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8_{AA573BEA-CB43-4B3C-AFA8-A9DFD4E90BB3}" xr6:coauthVersionLast="44" xr6:coauthVersionMax="44" xr10:uidLastSave="{00000000-0000-0000-0000-000000000000}"/>
  <bookViews>
    <workbookView xWindow="-19320" yWindow="-120" windowWidth="19440" windowHeight="15600" xr2:uid="{00000000-000D-0000-FFFF-FFFF00000000}"/>
  </bookViews>
  <sheets>
    <sheet name="C. elegans" sheetId="1" r:id="rId1"/>
    <sheet name="Daphnia" sheetId="2" r:id="rId2"/>
    <sheet name="Bluegill" sheetId="3" r:id="rId3"/>
    <sheet name="Trout" sheetId="4" r:id="rId4"/>
    <sheet name="Minnow" sheetId="5" r:id="rId5"/>
    <sheet name="moa" sheetId="7" r:id="rId6"/>
    <sheet name="allspecies" sheetId="8" r:id="rId7"/>
  </sheets>
  <externalReferences>
    <externalReference r:id="rId8"/>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960" i="8" l="1"/>
  <c r="X959" i="8"/>
  <c r="X958" i="8"/>
  <c r="X957" i="8"/>
  <c r="X956" i="8"/>
  <c r="X955" i="8"/>
  <c r="X954" i="8"/>
  <c r="X953" i="8"/>
  <c r="X952" i="8"/>
  <c r="X951" i="8"/>
  <c r="X950" i="8"/>
  <c r="X949" i="8"/>
  <c r="X948" i="8"/>
  <c r="X947" i="8"/>
  <c r="X946" i="8"/>
  <c r="X945" i="8"/>
  <c r="X944" i="8"/>
  <c r="X943" i="8"/>
  <c r="X942" i="8"/>
  <c r="X941" i="8"/>
  <c r="X940" i="8"/>
  <c r="X939" i="8"/>
  <c r="X938" i="8"/>
  <c r="X937" i="8"/>
  <c r="X936" i="8"/>
  <c r="X935" i="8"/>
  <c r="X934" i="8"/>
  <c r="X933" i="8"/>
  <c r="X932" i="8"/>
  <c r="X931" i="8"/>
  <c r="X930" i="8"/>
  <c r="X929" i="8"/>
  <c r="X928" i="8"/>
  <c r="X927" i="8"/>
  <c r="X926" i="8"/>
  <c r="X925" i="8"/>
  <c r="X924" i="8"/>
  <c r="X923" i="8"/>
  <c r="X922" i="8"/>
  <c r="X921" i="8"/>
  <c r="X920" i="8"/>
  <c r="X919" i="8"/>
  <c r="X918" i="8"/>
  <c r="X917" i="8"/>
  <c r="X916" i="8"/>
  <c r="X915" i="8"/>
  <c r="X914" i="8"/>
  <c r="X913" i="8"/>
  <c r="X912" i="8"/>
  <c r="X911" i="8"/>
  <c r="X910" i="8"/>
  <c r="X909" i="8"/>
  <c r="X908" i="8"/>
  <c r="X907" i="8"/>
  <c r="X906" i="8"/>
  <c r="X905" i="8"/>
  <c r="X904" i="8"/>
  <c r="X903" i="8"/>
  <c r="X902" i="8"/>
  <c r="X901" i="8"/>
  <c r="X900" i="8"/>
  <c r="X899" i="8"/>
  <c r="X898" i="8"/>
  <c r="X897" i="8"/>
  <c r="X896" i="8"/>
  <c r="X895" i="8"/>
  <c r="X894" i="8"/>
  <c r="X893" i="8"/>
  <c r="X892" i="8"/>
  <c r="X891" i="8"/>
  <c r="X890" i="8"/>
  <c r="X889" i="8"/>
  <c r="X888" i="8"/>
  <c r="X887" i="8"/>
  <c r="X886" i="8"/>
  <c r="X885" i="8"/>
  <c r="X884" i="8"/>
  <c r="X883" i="8"/>
  <c r="X882" i="8"/>
  <c r="X881" i="8"/>
  <c r="X880" i="8"/>
  <c r="X879" i="8"/>
  <c r="X878" i="8"/>
  <c r="X877" i="8"/>
  <c r="X876" i="8"/>
  <c r="X875" i="8"/>
  <c r="X874" i="8"/>
  <c r="X873" i="8"/>
  <c r="X872" i="8"/>
  <c r="X871" i="8"/>
  <c r="X870" i="8"/>
  <c r="X869" i="8"/>
  <c r="X868" i="8"/>
  <c r="X867" i="8"/>
  <c r="X866" i="8"/>
  <c r="X865" i="8"/>
  <c r="X864" i="8"/>
  <c r="X863" i="8"/>
  <c r="X862" i="8"/>
  <c r="X861" i="8"/>
  <c r="X860" i="8"/>
  <c r="X859" i="8"/>
  <c r="X858" i="8"/>
  <c r="X857" i="8"/>
  <c r="X856" i="8"/>
  <c r="X855" i="8"/>
  <c r="X854" i="8"/>
  <c r="X853" i="8"/>
  <c r="X852" i="8"/>
  <c r="X851" i="8"/>
  <c r="X850" i="8"/>
  <c r="X849" i="8"/>
  <c r="X848" i="8"/>
  <c r="X847" i="8"/>
  <c r="X846" i="8"/>
  <c r="X845" i="8"/>
  <c r="X844" i="8"/>
  <c r="X843" i="8"/>
  <c r="X842" i="8"/>
  <c r="X841" i="8"/>
  <c r="X840" i="8"/>
  <c r="X839" i="8"/>
  <c r="X838" i="8"/>
  <c r="X837" i="8"/>
  <c r="X836" i="8"/>
  <c r="X835" i="8"/>
  <c r="X834" i="8"/>
  <c r="X833" i="8"/>
  <c r="X832" i="8"/>
  <c r="X831" i="8"/>
  <c r="X830" i="8"/>
  <c r="X829" i="8"/>
  <c r="X828" i="8"/>
  <c r="X827" i="8"/>
  <c r="X826" i="8"/>
  <c r="X825" i="8"/>
  <c r="X824" i="8"/>
  <c r="X823" i="8"/>
  <c r="X822" i="8"/>
  <c r="X821" i="8"/>
  <c r="X820" i="8"/>
  <c r="X819" i="8"/>
  <c r="X818" i="8"/>
  <c r="X817" i="8"/>
  <c r="X816" i="8"/>
  <c r="X815" i="8"/>
  <c r="X814" i="8"/>
  <c r="X813" i="8"/>
  <c r="X812" i="8"/>
  <c r="X811" i="8"/>
  <c r="X810" i="8"/>
  <c r="X809" i="8"/>
  <c r="X808" i="8"/>
  <c r="X807" i="8"/>
  <c r="X806" i="8"/>
  <c r="X805" i="8"/>
  <c r="X804" i="8"/>
  <c r="X803" i="8"/>
  <c r="X802" i="8"/>
  <c r="X801" i="8"/>
  <c r="X800" i="8"/>
  <c r="X799" i="8"/>
  <c r="X798" i="8"/>
  <c r="X797" i="8"/>
  <c r="X796" i="8"/>
  <c r="X795" i="8"/>
  <c r="X794" i="8"/>
  <c r="X793" i="8"/>
  <c r="X792" i="8"/>
  <c r="X791" i="8"/>
  <c r="X790" i="8"/>
  <c r="X789" i="8"/>
  <c r="X788" i="8"/>
  <c r="X787" i="8"/>
  <c r="X786" i="8"/>
  <c r="X785" i="8"/>
  <c r="X784" i="8"/>
  <c r="X783" i="8"/>
  <c r="X782" i="8"/>
  <c r="X781" i="8"/>
  <c r="X780" i="8"/>
  <c r="X779" i="8"/>
  <c r="X778" i="8"/>
  <c r="X777" i="8"/>
  <c r="X776" i="8"/>
  <c r="X775" i="8"/>
  <c r="X774" i="8"/>
  <c r="X773" i="8"/>
  <c r="X772" i="8"/>
  <c r="X771" i="8"/>
  <c r="X770" i="8"/>
  <c r="X769" i="8"/>
  <c r="X768" i="8"/>
  <c r="X767" i="8"/>
  <c r="X766" i="8"/>
  <c r="X765" i="8"/>
  <c r="X764" i="8"/>
  <c r="X763" i="8"/>
  <c r="X762" i="8"/>
  <c r="X761" i="8"/>
  <c r="X760" i="8"/>
  <c r="X759" i="8"/>
  <c r="X758" i="8"/>
  <c r="X757" i="8"/>
  <c r="X756" i="8"/>
  <c r="X755" i="8"/>
  <c r="X754" i="8"/>
  <c r="X753" i="8"/>
  <c r="X752" i="8"/>
  <c r="X751" i="8"/>
  <c r="X750" i="8"/>
  <c r="X749" i="8"/>
  <c r="X748" i="8"/>
  <c r="X747" i="8"/>
  <c r="X746" i="8"/>
  <c r="X745" i="8"/>
  <c r="X744" i="8"/>
  <c r="X743" i="8"/>
  <c r="X742" i="8"/>
  <c r="X741" i="8"/>
  <c r="X740" i="8"/>
  <c r="X739" i="8"/>
  <c r="X738" i="8"/>
  <c r="X737" i="8"/>
  <c r="X736" i="8"/>
  <c r="X735" i="8"/>
  <c r="X734" i="8"/>
  <c r="X733" i="8"/>
  <c r="X732" i="8"/>
  <c r="X731" i="8"/>
  <c r="X730" i="8"/>
  <c r="X729" i="8"/>
  <c r="X728" i="8"/>
  <c r="X727" i="8"/>
  <c r="X726" i="8"/>
  <c r="X725" i="8"/>
  <c r="X724" i="8"/>
  <c r="X723" i="8"/>
  <c r="X722" i="8"/>
  <c r="X721" i="8"/>
  <c r="X720" i="8"/>
  <c r="X719" i="8"/>
  <c r="X718" i="8"/>
  <c r="X717" i="8"/>
  <c r="X716" i="8"/>
  <c r="X715" i="8"/>
  <c r="X714" i="8"/>
  <c r="X713" i="8"/>
  <c r="X712" i="8"/>
  <c r="X711" i="8"/>
  <c r="X710" i="8"/>
  <c r="X709" i="8"/>
  <c r="X708" i="8"/>
  <c r="X707" i="8"/>
  <c r="X706" i="8"/>
  <c r="X705" i="8"/>
  <c r="X704" i="8"/>
  <c r="X703" i="8"/>
  <c r="X702" i="8"/>
  <c r="X701" i="8"/>
  <c r="X700" i="8"/>
  <c r="X699" i="8"/>
  <c r="X698" i="8"/>
  <c r="X697" i="8"/>
  <c r="X696" i="8"/>
  <c r="X695" i="8"/>
  <c r="X694" i="8"/>
  <c r="X693" i="8"/>
  <c r="X692" i="8"/>
  <c r="X691" i="8"/>
  <c r="X690" i="8"/>
  <c r="X689" i="8"/>
  <c r="X688" i="8"/>
  <c r="X687" i="8"/>
  <c r="X686" i="8"/>
  <c r="X685" i="8"/>
  <c r="X684" i="8"/>
  <c r="X683" i="8"/>
  <c r="X682" i="8"/>
  <c r="X681" i="8"/>
  <c r="X680" i="8"/>
  <c r="X679" i="8"/>
  <c r="X678" i="8"/>
  <c r="X677" i="8"/>
  <c r="X676" i="8"/>
  <c r="X675" i="8"/>
  <c r="X674" i="8"/>
  <c r="X673" i="8"/>
  <c r="X672" i="8"/>
  <c r="X671" i="8"/>
  <c r="X670" i="8"/>
  <c r="X669" i="8"/>
  <c r="X668" i="8"/>
  <c r="X667" i="8"/>
  <c r="X666" i="8"/>
  <c r="X665" i="8"/>
  <c r="X664" i="8"/>
  <c r="X663" i="8"/>
  <c r="X662" i="8"/>
  <c r="X661" i="8"/>
  <c r="X660" i="8"/>
  <c r="X659" i="8"/>
  <c r="X658" i="8"/>
  <c r="X657" i="8"/>
  <c r="X656" i="8"/>
  <c r="X655" i="8"/>
  <c r="X654" i="8"/>
  <c r="X653" i="8"/>
  <c r="X652" i="8"/>
  <c r="X651" i="8"/>
  <c r="X650" i="8"/>
  <c r="X649" i="8"/>
  <c r="X648" i="8"/>
  <c r="X647" i="8"/>
  <c r="X646" i="8"/>
  <c r="X645" i="8"/>
  <c r="X644" i="8"/>
  <c r="X643" i="8"/>
  <c r="X642" i="8"/>
  <c r="X641" i="8"/>
  <c r="X640" i="8"/>
  <c r="X639" i="8"/>
  <c r="X638" i="8"/>
  <c r="X637" i="8"/>
  <c r="X636" i="8"/>
  <c r="X635" i="8"/>
  <c r="X634" i="8"/>
  <c r="X633" i="8"/>
  <c r="X632" i="8"/>
  <c r="X631" i="8"/>
  <c r="X630" i="8"/>
  <c r="X629" i="8"/>
  <c r="X628" i="8"/>
  <c r="X627" i="8"/>
  <c r="X626" i="8"/>
  <c r="X625" i="8"/>
  <c r="X624" i="8"/>
  <c r="X623" i="8"/>
  <c r="X622" i="8"/>
  <c r="X621" i="8"/>
  <c r="X620" i="8"/>
  <c r="X619" i="8"/>
  <c r="X618" i="8"/>
  <c r="X617" i="8"/>
  <c r="X616" i="8"/>
  <c r="X615" i="8"/>
  <c r="X614" i="8"/>
  <c r="X613" i="8"/>
  <c r="X612" i="8"/>
  <c r="X611" i="8"/>
  <c r="X610" i="8"/>
  <c r="X609" i="8"/>
  <c r="X608" i="8"/>
  <c r="X607" i="8"/>
  <c r="X606" i="8"/>
  <c r="X605" i="8"/>
  <c r="X604" i="8"/>
  <c r="X603" i="8"/>
  <c r="X602" i="8"/>
  <c r="X601" i="8"/>
  <c r="X600" i="8"/>
  <c r="X599" i="8"/>
  <c r="X598" i="8"/>
  <c r="X597" i="8"/>
  <c r="X596" i="8"/>
  <c r="X595" i="8"/>
  <c r="X594" i="8"/>
  <c r="X593" i="8"/>
  <c r="X592" i="8"/>
  <c r="X591" i="8"/>
  <c r="X590" i="8"/>
  <c r="X589" i="8"/>
  <c r="X588" i="8"/>
  <c r="X587" i="8"/>
  <c r="X586" i="8"/>
  <c r="X585" i="8"/>
  <c r="X584" i="8"/>
  <c r="X583" i="8"/>
  <c r="X582" i="8"/>
  <c r="X581" i="8"/>
  <c r="X580" i="8"/>
  <c r="X579" i="8"/>
  <c r="X578" i="8"/>
  <c r="X577" i="8"/>
  <c r="X576" i="8"/>
  <c r="X575" i="8"/>
  <c r="X574" i="8"/>
  <c r="X573" i="8"/>
  <c r="X572" i="8"/>
  <c r="X571" i="8"/>
  <c r="X570" i="8"/>
  <c r="X569" i="8"/>
  <c r="X568" i="8"/>
  <c r="X567" i="8"/>
  <c r="X566" i="8"/>
  <c r="X565" i="8"/>
  <c r="X564" i="8"/>
  <c r="X563" i="8"/>
  <c r="X562" i="8"/>
  <c r="X561" i="8"/>
  <c r="X560" i="8"/>
  <c r="X559" i="8"/>
  <c r="X558" i="8"/>
  <c r="X557" i="8"/>
  <c r="X556" i="8"/>
  <c r="X555" i="8"/>
  <c r="X554" i="8"/>
  <c r="X553" i="8"/>
  <c r="X552" i="8"/>
  <c r="X551" i="8"/>
  <c r="X550" i="8"/>
  <c r="X549" i="8"/>
  <c r="X548" i="8"/>
  <c r="X547" i="8"/>
  <c r="X546" i="8"/>
  <c r="X545" i="8"/>
  <c r="X544" i="8"/>
  <c r="X543" i="8"/>
  <c r="X542" i="8"/>
  <c r="X541" i="8"/>
  <c r="X540" i="8"/>
  <c r="X539" i="8"/>
  <c r="X538" i="8"/>
  <c r="X537" i="8"/>
  <c r="X536" i="8"/>
  <c r="X535" i="8"/>
  <c r="X534" i="8"/>
  <c r="X533" i="8"/>
  <c r="X532" i="8"/>
  <c r="X531" i="8"/>
  <c r="X530" i="8"/>
  <c r="X529" i="8"/>
  <c r="X528" i="8"/>
  <c r="X527" i="8"/>
  <c r="X526" i="8"/>
  <c r="X525" i="8"/>
  <c r="X524" i="8"/>
  <c r="X523" i="8"/>
  <c r="X522" i="8"/>
  <c r="X521" i="8"/>
  <c r="X520" i="8"/>
  <c r="X519" i="8"/>
  <c r="X518" i="8"/>
  <c r="X517" i="8"/>
  <c r="X516" i="8"/>
  <c r="X515" i="8"/>
  <c r="X514" i="8"/>
  <c r="X513" i="8"/>
  <c r="X512" i="8"/>
  <c r="X511" i="8"/>
  <c r="X510" i="8"/>
  <c r="X509" i="8"/>
  <c r="X508" i="8"/>
  <c r="X507" i="8"/>
  <c r="X506" i="8"/>
  <c r="X505" i="8"/>
  <c r="X504" i="8"/>
  <c r="X503" i="8"/>
  <c r="X502" i="8"/>
  <c r="X501" i="8"/>
  <c r="X500" i="8"/>
  <c r="X499" i="8"/>
  <c r="X498" i="8"/>
  <c r="X497" i="8"/>
  <c r="X496" i="8"/>
  <c r="X495" i="8"/>
  <c r="X494" i="8"/>
  <c r="X493" i="8"/>
  <c r="X492" i="8"/>
  <c r="X491" i="8"/>
  <c r="X490" i="8"/>
  <c r="X489" i="8"/>
  <c r="X488" i="8"/>
  <c r="X487" i="8"/>
  <c r="X486" i="8"/>
  <c r="X485" i="8"/>
  <c r="X484" i="8"/>
  <c r="X483" i="8"/>
  <c r="X482" i="8"/>
  <c r="X481" i="8"/>
  <c r="X480" i="8"/>
  <c r="X479" i="8"/>
  <c r="X478" i="8"/>
  <c r="X477" i="8"/>
  <c r="X476" i="8"/>
  <c r="X475" i="8"/>
  <c r="X474" i="8"/>
  <c r="X473" i="8"/>
  <c r="X472" i="8"/>
  <c r="X471" i="8"/>
  <c r="X470" i="8"/>
  <c r="X469" i="8"/>
  <c r="X468" i="8"/>
  <c r="X467" i="8"/>
  <c r="X466" i="8"/>
  <c r="X465" i="8"/>
  <c r="X464" i="8"/>
  <c r="X463" i="8"/>
  <c r="X462" i="8"/>
  <c r="X461" i="8"/>
  <c r="X460" i="8"/>
  <c r="X459" i="8"/>
  <c r="X458" i="8"/>
  <c r="X457" i="8"/>
  <c r="X456" i="8"/>
  <c r="X455" i="8"/>
  <c r="X454" i="8"/>
  <c r="X453" i="8"/>
  <c r="X452" i="8"/>
  <c r="X451" i="8"/>
  <c r="X450" i="8"/>
  <c r="X449" i="8"/>
  <c r="X448" i="8"/>
  <c r="X447" i="8"/>
  <c r="X446" i="8"/>
  <c r="X445" i="8"/>
  <c r="X444" i="8"/>
  <c r="X443" i="8"/>
  <c r="X442" i="8"/>
  <c r="X441" i="8"/>
  <c r="X440" i="8"/>
  <c r="X439" i="8"/>
  <c r="X438" i="8"/>
  <c r="X437" i="8"/>
  <c r="X436" i="8"/>
  <c r="X435" i="8"/>
  <c r="X434" i="8"/>
  <c r="X433" i="8"/>
  <c r="X432" i="8"/>
  <c r="X431" i="8"/>
  <c r="X430" i="8"/>
  <c r="X429" i="8"/>
  <c r="X428" i="8"/>
  <c r="X427" i="8"/>
  <c r="X426" i="8"/>
  <c r="X425" i="8"/>
  <c r="X424" i="8"/>
  <c r="X423" i="8"/>
  <c r="X422" i="8"/>
  <c r="X421" i="8"/>
  <c r="X420" i="8"/>
  <c r="X419" i="8"/>
  <c r="X418" i="8"/>
  <c r="X417" i="8"/>
  <c r="X416" i="8"/>
  <c r="X415" i="8"/>
  <c r="X414" i="8"/>
  <c r="X413" i="8"/>
  <c r="X412" i="8"/>
  <c r="X411" i="8"/>
  <c r="X410" i="8"/>
  <c r="X409" i="8"/>
  <c r="X408" i="8"/>
  <c r="X407" i="8"/>
  <c r="X406" i="8"/>
  <c r="X405" i="8"/>
  <c r="X404" i="8"/>
  <c r="X403" i="8"/>
  <c r="X402" i="8"/>
  <c r="X401" i="8"/>
  <c r="X400" i="8"/>
  <c r="X399" i="8"/>
  <c r="X398" i="8"/>
  <c r="X397" i="8"/>
  <c r="X396" i="8"/>
  <c r="X395" i="8"/>
  <c r="X394" i="8"/>
  <c r="X393" i="8"/>
  <c r="X392" i="8"/>
  <c r="X391" i="8"/>
  <c r="X390" i="8"/>
  <c r="X389" i="8"/>
  <c r="X388" i="8"/>
  <c r="X387" i="8"/>
  <c r="X386" i="8"/>
  <c r="X385" i="8"/>
  <c r="X384" i="8"/>
  <c r="X383" i="8"/>
  <c r="X382" i="8"/>
  <c r="X381" i="8"/>
  <c r="X380" i="8"/>
  <c r="X379" i="8"/>
  <c r="X378" i="8"/>
  <c r="X377" i="8"/>
  <c r="X376" i="8"/>
  <c r="X375" i="8"/>
  <c r="X374" i="8"/>
  <c r="X373" i="8"/>
  <c r="X372" i="8"/>
  <c r="X371" i="8"/>
  <c r="X370" i="8"/>
  <c r="X369" i="8"/>
  <c r="X368" i="8"/>
  <c r="X367" i="8"/>
  <c r="X366" i="8"/>
  <c r="X365" i="8"/>
  <c r="X364" i="8"/>
  <c r="X363" i="8"/>
  <c r="X362" i="8"/>
  <c r="X361" i="8"/>
  <c r="X360" i="8"/>
  <c r="X359" i="8"/>
  <c r="X358" i="8"/>
  <c r="X357" i="8"/>
  <c r="X356" i="8"/>
  <c r="X355" i="8"/>
  <c r="X354" i="8"/>
  <c r="X353" i="8"/>
  <c r="X352" i="8"/>
  <c r="X351" i="8"/>
  <c r="X350" i="8"/>
  <c r="X349" i="8"/>
  <c r="X348" i="8"/>
  <c r="X347" i="8"/>
  <c r="X346" i="8"/>
  <c r="X345" i="8"/>
  <c r="X344" i="8"/>
  <c r="X343" i="8"/>
  <c r="X342" i="8"/>
  <c r="X341" i="8"/>
  <c r="X340" i="8"/>
  <c r="X339" i="8"/>
  <c r="X338" i="8"/>
  <c r="X337" i="8"/>
  <c r="X336" i="8"/>
  <c r="X335" i="8"/>
  <c r="X334" i="8"/>
  <c r="X333" i="8"/>
  <c r="X332" i="8"/>
  <c r="X331" i="8"/>
  <c r="X330" i="8"/>
  <c r="X329" i="8"/>
  <c r="X328" i="8"/>
  <c r="X327" i="8"/>
  <c r="X326" i="8"/>
  <c r="X325" i="8"/>
  <c r="X324" i="8"/>
  <c r="X323" i="8"/>
  <c r="X322" i="8"/>
  <c r="X321" i="8"/>
  <c r="X320" i="8"/>
  <c r="X319" i="8"/>
  <c r="X318" i="8"/>
  <c r="X317" i="8"/>
  <c r="X316" i="8"/>
  <c r="X315" i="8"/>
  <c r="X314" i="8"/>
  <c r="X313" i="8"/>
  <c r="X312" i="8"/>
  <c r="X311" i="8"/>
  <c r="X310" i="8"/>
  <c r="X309" i="8"/>
  <c r="X308" i="8"/>
  <c r="X307" i="8"/>
  <c r="X306" i="8"/>
  <c r="X305" i="8"/>
  <c r="X304" i="8"/>
  <c r="X303" i="8"/>
  <c r="X302" i="8"/>
  <c r="X301" i="8"/>
  <c r="X300" i="8"/>
  <c r="X299" i="8"/>
  <c r="X298" i="8"/>
  <c r="X297" i="8"/>
  <c r="X296" i="8"/>
  <c r="X295" i="8"/>
  <c r="X294" i="8"/>
  <c r="X293" i="8"/>
  <c r="X292" i="8"/>
  <c r="X291" i="8"/>
  <c r="X290" i="8"/>
  <c r="X289" i="8"/>
  <c r="X288" i="8"/>
  <c r="X287" i="8"/>
  <c r="X286" i="8"/>
  <c r="X285" i="8"/>
  <c r="X284" i="8"/>
  <c r="X283" i="8"/>
  <c r="X282" i="8"/>
  <c r="X281" i="8"/>
  <c r="X280" i="8"/>
  <c r="X279" i="8"/>
  <c r="X278" i="8"/>
  <c r="X277" i="8"/>
  <c r="X276" i="8"/>
  <c r="X275" i="8"/>
  <c r="X274" i="8"/>
  <c r="X273" i="8"/>
  <c r="X272" i="8"/>
  <c r="X271" i="8"/>
  <c r="X270" i="8"/>
  <c r="X269" i="8"/>
  <c r="X268" i="8"/>
  <c r="X267" i="8"/>
  <c r="X266" i="8"/>
  <c r="X265" i="8"/>
  <c r="X264" i="8"/>
  <c r="X263" i="8"/>
  <c r="X262" i="8"/>
  <c r="X261" i="8"/>
  <c r="X260" i="8"/>
  <c r="X259" i="8"/>
  <c r="X258" i="8"/>
  <c r="X257" i="8"/>
  <c r="X256" i="8"/>
  <c r="X255" i="8"/>
  <c r="X254" i="8"/>
  <c r="X253" i="8"/>
  <c r="X252" i="8"/>
  <c r="X251" i="8"/>
  <c r="X250" i="8"/>
  <c r="X249" i="8"/>
  <c r="X248" i="8"/>
  <c r="X247" i="8"/>
  <c r="X246" i="8"/>
  <c r="X245" i="8"/>
  <c r="X244" i="8"/>
  <c r="X243" i="8"/>
  <c r="X242" i="8"/>
  <c r="X241" i="8"/>
  <c r="X240" i="8"/>
  <c r="X239" i="8"/>
  <c r="X238" i="8"/>
  <c r="X237" i="8"/>
  <c r="X236" i="8"/>
  <c r="X235" i="8"/>
  <c r="X234" i="8"/>
  <c r="X233" i="8"/>
  <c r="X232" i="8"/>
  <c r="X231" i="8"/>
  <c r="X230" i="8"/>
  <c r="X229" i="8"/>
  <c r="X228" i="8"/>
  <c r="X227" i="8"/>
  <c r="X226" i="8"/>
  <c r="X225" i="8"/>
  <c r="X224" i="8"/>
  <c r="X223" i="8"/>
  <c r="X222" i="8"/>
  <c r="X221" i="8"/>
  <c r="X220" i="8"/>
  <c r="X219" i="8"/>
  <c r="X218" i="8"/>
  <c r="X217" i="8"/>
  <c r="X216" i="8"/>
  <c r="X215" i="8"/>
  <c r="X214" i="8"/>
  <c r="X213" i="8"/>
  <c r="X212" i="8"/>
  <c r="X211" i="8"/>
  <c r="X210" i="8"/>
  <c r="X209" i="8"/>
  <c r="X208" i="8"/>
  <c r="X207" i="8"/>
  <c r="X206" i="8"/>
  <c r="X205" i="8"/>
  <c r="X204" i="8"/>
  <c r="X203" i="8"/>
  <c r="X202" i="8"/>
  <c r="X201" i="8"/>
  <c r="X200" i="8"/>
  <c r="X199" i="8"/>
  <c r="X198" i="8"/>
  <c r="X197" i="8"/>
  <c r="X196" i="8"/>
  <c r="X195" i="8"/>
  <c r="X194" i="8"/>
  <c r="X193" i="8"/>
  <c r="X192" i="8"/>
  <c r="X191" i="8"/>
  <c r="X190" i="8"/>
  <c r="X189" i="8"/>
  <c r="X188" i="8"/>
  <c r="X187" i="8"/>
  <c r="X186" i="8"/>
  <c r="X185" i="8"/>
  <c r="X184" i="8"/>
  <c r="X183" i="8"/>
  <c r="X182" i="8"/>
  <c r="X181" i="8"/>
  <c r="X180" i="8"/>
  <c r="X179" i="8"/>
  <c r="X178" i="8"/>
  <c r="X177" i="8"/>
  <c r="X176" i="8"/>
  <c r="X175" i="8"/>
  <c r="X174" i="8"/>
  <c r="X173" i="8"/>
  <c r="X172" i="8"/>
  <c r="X171" i="8"/>
  <c r="X170" i="8"/>
  <c r="X169" i="8"/>
  <c r="X168" i="8"/>
  <c r="X167" i="8"/>
  <c r="X166" i="8"/>
  <c r="X165" i="8"/>
  <c r="X164" i="8"/>
  <c r="X163" i="8"/>
  <c r="X162" i="8"/>
  <c r="X161" i="8"/>
  <c r="X160" i="8"/>
  <c r="X159" i="8"/>
  <c r="X158" i="8"/>
  <c r="X157" i="8"/>
  <c r="X156" i="8"/>
  <c r="X155" i="8"/>
  <c r="X154" i="8"/>
  <c r="X153" i="8"/>
  <c r="X152" i="8"/>
  <c r="X151" i="8"/>
  <c r="X150" i="8"/>
  <c r="X149" i="8"/>
  <c r="X148" i="8"/>
  <c r="X147" i="8"/>
  <c r="X146" i="8"/>
  <c r="X145" i="8"/>
  <c r="X144" i="8"/>
  <c r="X143" i="8"/>
  <c r="X142" i="8"/>
  <c r="X141" i="8"/>
  <c r="X140" i="8"/>
  <c r="X139" i="8"/>
  <c r="X138" i="8"/>
  <c r="X137" i="8"/>
  <c r="X136" i="8"/>
  <c r="X135" i="8"/>
  <c r="X134" i="8"/>
  <c r="X133" i="8"/>
  <c r="X132" i="8"/>
  <c r="X131" i="8"/>
  <c r="X130" i="8"/>
  <c r="X129" i="8"/>
  <c r="X128" i="8"/>
  <c r="X127" i="8"/>
  <c r="X126" i="8"/>
  <c r="X125" i="8"/>
  <c r="X124" i="8"/>
  <c r="X123" i="8"/>
  <c r="X122" i="8"/>
  <c r="X121" i="8"/>
  <c r="X120" i="8"/>
  <c r="X119" i="8"/>
  <c r="X118" i="8"/>
  <c r="X117" i="8"/>
  <c r="X116" i="8"/>
  <c r="X115" i="8"/>
  <c r="X114" i="8"/>
  <c r="X113" i="8"/>
  <c r="X112" i="8"/>
  <c r="X111" i="8"/>
  <c r="X110" i="8"/>
  <c r="X109" i="8"/>
  <c r="X108" i="8"/>
  <c r="X107" i="8"/>
  <c r="X106" i="8"/>
  <c r="X105" i="8"/>
  <c r="X104" i="8"/>
  <c r="X103" i="8"/>
  <c r="X102" i="8"/>
  <c r="X101" i="8"/>
  <c r="X100" i="8"/>
  <c r="X99" i="8"/>
  <c r="X98" i="8"/>
  <c r="X97" i="8"/>
  <c r="X96" i="8"/>
  <c r="X95" i="8"/>
  <c r="X94" i="8"/>
  <c r="X93" i="8"/>
  <c r="X92" i="8"/>
  <c r="X91" i="8"/>
  <c r="X90" i="8"/>
  <c r="X89" i="8"/>
  <c r="X88" i="8"/>
  <c r="X87" i="8"/>
  <c r="X86" i="8"/>
  <c r="X85" i="8"/>
  <c r="X84" i="8"/>
  <c r="X83" i="8"/>
  <c r="X82" i="8"/>
  <c r="X81" i="8"/>
  <c r="X80" i="8"/>
  <c r="X79" i="8"/>
  <c r="X78" i="8"/>
  <c r="X77" i="8"/>
  <c r="X76" i="8"/>
  <c r="X75" i="8"/>
  <c r="X74" i="8"/>
  <c r="X73" i="8"/>
  <c r="X72" i="8"/>
  <c r="X71" i="8"/>
  <c r="X70" i="8"/>
  <c r="X69" i="8"/>
  <c r="X68" i="8"/>
  <c r="X67" i="8"/>
  <c r="X66" i="8"/>
  <c r="X65" i="8"/>
  <c r="X64" i="8"/>
  <c r="X63" i="8"/>
  <c r="X62" i="8"/>
  <c r="X61" i="8"/>
  <c r="X60" i="8"/>
  <c r="X59" i="8"/>
  <c r="X58" i="8"/>
  <c r="X57" i="8"/>
  <c r="X56" i="8"/>
  <c r="X55" i="8"/>
  <c r="X54" i="8"/>
  <c r="X53" i="8"/>
  <c r="X52" i="8"/>
  <c r="X51" i="8"/>
  <c r="X50" i="8"/>
  <c r="X49" i="8"/>
  <c r="X48" i="8"/>
  <c r="X47" i="8"/>
  <c r="X46" i="8"/>
  <c r="X45" i="8"/>
  <c r="X44" i="8"/>
  <c r="X43" i="8"/>
  <c r="X42" i="8"/>
  <c r="X41" i="8"/>
  <c r="X40" i="8"/>
  <c r="X39" i="8"/>
  <c r="X38" i="8"/>
  <c r="X37" i="8"/>
  <c r="X36" i="8"/>
  <c r="X35" i="8"/>
  <c r="X34" i="8"/>
  <c r="X33" i="8"/>
  <c r="X32" i="8"/>
  <c r="X31" i="8"/>
  <c r="X30" i="8"/>
  <c r="X29" i="8"/>
  <c r="X28" i="8"/>
  <c r="X27" i="8"/>
  <c r="X26" i="8"/>
  <c r="X25" i="8"/>
  <c r="X24" i="8"/>
  <c r="X23" i="8"/>
  <c r="X22" i="8"/>
  <c r="X21" i="8"/>
  <c r="X20" i="8"/>
  <c r="X19" i="8"/>
  <c r="X18" i="8"/>
  <c r="X17" i="8"/>
  <c r="X16" i="8"/>
  <c r="X15" i="8"/>
  <c r="X14" i="8"/>
  <c r="X13" i="8"/>
  <c r="X12" i="8"/>
  <c r="X11" i="8"/>
  <c r="X10" i="8"/>
  <c r="X9" i="8"/>
  <c r="X8" i="8"/>
  <c r="X7" i="8"/>
  <c r="X6" i="8"/>
  <c r="X5" i="8"/>
  <c r="X4" i="8"/>
  <c r="X3" i="8"/>
  <c r="X2" i="8"/>
  <c r="I1054" i="2" l="1"/>
  <c r="I1030" i="2"/>
  <c r="I1027" i="2"/>
  <c r="I1023" i="2"/>
  <c r="I1014" i="2"/>
  <c r="I999" i="2"/>
  <c r="I996" i="2"/>
  <c r="I983" i="2"/>
  <c r="I978" i="2"/>
  <c r="I976" i="2"/>
  <c r="I974" i="2"/>
  <c r="I966" i="2"/>
  <c r="I963" i="2"/>
  <c r="I961" i="2"/>
  <c r="I959" i="2"/>
  <c r="I952" i="2"/>
  <c r="I949" i="2"/>
  <c r="I942" i="2"/>
  <c r="I938" i="2"/>
  <c r="I936" i="2"/>
  <c r="I932" i="2"/>
  <c r="I928" i="2"/>
  <c r="I924" i="2"/>
  <c r="I921" i="2"/>
  <c r="I918" i="2"/>
  <c r="I916" i="2"/>
  <c r="I913" i="2"/>
  <c r="I905" i="2"/>
  <c r="I899" i="2"/>
  <c r="I890" i="2"/>
  <c r="I886" i="2"/>
  <c r="I879" i="2"/>
  <c r="I877" i="2"/>
  <c r="I874" i="2"/>
  <c r="I872" i="2"/>
  <c r="I870" i="2"/>
  <c r="I868" i="2"/>
  <c r="I865" i="2"/>
  <c r="I861" i="2"/>
  <c r="I858" i="2"/>
  <c r="I848" i="2"/>
  <c r="I846" i="2"/>
  <c r="I843" i="2"/>
  <c r="I841" i="2"/>
  <c r="I837" i="2"/>
  <c r="I835" i="2"/>
  <c r="I829" i="2"/>
  <c r="I826" i="2"/>
  <c r="I816" i="2"/>
  <c r="I814" i="2"/>
  <c r="I809" i="2"/>
  <c r="I802" i="2"/>
  <c r="I798" i="2"/>
  <c r="I795" i="2"/>
  <c r="I793" i="2"/>
  <c r="I791" i="2"/>
  <c r="I783" i="2"/>
  <c r="I779" i="2"/>
  <c r="I774" i="2"/>
  <c r="I770" i="2"/>
  <c r="I767" i="2"/>
  <c r="I755" i="2"/>
  <c r="I746" i="2"/>
  <c r="I741" i="2"/>
  <c r="I737" i="2"/>
  <c r="I735" i="2"/>
  <c r="I733" i="2"/>
  <c r="I729" i="2"/>
  <c r="I724" i="2"/>
  <c r="I722" i="2"/>
  <c r="I718" i="2"/>
  <c r="I704" i="2"/>
  <c r="I697" i="2"/>
  <c r="I682" i="2"/>
  <c r="I680" i="2"/>
  <c r="I670" i="2"/>
  <c r="I666" i="2"/>
  <c r="I662" i="2"/>
  <c r="I656" i="2"/>
  <c r="I650" i="2"/>
  <c r="I648" i="2"/>
  <c r="I645" i="2"/>
  <c r="I637" i="2"/>
  <c r="I633" i="2"/>
  <c r="I626" i="2"/>
  <c r="I618" i="2"/>
  <c r="I614" i="2"/>
  <c r="I611" i="2"/>
  <c r="I607" i="2"/>
  <c r="I605" i="2"/>
  <c r="I600" i="2"/>
  <c r="I592" i="2"/>
  <c r="I586" i="2"/>
  <c r="I584" i="2"/>
  <c r="I581" i="2"/>
  <c r="I576" i="2"/>
  <c r="I572" i="2"/>
  <c r="I562" i="2"/>
  <c r="I558" i="2"/>
  <c r="I547" i="2"/>
  <c r="I545" i="2"/>
  <c r="I540" i="2"/>
  <c r="I537" i="2"/>
  <c r="I523" i="2"/>
  <c r="I518" i="2"/>
  <c r="I513" i="2"/>
  <c r="I511" i="2"/>
  <c r="I490" i="2"/>
  <c r="I483" i="2"/>
  <c r="I479" i="2"/>
  <c r="I477" i="2"/>
  <c r="I459" i="2"/>
  <c r="I455" i="2"/>
  <c r="I449" i="2"/>
  <c r="I444" i="2"/>
  <c r="I423" i="2"/>
  <c r="I421" i="2"/>
  <c r="I418" i="2"/>
  <c r="I414" i="2"/>
  <c r="I409" i="2"/>
  <c r="I405" i="2"/>
  <c r="I402" i="2"/>
  <c r="I399" i="2"/>
  <c r="I394" i="2"/>
  <c r="I391" i="2"/>
  <c r="I383" i="2"/>
  <c r="I381" i="2"/>
  <c r="I368" i="2"/>
  <c r="I363" i="2"/>
  <c r="I361" i="2"/>
  <c r="I353" i="2"/>
  <c r="I351" i="2"/>
  <c r="I343" i="2"/>
  <c r="I341" i="2"/>
  <c r="I339" i="2"/>
  <c r="I329" i="2"/>
  <c r="I325" i="2"/>
  <c r="I323" i="2"/>
  <c r="I320" i="2"/>
  <c r="I318" i="2"/>
  <c r="I315" i="2"/>
  <c r="I309" i="2"/>
  <c r="I300" i="2"/>
  <c r="I296" i="2"/>
  <c r="I294" i="2"/>
  <c r="I288" i="2"/>
  <c r="I284" i="2"/>
  <c r="I272" i="2"/>
  <c r="I269" i="2"/>
  <c r="I265" i="2"/>
  <c r="I262" i="2"/>
  <c r="I254" i="2"/>
  <c r="I251" i="2"/>
  <c r="I245" i="2"/>
  <c r="I240" i="2"/>
  <c r="I236" i="2"/>
  <c r="I233" i="2"/>
  <c r="I228" i="2"/>
  <c r="I223" i="2"/>
  <c r="I206" i="2"/>
  <c r="I204" i="2"/>
  <c r="I202" i="2"/>
  <c r="I198" i="2"/>
  <c r="I195" i="2"/>
  <c r="I192" i="2"/>
  <c r="I189" i="2"/>
  <c r="I186" i="2"/>
  <c r="I180" i="2"/>
  <c r="I178" i="2"/>
  <c r="I161" i="2"/>
  <c r="I158" i="2"/>
  <c r="I152" i="2"/>
  <c r="I147" i="2"/>
  <c r="I144" i="2"/>
  <c r="I138" i="2"/>
  <c r="I131" i="2"/>
  <c r="I128" i="2"/>
  <c r="I125" i="2"/>
  <c r="I122" i="2"/>
  <c r="I116" i="2"/>
  <c r="I108" i="2"/>
  <c r="I105" i="2"/>
  <c r="I103" i="2"/>
  <c r="I101" i="2"/>
  <c r="I95" i="2"/>
  <c r="I89" i="2"/>
  <c r="I82" i="2"/>
  <c r="I71" i="2"/>
  <c r="I67" i="2"/>
  <c r="I61" i="2"/>
  <c r="I54" i="2"/>
  <c r="I50" i="2"/>
  <c r="I45" i="2"/>
  <c r="I42" i="2"/>
  <c r="I31" i="2"/>
  <c r="I28" i="2"/>
  <c r="I16" i="2"/>
  <c r="I12" i="2"/>
  <c r="I9" i="2"/>
  <c r="I7" i="2"/>
  <c r="I2" i="2"/>
  <c r="W960" i="1"/>
  <c r="W959" i="1"/>
  <c r="W958" i="1"/>
  <c r="W957" i="1"/>
  <c r="W956" i="1"/>
  <c r="W955" i="1"/>
  <c r="W954" i="1"/>
  <c r="W953" i="1"/>
  <c r="W952" i="1"/>
  <c r="W951" i="1"/>
  <c r="W950" i="1"/>
  <c r="W949" i="1"/>
  <c r="W948" i="1"/>
  <c r="W947" i="1"/>
  <c r="W946" i="1"/>
  <c r="W945" i="1"/>
  <c r="W944" i="1"/>
  <c r="W943" i="1"/>
  <c r="W942" i="1"/>
  <c r="W941" i="1"/>
  <c r="W940" i="1"/>
  <c r="W939" i="1"/>
  <c r="W938" i="1"/>
  <c r="W937" i="1"/>
  <c r="W936" i="1"/>
  <c r="W935" i="1"/>
  <c r="W934" i="1"/>
  <c r="W933" i="1"/>
  <c r="W932" i="1"/>
  <c r="W931" i="1"/>
  <c r="W930" i="1"/>
  <c r="W929" i="1"/>
  <c r="W928" i="1"/>
  <c r="W927" i="1"/>
  <c r="W926" i="1"/>
  <c r="W925" i="1"/>
  <c r="W924" i="1"/>
  <c r="W923" i="1"/>
  <c r="W922" i="1"/>
  <c r="W921" i="1"/>
  <c r="W920" i="1"/>
  <c r="W919" i="1"/>
  <c r="W918" i="1"/>
  <c r="W917" i="1"/>
  <c r="W916" i="1"/>
  <c r="W915" i="1"/>
  <c r="W914" i="1"/>
  <c r="W913" i="1"/>
  <c r="W912" i="1"/>
  <c r="W911" i="1"/>
  <c r="W910" i="1"/>
  <c r="W909" i="1"/>
  <c r="W908" i="1"/>
  <c r="W907" i="1"/>
  <c r="W906" i="1"/>
  <c r="W905" i="1"/>
  <c r="W904" i="1"/>
  <c r="W903" i="1"/>
  <c r="W902" i="1"/>
  <c r="W901" i="1"/>
  <c r="W900" i="1"/>
  <c r="W899" i="1"/>
  <c r="W898" i="1"/>
  <c r="W897" i="1"/>
  <c r="W896" i="1"/>
  <c r="W895" i="1"/>
  <c r="W894" i="1"/>
  <c r="W893" i="1"/>
  <c r="W892" i="1"/>
  <c r="W891" i="1"/>
  <c r="W890" i="1"/>
  <c r="W889" i="1"/>
  <c r="W888" i="1"/>
  <c r="W887" i="1"/>
  <c r="W886" i="1"/>
  <c r="W885" i="1"/>
  <c r="W884" i="1"/>
  <c r="W883" i="1"/>
  <c r="W882" i="1"/>
  <c r="W881" i="1"/>
  <c r="W880" i="1"/>
  <c r="W879" i="1"/>
  <c r="W878" i="1"/>
  <c r="W877" i="1"/>
  <c r="W876" i="1"/>
  <c r="W875" i="1"/>
  <c r="W874" i="1"/>
  <c r="W873" i="1"/>
  <c r="W872" i="1"/>
  <c r="W871" i="1"/>
  <c r="W870" i="1"/>
  <c r="W869" i="1"/>
  <c r="W868" i="1"/>
  <c r="W867" i="1"/>
  <c r="W866" i="1"/>
  <c r="W865" i="1"/>
  <c r="W864" i="1"/>
  <c r="W863" i="1"/>
  <c r="W862" i="1"/>
  <c r="W861" i="1"/>
  <c r="W860" i="1"/>
  <c r="W859" i="1"/>
  <c r="W858" i="1"/>
  <c r="W857" i="1"/>
  <c r="W856" i="1"/>
  <c r="W855" i="1"/>
  <c r="W854" i="1"/>
  <c r="W853" i="1"/>
  <c r="W852" i="1"/>
  <c r="W851" i="1"/>
  <c r="W850" i="1"/>
  <c r="W849" i="1"/>
  <c r="W848" i="1"/>
  <c r="W847" i="1"/>
  <c r="W846" i="1"/>
  <c r="W845" i="1"/>
  <c r="W844" i="1"/>
  <c r="W843" i="1"/>
  <c r="W842" i="1"/>
  <c r="W841" i="1"/>
  <c r="W840" i="1"/>
  <c r="W839" i="1"/>
  <c r="W838" i="1"/>
  <c r="W837" i="1"/>
  <c r="W836" i="1"/>
  <c r="W835" i="1"/>
  <c r="W834" i="1"/>
  <c r="W833" i="1"/>
  <c r="W832" i="1"/>
  <c r="W831" i="1"/>
  <c r="W830" i="1"/>
  <c r="W829" i="1"/>
  <c r="W828" i="1"/>
  <c r="W827" i="1"/>
  <c r="W826" i="1"/>
  <c r="W825" i="1"/>
  <c r="W824" i="1"/>
  <c r="W823" i="1"/>
  <c r="W822" i="1"/>
  <c r="W821" i="1"/>
  <c r="W820" i="1"/>
  <c r="W819" i="1"/>
  <c r="W818" i="1"/>
  <c r="W817" i="1"/>
  <c r="W816" i="1"/>
  <c r="W815" i="1"/>
  <c r="W814" i="1"/>
  <c r="W813" i="1"/>
  <c r="W812" i="1"/>
  <c r="W811" i="1"/>
  <c r="W810" i="1"/>
  <c r="W809" i="1"/>
  <c r="W808" i="1"/>
  <c r="W807" i="1"/>
  <c r="W806" i="1"/>
  <c r="W805" i="1"/>
  <c r="W804" i="1"/>
  <c r="W803" i="1"/>
  <c r="W802" i="1"/>
  <c r="W801" i="1"/>
  <c r="W800" i="1"/>
  <c r="W799" i="1"/>
  <c r="W798" i="1"/>
  <c r="W797" i="1"/>
  <c r="W796" i="1"/>
  <c r="W795" i="1"/>
  <c r="W794" i="1"/>
  <c r="W793" i="1"/>
  <c r="W792" i="1"/>
  <c r="W791" i="1"/>
  <c r="W790" i="1"/>
  <c r="W789" i="1"/>
  <c r="W788" i="1"/>
  <c r="W787" i="1"/>
  <c r="W786" i="1"/>
  <c r="W785" i="1"/>
  <c r="W784" i="1"/>
  <c r="W783" i="1"/>
  <c r="W782" i="1"/>
  <c r="W781" i="1"/>
  <c r="W780" i="1"/>
  <c r="W779" i="1"/>
  <c r="W778" i="1"/>
  <c r="W777" i="1"/>
  <c r="W776" i="1"/>
  <c r="W775" i="1"/>
  <c r="W774" i="1"/>
  <c r="W773" i="1"/>
  <c r="W772" i="1"/>
  <c r="W771" i="1"/>
  <c r="W770" i="1"/>
  <c r="W769" i="1"/>
  <c r="W768" i="1"/>
  <c r="W767" i="1"/>
  <c r="W766" i="1"/>
  <c r="W765" i="1"/>
  <c r="W764" i="1"/>
  <c r="W763" i="1"/>
  <c r="W762" i="1"/>
  <c r="W761" i="1"/>
  <c r="W760" i="1"/>
  <c r="W759" i="1"/>
  <c r="W758" i="1"/>
  <c r="W757" i="1"/>
  <c r="W756" i="1"/>
  <c r="W755" i="1"/>
  <c r="W754" i="1"/>
  <c r="W753" i="1"/>
  <c r="W752" i="1"/>
  <c r="W751" i="1"/>
  <c r="W750" i="1"/>
  <c r="W749" i="1"/>
  <c r="W748" i="1"/>
  <c r="W747" i="1"/>
  <c r="W746" i="1"/>
  <c r="W745" i="1"/>
  <c r="W744" i="1"/>
  <c r="W743" i="1"/>
  <c r="W742" i="1"/>
  <c r="W741" i="1"/>
  <c r="W740" i="1"/>
  <c r="W739" i="1"/>
  <c r="W738" i="1"/>
  <c r="W737" i="1"/>
  <c r="W736" i="1"/>
  <c r="W735" i="1"/>
  <c r="W734" i="1"/>
  <c r="W733" i="1"/>
  <c r="W732" i="1"/>
  <c r="W731" i="1"/>
  <c r="W730" i="1"/>
  <c r="W729" i="1"/>
  <c r="W728" i="1"/>
  <c r="W727" i="1"/>
  <c r="W726" i="1"/>
  <c r="W725" i="1"/>
  <c r="W724" i="1"/>
  <c r="W723" i="1"/>
  <c r="W722" i="1"/>
  <c r="W721" i="1"/>
  <c r="W720" i="1"/>
  <c r="W719" i="1"/>
  <c r="W718" i="1"/>
  <c r="W717" i="1"/>
  <c r="W716" i="1"/>
  <c r="W715" i="1"/>
  <c r="W714" i="1"/>
  <c r="W713" i="1"/>
  <c r="W712" i="1"/>
  <c r="W711" i="1"/>
  <c r="W710" i="1"/>
  <c r="W709" i="1"/>
  <c r="W708" i="1"/>
  <c r="W707" i="1"/>
  <c r="W706" i="1"/>
  <c r="W705" i="1"/>
  <c r="W704" i="1"/>
  <c r="W703" i="1"/>
  <c r="W702" i="1"/>
  <c r="W701" i="1"/>
  <c r="W700" i="1"/>
  <c r="W699" i="1"/>
  <c r="W698" i="1"/>
  <c r="W697" i="1"/>
  <c r="W696" i="1"/>
  <c r="W695" i="1"/>
  <c r="W694" i="1"/>
  <c r="W693" i="1"/>
  <c r="W692" i="1"/>
  <c r="W691" i="1"/>
  <c r="W690" i="1"/>
  <c r="W689" i="1"/>
  <c r="W688" i="1"/>
  <c r="W687" i="1"/>
  <c r="W686" i="1"/>
  <c r="W685" i="1"/>
  <c r="W684" i="1"/>
  <c r="W683" i="1"/>
  <c r="W682" i="1"/>
  <c r="W681" i="1"/>
  <c r="W680" i="1"/>
  <c r="W679" i="1"/>
  <c r="W678" i="1"/>
  <c r="W677" i="1"/>
  <c r="W676" i="1"/>
  <c r="W675" i="1"/>
  <c r="W674" i="1"/>
  <c r="W673" i="1"/>
  <c r="W672" i="1"/>
  <c r="W671" i="1"/>
  <c r="W670" i="1"/>
  <c r="W669" i="1"/>
  <c r="W668" i="1"/>
  <c r="W667" i="1"/>
  <c r="W666" i="1"/>
  <c r="W665" i="1"/>
  <c r="W664" i="1"/>
  <c r="W663" i="1"/>
  <c r="W662" i="1"/>
  <c r="W661" i="1"/>
  <c r="W660" i="1"/>
  <c r="W659" i="1"/>
  <c r="W658" i="1"/>
  <c r="W657" i="1"/>
  <c r="W656" i="1"/>
  <c r="W655" i="1"/>
  <c r="W654" i="1"/>
  <c r="W653" i="1"/>
  <c r="W652" i="1"/>
  <c r="W651" i="1"/>
  <c r="W650" i="1"/>
  <c r="W649" i="1"/>
  <c r="W648" i="1"/>
  <c r="W647" i="1"/>
  <c r="W646" i="1"/>
  <c r="W645" i="1"/>
  <c r="W644" i="1"/>
  <c r="W643" i="1"/>
  <c r="W642" i="1"/>
  <c r="W641" i="1"/>
  <c r="W640" i="1"/>
  <c r="W639" i="1"/>
  <c r="W638" i="1"/>
  <c r="W637" i="1"/>
  <c r="W636" i="1"/>
  <c r="W635" i="1"/>
  <c r="W634" i="1"/>
  <c r="W633" i="1"/>
  <c r="W632" i="1"/>
  <c r="W631" i="1"/>
  <c r="W630" i="1"/>
  <c r="W629" i="1"/>
  <c r="W628" i="1"/>
  <c r="W627" i="1"/>
  <c r="W626" i="1"/>
  <c r="W625" i="1"/>
  <c r="W624" i="1"/>
  <c r="W623" i="1"/>
  <c r="W622" i="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8"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alcChain>
</file>

<file path=xl/sharedStrings.xml><?xml version="1.0" encoding="utf-8"?>
<sst xmlns="http://schemas.openxmlformats.org/spreadsheetml/2006/main" count="49869" uniqueCount="5364">
  <si>
    <t>Name</t>
  </si>
  <si>
    <t>CASRN</t>
  </si>
  <si>
    <t>Chemical ID number</t>
  </si>
  <si>
    <r>
      <rPr>
        <b/>
        <i/>
        <sz val="11"/>
        <rFont val="Times New Roman"/>
        <family val="1"/>
      </rPr>
      <t xml:space="preserve">C.elegans </t>
    </r>
    <r>
      <rPr>
        <b/>
        <sz val="11"/>
        <rFont val="Times New Roman"/>
        <family val="1"/>
      </rPr>
      <t>mean response, 0.5 μM</t>
    </r>
  </si>
  <si>
    <r>
      <rPr>
        <b/>
        <i/>
        <sz val="11"/>
        <rFont val="Times New Roman"/>
        <family val="1"/>
      </rPr>
      <t>C.elegans</t>
    </r>
    <r>
      <rPr>
        <b/>
        <sz val="11"/>
        <rFont val="Times New Roman"/>
        <family val="1"/>
      </rPr>
      <t xml:space="preserve"> mean response, 1.0 μM</t>
    </r>
  </si>
  <si>
    <r>
      <rPr>
        <b/>
        <i/>
        <sz val="11"/>
        <rFont val="Times New Roman"/>
        <family val="1"/>
      </rPr>
      <t>C.elegans</t>
    </r>
    <r>
      <rPr>
        <b/>
        <sz val="11"/>
        <rFont val="Times New Roman"/>
        <family val="1"/>
      </rPr>
      <t xml:space="preserve"> mean response, 5.0 μM</t>
    </r>
  </si>
  <si>
    <r>
      <rPr>
        <b/>
        <i/>
        <sz val="11"/>
        <rFont val="Times New Roman"/>
        <family val="1"/>
      </rPr>
      <t>C.elegans</t>
    </r>
    <r>
      <rPr>
        <b/>
        <sz val="11"/>
        <rFont val="Times New Roman"/>
        <family val="1"/>
      </rPr>
      <t xml:space="preserve"> mean response, 10 μM</t>
    </r>
  </si>
  <si>
    <r>
      <rPr>
        <b/>
        <i/>
        <sz val="11"/>
        <rFont val="Times New Roman"/>
        <family val="1"/>
      </rPr>
      <t>C.elegans</t>
    </r>
    <r>
      <rPr>
        <b/>
        <sz val="11"/>
        <rFont val="Times New Roman"/>
        <family val="1"/>
      </rPr>
      <t xml:space="preserve"> mean response, 50 μM</t>
    </r>
  </si>
  <si>
    <r>
      <rPr>
        <b/>
        <i/>
        <sz val="11"/>
        <rFont val="Times New Roman"/>
        <family val="1"/>
      </rPr>
      <t>C.elegans</t>
    </r>
    <r>
      <rPr>
        <b/>
        <sz val="11"/>
        <rFont val="Times New Roman"/>
        <family val="1"/>
      </rPr>
      <t xml:space="preserve"> mean response, 100 μM</t>
    </r>
  </si>
  <si>
    <r>
      <rPr>
        <b/>
        <i/>
        <sz val="11"/>
        <rFont val="Times New Roman"/>
        <family val="1"/>
      </rPr>
      <t>C.elegans</t>
    </r>
    <r>
      <rPr>
        <b/>
        <sz val="11"/>
        <rFont val="Times New Roman"/>
        <family val="1"/>
      </rPr>
      <t xml:space="preserve"> mean response, 200 μM</t>
    </r>
  </si>
  <si>
    <r>
      <rPr>
        <b/>
        <i/>
        <sz val="11"/>
        <rFont val="Times New Roman"/>
        <family val="1"/>
      </rPr>
      <t>C.elegans</t>
    </r>
    <r>
      <rPr>
        <b/>
        <sz val="11"/>
        <rFont val="Times New Roman"/>
        <family val="1"/>
      </rPr>
      <t xml:space="preserve"> LEC by size</t>
    </r>
  </si>
  <si>
    <r>
      <rPr>
        <b/>
        <i/>
        <sz val="11"/>
        <color theme="1"/>
        <rFont val="Times New Roman"/>
        <family val="1"/>
      </rPr>
      <t>C.elegans</t>
    </r>
    <r>
      <rPr>
        <b/>
        <sz val="11"/>
        <color theme="1"/>
        <rFont val="Times New Roman"/>
        <family val="1"/>
      </rPr>
      <t xml:space="preserve"> Estimated top asymptote (Hill function)</t>
    </r>
  </si>
  <si>
    <r>
      <rPr>
        <b/>
        <i/>
        <sz val="11"/>
        <rFont val="Times New Roman"/>
        <family val="1"/>
      </rPr>
      <t>C.elegans</t>
    </r>
    <r>
      <rPr>
        <b/>
        <sz val="11"/>
        <rFont val="Times New Roman"/>
        <family val="1"/>
      </rPr>
      <t xml:space="preserve"> Estimated slope (Hill function)</t>
    </r>
  </si>
  <si>
    <r>
      <rPr>
        <b/>
        <i/>
        <sz val="11"/>
        <rFont val="Times New Roman"/>
        <family val="1"/>
      </rPr>
      <t>C.elegans</t>
    </r>
    <r>
      <rPr>
        <b/>
        <sz val="11"/>
        <rFont val="Times New Roman"/>
        <family val="1"/>
      </rPr>
      <t xml:space="preserve"> AC50 (Hill function)</t>
    </r>
  </si>
  <si>
    <r>
      <rPr>
        <b/>
        <i/>
        <sz val="11"/>
        <color theme="1"/>
        <rFont val="Times New Roman"/>
        <family val="1"/>
      </rPr>
      <t>C.elegans</t>
    </r>
    <r>
      <rPr>
        <b/>
        <sz val="11"/>
        <color theme="1"/>
        <rFont val="Times New Roman"/>
        <family val="1"/>
      </rPr>
      <t xml:space="preserve"> Estimated bottom asymptote (Hill function)</t>
    </r>
  </si>
  <si>
    <t>Zebrafish LECs based on Min. LEC of 18 endpoints (Truong et al. 2014)</t>
  </si>
  <si>
    <t>Zebrafish LECs for mortality (Truong et al. 2014)</t>
  </si>
  <si>
    <t>Zebrafish LECs based on Min. LEC of 17 sublethal endpoints (Truong et al. 2014)</t>
  </si>
  <si>
    <t>Zebrafish Toxicity score from Padilla et al. 2012 (Phase I only)</t>
  </si>
  <si>
    <t>Zebrafish AC10 from Padilla et al. 2012 (Phase I only)</t>
  </si>
  <si>
    <t>Zebrafish AC50 from Padilla et al. 2012 (Phase I only)</t>
  </si>
  <si>
    <t>MW</t>
  </si>
  <si>
    <t>AC50 (mg/L)</t>
  </si>
  <si>
    <t>Cyanamide</t>
  </si>
  <si>
    <t>420-04-2</t>
  </si>
  <si>
    <t>&gt; 200</t>
  </si>
  <si>
    <t>&gt; 64</t>
  </si>
  <si>
    <t>NA</t>
  </si>
  <si>
    <t>Urea</t>
  </si>
  <si>
    <t>57-13-6</t>
  </si>
  <si>
    <t>Ethanolamine</t>
  </si>
  <si>
    <t>141-43-5</t>
  </si>
  <si>
    <t>Boric acid</t>
  </si>
  <si>
    <t>10043-35-3</t>
  </si>
  <si>
    <t>Ethylene glycol</t>
  </si>
  <si>
    <t>107-21-1</t>
  </si>
  <si>
    <t>Sodium azide</t>
  </si>
  <si>
    <t>26628-22-8</t>
  </si>
  <si>
    <t>Sodium nitrite</t>
  </si>
  <si>
    <t>7632-00-0</t>
  </si>
  <si>
    <t>1H-1,2,4-Triazole</t>
  </si>
  <si>
    <t>288-88-0</t>
  </si>
  <si>
    <t>Acrylamide</t>
  </si>
  <si>
    <t>79-06-1</t>
  </si>
  <si>
    <t>N,N-Dimethylformamide</t>
  </si>
  <si>
    <t>68-12-2</t>
  </si>
  <si>
    <t>N-Methylacetamide</t>
  </si>
  <si>
    <t>79-16-3</t>
  </si>
  <si>
    <t>Methyl isothiocyanate</t>
  </si>
  <si>
    <t>556-61-6</t>
  </si>
  <si>
    <t>Glycidol</t>
  </si>
  <si>
    <t>556-52-5</t>
  </si>
  <si>
    <t>Hydroxyurea</t>
  </si>
  <si>
    <t>127-07-1</t>
  </si>
  <si>
    <t>Methyl cellusolve</t>
  </si>
  <si>
    <t>109-86-4</t>
  </si>
  <si>
    <t>Propylene glycol</t>
  </si>
  <si>
    <t>57-55-6</t>
  </si>
  <si>
    <t>2-Chloroethanol</t>
  </si>
  <si>
    <t>107-07-3</t>
  </si>
  <si>
    <t>4-Amino-4H-1,2,4-triazole</t>
  </si>
  <si>
    <t>584-13-4</t>
  </si>
  <si>
    <t>Methacrylamide</t>
  </si>
  <si>
    <t>79-39-0</t>
  </si>
  <si>
    <t>4-Butyrolactone</t>
  </si>
  <si>
    <t>96-48-0</t>
  </si>
  <si>
    <t>Pentanal</t>
  </si>
  <si>
    <t>110-62-3</t>
  </si>
  <si>
    <t>Piperazine</t>
  </si>
  <si>
    <t>110-85-0</t>
  </si>
  <si>
    <t>2-Butanone oxime</t>
  </si>
  <si>
    <t>96-29-7</t>
  </si>
  <si>
    <t>Butanoic acid</t>
  </si>
  <si>
    <t>107-92-6</t>
  </si>
  <si>
    <t>Urethane (ethyl carbamate)</t>
  </si>
  <si>
    <t>51-79-6</t>
  </si>
  <si>
    <t>2-Ethoxyethanol</t>
  </si>
  <si>
    <t>110-80-5</t>
  </si>
  <si>
    <t>1,3-Butanediol</t>
  </si>
  <si>
    <t>107-88-0</t>
  </si>
  <si>
    <t>Glycerol</t>
  </si>
  <si>
    <t>56-81-5</t>
  </si>
  <si>
    <t>Phenol</t>
  </si>
  <si>
    <t>108-95-2</t>
  </si>
  <si>
    <t>Furfural</t>
  </si>
  <si>
    <t>98-01-1</t>
  </si>
  <si>
    <t>N-Methyl-2-pyrrolidone</t>
  </si>
  <si>
    <t>872-50-4</t>
  </si>
  <si>
    <t>Cyclohexylamine</t>
  </si>
  <si>
    <t>108-91-8</t>
  </si>
  <si>
    <t>N-Nitrosodiethylamine</t>
  </si>
  <si>
    <t>55-18-5</t>
  </si>
  <si>
    <t>Ethylenethiourea</t>
  </si>
  <si>
    <t>96-45-7</t>
  </si>
  <si>
    <t>4-Methyl-2-pentanol</t>
  </si>
  <si>
    <t>108-11-2</t>
  </si>
  <si>
    <t>3-Pyridinecarbonitrile</t>
  </si>
  <si>
    <t>100-54-9</t>
  </si>
  <si>
    <t>Diethanolamine</t>
  </si>
  <si>
    <t>111-42-2</t>
  </si>
  <si>
    <t>Diethylene glycol</t>
  </si>
  <si>
    <t>111-46-6</t>
  </si>
  <si>
    <t>2-Methylbenzenamine</t>
  </si>
  <si>
    <t>95-53-4</t>
  </si>
  <si>
    <t>3-Methylaniline</t>
  </si>
  <si>
    <t>108-44-1</t>
  </si>
  <si>
    <t>4-Methyl-benzeneamine</t>
  </si>
  <si>
    <t>106-49-0</t>
  </si>
  <si>
    <t>Dimethylcarbamoyl chloride</t>
  </si>
  <si>
    <t>79-44-7</t>
  </si>
  <si>
    <t>4-Methylphenol</t>
  </si>
  <si>
    <t>106-44-5</t>
  </si>
  <si>
    <t>Benzyl alcohol</t>
  </si>
  <si>
    <t>100-51-6</t>
  </si>
  <si>
    <t>2-Methylphenol</t>
  </si>
  <si>
    <t>95-48-7</t>
  </si>
  <si>
    <t>1,2-Phenylenediamine</t>
  </si>
  <si>
    <t>95-54-5</t>
  </si>
  <si>
    <t>1,3-Benzenediamine</t>
  </si>
  <si>
    <t>108-45-2</t>
  </si>
  <si>
    <t>Hexanedinitrile</t>
  </si>
  <si>
    <t>111-69-3</t>
  </si>
  <si>
    <t>Resorcinol</t>
  </si>
  <si>
    <t>108-46-3</t>
  </si>
  <si>
    <t>Catechol</t>
  </si>
  <si>
    <t>120-80-9</t>
  </si>
  <si>
    <t>Hydroquinone</t>
  </si>
  <si>
    <t>123-31-9</t>
  </si>
  <si>
    <t>Methyl methanesulfonate</t>
  </si>
  <si>
    <t>66-27-3</t>
  </si>
  <si>
    <t>N-Vinyl-2-pyrrolidone</t>
  </si>
  <si>
    <t>88-12-0</t>
  </si>
  <si>
    <t>Maleic hydrazide</t>
  </si>
  <si>
    <t>123-33-1</t>
  </si>
  <si>
    <t>Sorbic acid</t>
  </si>
  <si>
    <t>110-44-1</t>
  </si>
  <si>
    <t>Caprolactam</t>
  </si>
  <si>
    <t>105-60-2</t>
  </si>
  <si>
    <t>Methimazole</t>
  </si>
  <si>
    <t>60-56-0</t>
  </si>
  <si>
    <t>Ethyl butyrate</t>
  </si>
  <si>
    <t>105-54-4</t>
  </si>
  <si>
    <t>Hexanoic acid</t>
  </si>
  <si>
    <t>142-62-1</t>
  </si>
  <si>
    <t>N,N-Diethylethanolamine</t>
  </si>
  <si>
    <t>100-37-8</t>
  </si>
  <si>
    <t>2,3-Benzofuran</t>
  </si>
  <si>
    <t>271-89-6</t>
  </si>
  <si>
    <t>2-Butoxyethanol</t>
  </si>
  <si>
    <t>111-76-2</t>
  </si>
  <si>
    <t>Diethylene glycol monomethyl ether</t>
  </si>
  <si>
    <t>111-77-3</t>
  </si>
  <si>
    <t>Acetophenone</t>
  </si>
  <si>
    <t>98-86-2</t>
  </si>
  <si>
    <t>Styrene oxide</t>
  </si>
  <si>
    <t>96-09-3</t>
  </si>
  <si>
    <t>Propylbenzene</t>
  </si>
  <si>
    <t>103-65-1</t>
  </si>
  <si>
    <t>1,2,4-Trimethylbenzene</t>
  </si>
  <si>
    <t>95-63-6</t>
  </si>
  <si>
    <t>1,3,5-Trimethylbenzene</t>
  </si>
  <si>
    <t>108-67-8</t>
  </si>
  <si>
    <t>N-Ethyl aniline</t>
  </si>
  <si>
    <t>103-69-5</t>
  </si>
  <si>
    <t>2,6-Dimethylaniline</t>
  </si>
  <si>
    <t>87-62-7</t>
  </si>
  <si>
    <t>N,N-Dimethylaniline</t>
  </si>
  <si>
    <t>121-69-7</t>
  </si>
  <si>
    <t>Benzoic acid</t>
  </si>
  <si>
    <t>65-85-0</t>
  </si>
  <si>
    <t>1,3-Propane sultone</t>
  </si>
  <si>
    <t>1120-71-4</t>
  </si>
  <si>
    <t>2,4-Dimethylphenol</t>
  </si>
  <si>
    <t>105-67-9</t>
  </si>
  <si>
    <t>2,5-Dimethylphenol</t>
  </si>
  <si>
    <t>95-87-4</t>
  </si>
  <si>
    <t>3,4-Dimethylphenol</t>
  </si>
  <si>
    <t>95-65-8</t>
  </si>
  <si>
    <t>2,6-Dimethylphenol</t>
  </si>
  <si>
    <t>576-26-1</t>
  </si>
  <si>
    <t>2,4-Diaminotoluene</t>
  </si>
  <si>
    <t>95-80-7</t>
  </si>
  <si>
    <t>3-Methylbenzene-1,2-diamine</t>
  </si>
  <si>
    <t>2687-25-4</t>
  </si>
  <si>
    <t>3,4-Diaminotoluene</t>
  </si>
  <si>
    <t>496-72-0</t>
  </si>
  <si>
    <t>Nitrobenzene</t>
  </si>
  <si>
    <t>98-95-3</t>
  </si>
  <si>
    <t>5-Amino-o-cresol</t>
  </si>
  <si>
    <t>2835-95-2</t>
  </si>
  <si>
    <t>2-Anisidine</t>
  </si>
  <si>
    <t>90-04-0</t>
  </si>
  <si>
    <t>Maltol</t>
  </si>
  <si>
    <t>118-71-8</t>
  </si>
  <si>
    <t>Dimethyl sulfate</t>
  </si>
  <si>
    <t>77-78-1</t>
  </si>
  <si>
    <t>4-Chlorotoluene</t>
  </si>
  <si>
    <t>106-43-4</t>
  </si>
  <si>
    <t>2-Chlorotoluene</t>
  </si>
  <si>
    <t>95-49-8</t>
  </si>
  <si>
    <t>p-Chloroaniline</t>
  </si>
  <si>
    <t>106-47-8</t>
  </si>
  <si>
    <t>5,5-Dimethylhydantoin</t>
  </si>
  <si>
    <t>77-71-4</t>
  </si>
  <si>
    <t>Naphthalene</t>
  </si>
  <si>
    <t>91-20-3</t>
  </si>
  <si>
    <t>Octanal</t>
  </si>
  <si>
    <t>124-13-0</t>
  </si>
  <si>
    <t>2-Chlorophenol</t>
  </si>
  <si>
    <t>95-57-8</t>
  </si>
  <si>
    <t>Dichloroacetic acid</t>
  </si>
  <si>
    <t>79-43-6</t>
  </si>
  <si>
    <t>1,3-Dichloro-2-propanol</t>
  </si>
  <si>
    <t>96-23-1</t>
  </si>
  <si>
    <t>Quinoline</t>
  </si>
  <si>
    <t>91-22-5</t>
  </si>
  <si>
    <t>5-Fluorouracil</t>
  </si>
  <si>
    <t>51-21-8</t>
  </si>
  <si>
    <t>Methylene bis(thiocyanate)</t>
  </si>
  <si>
    <t>6317-18-6</t>
  </si>
  <si>
    <t>Heptanoic acid</t>
  </si>
  <si>
    <t>111-14-8</t>
  </si>
  <si>
    <t>Pentyl acetate</t>
  </si>
  <si>
    <t>628-63-7</t>
  </si>
  <si>
    <t>Isoamyl acetate</t>
  </si>
  <si>
    <t>123-92-2</t>
  </si>
  <si>
    <t>N-Nitrosodipropylamine</t>
  </si>
  <si>
    <t>621-64-7</t>
  </si>
  <si>
    <t>2-Ethyl-1-hexanol</t>
  </si>
  <si>
    <t>104-76-7</t>
  </si>
  <si>
    <t>1-Octanol</t>
  </si>
  <si>
    <t>111-87-5</t>
  </si>
  <si>
    <t>Dimethyl malonate</t>
  </si>
  <si>
    <t>108-59-8</t>
  </si>
  <si>
    <t>2-Ethoxyethyl acetate</t>
  </si>
  <si>
    <t>111-15-9</t>
  </si>
  <si>
    <t>Aldicarb oxime</t>
  </si>
  <si>
    <t>1646-75-9</t>
  </si>
  <si>
    <t>2-Hydroxybutanedioic acid</t>
  </si>
  <si>
    <t>6915-15-7</t>
  </si>
  <si>
    <t>1,2-Benzenedicarboxaldehyde</t>
  </si>
  <si>
    <t>643-79-8</t>
  </si>
  <si>
    <t>Bis(2-methoxyethyl) ether</t>
  </si>
  <si>
    <t>111-96-6</t>
  </si>
  <si>
    <t>Diethylene glycol monoethyl ether</t>
  </si>
  <si>
    <t>111-90-0</t>
  </si>
  <si>
    <t>Butylbenzene</t>
  </si>
  <si>
    <t>104-51-8</t>
  </si>
  <si>
    <t>p-Cymene</t>
  </si>
  <si>
    <t>99-87-6</t>
  </si>
  <si>
    <t>tert-Butylbenzene</t>
  </si>
  <si>
    <t>98-06-6</t>
  </si>
  <si>
    <t>N-Ethyl-3-methylaniline</t>
  </si>
  <si>
    <t>102-27-2</t>
  </si>
  <si>
    <t>N,N,4-Trimethylaniline</t>
  </si>
  <si>
    <t>99-97-8</t>
  </si>
  <si>
    <t>2,3,6-Trimethylphenol</t>
  </si>
  <si>
    <t>2416-94-6</t>
  </si>
  <si>
    <t>2,4,6-Trimethylphenol</t>
  </si>
  <si>
    <t>527-60-6</t>
  </si>
  <si>
    <t>Myrcene</t>
  </si>
  <si>
    <t>123-35-3</t>
  </si>
  <si>
    <t>3-Nitrotoluene</t>
  </si>
  <si>
    <t>99-08-1</t>
  </si>
  <si>
    <t>4-Aminobenzoic acid</t>
  </si>
  <si>
    <t>150-13-0</t>
  </si>
  <si>
    <t>2-Nitrotoluene</t>
  </si>
  <si>
    <t>88-72-2</t>
  </si>
  <si>
    <t>4-Nitrotoluene</t>
  </si>
  <si>
    <t>99-99-0</t>
  </si>
  <si>
    <t>Isoniazid</t>
  </si>
  <si>
    <t>54-85-3</t>
  </si>
  <si>
    <t>p-Cresidine</t>
  </si>
  <si>
    <t>120-71-8</t>
  </si>
  <si>
    <t>Cacodylic acid</t>
  </si>
  <si>
    <t>75-60-5</t>
  </si>
  <si>
    <t>4-Nitroaniline</t>
  </si>
  <si>
    <t>100-01-6</t>
  </si>
  <si>
    <t>Phenoxyethanol</t>
  </si>
  <si>
    <t>122-99-6</t>
  </si>
  <si>
    <t>Isophorone</t>
  </si>
  <si>
    <t>78-59-1</t>
  </si>
  <si>
    <t>4-Nitrophenol</t>
  </si>
  <si>
    <t>100-02-7</t>
  </si>
  <si>
    <t>Vinylcyclohexene dioxide, mixture of isomers</t>
  </si>
  <si>
    <t>106-87-6</t>
  </si>
  <si>
    <t>Hexamethylenetetramine</t>
  </si>
  <si>
    <t>100-97-0</t>
  </si>
  <si>
    <t>Methamidophos</t>
  </si>
  <si>
    <t>10265-92-6</t>
  </si>
  <si>
    <t>Methylthiouracil</t>
  </si>
  <si>
    <t>56-04-2</t>
  </si>
  <si>
    <t>1-Methylnaphthalene</t>
  </si>
  <si>
    <t>90-12-0</t>
  </si>
  <si>
    <t>Decane</t>
  </si>
  <si>
    <t>124-18-5</t>
  </si>
  <si>
    <t>4-Chloro-3-methylphenol</t>
  </si>
  <si>
    <t>59-50-7</t>
  </si>
  <si>
    <t>4-Chloro-o-phenylenediamine</t>
  </si>
  <si>
    <t>95-83-0</t>
  </si>
  <si>
    <t>Dalapon</t>
  </si>
  <si>
    <t>75-99-0</t>
  </si>
  <si>
    <t>Bis(2-chloroethyl)ether</t>
  </si>
  <si>
    <t>111-44-4</t>
  </si>
  <si>
    <t>5-Ethyl-1-aza-3,7-dioxabicyclo[3.3.0]octane</t>
  </si>
  <si>
    <t>7747-35-5</t>
  </si>
  <si>
    <t>6-Methylquinoline</t>
  </si>
  <si>
    <t>91-62-3</t>
  </si>
  <si>
    <t>2-Naphthylamine</t>
  </si>
  <si>
    <t>91-59-8</t>
  </si>
  <si>
    <t>Sodium dimethyldithiocarbamate</t>
  </si>
  <si>
    <t>128-04-1</t>
  </si>
  <si>
    <t>Sodium benzoate</t>
  </si>
  <si>
    <t>532-32-1</t>
  </si>
  <si>
    <t>2-Ethylhexanoic acid</t>
  </si>
  <si>
    <t>149-57-5</t>
  </si>
  <si>
    <t>Valproic Acid</t>
  </si>
  <si>
    <t>99-66-1</t>
  </si>
  <si>
    <t>Octanoic acid</t>
  </si>
  <si>
    <t>124-07-2</t>
  </si>
  <si>
    <t>Ethephon</t>
  </si>
  <si>
    <t>16672-87-0</t>
  </si>
  <si>
    <t>8-Hydroxyquinoline</t>
  </si>
  <si>
    <t>148-24-3</t>
  </si>
  <si>
    <t>Adipic acid</t>
  </si>
  <si>
    <t>124-04-9</t>
  </si>
  <si>
    <t>Dimethyl succinate</t>
  </si>
  <si>
    <t>106-65-0</t>
  </si>
  <si>
    <t>Coumarin</t>
  </si>
  <si>
    <t>91-64-5</t>
  </si>
  <si>
    <t>Di-tert-butyl peroxide</t>
  </si>
  <si>
    <t>110-05-4</t>
  </si>
  <si>
    <t>Ethylene glycol monohexyl ether</t>
  </si>
  <si>
    <t>112-25-4</t>
  </si>
  <si>
    <t>1,4-Dichlorobenzene</t>
  </si>
  <si>
    <t>106-46-7</t>
  </si>
  <si>
    <t>1,3-Dichlorobenzene</t>
  </si>
  <si>
    <t>541-73-1</t>
  </si>
  <si>
    <t>1,2-Dichlorobenzene</t>
  </si>
  <si>
    <t>95-50-1</t>
  </si>
  <si>
    <t>(E)-Anethole</t>
  </si>
  <si>
    <t>4180-23-8</t>
  </si>
  <si>
    <t>Sodium (2-pyridylthio)-N-oxide</t>
  </si>
  <si>
    <t>3811-73-2</t>
  </si>
  <si>
    <t>Triethanolamine</t>
  </si>
  <si>
    <t>102-71-6</t>
  </si>
  <si>
    <t>N,N-Diethyl aniline</t>
  </si>
  <si>
    <t>91-66-7</t>
  </si>
  <si>
    <t>2,6-Diethylaniline</t>
  </si>
  <si>
    <t>579-66-8</t>
  </si>
  <si>
    <t>5-Chloro-2-methyl-3(2H)-isothiazolone</t>
  </si>
  <si>
    <t>26172-55-4</t>
  </si>
  <si>
    <t>Mepiquat chloride</t>
  </si>
  <si>
    <t>24307-26-4</t>
  </si>
  <si>
    <t>Tartaric acid</t>
  </si>
  <si>
    <t>87-69-4</t>
  </si>
  <si>
    <t>Triethylene glycol</t>
  </si>
  <si>
    <t>112-27-6</t>
  </si>
  <si>
    <t>2-tert-Butylphenol</t>
  </si>
  <si>
    <t>88-18-6</t>
  </si>
  <si>
    <t>4-(Butan-2-yl)phenol</t>
  </si>
  <si>
    <t>99-71-8</t>
  </si>
  <si>
    <t>4-tert-Butylphenol</t>
  </si>
  <si>
    <t>98-54-4</t>
  </si>
  <si>
    <t>2-(Butan-2-yl)phenol</t>
  </si>
  <si>
    <t>89-72-5</t>
  </si>
  <si>
    <t>Thymol</t>
  </si>
  <si>
    <t>89-83-8</t>
  </si>
  <si>
    <t>Tris(hydroxymethyl)nitromethane</t>
  </si>
  <si>
    <t>126-11-4</t>
  </si>
  <si>
    <t>Methyl 2-aminobenzoate</t>
  </si>
  <si>
    <t>134-20-3</t>
  </si>
  <si>
    <t>1,2-Dimethyl-3-nitrobenzene</t>
  </si>
  <si>
    <t>83-41-0</t>
  </si>
  <si>
    <t>1,2-Dimethyl-4-nitrobenzene</t>
  </si>
  <si>
    <t>99-51-4</t>
  </si>
  <si>
    <t>Acetaminophen</t>
  </si>
  <si>
    <t>103-90-2</t>
  </si>
  <si>
    <t>1,2-Benzisothiazolin-3-one</t>
  </si>
  <si>
    <t>2634-33-5</t>
  </si>
  <si>
    <t>Oxiranemethanaminium, N,N,N-trimethyl-, chloride</t>
  </si>
  <si>
    <t>3033-77-0</t>
  </si>
  <si>
    <t>Methyl salicylate</t>
  </si>
  <si>
    <t>119-36-8</t>
  </si>
  <si>
    <t>4-Hydroxy-3-methoxy-benzaldehyde</t>
  </si>
  <si>
    <t>121-33-5</t>
  </si>
  <si>
    <t>Methylparaben</t>
  </si>
  <si>
    <t>99-76-3</t>
  </si>
  <si>
    <t>2-Methyl-5-nitroaniline</t>
  </si>
  <si>
    <t>99-55-8</t>
  </si>
  <si>
    <t>Cumene hydroperoxide</t>
  </si>
  <si>
    <t>80-15-9</t>
  </si>
  <si>
    <t>Acenaphthylene</t>
  </si>
  <si>
    <t>208-96-8</t>
  </si>
  <si>
    <t>3,7-Dimethyl-2,6-octadienal</t>
  </si>
  <si>
    <t>5392-40-5</t>
  </si>
  <si>
    <t>N,N'-Methylenebis(acrylamide)</t>
  </si>
  <si>
    <t>110-26-9</t>
  </si>
  <si>
    <t>Diethyl sulfate</t>
  </si>
  <si>
    <t>64-67-5</t>
  </si>
  <si>
    <t>Biphenyl</t>
  </si>
  <si>
    <t>92-52-4</t>
  </si>
  <si>
    <t>Acenaphthene</t>
  </si>
  <si>
    <t>83-32-9</t>
  </si>
  <si>
    <t>cis-3,7-Dimethyl-2,6-octadien-1-ol</t>
  </si>
  <si>
    <t>106-25-2</t>
  </si>
  <si>
    <t>Geraniol</t>
  </si>
  <si>
    <t>106-24-1</t>
  </si>
  <si>
    <t>2-Chloroacetophenone</t>
  </si>
  <si>
    <t>532-27-4</t>
  </si>
  <si>
    <t>4,4'-bipyridine</t>
  </si>
  <si>
    <t>553-26-4</t>
  </si>
  <si>
    <t>Citronellol</t>
  </si>
  <si>
    <t>106-22-9</t>
  </si>
  <si>
    <t>Undecane</t>
  </si>
  <si>
    <t>1120-21-4</t>
  </si>
  <si>
    <t>N,N-Dimethyloctylamine</t>
  </si>
  <si>
    <t>7378-99-6</t>
  </si>
  <si>
    <t>1-Chloro-4-nitrobenzene</t>
  </si>
  <si>
    <t>100-00-5</t>
  </si>
  <si>
    <t>1-(Hydroxymethyl)-5,5-dimethylhydantoin</t>
  </si>
  <si>
    <t>116-25-6</t>
  </si>
  <si>
    <t>1,5-Diaminonaphthalene</t>
  </si>
  <si>
    <t>2243-62-1</t>
  </si>
  <si>
    <t>Methyl octanoate</t>
  </si>
  <si>
    <t>111-11-5</t>
  </si>
  <si>
    <t>Nonanoic acid</t>
  </si>
  <si>
    <t>112-05-0</t>
  </si>
  <si>
    <t>Heptanoic acid, ethyl ester</t>
  </si>
  <si>
    <t>106-30-9</t>
  </si>
  <si>
    <t>Isoamyl butyrate</t>
  </si>
  <si>
    <t>106-27-4</t>
  </si>
  <si>
    <t>N-Nitrosodi-N-butylamine</t>
  </si>
  <si>
    <t>924-16-3</t>
  </si>
  <si>
    <t>1-Decanol (Decanol)</t>
  </si>
  <si>
    <t>112-30-1</t>
  </si>
  <si>
    <t>Dimethyl glutarate</t>
  </si>
  <si>
    <t>1119-40-0</t>
  </si>
  <si>
    <t>Daminozide</t>
  </si>
  <si>
    <t>1596-84-5</t>
  </si>
  <si>
    <t>Benzal chloride</t>
  </si>
  <si>
    <t>98-87-3</t>
  </si>
  <si>
    <t>Sodium p-nitrophenolate</t>
  </si>
  <si>
    <t>824-78-2</t>
  </si>
  <si>
    <t>Safrole</t>
  </si>
  <si>
    <t>94-59-7</t>
  </si>
  <si>
    <t>Methomyl</t>
  </si>
  <si>
    <t>16752-77-5</t>
  </si>
  <si>
    <t>2-(2-Butoxyethoxy)ethanol</t>
  </si>
  <si>
    <t>112-34-5</t>
  </si>
  <si>
    <t>Nicotine</t>
  </si>
  <si>
    <t>54-11-5</t>
  </si>
  <si>
    <t>Dazomet</t>
  </si>
  <si>
    <t>533-74-4</t>
  </si>
  <si>
    <t>1,5,9-Cyclododecatriene</t>
  </si>
  <si>
    <t>4904-61-4</t>
  </si>
  <si>
    <t>1,3-Diisopropylbenzene</t>
  </si>
  <si>
    <t>99-62-7</t>
  </si>
  <si>
    <t>2,4-Dichlorophenol</t>
  </si>
  <si>
    <t>120-83-2</t>
  </si>
  <si>
    <t>Trichloroacetic acid</t>
  </si>
  <si>
    <t>76-03-9</t>
  </si>
  <si>
    <t>4,7-Methanoisobenzofuran-1,3-dione, 3A,4,7,7A-tetrahydro-</t>
  </si>
  <si>
    <t>826-62-0</t>
  </si>
  <si>
    <t>Isoeugenol</t>
  </si>
  <si>
    <t>97-54-1</t>
  </si>
  <si>
    <t>Eugenol</t>
  </si>
  <si>
    <t>97-53-0</t>
  </si>
  <si>
    <t>4-(2-methylbutan-2-yl)phenol</t>
  </si>
  <si>
    <t>80-46-6</t>
  </si>
  <si>
    <t>2-tert-Butyl-5-methylphenol</t>
  </si>
  <si>
    <t>88-60-8</t>
  </si>
  <si>
    <t>Isophthalic acid</t>
  </si>
  <si>
    <t>121-91-5</t>
  </si>
  <si>
    <t>Ethylparaben</t>
  </si>
  <si>
    <t>120-47-8</t>
  </si>
  <si>
    <t>Cyromazine</t>
  </si>
  <si>
    <t>66215-27-8</t>
  </si>
  <si>
    <t>tert-Butylhydroquinone</t>
  </si>
  <si>
    <t>1948-33-0</t>
  </si>
  <si>
    <t>Diphenylenemethane</t>
  </si>
  <si>
    <t>86-73-7</t>
  </si>
  <si>
    <t>4-Nitrobenzoic acid</t>
  </si>
  <si>
    <t>62-23-7</t>
  </si>
  <si>
    <t>6-Thioguanine</t>
  </si>
  <si>
    <t>154-42-7</t>
  </si>
  <si>
    <t>2-Mercaptobenzothiazole</t>
  </si>
  <si>
    <t>149-30-4</t>
  </si>
  <si>
    <t>1,3-Dinitrobenzene</t>
  </si>
  <si>
    <t>99-65-0</t>
  </si>
  <si>
    <t>1,2-Dinitrobenzene</t>
  </si>
  <si>
    <t>528-29-0</t>
  </si>
  <si>
    <t>2-methoxy-5-nitroaniline</t>
  </si>
  <si>
    <t>99-59-2</t>
  </si>
  <si>
    <t>Dibenzofuran</t>
  </si>
  <si>
    <t>132-64-9</t>
  </si>
  <si>
    <t>1,6-Diisocyanatohexane</t>
  </si>
  <si>
    <t>822-06-0</t>
  </si>
  <si>
    <t>Pyridoxine</t>
  </si>
  <si>
    <t>65-23-6</t>
  </si>
  <si>
    <t>Diphenylamine</t>
  </si>
  <si>
    <t>122-39-4</t>
  </si>
  <si>
    <t>2-Phenylphenol</t>
  </si>
  <si>
    <t>90-43-7</t>
  </si>
  <si>
    <t>6-Propyl-2-thiouracil</t>
  </si>
  <si>
    <t>51-52-5</t>
  </si>
  <si>
    <t>Dichlobenil</t>
  </si>
  <si>
    <t>1194-65-6</t>
  </si>
  <si>
    <t>Decanoic acid</t>
  </si>
  <si>
    <t>334-48-5</t>
  </si>
  <si>
    <t>1-Undecanol</t>
  </si>
  <si>
    <t>112-42-5</t>
  </si>
  <si>
    <t>6-Deisopropylatrazine</t>
  </si>
  <si>
    <t>1007-28-9</t>
  </si>
  <si>
    <t>Toluene-2,4-diisocyanate</t>
  </si>
  <si>
    <t>584-84-9</t>
  </si>
  <si>
    <t>Dimethyl adipate</t>
  </si>
  <si>
    <t>627-93-0</t>
  </si>
  <si>
    <t>Butanedioic acid, diethyl ester</t>
  </si>
  <si>
    <t>123-25-1</t>
  </si>
  <si>
    <t>2,6-Dimethyl-1,3-dioxan-4-ol acetate</t>
  </si>
  <si>
    <t>828-00-2</t>
  </si>
  <si>
    <t>(-)-Cotinine</t>
  </si>
  <si>
    <t>486-56-6</t>
  </si>
  <si>
    <t>Triethylene glycol dimethyl ether</t>
  </si>
  <si>
    <t>112-49-2</t>
  </si>
  <si>
    <t>2-[2-(2-Ethoxyethoxy)ethoxy]ethanol</t>
  </si>
  <si>
    <t>112-50-5</t>
  </si>
  <si>
    <t>Butyl benzoate</t>
  </si>
  <si>
    <t>136-60-7</t>
  </si>
  <si>
    <t>Methyleugenol</t>
  </si>
  <si>
    <t>93-15-2</t>
  </si>
  <si>
    <t>Anthracene</t>
  </si>
  <si>
    <t>120-12-7</t>
  </si>
  <si>
    <t>Phenanthrene</t>
  </si>
  <si>
    <t>85-01-8</t>
  </si>
  <si>
    <t>2-tert-Butyl-4-ethylphenol</t>
  </si>
  <si>
    <t>96-70-8</t>
  </si>
  <si>
    <t>Aspirin</t>
  </si>
  <si>
    <t>50-78-2</t>
  </si>
  <si>
    <t>Methyl hydrogen phthalate</t>
  </si>
  <si>
    <t>4376-18-5</t>
  </si>
  <si>
    <t>Theophylline</t>
  </si>
  <si>
    <t>58-55-9</t>
  </si>
  <si>
    <t>Theobromine</t>
  </si>
  <si>
    <t>83-67-0</t>
  </si>
  <si>
    <t>Diisopropyl methylphosphonate (DIMP)</t>
  </si>
  <si>
    <t>1445-75-6</t>
  </si>
  <si>
    <t>Propylparaben</t>
  </si>
  <si>
    <t>94-13-3</t>
  </si>
  <si>
    <t>2-tert-Butyl-4-methoxy-phenol</t>
  </si>
  <si>
    <t>121-00-6</t>
  </si>
  <si>
    <t>1,2,4-Trichlorobenzene</t>
  </si>
  <si>
    <t>120-82-1</t>
  </si>
  <si>
    <t>1,2,3-Trichlorobenzene</t>
  </si>
  <si>
    <t>87-61-6</t>
  </si>
  <si>
    <t>2,4-Dinitrotoluene</t>
  </si>
  <si>
    <t>121-14-2</t>
  </si>
  <si>
    <t>2,3-Dinitrotoluene</t>
  </si>
  <si>
    <t>602-01-7</t>
  </si>
  <si>
    <t>2,6-Dinitrotoluene</t>
  </si>
  <si>
    <t>606-20-2</t>
  </si>
  <si>
    <t>D-Mannitol</t>
  </si>
  <si>
    <t>69-65-8</t>
  </si>
  <si>
    <t>3-Hydroxyfluorene</t>
  </si>
  <si>
    <t>6344-67-8</t>
  </si>
  <si>
    <t>Benzophenone</t>
  </si>
  <si>
    <t>119-61-9</t>
  </si>
  <si>
    <t>Azobenzene</t>
  </si>
  <si>
    <t>103-33-3</t>
  </si>
  <si>
    <t>Acephate</t>
  </si>
  <si>
    <t>30560-19-1</t>
  </si>
  <si>
    <t>Metam-sodium hydrate</t>
  </si>
  <si>
    <t>6734-80-1</t>
  </si>
  <si>
    <t>2,4-Dinitrophenol</t>
  </si>
  <si>
    <t>51-28-5</t>
  </si>
  <si>
    <t>1,2-Diphenylhydrazine</t>
  </si>
  <si>
    <t>122-66-7</t>
  </si>
  <si>
    <t>N-Phenyl-1,4-benzenediamine</t>
  </si>
  <si>
    <t>101-54-2</t>
  </si>
  <si>
    <t>Benzidine</t>
  </si>
  <si>
    <t>92-87-5</t>
  </si>
  <si>
    <t>10-Undecenoic acid</t>
  </si>
  <si>
    <t>112-38-9</t>
  </si>
  <si>
    <t>5-Heptyldihydro-2(3H)-furanone</t>
  </si>
  <si>
    <t>104-67-6</t>
  </si>
  <si>
    <t>Tributylamine</t>
  </si>
  <si>
    <t>102-82-9</t>
  </si>
  <si>
    <t xml:space="preserve">Endothal </t>
  </si>
  <si>
    <t>145-73-3</t>
  </si>
  <si>
    <t>Sodium xylenesulfonate</t>
  </si>
  <si>
    <t>1300-72-7</t>
  </si>
  <si>
    <t>1-Dodecanol</t>
  </si>
  <si>
    <t>112-53-8</t>
  </si>
  <si>
    <t>Molinate</t>
  </si>
  <si>
    <t>2212-67-1</t>
  </si>
  <si>
    <t>EPTC</t>
  </si>
  <si>
    <t>759-94-4</t>
  </si>
  <si>
    <t>Indium arsenide</t>
  </si>
  <si>
    <t>1303-11-3</t>
  </si>
  <si>
    <t>Sodium dehydroacetate</t>
  </si>
  <si>
    <t>4418-26-2</t>
  </si>
  <si>
    <t>Aldicarb</t>
  </si>
  <si>
    <t>116-06-3</t>
  </si>
  <si>
    <t>Nitrilotriacetic acid</t>
  </si>
  <si>
    <t>139-13-9</t>
  </si>
  <si>
    <t>methyl 1H-benzimidazol-2-ylcarbamate</t>
  </si>
  <si>
    <t>10605-21-7</t>
  </si>
  <si>
    <t>Diethyltoluamide</t>
  </si>
  <si>
    <t>134-62-3</t>
  </si>
  <si>
    <t>1,2-Dichloro-4-nitrobenzene</t>
  </si>
  <si>
    <t>99-54-7</t>
  </si>
  <si>
    <t>Clopyralid</t>
  </si>
  <si>
    <t>1702-17-6</t>
  </si>
  <si>
    <t>Citric acid</t>
  </si>
  <si>
    <t>77-92-9</t>
  </si>
  <si>
    <t>Dimethyl terephthalate</t>
  </si>
  <si>
    <t>120-61-6</t>
  </si>
  <si>
    <t>Dimethyl phthalate</t>
  </si>
  <si>
    <t>131-11-3</t>
  </si>
  <si>
    <t>Caffeine</t>
  </si>
  <si>
    <t>58-08-2</t>
  </si>
  <si>
    <t>Butylparaben</t>
  </si>
  <si>
    <t>94-26-8</t>
  </si>
  <si>
    <t>tert-Butyl perbenzoate</t>
  </si>
  <si>
    <t>614-45-9</t>
  </si>
  <si>
    <t>9-Phenanthrol</t>
  </si>
  <si>
    <t>484-17-3</t>
  </si>
  <si>
    <t>4-Hexylresorcinol</t>
  </si>
  <si>
    <t>136-77-6</t>
  </si>
  <si>
    <t>Benzotrichloride</t>
  </si>
  <si>
    <t>98-07-7</t>
  </si>
  <si>
    <t>Geranyl acetate</t>
  </si>
  <si>
    <t>105-87-3</t>
  </si>
  <si>
    <t>1,3-Dichloro-5,5-dimethylhydantoin</t>
  </si>
  <si>
    <t>118-52-5</t>
  </si>
  <si>
    <t>4-Aminoazobenzene</t>
  </si>
  <si>
    <t>60-09-3</t>
  </si>
  <si>
    <t>2,4,6-Trichlorophenol</t>
  </si>
  <si>
    <t>88-06-2</t>
  </si>
  <si>
    <t>2,4,5-Trichlorophenol</t>
  </si>
  <si>
    <t>95-95-4</t>
  </si>
  <si>
    <t>(+)-Sodium L-ascorbate</t>
  </si>
  <si>
    <t>134-03-2</t>
  </si>
  <si>
    <t>Sodium erythorbate</t>
  </si>
  <si>
    <t>6381-77-7</t>
  </si>
  <si>
    <t>2-Methyl-4,6-dinitrophenol</t>
  </si>
  <si>
    <t>534-52-1</t>
  </si>
  <si>
    <t>5-Nitro-2-furaldehyde semicarbazone</t>
  </si>
  <si>
    <t>59-87-0</t>
  </si>
  <si>
    <t>Cymoxanil</t>
  </si>
  <si>
    <t>57966-95-7</t>
  </si>
  <si>
    <t>N-Nitrosodiphenylamine</t>
  </si>
  <si>
    <t>86-30-6</t>
  </si>
  <si>
    <t>4,4'-Methylenedianiline</t>
  </si>
  <si>
    <t>101-77-9</t>
  </si>
  <si>
    <t>Monuron</t>
  </si>
  <si>
    <t>150-68-5</t>
  </si>
  <si>
    <t>Pyrimethanil</t>
  </si>
  <si>
    <t>53112-28-0</t>
  </si>
  <si>
    <t>Phenothiazine</t>
  </si>
  <si>
    <t>92-84-2</t>
  </si>
  <si>
    <t>Bronopol</t>
  </si>
  <si>
    <t>52-51-7</t>
  </si>
  <si>
    <t>4,4'-Oxydianiline</t>
  </si>
  <si>
    <t>101-80-4</t>
  </si>
  <si>
    <t>1-Tridecanol</t>
  </si>
  <si>
    <t>112-70-9</t>
  </si>
  <si>
    <t>Cloprop</t>
  </si>
  <si>
    <t>101-10-0</t>
  </si>
  <si>
    <t>MCPA</t>
  </si>
  <si>
    <t>94-74-6</t>
  </si>
  <si>
    <t>Carbaryl</t>
  </si>
  <si>
    <t>63-25-2</t>
  </si>
  <si>
    <t>Thiabendazole</t>
  </si>
  <si>
    <t>148-79-8</t>
  </si>
  <si>
    <t>N-[3-(Dimethylamino)propyl]-N,N',N'-trimethylpropane-1,3-diamine</t>
  </si>
  <si>
    <t>3855-32-1</t>
  </si>
  <si>
    <t>Simazine</t>
  </si>
  <si>
    <t>122-34-9</t>
  </si>
  <si>
    <t>Pyrene</t>
  </si>
  <si>
    <t>129-00-0</t>
  </si>
  <si>
    <t>Fluoranthene</t>
  </si>
  <si>
    <t>206-44-0</t>
  </si>
  <si>
    <t>Vernolate</t>
  </si>
  <si>
    <t>1929-77-7</t>
  </si>
  <si>
    <t>L-Tryptophan</t>
  </si>
  <si>
    <t>73-22-3</t>
  </si>
  <si>
    <t>Chloramben</t>
  </si>
  <si>
    <t>133-90-4</t>
  </si>
  <si>
    <t>4-Octylphenol</t>
  </si>
  <si>
    <t>1806-26-4</t>
  </si>
  <si>
    <t>2,4-Di-tert-butylphenol</t>
  </si>
  <si>
    <t>96-76-4</t>
  </si>
  <si>
    <t>4-(1,1,3,3-Tetramethylbutyl)phenol</t>
  </si>
  <si>
    <t>140-66-9</t>
  </si>
  <si>
    <t>2,6-Di-tert-butylphenol</t>
  </si>
  <si>
    <t>128-39-2</t>
  </si>
  <si>
    <t>3-Buten-2-one, 3-methyl-4-(2,6,6-trimethyl-2-cyclohexen-1-yl)-</t>
  </si>
  <si>
    <t>127-51-5</t>
  </si>
  <si>
    <t>Dichloran</t>
  </si>
  <si>
    <t>99-30-9</t>
  </si>
  <si>
    <t>Chloroneb</t>
  </si>
  <si>
    <t>2675-77-6</t>
  </si>
  <si>
    <t>Propoxur</t>
  </si>
  <si>
    <t>114-26-1</t>
  </si>
  <si>
    <t>Dimethipin</t>
  </si>
  <si>
    <t>55290-64-7</t>
  </si>
  <si>
    <t>Acibenzolar-S-Methyl</t>
  </si>
  <si>
    <t>135158-54-2</t>
  </si>
  <si>
    <t>1,3-Diphenylguanidine</t>
  </si>
  <si>
    <t>102-06-7</t>
  </si>
  <si>
    <t>Propyl gallate</t>
  </si>
  <si>
    <t>121-79-9</t>
  </si>
  <si>
    <t>4-Cumylphenol</t>
  </si>
  <si>
    <t>599-64-4</t>
  </si>
  <si>
    <t>o-Tolidine</t>
  </si>
  <si>
    <t>119-93-7</t>
  </si>
  <si>
    <t>Pentadecane</t>
  </si>
  <si>
    <t>629-62-9</t>
  </si>
  <si>
    <t>Octhilinone</t>
  </si>
  <si>
    <t>26530-20-1</t>
  </si>
  <si>
    <t>Chlorpropham</t>
  </si>
  <si>
    <t>101-21-3</t>
  </si>
  <si>
    <t>3-Phenoxybenzoic acid</t>
  </si>
  <si>
    <t>3739-38-6</t>
  </si>
  <si>
    <t>Metribuzin</t>
  </si>
  <si>
    <t>21087-64-9</t>
  </si>
  <si>
    <t>Methyl laurate</t>
  </si>
  <si>
    <t>111-82-0</t>
  </si>
  <si>
    <t>1-Tetradecanol</t>
  </si>
  <si>
    <t>112-72-1</t>
  </si>
  <si>
    <t>Cycloate</t>
  </si>
  <si>
    <t>1134-23-2</t>
  </si>
  <si>
    <t>Atrazine</t>
  </si>
  <si>
    <t>1912-24-9</t>
  </si>
  <si>
    <t>1,2,4,5-Tetrachlorobenzene</t>
  </si>
  <si>
    <t>95-94-3</t>
  </si>
  <si>
    <t>2-Benzylideneoctanal</t>
  </si>
  <si>
    <t>101-86-0</t>
  </si>
  <si>
    <t>Terbacil</t>
  </si>
  <si>
    <t>5902-51-2</t>
  </si>
  <si>
    <t>Pymetrozine</t>
  </si>
  <si>
    <t>123312-89-0</t>
  </si>
  <si>
    <t>Ethoxyquin</t>
  </si>
  <si>
    <t>91-53-2</t>
  </si>
  <si>
    <t>Butylate</t>
  </si>
  <si>
    <t>2008-41-5</t>
  </si>
  <si>
    <t>Propanil</t>
  </si>
  <si>
    <t>709-98-8</t>
  </si>
  <si>
    <t>Triacetin</t>
  </si>
  <si>
    <t>102-76-1</t>
  </si>
  <si>
    <t>1-Hydroxypyrene</t>
  </si>
  <si>
    <t>5315-79-7</t>
  </si>
  <si>
    <t>Clorophene</t>
  </si>
  <si>
    <t>120-32-1</t>
  </si>
  <si>
    <t>Oxamyl</t>
  </si>
  <si>
    <t>23135-22-0</t>
  </si>
  <si>
    <t>Thidiazuron</t>
  </si>
  <si>
    <t>51707-55-2</t>
  </si>
  <si>
    <t>Dichlorvos</t>
  </si>
  <si>
    <t>62-73-7</t>
  </si>
  <si>
    <t>Dicamba</t>
  </si>
  <si>
    <t>1918-00-9</t>
  </si>
  <si>
    <t>2,4-Dichlorophenoxyacetic acid (2,4-D)</t>
  </si>
  <si>
    <t>94-75-7</t>
  </si>
  <si>
    <t>Carbofuran</t>
  </si>
  <si>
    <t>1563-66-2</t>
  </si>
  <si>
    <t>Chloridazon</t>
  </si>
  <si>
    <t>1698-60-8</t>
  </si>
  <si>
    <t>Diethyl phthalate</t>
  </si>
  <si>
    <t>84-66-2</t>
  </si>
  <si>
    <t>Monobutyl phthalate</t>
  </si>
  <si>
    <t>131-70-4</t>
  </si>
  <si>
    <t>Isophorone diisocyanate, mixture of isomers</t>
  </si>
  <si>
    <t>4098-71-9</t>
  </si>
  <si>
    <t>1,4-Benzenediol, 2,5-bis(1,1-dimethylethyl)-</t>
  </si>
  <si>
    <t>88-58-4</t>
  </si>
  <si>
    <t>Acetamiprid</t>
  </si>
  <si>
    <t>135410-20-7</t>
  </si>
  <si>
    <t>Monocrotophos</t>
  </si>
  <si>
    <t>6923-22-4</t>
  </si>
  <si>
    <t>Saccharin sodium salt hydrate</t>
  </si>
  <si>
    <t>82385-42-0</t>
  </si>
  <si>
    <t>Bendiocarb</t>
  </si>
  <si>
    <t>22781-23-3</t>
  </si>
  <si>
    <t>2-Aminoanthraquinone</t>
  </si>
  <si>
    <t>117-79-3</t>
  </si>
  <si>
    <t>Mepanipyrim</t>
  </si>
  <si>
    <t>110235-47-7</t>
  </si>
  <si>
    <t>Stavudine</t>
  </si>
  <si>
    <t>3056-17-5</t>
  </si>
  <si>
    <t>Propamocarb hydrochloride</t>
  </si>
  <si>
    <t>25606-41-1</t>
  </si>
  <si>
    <t>Fast Garnet GBC base</t>
  </si>
  <si>
    <t>97-56-3</t>
  </si>
  <si>
    <t>Cyprodinil</t>
  </si>
  <si>
    <t>121552-61-2</t>
  </si>
  <si>
    <t>Prometon</t>
  </si>
  <si>
    <t>1610-18-0</t>
  </si>
  <si>
    <t>Dithranol</t>
  </si>
  <si>
    <t>1143-38-0</t>
  </si>
  <si>
    <t>4,4'-Methylene bis(2-methylaniline)</t>
  </si>
  <si>
    <t>838-88-0</t>
  </si>
  <si>
    <t>2,4,7,9-Tetramethyl-5-decyne-4,7-diol, mixture of (+/-) and meso</t>
  </si>
  <si>
    <t>126-86-3</t>
  </si>
  <si>
    <t>Hexadecane</t>
  </si>
  <si>
    <t>544-76-3</t>
  </si>
  <si>
    <t>Ametryn</t>
  </si>
  <si>
    <t>834-12-8</t>
  </si>
  <si>
    <t>Bisphenol A</t>
  </si>
  <si>
    <t>80-05-7</t>
  </si>
  <si>
    <t>Benz[a]anthracene</t>
  </si>
  <si>
    <t>56-55-3</t>
  </si>
  <si>
    <t>Tebuthiuron</t>
  </si>
  <si>
    <t>34014-18-1</t>
  </si>
  <si>
    <t>1-Pentadecanol</t>
  </si>
  <si>
    <t>629-76-5</t>
  </si>
  <si>
    <t>Dimethoate</t>
  </si>
  <si>
    <t>60-51-5</t>
  </si>
  <si>
    <t>Icaridin</t>
  </si>
  <si>
    <t>119515-38-7</t>
  </si>
  <si>
    <t>Terbuthylazin</t>
  </si>
  <si>
    <t>5915-41-3</t>
  </si>
  <si>
    <t>Propazine</t>
  </si>
  <si>
    <t>139-40-2</t>
  </si>
  <si>
    <t>4-Chlorobenzotrichloride</t>
  </si>
  <si>
    <t>5216-25-1</t>
  </si>
  <si>
    <t>Asulam</t>
  </si>
  <si>
    <t>3337-71-1</t>
  </si>
  <si>
    <t>Dicyclohexyl disulfide</t>
  </si>
  <si>
    <t>2550-40-5</t>
  </si>
  <si>
    <t>Nitrapyrin</t>
  </si>
  <si>
    <t>1929-82-4</t>
  </si>
  <si>
    <t>Fluometuron</t>
  </si>
  <si>
    <t>2164-17-2</t>
  </si>
  <si>
    <t>Symclosene</t>
  </si>
  <si>
    <t>87-90-1</t>
  </si>
  <si>
    <t>Diuron</t>
  </si>
  <si>
    <t>330-54-1</t>
  </si>
  <si>
    <t>Butam</t>
  </si>
  <si>
    <t>35256-85-0</t>
  </si>
  <si>
    <t>Triethylene Glycol Diacetate</t>
  </si>
  <si>
    <t>111-21-7</t>
  </si>
  <si>
    <t>Phenol, 2,4-bis(1,1-dimethylpropyl)-</t>
  </si>
  <si>
    <t>120-95-6</t>
  </si>
  <si>
    <t>Dichlorprop</t>
  </si>
  <si>
    <t>120-36-5</t>
  </si>
  <si>
    <t>Carboxin</t>
  </si>
  <si>
    <t>5234-68-4</t>
  </si>
  <si>
    <t>Didanosine</t>
  </si>
  <si>
    <t>69655-05-6</t>
  </si>
  <si>
    <t>Carbamazepine</t>
  </si>
  <si>
    <t>298-46-4</t>
  </si>
  <si>
    <t>Dicrotophos</t>
  </si>
  <si>
    <t>141-66-2</t>
  </si>
  <si>
    <t>Nitrofurantoin</t>
  </si>
  <si>
    <t>67-20-9</t>
  </si>
  <si>
    <t>Pirimicarb</t>
  </si>
  <si>
    <t>23103-98-2</t>
  </si>
  <si>
    <t>TCMTB</t>
  </si>
  <si>
    <t>21564-17-0</t>
  </si>
  <si>
    <t>Clomazone</t>
  </si>
  <si>
    <t>81777-89-1</t>
  </si>
  <si>
    <t>Dinoseb</t>
  </si>
  <si>
    <t>88-85-7</t>
  </si>
  <si>
    <t>Bentazone</t>
  </si>
  <si>
    <t>25057-89-0</t>
  </si>
  <si>
    <t>Thiram</t>
  </si>
  <si>
    <t>137-26-8</t>
  </si>
  <si>
    <t>Cyanazine</t>
  </si>
  <si>
    <t>21725-46-2</t>
  </si>
  <si>
    <t>Prometryn</t>
  </si>
  <si>
    <t>7287-19-6</t>
  </si>
  <si>
    <t>Picloram</t>
  </si>
  <si>
    <t>1918-02-1</t>
  </si>
  <si>
    <t>2,2-Dibromo-3-nitrilopropionamide</t>
  </si>
  <si>
    <t>10222-01-2</t>
  </si>
  <si>
    <t>Quinclorac</t>
  </si>
  <si>
    <t>84087-01-4</t>
  </si>
  <si>
    <t>Bisphenol B</t>
  </si>
  <si>
    <t>77-40-7</t>
  </si>
  <si>
    <t>Ethoprop</t>
  </si>
  <si>
    <t>13194-48-4</t>
  </si>
  <si>
    <t>1-Hexadecanol</t>
  </si>
  <si>
    <t>36653-82-4</t>
  </si>
  <si>
    <t>Clofibrate</t>
  </si>
  <si>
    <t>637-07-0</t>
  </si>
  <si>
    <t>3,3'-Dimethoxybenzidine)</t>
  </si>
  <si>
    <t>119-90-4</t>
  </si>
  <si>
    <t>Diallyl phthalate</t>
  </si>
  <si>
    <t>131-17-9</t>
  </si>
  <si>
    <t>Busulfan</t>
  </si>
  <si>
    <t>55-98-1</t>
  </si>
  <si>
    <t>Etridiazole</t>
  </si>
  <si>
    <t>2593-15-9</t>
  </si>
  <si>
    <t>Forchlorfenuron</t>
  </si>
  <si>
    <t>68157-60-8</t>
  </si>
  <si>
    <t>3-{[1-(aminomethyl)cyclohexyl]methyl}-1,2,4-oxadiazol-5(4H)-one hydrochloride</t>
  </si>
  <si>
    <t>NOCAS_47292</t>
  </si>
  <si>
    <t>Isoprenaline hydrochloride</t>
  </si>
  <si>
    <t>51-30-9</t>
  </si>
  <si>
    <t>Fludioxonil</t>
  </si>
  <si>
    <t>131341-86-1</t>
  </si>
  <si>
    <t>Sudan I</t>
  </si>
  <si>
    <t>842-07-9</t>
  </si>
  <si>
    <t>4-Aminophenyl sulfone</t>
  </si>
  <si>
    <t>80-08-0</t>
  </si>
  <si>
    <t>Pyrimethamine</t>
  </si>
  <si>
    <t>58-14-0</t>
  </si>
  <si>
    <t>Linuron</t>
  </si>
  <si>
    <t>330-55-2</t>
  </si>
  <si>
    <t>2,4-DB</t>
  </si>
  <si>
    <t>94-82-6</t>
  </si>
  <si>
    <t>p-Bromodiphenyl-ether</t>
  </si>
  <si>
    <t>101-55-3</t>
  </si>
  <si>
    <t>Clothianidin</t>
  </si>
  <si>
    <t>210880-92-5</t>
  </si>
  <si>
    <t>Fenaminosulf</t>
  </si>
  <si>
    <t>140-56-7</t>
  </si>
  <si>
    <t>2,5-Pyridinedicarboxylic acid, dipropyl ester</t>
  </si>
  <si>
    <t>136-45-8</t>
  </si>
  <si>
    <t>Pentachloropyridine</t>
  </si>
  <si>
    <t>2176-62-7</t>
  </si>
  <si>
    <t>5,5-Diphenylhydantoin</t>
  </si>
  <si>
    <t>57-41-0</t>
  </si>
  <si>
    <t>Benzo[b]fluoranthene</t>
  </si>
  <si>
    <t>205-99-2</t>
  </si>
  <si>
    <t>Hexazinone</t>
  </si>
  <si>
    <t>51235-04-2</t>
  </si>
  <si>
    <t>Thiacloprid</t>
  </si>
  <si>
    <t>111988-49-9</t>
  </si>
  <si>
    <t>Clopyralid-olamine</t>
  </si>
  <si>
    <t>57754-85-5</t>
  </si>
  <si>
    <t>N-Lauryl-2-pyrrolidone</t>
  </si>
  <si>
    <t>2687-96-9</t>
  </si>
  <si>
    <t>Phenobarbital sodium salt</t>
  </si>
  <si>
    <t>57-30-7</t>
  </si>
  <si>
    <t>4,4'-methylenebis(N,N-dimethylaniline)</t>
  </si>
  <si>
    <t>101-61-1</t>
  </si>
  <si>
    <t>Fluroxypyr</t>
  </si>
  <si>
    <t>69377-81-7</t>
  </si>
  <si>
    <t>N-Methyldioctylamine</t>
  </si>
  <si>
    <t>4455-26-9</t>
  </si>
  <si>
    <t>Imidacloprid</t>
  </si>
  <si>
    <t>138261-41-3</t>
  </si>
  <si>
    <t>Propyzamide</t>
  </si>
  <si>
    <t>23950-58-5</t>
  </si>
  <si>
    <t>Benzyl hydrogen phthalate</t>
  </si>
  <si>
    <t>2528-16-7</t>
  </si>
  <si>
    <t>7,12-Dimethylbenz(a)anthracene</t>
  </si>
  <si>
    <t>57-97-6</t>
  </si>
  <si>
    <t>Triclopyr</t>
  </si>
  <si>
    <t>55335-06-3</t>
  </si>
  <si>
    <t>Trichlorfon</t>
  </si>
  <si>
    <t>52-68-6</t>
  </si>
  <si>
    <t>Formetanate hydrochloride</t>
  </si>
  <si>
    <t>23422-53-9</t>
  </si>
  <si>
    <t>Thiobencarb</t>
  </si>
  <si>
    <t>28249-77-6</t>
  </si>
  <si>
    <t>Thalidomide</t>
  </si>
  <si>
    <t>50-35-1</t>
  </si>
  <si>
    <t>Dibutyl hexanedioate</t>
  </si>
  <si>
    <t>105-99-7</t>
  </si>
  <si>
    <t>Diisobutyl adipate</t>
  </si>
  <si>
    <t>141-04-8</t>
  </si>
  <si>
    <t>Phorate</t>
  </si>
  <si>
    <t>298-02-2</t>
  </si>
  <si>
    <t>Bromacil</t>
  </si>
  <si>
    <t>314-40-9</t>
  </si>
  <si>
    <t>Imazapyr</t>
  </si>
  <si>
    <t>81334-34-1</t>
  </si>
  <si>
    <t>2,2-Bis(bromomethyl)-1,3-propanediol</t>
  </si>
  <si>
    <t>3296-90-0</t>
  </si>
  <si>
    <t>2,4,6-Tris(tert-butyl)phenol</t>
  </si>
  <si>
    <t>732-26-3</t>
  </si>
  <si>
    <t>Parathion-methyl</t>
  </si>
  <si>
    <t>298-00-0</t>
  </si>
  <si>
    <t>Dodecyl trimethyl ammonium chloride</t>
  </si>
  <si>
    <t>112-00-5</t>
  </si>
  <si>
    <t>3-Ureidopropyltriethoxysilane</t>
  </si>
  <si>
    <t>23779-32-0</t>
  </si>
  <si>
    <t>Maneb</t>
  </si>
  <si>
    <t>12427-38-2</t>
  </si>
  <si>
    <t>(2S,3S)-3-methyl-2-(3-oxo-1,2-benzothiazol-2(3H)-yl)pentanoic acid</t>
  </si>
  <si>
    <t>177785-47-6</t>
  </si>
  <si>
    <t>Chlorothalonil</t>
  </si>
  <si>
    <t>1897-45-6</t>
  </si>
  <si>
    <t>Tributyl phosphate</t>
  </si>
  <si>
    <t>126-73-8</t>
  </si>
  <si>
    <t>Pentachlorophenol</t>
  </si>
  <si>
    <t>87-86-5</t>
  </si>
  <si>
    <t>Azido-3'-deoxythymidine</t>
  </si>
  <si>
    <t>30516-87-1</t>
  </si>
  <si>
    <t>Diethylstilbestrol (DES)</t>
  </si>
  <si>
    <t>56-53-1</t>
  </si>
  <si>
    <t>Michler's ketone</t>
  </si>
  <si>
    <t>90-94-8</t>
  </si>
  <si>
    <t>Alachlor</t>
  </si>
  <si>
    <t>15972-60-8</t>
  </si>
  <si>
    <t>Acetochlor</t>
  </si>
  <si>
    <t>34256-82-1</t>
  </si>
  <si>
    <t>Genistein</t>
  </si>
  <si>
    <t>446-72-0</t>
  </si>
  <si>
    <t>Dicumyl peroxide’-(Dioxydipropane-2,2-diyl)dibenzene)</t>
  </si>
  <si>
    <t>80-43-3</t>
  </si>
  <si>
    <t>N-[(3R)-1-azabicyclo[2.2.2]oct-3-yl]furo[2,3-c]pyridine-5-carboxamide</t>
  </si>
  <si>
    <t>478149-53-0</t>
  </si>
  <si>
    <t>Napropamide</t>
  </si>
  <si>
    <t>15299-99-7</t>
  </si>
  <si>
    <t>Mercuric chloride</t>
  </si>
  <si>
    <t>7487-94-7</t>
  </si>
  <si>
    <t>beta-Estradiol</t>
  </si>
  <si>
    <t>50-28-2</t>
  </si>
  <si>
    <t>Cyclanilide</t>
  </si>
  <si>
    <t>113136-77-9</t>
  </si>
  <si>
    <t>Disulfoton</t>
  </si>
  <si>
    <t>298-04-4</t>
  </si>
  <si>
    <t>Cinmethylin</t>
  </si>
  <si>
    <t>87818-31-3</t>
  </si>
  <si>
    <t>Imazapic</t>
  </si>
  <si>
    <t>104098-48-8</t>
  </si>
  <si>
    <t>MGK</t>
  </si>
  <si>
    <t>113-48-4</t>
  </si>
  <si>
    <t>Anilazine</t>
  </si>
  <si>
    <t>101-05-3</t>
  </si>
  <si>
    <t>Dimethenamid</t>
  </si>
  <si>
    <t>87674-68-8</t>
  </si>
  <si>
    <t>Flutamide</t>
  </si>
  <si>
    <t>13311-84-7</t>
  </si>
  <si>
    <t>Triethyl citrate</t>
  </si>
  <si>
    <t>77-93-0</t>
  </si>
  <si>
    <t>Bromoxynil</t>
  </si>
  <si>
    <t>1689-84-5</t>
  </si>
  <si>
    <t>Fenitrothion</t>
  </si>
  <si>
    <t>122-14-5</t>
  </si>
  <si>
    <t>Azathioprine</t>
  </si>
  <si>
    <t>446-86-6</t>
  </si>
  <si>
    <t>Fenthion</t>
  </si>
  <si>
    <t>55-38-9</t>
  </si>
  <si>
    <t>Dibutyl phthalate</t>
  </si>
  <si>
    <t>84-74-2</t>
  </si>
  <si>
    <t>Diisobutyl phthalate</t>
  </si>
  <si>
    <t>84-69-5</t>
  </si>
  <si>
    <t>Phthalic acid, mono-2-ethylhexyl ester</t>
  </si>
  <si>
    <t>4376-20-9</t>
  </si>
  <si>
    <t>Cytoxan hydrate</t>
  </si>
  <si>
    <t>6055-19-2</t>
  </si>
  <si>
    <t>Metalaxyl</t>
  </si>
  <si>
    <t>57837-19-1</t>
  </si>
  <si>
    <t>Cytarabine HCl</t>
  </si>
  <si>
    <t>69-74-9</t>
  </si>
  <si>
    <t>3-Iodo-2-propynylbutylcarbamate</t>
  </si>
  <si>
    <t>55406-53-6</t>
  </si>
  <si>
    <t>Propetamphos</t>
  </si>
  <si>
    <t>31218-83-4</t>
  </si>
  <si>
    <t>Pendimethalin</t>
  </si>
  <si>
    <t>40487-42-1</t>
  </si>
  <si>
    <t>Octyl gallate</t>
  </si>
  <si>
    <t>1034-01-1</t>
  </si>
  <si>
    <t>ethyl (2R,3S)-3-amino-2-phenyl-2,3-dihydro-1-benzofuran-2-carboxylate</t>
  </si>
  <si>
    <t>NOCAS_47362</t>
  </si>
  <si>
    <t>Fosthiazate</t>
  </si>
  <si>
    <t>98886-44-3</t>
  </si>
  <si>
    <t>Metolachlor</t>
  </si>
  <si>
    <t>51218-45-2</t>
  </si>
  <si>
    <t>2,4-dichloro-1-(4-nitrophenoxy)benzene</t>
  </si>
  <si>
    <t>1836-75-5</t>
  </si>
  <si>
    <t>1-ethyl-5-(4-hydroxyphenyl)-3-methyl-6,7-dihydropyrazolo[4,3-e][1,4]diazepin-8(1H)-one</t>
  </si>
  <si>
    <t>349495-42-7</t>
  </si>
  <si>
    <t>Stearic acid</t>
  </si>
  <si>
    <t>57-11-4</t>
  </si>
  <si>
    <t>Tris(2-chloroethyl) phosphate</t>
  </si>
  <si>
    <t>115-96-8</t>
  </si>
  <si>
    <t>2-Chloro-2'-deoxyadenosine</t>
  </si>
  <si>
    <t>4291-63-8</t>
  </si>
  <si>
    <t>1,3-Dibromo-5,5-dimethylhydantoin</t>
  </si>
  <si>
    <t>77-48-5</t>
  </si>
  <si>
    <t>Vinclozolin</t>
  </si>
  <si>
    <t>50471-44-8</t>
  </si>
  <si>
    <t>Ethofumesate</t>
  </si>
  <si>
    <t>26225-79-6</t>
  </si>
  <si>
    <t>2,2,4-Trimethyl-1,3-pentanediol diisobutyrate</t>
  </si>
  <si>
    <t>6846-50-0</t>
  </si>
  <si>
    <t>Androstenedione</t>
  </si>
  <si>
    <t>63-05-8</t>
  </si>
  <si>
    <t>Retinol</t>
  </si>
  <si>
    <t>68-26-8</t>
  </si>
  <si>
    <t>Diazoxon</t>
  </si>
  <si>
    <t>962-58-3</t>
  </si>
  <si>
    <t>N-[(3R)-1-azabicyclo[2.2.2]oct-3-yl]-2,3-dihydro-1,4-benzodioxine-6-carboxamide</t>
  </si>
  <si>
    <t>527680-56-4</t>
  </si>
  <si>
    <t>Sodium dodecyl sulfate</t>
  </si>
  <si>
    <t>151-21-3</t>
  </si>
  <si>
    <t>Myclobutanil</t>
  </si>
  <si>
    <t>88671-89-0</t>
  </si>
  <si>
    <t>Imazethapyr</t>
  </si>
  <si>
    <t>81335-77-5</t>
  </si>
  <si>
    <t>Triclosan</t>
  </si>
  <si>
    <t>3380-34-5</t>
  </si>
  <si>
    <t>Benomyl</t>
  </si>
  <si>
    <t>17804-35-2</t>
  </si>
  <si>
    <t>2,5-Dimethyl-2,5-bis(tert-butylperoxy)hexane</t>
  </si>
  <si>
    <t>78-63-7</t>
  </si>
  <si>
    <t>Lindane</t>
  </si>
  <si>
    <t>58-89-9</t>
  </si>
  <si>
    <t>beta-1,2,3,4,5,6-Hexachlorocyclohexane</t>
  </si>
  <si>
    <t>319-85-7</t>
  </si>
  <si>
    <t>Parathion</t>
  </si>
  <si>
    <t>56-38-2</t>
  </si>
  <si>
    <t>Thiamethoxam</t>
  </si>
  <si>
    <t>153719-23-4</t>
  </si>
  <si>
    <t>Cyproconazole</t>
  </si>
  <si>
    <t>94361-06-5</t>
  </si>
  <si>
    <t>Diphenhydramine hydrochloride</t>
  </si>
  <si>
    <t>147-24-0</t>
  </si>
  <si>
    <t>N,N,N',N'-Tetrakis(2-Hydroxypropyl)ethylenediamine</t>
  </si>
  <si>
    <t>102-60-3</t>
  </si>
  <si>
    <t>Amitraz</t>
  </si>
  <si>
    <t>33089-61-1</t>
  </si>
  <si>
    <t>Triadimefon</t>
  </si>
  <si>
    <t>43121-43-3</t>
  </si>
  <si>
    <t>Paclobutrazol</t>
  </si>
  <si>
    <t>76738-62-0</t>
  </si>
  <si>
    <t>Quintozene</t>
  </si>
  <si>
    <t>82-68-8</t>
  </si>
  <si>
    <t>Butralin</t>
  </si>
  <si>
    <t>33629-47-9</t>
  </si>
  <si>
    <t>Triadimenol</t>
  </si>
  <si>
    <t>55219-65-3</t>
  </si>
  <si>
    <t>17alpha-Ethynylestradiol</t>
  </si>
  <si>
    <t>57-63-6</t>
  </si>
  <si>
    <t>Disulfiram</t>
  </si>
  <si>
    <t>97-77-8</t>
  </si>
  <si>
    <t>Folpet</t>
  </si>
  <si>
    <t>133-07-3</t>
  </si>
  <si>
    <t>Octamethylcyclotetrasiloxane</t>
  </si>
  <si>
    <t>556-67-2</t>
  </si>
  <si>
    <t>Imazalil</t>
  </si>
  <si>
    <t>35554-44-0</t>
  </si>
  <si>
    <t>Triglycidyl isocyanurate</t>
  </si>
  <si>
    <t>2451-62-9</t>
  </si>
  <si>
    <t>N-{4-[(methylamino)methyl]phenyl}-4-oxo-4,5,6,7-tetrahydro-1H-indole-3-carboxamide</t>
  </si>
  <si>
    <t>194098-25-4</t>
  </si>
  <si>
    <t>Spiroxamine</t>
  </si>
  <si>
    <t>118134-30-8</t>
  </si>
  <si>
    <t>Tridemorph</t>
  </si>
  <si>
    <t>24602-86-6</t>
  </si>
  <si>
    <t>Hydrochlorothiazide</t>
  </si>
  <si>
    <t>58-93-5</t>
  </si>
  <si>
    <t>1-[2-(3,4-dichlorophenoxy)-5-fluorophenyl]-N-methylmethanamine</t>
  </si>
  <si>
    <t>289716-94-5</t>
  </si>
  <si>
    <t>1-[(3S)-6-(benzyloxy)-2,3-dihydro-1-benzofuran-3-yl]-1-hydroxyurea</t>
  </si>
  <si>
    <t>139149-55-6</t>
  </si>
  <si>
    <t>Bifenazate</t>
  </si>
  <si>
    <t>149877-41-8</t>
  </si>
  <si>
    <t>Prallethrin</t>
  </si>
  <si>
    <t>23031-36-9</t>
  </si>
  <si>
    <t>Retinoic acid</t>
  </si>
  <si>
    <t>302-79-4</t>
  </si>
  <si>
    <t>Captan</t>
  </si>
  <si>
    <t>133-06-2</t>
  </si>
  <si>
    <t>Fenoxycarb</t>
  </si>
  <si>
    <t>72490-01-8</t>
  </si>
  <si>
    <t>Fenhexamid</t>
  </si>
  <si>
    <t>126833-17-8</t>
  </si>
  <si>
    <t>2-(3,4-Dihydroxy-phenyl)-3,5,7-trihydroxy-chromen-4-one</t>
  </si>
  <si>
    <t>117-39-5</t>
  </si>
  <si>
    <t>Methidathion</t>
  </si>
  <si>
    <t>950-37-8</t>
  </si>
  <si>
    <t>S-Bioallethrin</t>
  </si>
  <si>
    <t>28434-00-6</t>
  </si>
  <si>
    <t>Allethrin</t>
  </si>
  <si>
    <t>584-79-2</t>
  </si>
  <si>
    <t>Clofentezine</t>
  </si>
  <si>
    <t>74115-24-5</t>
  </si>
  <si>
    <t>Fenamiphos</t>
  </si>
  <si>
    <t>22224-92-6</t>
  </si>
  <si>
    <t>Norflurazon</t>
  </si>
  <si>
    <t>27314-13-2</t>
  </si>
  <si>
    <t>Diazinon</t>
  </si>
  <si>
    <t>333-41-5</t>
  </si>
  <si>
    <t>Tri-allate</t>
  </si>
  <si>
    <t>2303-17-5</t>
  </si>
  <si>
    <t>Pirimiphos-methyl</t>
  </si>
  <si>
    <t>29232-93-7</t>
  </si>
  <si>
    <t>Imazamox</t>
  </si>
  <si>
    <t>114311-32-9</t>
  </si>
  <si>
    <t>Buprofezin</t>
  </si>
  <si>
    <t>69327-76-0</t>
  </si>
  <si>
    <t>1,3-dichloro-6,7,8,9,10,12-hexahydroazepino[2,1-b]quinazoline hydrochloride (1:1)</t>
  </si>
  <si>
    <t>149062-75-9</t>
  </si>
  <si>
    <t>Ziram</t>
  </si>
  <si>
    <t>137-30-4</t>
  </si>
  <si>
    <t>Fluconazole</t>
  </si>
  <si>
    <t>86386-73-4</t>
  </si>
  <si>
    <t>4,4’,4"-Ethane-1,1,1-triyltriphenol</t>
  </si>
  <si>
    <t>27955-94-8</t>
  </si>
  <si>
    <t>Dipentyl phthalate</t>
  </si>
  <si>
    <t>131-18-0</t>
  </si>
  <si>
    <t>Tebuconazole</t>
  </si>
  <si>
    <t>107534-96-3</t>
  </si>
  <si>
    <t>Quinoxyfen</t>
  </si>
  <si>
    <t>124495-18-7</t>
  </si>
  <si>
    <t>Warfarin</t>
  </si>
  <si>
    <t>81-81-2</t>
  </si>
  <si>
    <t>5-[2-methyl-3-(pyridin-3-yl)-1H-indol-1-yl]pentanoic acid</t>
  </si>
  <si>
    <t>162706-14-1</t>
  </si>
  <si>
    <t>Isopropalin</t>
  </si>
  <si>
    <t>33820-53-0</t>
  </si>
  <si>
    <t>Triphenyl phosphite</t>
  </si>
  <si>
    <t>101-02-0</t>
  </si>
  <si>
    <t>Imazaquin</t>
  </si>
  <si>
    <t>81335-37-7</t>
  </si>
  <si>
    <t>Fenamidone</t>
  </si>
  <si>
    <t>161326-34-7</t>
  </si>
  <si>
    <t>Tolazamide</t>
  </si>
  <si>
    <t>1156-19-0</t>
  </si>
  <si>
    <t>Butachlor</t>
  </si>
  <si>
    <t>23184-66-9</t>
  </si>
  <si>
    <t>1,5-Pentanediol,1,5-dibenzoate</t>
  </si>
  <si>
    <t>6624-73-3</t>
  </si>
  <si>
    <t>Butyl benzyl phthalate</t>
  </si>
  <si>
    <t>85-68-7</t>
  </si>
  <si>
    <t>Isazofos</t>
  </si>
  <si>
    <t>42509-80-8</t>
  </si>
  <si>
    <t>Perfluorohexanoic acid</t>
  </si>
  <si>
    <t>307-24-4</t>
  </si>
  <si>
    <t>Hexaconazole</t>
  </si>
  <si>
    <t>79983-71-4</t>
  </si>
  <si>
    <t>Malaoxon</t>
  </si>
  <si>
    <t>1634-78-2</t>
  </si>
  <si>
    <t>Di(ethylene glycol) dibenzoate</t>
  </si>
  <si>
    <t>120-55-8</t>
  </si>
  <si>
    <t>Dibutyl sebacate</t>
  </si>
  <si>
    <t>109-43-3</t>
  </si>
  <si>
    <t>Progesterone</t>
  </si>
  <si>
    <t>57-83-0</t>
  </si>
  <si>
    <t>Tribufos</t>
  </si>
  <si>
    <t>78-48-8</t>
  </si>
  <si>
    <t>Flusilazole</t>
  </si>
  <si>
    <t>85509-19-9</t>
  </si>
  <si>
    <t>3,4,4'-Trichlorocarbanilide</t>
  </si>
  <si>
    <t>101-20-2</t>
  </si>
  <si>
    <t>Sodium tetradecyl sulfate</t>
  </si>
  <si>
    <t>1191-50-0</t>
  </si>
  <si>
    <t>3,3'-Dimethoxybenzidine dihydrochloride</t>
  </si>
  <si>
    <t>20325-40-0</t>
  </si>
  <si>
    <t>Phosmet</t>
  </si>
  <si>
    <t>732-11-6</t>
  </si>
  <si>
    <t>Azinphos-methyl</t>
  </si>
  <si>
    <t>86-50-0</t>
  </si>
  <si>
    <t>2,2-Bis(4-hydroxyphenyl)-1,1,1-trichloroethane (HPTE)</t>
  </si>
  <si>
    <t>2971-36-0</t>
  </si>
  <si>
    <t>Triticonazole</t>
  </si>
  <si>
    <t>131983-72-7</t>
  </si>
  <si>
    <t>p,p'-DDE</t>
  </si>
  <si>
    <t>72-55-9</t>
  </si>
  <si>
    <t>Diclofenac sodium salt</t>
  </si>
  <si>
    <t>15307-79-6</t>
  </si>
  <si>
    <t>Phenolphthalein</t>
  </si>
  <si>
    <t>77-09-8</t>
  </si>
  <si>
    <t>Diphenyl isophthalate</t>
  </si>
  <si>
    <t>744-45-6</t>
  </si>
  <si>
    <t>Tebupirimfos</t>
  </si>
  <si>
    <t>96182-53-5</t>
  </si>
  <si>
    <t>p,p'-DDD</t>
  </si>
  <si>
    <t>72-54-8</t>
  </si>
  <si>
    <t>Pyriproxyfen</t>
  </si>
  <si>
    <t>95737-68-1</t>
  </si>
  <si>
    <t>Chlorpyrifos-methyl</t>
  </si>
  <si>
    <t>5598-13-0</t>
  </si>
  <si>
    <t>Benodanil</t>
  </si>
  <si>
    <t>15310-01-7</t>
  </si>
  <si>
    <t>O-Ethyl O-(p-nitrophenyl) phenylphosphonothioate</t>
  </si>
  <si>
    <t>2104-64-5</t>
  </si>
  <si>
    <t>Flutolanil</t>
  </si>
  <si>
    <t>66332-96-5</t>
  </si>
  <si>
    <t>N-benzyl-6-ethoxy-4-oxo-1,4-dihydro-1,5-naphthyridine-3-carboxamide</t>
  </si>
  <si>
    <t>220860-50-4</t>
  </si>
  <si>
    <t>5HPP-33</t>
  </si>
  <si>
    <t>105624-86-0</t>
  </si>
  <si>
    <t>Octrizole</t>
  </si>
  <si>
    <t>3147-75-9</t>
  </si>
  <si>
    <t>Pirinixic acid</t>
  </si>
  <si>
    <t>50892-23-4</t>
  </si>
  <si>
    <t>Azamethiphos</t>
  </si>
  <si>
    <t>35575-96-3</t>
  </si>
  <si>
    <t>Cyazofamid</t>
  </si>
  <si>
    <t>120116-88-3</t>
  </si>
  <si>
    <t>Chlorobenzilate</t>
  </si>
  <si>
    <t>510-15-6</t>
  </si>
  <si>
    <t>4-bromophenyl 1,4-diazabicyclo[3.2.2]nonane-4-carboxylate</t>
  </si>
  <si>
    <t>298198-52-4</t>
  </si>
  <si>
    <t>N2-[4-cyano-3-(trifluoromethyl)phenyl]-N2-(2,2,2-trifluoroethyl)glycinamide</t>
  </si>
  <si>
    <t>864283-48-7</t>
  </si>
  <si>
    <t>Flumetsulam</t>
  </si>
  <si>
    <t>98967-40-9</t>
  </si>
  <si>
    <t>Tributyltin chloride</t>
  </si>
  <si>
    <t>1461-22-9</t>
  </si>
  <si>
    <t>Diniconazole</t>
  </si>
  <si>
    <t>83657-24-3</t>
  </si>
  <si>
    <t>Triphenyl phosphate</t>
  </si>
  <si>
    <t>115-86-6</t>
  </si>
  <si>
    <t>1,6-Hexanediol dibenzoate</t>
  </si>
  <si>
    <t>22915-73-7</t>
  </si>
  <si>
    <t>2-Hydroxy-4-(octyloxy)benzophenone</t>
  </si>
  <si>
    <t>1843-05-6</t>
  </si>
  <si>
    <t>4-Dodecylbenzenesulfonic acid</t>
  </si>
  <si>
    <t>27176-87-0</t>
  </si>
  <si>
    <t>Niclosamide</t>
  </si>
  <si>
    <t>50-65-7</t>
  </si>
  <si>
    <t>Sethoxydim</t>
  </si>
  <si>
    <t>74051-80-2</t>
  </si>
  <si>
    <t xml:space="preserve">Fluridone </t>
  </si>
  <si>
    <t>59756-60-4</t>
  </si>
  <si>
    <t>Tralkoxydim</t>
  </si>
  <si>
    <t>87820-88-0</t>
  </si>
  <si>
    <t>Iprodione</t>
  </si>
  <si>
    <t>36734-19-7</t>
  </si>
  <si>
    <t>Malathion</t>
  </si>
  <si>
    <t>121-75-5</t>
  </si>
  <si>
    <t>2,4-Bis(alpha,alpha-dimethylbenzyl)phenol</t>
  </si>
  <si>
    <t>2772-45-4</t>
  </si>
  <si>
    <t>Fenarimol</t>
  </si>
  <si>
    <t>60168-88-9</t>
  </si>
  <si>
    <t>Tetramethrin</t>
  </si>
  <si>
    <t>7696-12-0</t>
  </si>
  <si>
    <t>Chlorthal-dimethyl</t>
  </si>
  <si>
    <t>1861-32-1</t>
  </si>
  <si>
    <t>Isoxaben</t>
  </si>
  <si>
    <t>82558-50-7</t>
  </si>
  <si>
    <t>Ethalfluralin</t>
  </si>
  <si>
    <t>55283-68-6</t>
  </si>
  <si>
    <t>Tebufenpyrad</t>
  </si>
  <si>
    <t>119168-77-3</t>
  </si>
  <si>
    <t>Dihexyl phthalate</t>
  </si>
  <si>
    <t>84-75-3</t>
  </si>
  <si>
    <t>Chlorpyrifos oxon</t>
  </si>
  <si>
    <t>5598-15-2</t>
  </si>
  <si>
    <t>Benfluralin</t>
  </si>
  <si>
    <t>1861-40-1</t>
  </si>
  <si>
    <t>Trifluralin</t>
  </si>
  <si>
    <t>1582-09-8</t>
  </si>
  <si>
    <t>Chlorethoxyfos</t>
  </si>
  <si>
    <t>54593-83-8</t>
  </si>
  <si>
    <t>Zoxamide</t>
  </si>
  <si>
    <t>156052-68-5</t>
  </si>
  <si>
    <t>Phenylmercuric acetate</t>
  </si>
  <si>
    <t>62-38-4</t>
  </si>
  <si>
    <t>Fenbuconazole</t>
  </si>
  <si>
    <t>114369-43-6</t>
  </si>
  <si>
    <t>Potassium nonafluoro-1-butanesulfonate</t>
  </si>
  <si>
    <t>29420-49-3</t>
  </si>
  <si>
    <t>Piperonyl butoxide</t>
  </si>
  <si>
    <t>51-03-6</t>
  </si>
  <si>
    <t>Resmethrin</t>
  </si>
  <si>
    <t>10453-86-8</t>
  </si>
  <si>
    <t>Mesotrione</t>
  </si>
  <si>
    <t>104206-82-8</t>
  </si>
  <si>
    <t>6-[4-(2,5-difluorophenyl)-1,3-oxazol-5-yl]-3-(propan-2-yl)[1,2,4]triazolo[4,3-a]pyridine</t>
  </si>
  <si>
    <t>668981-02-0</t>
  </si>
  <si>
    <t>Diclofop-methyl</t>
  </si>
  <si>
    <t>51338-27-3</t>
  </si>
  <si>
    <t>({4-[(7-hydroxy-2,3-dihydro-1H-inden-4-yl)oxy]-3,5-dimethylphenyl}amino)(oxo)acetic acid</t>
  </si>
  <si>
    <t>290352-28-2</t>
  </si>
  <si>
    <t>Tepraloxydim</t>
  </si>
  <si>
    <t>149979-41-9</t>
  </si>
  <si>
    <t>Propiconazole</t>
  </si>
  <si>
    <t>60207-90-1</t>
  </si>
  <si>
    <t>Sucrose</t>
  </si>
  <si>
    <t>57-50-1</t>
  </si>
  <si>
    <t>Thiophanate-methyl</t>
  </si>
  <si>
    <t>23564-05-8</t>
  </si>
  <si>
    <t>Di(propylene glycol) dibenzoate</t>
  </si>
  <si>
    <t>27138-31-4</t>
  </si>
  <si>
    <t>Boscalid</t>
  </si>
  <si>
    <t>188425-85-6</t>
  </si>
  <si>
    <t>(1R)-1-{4-[(2R,6S)-4-(4,6-dimethyl-1,3,5-triazin-2-yl)-2,6-dimethylpiperazin-1-yl]pyrimidin-2-yl}ethanol</t>
  </si>
  <si>
    <t>NOCAS_47267</t>
  </si>
  <si>
    <t>1-{(1S,4R)-4-[3-(4-fluorophenoxy)phenoxy]cyclopent-2-en-1-yl}-1-hydroxyurea</t>
  </si>
  <si>
    <t>179465-71-5</t>
  </si>
  <si>
    <t>Sodium cetyl sulfate</t>
  </si>
  <si>
    <t>1120-01-0</t>
  </si>
  <si>
    <t>Clotrimazole</t>
  </si>
  <si>
    <t>23593-75-1</t>
  </si>
  <si>
    <t>Oxadiazon</t>
  </si>
  <si>
    <t>19666-30-9</t>
  </si>
  <si>
    <t>Methoxychlor</t>
  </si>
  <si>
    <t>72-43-5</t>
  </si>
  <si>
    <t>Triflumizole</t>
  </si>
  <si>
    <t>68694-11-1</t>
  </si>
  <si>
    <t>Methadone Hydrochloride</t>
  </si>
  <si>
    <t>1095-90-5</t>
  </si>
  <si>
    <t>Oryzalin</t>
  </si>
  <si>
    <t>19044-88-3</t>
  </si>
  <si>
    <t>Dodecylbenzenesulfonic acid, Na salt</t>
  </si>
  <si>
    <t>25155-30-0</t>
  </si>
  <si>
    <t>Benzyloctyl adipate (BOA)</t>
  </si>
  <si>
    <t>58394-64-2</t>
  </si>
  <si>
    <t>Pyrithiobac-sodium</t>
  </si>
  <si>
    <t>123343-16-8</t>
  </si>
  <si>
    <t>Captafol</t>
  </si>
  <si>
    <t>2425-06-1</t>
  </si>
  <si>
    <t>Fenpropathrin</t>
  </si>
  <si>
    <t>39515-41-8</t>
  </si>
  <si>
    <t>Clodinafop-propargyl</t>
  </si>
  <si>
    <t>105512-06-9</t>
  </si>
  <si>
    <t>Prodiamine</t>
  </si>
  <si>
    <t>29091-21-2</t>
  </si>
  <si>
    <t>Propargite</t>
  </si>
  <si>
    <t>2312-35-8</t>
  </si>
  <si>
    <t>Chlorpyrifos</t>
  </si>
  <si>
    <t>2921-88-2</t>
  </si>
  <si>
    <t>Tebufenozide</t>
  </si>
  <si>
    <t>112410-23-8</t>
  </si>
  <si>
    <t>PK 11195</t>
  </si>
  <si>
    <t>85532-75-8</t>
  </si>
  <si>
    <t>Hexythiazox</t>
  </si>
  <si>
    <t>78587-05-0</t>
  </si>
  <si>
    <t>Flumioxazin</t>
  </si>
  <si>
    <t>103361-09-7</t>
  </si>
  <si>
    <t>Thiodicarb</t>
  </si>
  <si>
    <t>59669-26-0</t>
  </si>
  <si>
    <t>p,p'-DDT</t>
  </si>
  <si>
    <t>50-29-3</t>
  </si>
  <si>
    <t>o,p'-DDT</t>
  </si>
  <si>
    <t>789-02-6</t>
  </si>
  <si>
    <t>Chlorpromazine hydrochloride</t>
  </si>
  <si>
    <t>69-09-0</t>
  </si>
  <si>
    <t>sodium 5-({[5-methoxy-3-(propan-2-yloxy)-1-benzothiophen-2-yl]carbonyl}amino)tetrazol-1-ide</t>
  </si>
  <si>
    <t>104795-68-8</t>
  </si>
  <si>
    <t>Carabersat</t>
  </si>
  <si>
    <t>184653-84-7</t>
  </si>
  <si>
    <t>Cyhalofop-butyl</t>
  </si>
  <si>
    <t>122008-85-9</t>
  </si>
  <si>
    <t>Indomethacin</t>
  </si>
  <si>
    <t>53-86-1</t>
  </si>
  <si>
    <t>Prednisone</t>
  </si>
  <si>
    <t>53-03-2</t>
  </si>
  <si>
    <t>Isoxaflutole</t>
  </si>
  <si>
    <t>141112-29-0</t>
  </si>
  <si>
    <t>(3R,4S)-3-[4-(4-fluorophenyl)-4-hydroxypiperidin-1-yl]-3,4-dihydro-2H-chromene-4,7-diol</t>
  </si>
  <si>
    <t>171866-31-2</t>
  </si>
  <si>
    <t>Etoxazole</t>
  </si>
  <si>
    <t>153233-91-1</t>
  </si>
  <si>
    <t>Difenzoquat metilsulfate</t>
  </si>
  <si>
    <t>43222-48-6</t>
  </si>
  <si>
    <t>Fenofibrate</t>
  </si>
  <si>
    <t>49562-28-9</t>
  </si>
  <si>
    <t>N-(5-fluoro-3-methyl-1H-indol-1-yl)-4-methyl-2-(pyridin-2-yl)pyrimidine-5-carboxamide</t>
  </si>
  <si>
    <t>1068967-96-3</t>
  </si>
  <si>
    <t>Acifluorfen</t>
  </si>
  <si>
    <t>50594-66-6</t>
  </si>
  <si>
    <t>Oxyfluorfen</t>
  </si>
  <si>
    <t>42874-03-3</t>
  </si>
  <si>
    <t>Fenoxaprop-ethyl</t>
  </si>
  <si>
    <t>66441-23-4</t>
  </si>
  <si>
    <t>Didecyl dimethyl ammonium chloride</t>
  </si>
  <si>
    <t>7173-51-5</t>
  </si>
  <si>
    <t>Coumaphos</t>
  </si>
  <si>
    <t>56-72-4</t>
  </si>
  <si>
    <t>Flufenacet</t>
  </si>
  <si>
    <t>142459-58-3</t>
  </si>
  <si>
    <t>Perfluoroheptanoic acid</t>
  </si>
  <si>
    <t>375-85-9</t>
  </si>
  <si>
    <t>1-Octanol, 3,3,4,4,5,5,6,6,7,7,8,8,8-tridecafluoro-</t>
  </si>
  <si>
    <t>647-42-7</t>
  </si>
  <si>
    <t>Aldrin</t>
  </si>
  <si>
    <t>309-00-2</t>
  </si>
  <si>
    <t>Pyridaben</t>
  </si>
  <si>
    <t>96489-71-3</t>
  </si>
  <si>
    <t>3-[(dimethylamino)methyl]-4-[3-methyl-4-(methylsulfanyl)phenoxy]benzenesulfonamide</t>
  </si>
  <si>
    <t>402910-27-4</t>
  </si>
  <si>
    <t>Fentin</t>
  </si>
  <si>
    <t>76-87-9</t>
  </si>
  <si>
    <t>Fluroxypyr-meptyl</t>
  </si>
  <si>
    <t>81406-37-3</t>
  </si>
  <si>
    <t>Picoxystrobin</t>
  </si>
  <si>
    <t>117428-22-5</t>
  </si>
  <si>
    <t>Phosalone</t>
  </si>
  <si>
    <t>2310-17-0</t>
  </si>
  <si>
    <t>Methoxyfenozide</t>
  </si>
  <si>
    <t>161050-58-4</t>
  </si>
  <si>
    <t>Dicofol</t>
  </si>
  <si>
    <t>115-32-2</t>
  </si>
  <si>
    <t>Di(2-ethylhexyl)adipate</t>
  </si>
  <si>
    <t>103-23-1</t>
  </si>
  <si>
    <t>Tamoxifen</t>
  </si>
  <si>
    <t>10540-29-1</t>
  </si>
  <si>
    <t>Tetraconazole</t>
  </si>
  <si>
    <t>112281-77-3</t>
  </si>
  <si>
    <t>Quizalofop-ethyl</t>
  </si>
  <si>
    <t>76578-14-8</t>
  </si>
  <si>
    <t>6-chloro-3-[(4-chlorothiophen-2-yl)carbonyl]-5-fluoro-2-oxo-2,3-dihydro-1H-indole-1-carboxamide</t>
  </si>
  <si>
    <t>135080-03-4</t>
  </si>
  <si>
    <t>Heptachlor</t>
  </si>
  <si>
    <t>76-44-8</t>
  </si>
  <si>
    <t>N-{trans-4-[(2R)-2-fluoro-2-(2-fluorophenyl)ethoxy]cyclohexyl}-5H-pyrazolo[3,4-d]pyrimidin-4-amine</t>
  </si>
  <si>
    <t>NOCAS_47334</t>
  </si>
  <si>
    <t>Volinanserin</t>
  </si>
  <si>
    <t>139290-65-6</t>
  </si>
  <si>
    <t>Profenofos</t>
  </si>
  <si>
    <t>41198-08-7</t>
  </si>
  <si>
    <t>Famoxadone</t>
  </si>
  <si>
    <t>131807-57-3</t>
  </si>
  <si>
    <t>Stannane, tributyl(2-methyl-1-oxo-2-propenyl)oxy-</t>
  </si>
  <si>
    <t>2155-70-6</t>
  </si>
  <si>
    <t>Haloperidol</t>
  </si>
  <si>
    <t>52-86-8</t>
  </si>
  <si>
    <t>(2S)-4,4-difluoro-1-{N-[8-(pyrimidin-2-yl)-8-azabicyclo[3.2.1]oct-3-yl]glycyl}pyrrolidine-2-carbonitrile</t>
  </si>
  <si>
    <t>NOCAS_47346</t>
  </si>
  <si>
    <t>Etofenprox</t>
  </si>
  <si>
    <t>80844-07-1</t>
  </si>
  <si>
    <t>Prochloraz</t>
  </si>
  <si>
    <t>67747-09-5</t>
  </si>
  <si>
    <t>Cariporide mesylate (HOE642)</t>
  </si>
  <si>
    <t>159138-81-5</t>
  </si>
  <si>
    <t>cis-4-cyano-4-(1-cyclohexyl-3-ethyl-1H-indazol-6-yl)cyclohexanecarboxylic acid</t>
  </si>
  <si>
    <t>199171-88-5</t>
  </si>
  <si>
    <t>(2S,3S)-N-[2-methoxy-5-(trifluoromethoxy)benzyl]-2-phenylpiperidin-3-amine</t>
  </si>
  <si>
    <t>145742-28-5</t>
  </si>
  <si>
    <t>2-(4-fluorophenoxy)-N-[4-(2-hydroxypropan-2-yl)benzyl]pyridine-3-carboxamide</t>
  </si>
  <si>
    <t>214535-77-0</t>
  </si>
  <si>
    <t>Carbosulfan</t>
  </si>
  <si>
    <t>55285-14-8</t>
  </si>
  <si>
    <t>Naled</t>
  </si>
  <si>
    <t>300-76-5</t>
  </si>
  <si>
    <t>Dieldrin</t>
  </si>
  <si>
    <t>60-57-1</t>
  </si>
  <si>
    <t>Endrin</t>
  </si>
  <si>
    <t>72-20-8</t>
  </si>
  <si>
    <t>Celecoxib</t>
  </si>
  <si>
    <t>169590-42-5</t>
  </si>
  <si>
    <t>(3S)-3-(2-methylpyrimidin-5-yl)-9-(5,6,7,8-tetrahydro-1,8-naphthyridin-2-yl)nonanoic acid</t>
  </si>
  <si>
    <t>NOCAS_47333</t>
  </si>
  <si>
    <t>Fluazifop-P-butyl</t>
  </si>
  <si>
    <t>79241-46-6</t>
  </si>
  <si>
    <t>Fluazifop-butyl</t>
  </si>
  <si>
    <t>69806-50-4</t>
  </si>
  <si>
    <t>Ethion</t>
  </si>
  <si>
    <t>563-12-2</t>
  </si>
  <si>
    <t>(5S,8S)-5-(3,4-dichlorophenyl)-8-(methylamino)-5,6,7,8-tetrahydronaphthalene-2-sulfonamide</t>
  </si>
  <si>
    <t>291305-06-1</t>
  </si>
  <si>
    <t>Sulfentrazone</t>
  </si>
  <si>
    <t>122836-35-5</t>
  </si>
  <si>
    <t>Pyraclostrobin</t>
  </si>
  <si>
    <t>175013-18-0</t>
  </si>
  <si>
    <t>Dimethomorph</t>
  </si>
  <si>
    <t>110488-70-5</t>
  </si>
  <si>
    <t>Chlorendic acid</t>
  </si>
  <si>
    <t>115-28-6</t>
  </si>
  <si>
    <t>Heptachlor epoxide, isomer B</t>
  </si>
  <si>
    <t>1024-57-3</t>
  </si>
  <si>
    <t>3-{4-[2-(5-methyl-2-phenyl-1,3-oxazol-4-yl)ethoxy]-1H-indol-1-yl}propanoic acid</t>
  </si>
  <si>
    <t>501027-49-2</t>
  </si>
  <si>
    <t>Dioctyl terephthalate</t>
  </si>
  <si>
    <t>6422-86-2</t>
  </si>
  <si>
    <t>Diethylhexyl phthalate</t>
  </si>
  <si>
    <t>117-81-7</t>
  </si>
  <si>
    <t>Di-n-octyl phthalate</t>
  </si>
  <si>
    <t>117-84-0</t>
  </si>
  <si>
    <t>Permethrin</t>
  </si>
  <si>
    <t>52645-53-1</t>
  </si>
  <si>
    <t>2',6-difluoro-5'-[3-(2-hydroxypropan-2-yl)imidazo[1,2-b][1,2,4]triazin-7-yl]biphenyl-2-carbonitrile</t>
  </si>
  <si>
    <t>NOCAS_47330</t>
  </si>
  <si>
    <t>1-[(2Z)-3-(2-chloro-3'-methoxybiphenyl-4-yl)prop-2-en-1-yl]azepane hydrochloride (1:1)</t>
  </si>
  <si>
    <t>NOCAS_47342</t>
  </si>
  <si>
    <t>Pioglitazone HCl</t>
  </si>
  <si>
    <t>112529-15-4</t>
  </si>
  <si>
    <t>Rotenone</t>
  </si>
  <si>
    <t>83-79-4</t>
  </si>
  <si>
    <t>Triamcinolone</t>
  </si>
  <si>
    <t>124-94-7</t>
  </si>
  <si>
    <t>Thiazopyr</t>
  </si>
  <si>
    <t>117718-60-2</t>
  </si>
  <si>
    <t>N-[(3R)-9-methyl-4-oxo-1-phenyl-3,4,6,7-tetrahydro[1,4]diazepino[6,7,1-hi]indol-3-yl]pyridine-4-carboxamide</t>
  </si>
  <si>
    <t>NOCAS_47248</t>
  </si>
  <si>
    <t>2-(1-benzofuran-4-yl)-N-methyl-N-[(5R,7S,8S)-7-(pyrrolidin-1-yl)-1-oxaspiro[4.5]dec-8-yl]acetamide</t>
  </si>
  <si>
    <t>124378-77-4</t>
  </si>
  <si>
    <t>2-chloro-N-{(S)-phenyl[(2S)-piperidin-2-yl]methyl}-3-(trifluoromethyl)benzamide</t>
  </si>
  <si>
    <t>742693-38-5</t>
  </si>
  <si>
    <t>N-[(3R)-9-amino-4-oxo-1-phenyl-3,4,6,7-tetrahydro[1,4]diazepino[6,7,1-hi]indol-3-yl]pyridine-3-carboxamide</t>
  </si>
  <si>
    <t>NOCAS_47291</t>
  </si>
  <si>
    <t>Bensulide</t>
  </si>
  <si>
    <t>741-58-2</t>
  </si>
  <si>
    <t>Sulfasalazine</t>
  </si>
  <si>
    <t>599-79-1</t>
  </si>
  <si>
    <t>Colchicine</t>
  </si>
  <si>
    <t>64-86-8</t>
  </si>
  <si>
    <t>Dithiopyr</t>
  </si>
  <si>
    <t>97886-45-8</t>
  </si>
  <si>
    <t>5-fluoro-1-(3-fluorobenzyl)-N-(1H-indol-5-yl)-1H-indole-2-carboxamide</t>
  </si>
  <si>
    <t>NOCAS_47366</t>
  </si>
  <si>
    <t>{4-[3-(aminomethyl)phenyl]piperidin-1-yl}{5-[(2-fluorophenyl)ethynyl]furan-2-yl}methanone</t>
  </si>
  <si>
    <t>725228-45-5</t>
  </si>
  <si>
    <t>Besonprodil</t>
  </si>
  <si>
    <t>253450-09-8</t>
  </si>
  <si>
    <t>Tri(ethylene glycol) bis(2-ethylhexanoate)</t>
  </si>
  <si>
    <t>94-28-0</t>
  </si>
  <si>
    <t>Azoxystrobin</t>
  </si>
  <si>
    <t>131860-33-8</t>
  </si>
  <si>
    <t>Fluthiacet-methyl</t>
  </si>
  <si>
    <t>117337-19-6</t>
  </si>
  <si>
    <t>{4-[2-({2-hydroxy-2-[2-(trifluoromethyl)-1,3-thiazol-4-yl]ethyl}amino)propyl]phenoxy}acetic acid</t>
  </si>
  <si>
    <t>113734-18-2</t>
  </si>
  <si>
    <t>3-pyridinecarboxamide, 2-(2,1,3-benzoxadiazol-5-yloxy)-N-[[4-(1-hydroxy-1-methylethyl)phenyl]methyl]-</t>
  </si>
  <si>
    <t>353280-07-6</t>
  </si>
  <si>
    <t>N-(1,2,3,5,6,7-hexahydro-s-indacen-4-ylcarbamoyl)-4-(2-hydroxypropan-2-yl)furan-2-sulfonamide</t>
  </si>
  <si>
    <t>210826-40-7</t>
  </si>
  <si>
    <t>Lovastatin</t>
  </si>
  <si>
    <t>75330-75-5</t>
  </si>
  <si>
    <t>Diclosulam</t>
  </si>
  <si>
    <t>145701-21-9</t>
  </si>
  <si>
    <t>Difenoconazole</t>
  </si>
  <si>
    <t>119446-68-3</t>
  </si>
  <si>
    <t>2-[4-(4-fluorophenyl)-5-(2-phenoxypyrimidin-4-yl)-1H-imidazol-1-yl]propane-1,3-diol</t>
  </si>
  <si>
    <t>219790-72-4</t>
  </si>
  <si>
    <t>Endosulfan</t>
  </si>
  <si>
    <t>115-29-7</t>
  </si>
  <si>
    <t>Hexamethyl-p-rosaniline chloride</t>
  </si>
  <si>
    <t>548-62-9</t>
  </si>
  <si>
    <t>Trifloxystrobin</t>
  </si>
  <si>
    <t>141517-21-7</t>
  </si>
  <si>
    <t>N-[4-(benzylamino)-3-cyanoquinolin-2-yl]-4-methoxybenzamide</t>
  </si>
  <si>
    <t>NOCAS_47374</t>
  </si>
  <si>
    <t>Flufenpyr-ethyl</t>
  </si>
  <si>
    <t>188489-07-8</t>
  </si>
  <si>
    <t>Chlordane</t>
  </si>
  <si>
    <t>57-74-9</t>
  </si>
  <si>
    <t>4-({[4-(4-fluorophenoxy)phenyl]sulfonyl}amino)-N-hydroxytetrahydro-2H-pyran-4-carboxamide</t>
  </si>
  <si>
    <t>230954-09-3</t>
  </si>
  <si>
    <t>Spirodiclofen</t>
  </si>
  <si>
    <t>148477-71-8</t>
  </si>
  <si>
    <t>Cyclopamine</t>
  </si>
  <si>
    <t>4449-51-8</t>
  </si>
  <si>
    <t>Carfentrazone-ethyl</t>
  </si>
  <si>
    <t>128639-02-1</t>
  </si>
  <si>
    <t>Azelaic acid di(2-ethylhexyl) ester</t>
  </si>
  <si>
    <t>103-24-2</t>
  </si>
  <si>
    <t>Pyraflufen-ethyl</t>
  </si>
  <si>
    <t>129630-19-9</t>
  </si>
  <si>
    <t>N-[(1-{[2-(diethylamino)ethyl]amino}-7-methoxy-9-oxo-9H-thioxanthen-4-yl)methyl]formamide</t>
  </si>
  <si>
    <t>155990-20-8</t>
  </si>
  <si>
    <t>Perfluorooctanoic acid</t>
  </si>
  <si>
    <t>335-67-1</t>
  </si>
  <si>
    <t>Zamifenacin</t>
  </si>
  <si>
    <t>127308-82-1</t>
  </si>
  <si>
    <t>Cypermethrin</t>
  </si>
  <si>
    <t>52315-07-8</t>
  </si>
  <si>
    <t>Simvastatin</t>
  </si>
  <si>
    <t>79902-63-9</t>
  </si>
  <si>
    <t>Tefluthrin</t>
  </si>
  <si>
    <t>79538-32-2</t>
  </si>
  <si>
    <t>(1aR,7bS)-5-({[(2S,3S,6S)-6-ethyl-2-phenylpiperidin-3-yl]amino}methyl)-6-methoxy-3-methyl-1,1a,3,7b-tetrahydro-2H-cyclopropa[c]quinolin-2-one</t>
  </si>
  <si>
    <t>368832-42-2</t>
  </si>
  <si>
    <t>Esfenvalerate</t>
  </si>
  <si>
    <t>66230-04-4</t>
  </si>
  <si>
    <t>Propoxycarbazone-sodium</t>
  </si>
  <si>
    <t>181274-15-7</t>
  </si>
  <si>
    <t>(Z,E)-Fenpyroximate</t>
  </si>
  <si>
    <t>111812-58-9</t>
  </si>
  <si>
    <t>Flumetralin</t>
  </si>
  <si>
    <t>62924-70-3</t>
  </si>
  <si>
    <t>Bifenthrin</t>
  </si>
  <si>
    <t>82657-04-3</t>
  </si>
  <si>
    <t>Flumiclorac-pentyl</t>
  </si>
  <si>
    <t>87546-18-7</t>
  </si>
  <si>
    <t>Sebacic acid di-n-octyl ester</t>
  </si>
  <si>
    <t>2432-87-3</t>
  </si>
  <si>
    <t>1-[(3S,4R)-3-(biphenyl-4-ylmethyl)-4-hydroxy-3,4-dihydro-2H-chromen-7-yl]cyclopentanecarboxylic acid</t>
  </si>
  <si>
    <t>158081-99-3</t>
  </si>
  <si>
    <t>Darbufelone mesylate</t>
  </si>
  <si>
    <t>139340-56-0</t>
  </si>
  <si>
    <t>Sorbitan, mono-(9Z)-9-octadecenoate</t>
  </si>
  <si>
    <t>1338-43-8</t>
  </si>
  <si>
    <t>sodium {[2,6-di(propan-2-yl)phenyl]carbamoyl}{[4-(2-hydroxypropan-2-yl)furan-2-yl]sulfonyl}azanide</t>
  </si>
  <si>
    <t>NOCAS_47255</t>
  </si>
  <si>
    <t>Tris(1,3-dichloro-2-propyl) phosphate (TDCPP)</t>
  </si>
  <si>
    <t>13674-87-8</t>
  </si>
  <si>
    <t>Pentadecafluorooctanoic acid ammonium salt</t>
  </si>
  <si>
    <t>3825-26-1</t>
  </si>
  <si>
    <t>3,3,4,4,5,5,6,6,7,7,8,8,8-Tridecafluorooctyl methacrylate</t>
  </si>
  <si>
    <t>2144-53-8</t>
  </si>
  <si>
    <t>Ilepatril</t>
  </si>
  <si>
    <t>473289-62-2</t>
  </si>
  <si>
    <t>Cyfluthrin</t>
  </si>
  <si>
    <t>68359-37-5</t>
  </si>
  <si>
    <t>Tris(2-ethylhexyl) phosphate</t>
  </si>
  <si>
    <t>78-42-2</t>
  </si>
  <si>
    <t>6,7-dichloro-5-[3-(methoxymethyl)-5-(1-oxidopyridin-3-yl)-4H-1,2,4-triazol-4-yl]-1,4-dihydroquinoxaline-2,3-dione</t>
  </si>
  <si>
    <t>197077-55-7</t>
  </si>
  <si>
    <t>Fipronil</t>
  </si>
  <si>
    <t>120068-37-3</t>
  </si>
  <si>
    <t>Potassium perfluorohexanesulfonate</t>
  </si>
  <si>
    <t>3871-99-6</t>
  </si>
  <si>
    <t>Fomesafen</t>
  </si>
  <si>
    <t>72178-02-0</t>
  </si>
  <si>
    <t>ethyl [(7-{[2-(3-chlorophenyl)-2-hydroxyethyl]amino}-5,6,7,8-tetrahydronaphthalen-2-yl)oxy]acetate hydrochloride</t>
  </si>
  <si>
    <t>929601-09-2</t>
  </si>
  <si>
    <t>Aminofolic acid, 4-</t>
  </si>
  <si>
    <t>54-62-6</t>
  </si>
  <si>
    <t>Folic acid</t>
  </si>
  <si>
    <t>59-30-3</t>
  </si>
  <si>
    <t>Troglitazone</t>
  </si>
  <si>
    <t>97322-87-7</t>
  </si>
  <si>
    <t>Zenarestat</t>
  </si>
  <si>
    <t>112733-06-9</t>
  </si>
  <si>
    <t>Tetracycline</t>
  </si>
  <si>
    <t>60-54-8</t>
  </si>
  <si>
    <t>Docusate sodium</t>
  </si>
  <si>
    <t>577-11-7</t>
  </si>
  <si>
    <t>Pravastatin sodium</t>
  </si>
  <si>
    <t>81131-70-6</t>
  </si>
  <si>
    <t>Elzasonan</t>
  </si>
  <si>
    <t>361343-19-3</t>
  </si>
  <si>
    <t>FD&amp;C Yellow no. 6</t>
  </si>
  <si>
    <t>2783-94-0</t>
  </si>
  <si>
    <t>(2R)-2-{4-[({[2-(1,3-benzodioxol-5-yloxy)pyridin-3-yl]carbonyl}amino)methyl]-3-fluorophenoxy}propanoic acid</t>
  </si>
  <si>
    <t>445295-04-5</t>
  </si>
  <si>
    <t>Methotrexate</t>
  </si>
  <si>
    <t>59-05-2</t>
  </si>
  <si>
    <t>1-[2-({[(2-chloro-4,5-difluorophenyl)carbonyl]carbamoyl}amino)-4-fluorophenyl]piperidine-4-carboxylic acid</t>
  </si>
  <si>
    <t>648917-13-9</t>
  </si>
  <si>
    <t>Ingliforib</t>
  </si>
  <si>
    <t>186392-65-4</t>
  </si>
  <si>
    <t>Fluoxastrobin</t>
  </si>
  <si>
    <t>361377-29-9</t>
  </si>
  <si>
    <t>Trifloxysulfuron-sodium</t>
  </si>
  <si>
    <t>199119-58-9</t>
  </si>
  <si>
    <t>Hexaflumuron</t>
  </si>
  <si>
    <t>86479-06-3</t>
  </si>
  <si>
    <t>Lactofen</t>
  </si>
  <si>
    <t>77501-63-4</t>
  </si>
  <si>
    <t>6-(5-{[(2S)-2-(4-fluorophenyl)-4-methylpiperazin-1-yl]methyl}furan-3-yl)-1,3-benzoxazol-2-ol hydrochloride hydrate</t>
  </si>
  <si>
    <t>NOCAS_47349</t>
  </si>
  <si>
    <t>Perfluorononanoic acid</t>
  </si>
  <si>
    <t>375-95-1</t>
  </si>
  <si>
    <t>1,1,2,2-Tetrahydroperfluoro-1-decanol</t>
  </si>
  <si>
    <t>678-39-7</t>
  </si>
  <si>
    <t>5-methyl-N-{6-[(2-methylpyridin-3-yl)oxy]pyridin-3-yl}-6-(trifluoromethyl)-2,3-dihydro-1H-indole-1-carboxamide hydrochloride</t>
  </si>
  <si>
    <t>200940-23-4</t>
  </si>
  <si>
    <t>Fluazinam</t>
  </si>
  <si>
    <t>79622-59-6</t>
  </si>
  <si>
    <t>3-({(3R,4R)-6-[(5-fluoro-1,3-benzothiazol-2-yl)methoxy]-4-hydroxy-3,4-dihydro-2H-chromen-3-yl}methyl)benzoic acid</t>
  </si>
  <si>
    <t>134002-60-1</t>
  </si>
  <si>
    <t>Trelanserin</t>
  </si>
  <si>
    <t>189003-92-7</t>
  </si>
  <si>
    <t>N-{[4-(4-fluorophenoxy)phenyl]sulfonyl}-N-[1-(hydroxycarbamoyl)cyclopentyl]-b-alanine</t>
  </si>
  <si>
    <t>NOCAS_47265</t>
  </si>
  <si>
    <t>1H,1H,2H,2H-Perfluorooctyl iodide</t>
  </si>
  <si>
    <t>2043-57-4</t>
  </si>
  <si>
    <t>1-[cis-1-(3-ethoxyphenyl)-4-methylcyclohexyl]-4-phenylpiperazine methanesulfonate (1:1)</t>
  </si>
  <si>
    <t>NOCAS_47299</t>
  </si>
  <si>
    <t>Butafenacil</t>
  </si>
  <si>
    <t>134605-64-4</t>
  </si>
  <si>
    <t>(-)-3-(3,4-Dihydroxyphenyl)-2-methyl-L-alanine sesquihydrate</t>
  </si>
  <si>
    <t>41372-08-1</t>
  </si>
  <si>
    <t>Penoxsulam</t>
  </si>
  <si>
    <t>219714-96-2</t>
  </si>
  <si>
    <t>(6S)-6-[2-(4-aminophenyl)ethyl]-3-{[2-tert-butyl-4-(hydroxymethyl)-5-methylphenyl]sulfanyl}-4-hydroxy-6-(propan-2-yl)-5,6-dihydro-2H-pyran-2-one</t>
  </si>
  <si>
    <t>207736-05-8</t>
  </si>
  <si>
    <t>sodium (4-fluoro-2-{[(1S)-1-phenylpropyl]carbamoyl}phenyl)(quinolin-8-ylsulfonyl)azanide</t>
  </si>
  <si>
    <t>478263-98-8</t>
  </si>
  <si>
    <t>potassium 5-carbamoyl-3-[5'-fluoro-2'-(2,2,3,3,3-pentafluoropropoxy)biphenyl-3-yl]-1,2,4-triazol-1-ide hydrate</t>
  </si>
  <si>
    <t>NOCAS_47328</t>
  </si>
  <si>
    <t>4-(3-{[4-(2-methyl-1H-imidazol-1-yl)phenyl]sulfanyl}phenyl)tetrahydro-2H-pyran-4-carboxamide methanesulfonate</t>
  </si>
  <si>
    <t>249296-43-3</t>
  </si>
  <si>
    <t>Kepone (Chlordecone)</t>
  </si>
  <si>
    <t>143-50-0</t>
  </si>
  <si>
    <t>Carminic acid</t>
  </si>
  <si>
    <t>1260-17-9</t>
  </si>
  <si>
    <t>Novaluron</t>
  </si>
  <si>
    <t>116714-46-6</t>
  </si>
  <si>
    <t>Allura red</t>
  </si>
  <si>
    <t>25956-17-6</t>
  </si>
  <si>
    <t>Oxytetracycline dihydrate</t>
  </si>
  <si>
    <t>6153-64-6</t>
  </si>
  <si>
    <t>Oxytetracycline hydrochloride</t>
  </si>
  <si>
    <t>2058-46-0</t>
  </si>
  <si>
    <t>Perfluorooctanesulfonamide</t>
  </si>
  <si>
    <t>754-91-6</t>
  </si>
  <si>
    <t>Perfluorooctane sulfonic acid</t>
  </si>
  <si>
    <t>1763-23-1</t>
  </si>
  <si>
    <t>1-(2-carboxyphenyl)-7-chloro-6-[(2-chloro-4,6-difluorophenyl)amino]-4-oxo-1,4-dihydroquinoline-3-carboxylic acid</t>
  </si>
  <si>
    <t>862243-29-6</t>
  </si>
  <si>
    <t>{4-[5-(aminomethyl)-2-fluorophenyl]piperidin-1-yl}(4-bromo-3-methyl-5-propoxythiophen-2-yl)methanone hydrochloride</t>
  </si>
  <si>
    <t>NOCAS_47381</t>
  </si>
  <si>
    <t>Perfluorodecanoic acid</t>
  </si>
  <si>
    <t>335-76-2</t>
  </si>
  <si>
    <t>N-Butyryl tri-N-hexyl citrate</t>
  </si>
  <si>
    <t>82469-79-2</t>
  </si>
  <si>
    <t>Candoxatril</t>
  </si>
  <si>
    <t>123122-55-4</t>
  </si>
  <si>
    <t>Surinabant</t>
  </si>
  <si>
    <t>288104-79-0</t>
  </si>
  <si>
    <t>Sulfluramid</t>
  </si>
  <si>
    <t>4151-50-2</t>
  </si>
  <si>
    <t>N-ethyl-3-methyl-N-(propan-2-yl)-5-{[(2S)-2-(pyridin-4-ylamino)propyl]oxy}benzamide 4-methylbenzenesulfonate</t>
  </si>
  <si>
    <t>263553-33-9</t>
  </si>
  <si>
    <t>Indoxacarb</t>
  </si>
  <si>
    <t>173584-44-6</t>
  </si>
  <si>
    <t>(2S,3S,4R,5R)-3-amino-5-[6-({5-chloro-2-[(3-methyl-1,2-oxazol-5-yl)methoxy]benzyl}amino)-9H-purin-9-yl]-4-hydroxy-N-methyltetrahydrofuran-2-carboxamide (non-preferred name)</t>
  </si>
  <si>
    <t>NOCAS_47305</t>
  </si>
  <si>
    <t>Iodosulfuron-methyl-sodium</t>
  </si>
  <si>
    <t>144550-36-7</t>
  </si>
  <si>
    <t>6-{2-[4-(1,2-benzothiazol-3-yl)piperazin-1-yl]ethyl}-4,4,8-trimethyl-3,4-dihydroquinolin-2(1H)-one methanesulfonate</t>
  </si>
  <si>
    <t>676116-04-4</t>
  </si>
  <si>
    <t>Ketoconazole</t>
  </si>
  <si>
    <t>65277-42-1</t>
  </si>
  <si>
    <t>Tartrazine</t>
  </si>
  <si>
    <t>1934-21-0</t>
  </si>
  <si>
    <t>Heptadecafluorooctanesulfonic acid potassium salt</t>
  </si>
  <si>
    <t>2795-39-3</t>
  </si>
  <si>
    <t>(2E)-3-(4-fluorophenyl)-N-(4-{2-[7-(5-methyl-1,2,4-oxadiazol-3-yl)-1,2,4,5-tetrahydro-3H-3-benzazepin-3-yl]ethyl}cyclohexyl)prop-2-enamide hydrochloride</t>
  </si>
  <si>
    <t>NOCAS_47325</t>
  </si>
  <si>
    <t>3,3',5,5'-Tetrabromobisphenol A</t>
  </si>
  <si>
    <t>79-94-7</t>
  </si>
  <si>
    <t>Mirex</t>
  </si>
  <si>
    <t>2385-85-5</t>
  </si>
  <si>
    <t>Farglitazar</t>
  </si>
  <si>
    <t>196808-45-4</t>
  </si>
  <si>
    <t>Tri (n-octyl) Trimellitate</t>
  </si>
  <si>
    <t>89-04-3</t>
  </si>
  <si>
    <t>Tris(2-ethylhexyl)trimellitate</t>
  </si>
  <si>
    <t>3319-31-1</t>
  </si>
  <si>
    <t>sodium 1-{[5-(5-chlorothiophen-2-yl)-1,2-oxazol-3-yl]methyl}-2-[(1-cyclopropylpiperidin-4-yl)carbamoyl]-1H-benzimidazole-5-carboxylate</t>
  </si>
  <si>
    <t>NOCAS_47383</t>
  </si>
  <si>
    <t>Fandosentan potassium salt</t>
  </si>
  <si>
    <t>221246-12-4</t>
  </si>
  <si>
    <t>2-{[6-methoxy-1,1-dioxido-3-oxo-4-(propan-2-yl)-1,2-benzothiazol-2(3H)-yl]methoxy}-9-[2-(piperidin-1-yl)ethoxy]-4H-pyrido[1,2-a]pyrimidin-4-one</t>
  </si>
  <si>
    <t>344930-95-6</t>
  </si>
  <si>
    <t>Tamoxifen citrate salt</t>
  </si>
  <si>
    <t>54965-24-1</t>
  </si>
  <si>
    <t>Perfluoroundecanoic acid</t>
  </si>
  <si>
    <t>2058-94-8</t>
  </si>
  <si>
    <t>3-ethyl-5-{5-[(4-ethylpiperazin-1-yl)sulfonyl]-2-propoxyphenyl}-2-(pyridin-2-ylmethyl)-2,6-dihydro-7H-pyrazolo[4,3-d]pyrimidin-7-one</t>
  </si>
  <si>
    <t>215297-27-1</t>
  </si>
  <si>
    <t>(1'-ethyl-6,7-dihydro-5H-spiro[furo[2,3-f]indole-3,4'-piperidin]-5-yl)[2'-methyl-4'-(5-methyl-1,3,4-oxadiazol-2-yl)biphenyl-4-yl]methanone hydrochloride</t>
  </si>
  <si>
    <t>180084-01-9</t>
  </si>
  <si>
    <t>N-[(1R,3S,4S)-3-{[4-(3-benzyl-1-ethyl-1H-pyrazol-5-yl)piperidin-1-yl]methyl}-4-(3-fluorophenyl)cyclopentyl]-N-methyl-D-valine</t>
  </si>
  <si>
    <t>313994-79-5</t>
  </si>
  <si>
    <t>disodium (5S,6R,7R)-5-(1,3-benzodioxol-5-yl)-2-butyl-7-{2-[(2S)-2-carboxylatopropyl]-4-methoxyphenyl}-6,7-dihydro-5H-cyclopenta[b]pyridine-6-carboxylate</t>
  </si>
  <si>
    <t>331623-06-4</t>
  </si>
  <si>
    <t>1,5-anhydro-2,3-dideoxy-4-O-methyl-3-{[(1R,3S)-3-(propan-2-yl)-3-{[3-(trifluoromethyl)-7,8-dihydro-1,6-naphthyridin-6(5H)-yl]carbonyl}cyclopentyl]ammonio}-D-erythro-pentitol 3-carboxypropanoate</t>
  </si>
  <si>
    <t>851916-42-2</t>
  </si>
  <si>
    <t>1-{2-[(5-chloropyridin-2-yl)amino]-2-oxoethyl}-5-(2-methoxyethoxy)-N-[1-(propan-2-yl)piperidin-4-yl]-1H-pyrrolo[2,3-c]pyridine-2-carboxamide acetate</t>
  </si>
  <si>
    <t>NOCAS_47385</t>
  </si>
  <si>
    <t>Pentamidine isethionate salt</t>
  </si>
  <si>
    <t>140-64-7</t>
  </si>
  <si>
    <t>propan-2-yl (2R,4S)-4-{acetyl[3,5-bis(trifluoromethyl)benzyl]amino}-2-ethyl-6-(trifluoromethyl)-3,4-dihydroquinoline-1(2H)-carboxylate</t>
  </si>
  <si>
    <t>261947-38-0</t>
  </si>
  <si>
    <t>Reserpine</t>
  </si>
  <si>
    <t>50-55-5</t>
  </si>
  <si>
    <t>3-(1-{2-[(2R)-4-benzoyl-2-(3,4-difluorophenyl)morpholin-2-yl]ethyl}-4-phenylpiperidin-4-yl)-1,1-dimethylurea hydrochloride (1:1)</t>
  </si>
  <si>
    <t>181640-09-5</t>
  </si>
  <si>
    <t>Aplaviroc hydrochloride</t>
  </si>
  <si>
    <t>461023-63-2</t>
  </si>
  <si>
    <t>3-(1-{3-[(3S)-1-benzoyl-3-(3,4-dichlorophenyl)piperidin-3-yl]propyl}-4-phenylpiperidin-4-yl)-1,1-dimethylurea</t>
  </si>
  <si>
    <t>264618-44-2</t>
  </si>
  <si>
    <t>Nelivaptan</t>
  </si>
  <si>
    <t>439687-69-1</t>
  </si>
  <si>
    <t>1'-{2-[2-(3,4-dichlorophenyl)-4-(phenylcarbonyl)morpholin-2-yl]ethyl}-N,N-dimethyl-1,4'-bipiperidine-4'-carboxamide hydrochloride</t>
  </si>
  <si>
    <t>NOCAS_47353</t>
  </si>
  <si>
    <t>3-chloro-2-[(3R)-5-chloro-1-(2,4-dimethoxybenzyl)-3-methyl-2-oxo-2,3-dihydro-1H-indol-3-yl]-N-ethyl-N-(pyridin-3-ylmethyl)benzamide hydrochloride</t>
  </si>
  <si>
    <t>NOCAS_47379</t>
  </si>
  <si>
    <t>(2-ethyl-4-{[(4-{[4-(4-methoxyphenyl)piperazin-1-yl]methyl}-2-[4-(trifluoromethyl)phenyl]-1,3-thiazol-5-yl)methyl]sulfanyl}phenoxy)acetic acid</t>
  </si>
  <si>
    <t>444610-91-7</t>
  </si>
  <si>
    <t>Sucrose octaacetate</t>
  </si>
  <si>
    <t>126-14-7</t>
  </si>
  <si>
    <t>(1R)-1-[(ethoxycarbonyl)oxy]ethyl 1-{[5-(5-chlorothiophen-2-yl)-1,2-oxazol-3-yl]methyl}-2-{[1-(propan-2-yl)piperidin-4-yl]carbamoyl}-1H-indole-5-carboxylate hydrochloride</t>
  </si>
  <si>
    <t>NOCAS_47377</t>
  </si>
  <si>
    <t>Amiodarone HCl</t>
  </si>
  <si>
    <t>19774-82-4</t>
  </si>
  <si>
    <t>4-chloro-2-fluoro-5-{[4-(3-fluorophenyl)-4-{2-[3-(2-methyl-1H-benzimidazol-1-yl)-8-azabicyclo[3.2.1]oct-8-yl]ethyl}piperidin-1-yl]carbonyl}-N-methylbenzenesulfonamide</t>
  </si>
  <si>
    <t>NOCAS_47311</t>
  </si>
  <si>
    <t>N-[1-{2-[(2R)-2-(3,4-dichlorophenyl)-5-oxo-4-phenylmorpholin-2-yl]ethyl}-4-(3-fluorophenyl)piperidin-4-yl]acetamide butanedioate</t>
  </si>
  <si>
    <t>NOCAS_47387</t>
  </si>
  <si>
    <t>(2-{[4-(4-chloro-2,5-dimethoxyphenyl)-5-(2-cyclohexylethyl)-1,3-thiazol-2-yl]carbamoyl}-5,7-dimethyl-1H-indol-1-yl)acetic acid trifluoroacetate</t>
  </si>
  <si>
    <t>221671-62-1</t>
  </si>
  <si>
    <t>Erythromycin</t>
  </si>
  <si>
    <t>114-07-8</t>
  </si>
  <si>
    <t>1-[(3S)-4-[{[3,5-bis(trifluoromethyl)phenyl]carbonyl}(methyl)amino]-3-(3,4-dichlorophenyl)butyl]-4-cyclohexyl-1-azoniabicyclo[2.2.2]octane methanesulfonate</t>
  </si>
  <si>
    <t>203942-49-8</t>
  </si>
  <si>
    <t>FD &amp; C Blue no. 1</t>
  </si>
  <si>
    <t>3844-45-9</t>
  </si>
  <si>
    <t>Rifampicin</t>
  </si>
  <si>
    <t>13292-46-1</t>
  </si>
  <si>
    <t>alpha-Cyclodextrin</t>
  </si>
  <si>
    <t>10016-20-3</t>
  </si>
  <si>
    <t>Emamectin benzoate</t>
  </si>
  <si>
    <t>155569-91-8</t>
  </si>
  <si>
    <t>Abamectin</t>
  </si>
  <si>
    <t>71751-41-2</t>
  </si>
  <si>
    <t>Triethanolamine dodecylbenzene sulfonate</t>
  </si>
  <si>
    <t>27323-41-7</t>
  </si>
  <si>
    <t>4-Nonylphenol, branched</t>
  </si>
  <si>
    <t>84852-15-3</t>
  </si>
  <si>
    <t>Isooctyl acrylate</t>
  </si>
  <si>
    <t>29590-42-9</t>
  </si>
  <si>
    <t>Diisodecyl phthalate</t>
  </si>
  <si>
    <t>68515-49-1</t>
  </si>
  <si>
    <t>Mancozeb</t>
  </si>
  <si>
    <t>8018-01-7</t>
  </si>
  <si>
    <t>Diisodecyl adipate</t>
  </si>
  <si>
    <t>27178-16-1</t>
  </si>
  <si>
    <t>Adipic acid, polypropyleneglycol, laurate</t>
  </si>
  <si>
    <t>66456-53-9</t>
  </si>
  <si>
    <t>Propanol, 1 (or 2)-(2-methoxymethylethyoxy)-</t>
  </si>
  <si>
    <t>34590-94-8</t>
  </si>
  <si>
    <t xml:space="preserve">1,2-cyclohexane dicarboxylic acid dinonyl ester branched and linear </t>
  </si>
  <si>
    <t>166412-78-8</t>
  </si>
  <si>
    <t>Tannic acid</t>
  </si>
  <si>
    <t>1401-55-4</t>
  </si>
  <si>
    <t>C10-21 sulfonic acids phenyl esters</t>
  </si>
  <si>
    <t>91082-17-6</t>
  </si>
  <si>
    <t>Mevinphos</t>
  </si>
  <si>
    <t>7786-34-7</t>
  </si>
  <si>
    <t>Tripropylene glycol monomethyl ether</t>
  </si>
  <si>
    <t>25498-49-1</t>
  </si>
  <si>
    <t>Dipropylene glycol</t>
  </si>
  <si>
    <t>25265-71-8</t>
  </si>
  <si>
    <t>Triisononyl Trimellitate</t>
  </si>
  <si>
    <t>53894-23-8</t>
  </si>
  <si>
    <t>Diisononyl adipate</t>
  </si>
  <si>
    <t>33703-08-1</t>
  </si>
  <si>
    <t>Milbemectin (mix of &gt;70% Milbemycin A4 CAS 51596-11-3; &lt;30% Milbemycin A3 CAS 51596-10-2)</t>
  </si>
  <si>
    <t>NOCAS</t>
  </si>
  <si>
    <t>6-chloro-2-phenyl-8,8a-dihydro-3aH-indeno[1,2-d][1,3]thiazol-3a-ol</t>
  </si>
  <si>
    <t>NOCAS_47338</t>
  </si>
  <si>
    <t>5-(benzylsulfonyl)-2-{[2-(dimethylamino)ethyl](ethyl)amino}-N,N-diethyl-4-(4-phenylpiperidin-1-yl)benzamide</t>
  </si>
  <si>
    <t>NOCAS_47367</t>
  </si>
  <si>
    <t>N-[(S)-(3S)-1-azabicyclo[2.2.2]oct-3-yl(phenyl)methyl]-2,6-dichloro-3-(trifluoromethyl)benzamide hydrochloride</t>
  </si>
  <si>
    <t>NOCAS_47364</t>
  </si>
  <si>
    <t>Fully acetylated glycerol monoester on 12-hydroxystearic acid (85%); Fully acetylated glycerol monostearate represents (10%)</t>
  </si>
  <si>
    <t>330198-91-9</t>
  </si>
  <si>
    <t>4,4'-sulfonylbis[2-(prop-2-en-1-yl)phenol]</t>
  </si>
  <si>
    <t xml:space="preserve">41481-66-7 </t>
  </si>
  <si>
    <t>3-(4-{[1-(3-ethoxyphenyl)-2-(4-methylphenyl)-1H-imidazol-4-yl]carbonyl}piperazin-1-yl)naphthalene-1-carboxylic acid</t>
  </si>
  <si>
    <t>954397-95-6</t>
  </si>
  <si>
    <t>Nalpha-[(3R)-3-(1,3-benzodioxol-5-yl)-3-{[(6-methoxynaphthalen-2-yl)sulfonyl]amino}propanoyl]-4-{[(2R,6S)-2,6-dimethylpiperidin-1-yl]methyl}-N-methyl-N-propan-2-yl-D-phenylalaninamide hydrochloride</t>
  </si>
  <si>
    <t>NOCAS_47351</t>
  </si>
  <si>
    <t>ethyl 4-(4-{[(2S)-2-hydroxy-3-{4-hydroxy-3-[(methylsulfonyl)amino]phenoxy}propyl]amino}cyclohexyl)benzoate hydrochloride</t>
  </si>
  <si>
    <t>NOCAS_47389</t>
  </si>
  <si>
    <t>ID</t>
  </si>
  <si>
    <t>DSource specific</t>
  </si>
  <si>
    <t>Dsource category</t>
  </si>
  <si>
    <t>Source citation</t>
  </si>
  <si>
    <t>chemical tested</t>
  </si>
  <si>
    <t>cas reported</t>
  </si>
  <si>
    <t>ICE chemical</t>
  </si>
  <si>
    <t>ICE CAS</t>
  </si>
  <si>
    <t>Geomean</t>
  </si>
  <si>
    <t>ICE toxicity (ug/L)</t>
  </si>
  <si>
    <t>Dose type</t>
  </si>
  <si>
    <t>Test duration</t>
  </si>
  <si>
    <t>Test Type</t>
  </si>
  <si>
    <t>Concentration Type</t>
  </si>
  <si>
    <t>temp</t>
  </si>
  <si>
    <t>SAL</t>
  </si>
  <si>
    <t>DO</t>
  </si>
  <si>
    <t>pH</t>
  </si>
  <si>
    <t>Hardness</t>
  </si>
  <si>
    <t>Guidelines</t>
  </si>
  <si>
    <t>Initials entered</t>
  </si>
  <si>
    <t>Date entered</t>
  </si>
  <si>
    <t>InitialsQC</t>
  </si>
  <si>
    <t>Date QC</t>
  </si>
  <si>
    <t>MEETS MODEL REQ</t>
  </si>
  <si>
    <t>QC</t>
  </si>
  <si>
    <t>records to move</t>
  </si>
  <si>
    <t>problem with record</t>
  </si>
  <si>
    <t>made changes</t>
  </si>
  <si>
    <t>date</t>
  </si>
  <si>
    <t>comments</t>
  </si>
  <si>
    <t>MMR-False</t>
  </si>
  <si>
    <t>AI</t>
  </si>
  <si>
    <t>water type</t>
  </si>
  <si>
    <t>taxa</t>
  </si>
  <si>
    <t>common name</t>
  </si>
  <si>
    <t>species</t>
  </si>
  <si>
    <t>genus</t>
  </si>
  <si>
    <t>family</t>
  </si>
  <si>
    <t>age</t>
  </si>
  <si>
    <t>age class</t>
  </si>
  <si>
    <t>ECO81905</t>
  </si>
  <si>
    <t>ECOTOX</t>
  </si>
  <si>
    <t>(ECOTOX Ref # 10871) Berglind, R., and G. Dave. 1984. Acute Toxicity of Chromate, DDT, PCP, TPBS, and Zinc to Daphnia magna Cultured in Hard and Soft Water. Bull.Environ.Contam.Toxicol. 33(1):63-68</t>
  </si>
  <si>
    <t>1,1-(2,2,2-Trichloroethylidene)bis(4-chlorobenzene)</t>
  </si>
  <si>
    <t>EC50</t>
  </si>
  <si>
    <t>48h</t>
  </si>
  <si>
    <t>S</t>
  </si>
  <si>
    <t>U</t>
  </si>
  <si>
    <t>20.5 C</t>
  </si>
  <si>
    <t>92-100 %</t>
  </si>
  <si>
    <t>7.8-8.2</t>
  </si>
  <si>
    <t>250/ mg/L CaCO3</t>
  </si>
  <si>
    <t>NR</t>
  </si>
  <si>
    <t>DNV</t>
  </si>
  <si>
    <t>A</t>
  </si>
  <si>
    <t>FW</t>
  </si>
  <si>
    <t>Crustacean</t>
  </si>
  <si>
    <t>Daphnid</t>
  </si>
  <si>
    <t>Daphnia magna</t>
  </si>
  <si>
    <t>Daphnia</t>
  </si>
  <si>
    <t>Daphniidae</t>
  </si>
  <si>
    <t>juvenile, 6-24h</t>
  </si>
  <si>
    <t>J</t>
  </si>
  <si>
    <t>ECO81907</t>
  </si>
  <si>
    <t>OPP</t>
  </si>
  <si>
    <t>OPP lab code- WLI; Study date- 1992; Reviewer- H. Winnik; OPP source code- 42540301</t>
  </si>
  <si>
    <t>Piperonyl Butoxide</t>
  </si>
  <si>
    <t>F</t>
  </si>
  <si>
    <t>OPP Guideline: 72-2</t>
  </si>
  <si>
    <t>90.8</t>
  </si>
  <si>
    <t>&lt;24 hr</t>
  </si>
  <si>
    <t>OPP lab code- IMP; Study date- 1981; Reviewer- E. Zucker; OPP source code- ACC247196</t>
  </si>
  <si>
    <t>99.4</t>
  </si>
  <si>
    <t>ECO748297</t>
  </si>
  <si>
    <t>ECOTOX 2011</t>
  </si>
  <si>
    <t>Kikuchi, M., Y. Sasaki, and M. Wakabayashi. (2000) Screening of Organophosphate Insecticide Pollution in Water by Using Daphnia magna. Ecotoxicol. Environ. Saf.47(3): 239-245. (Ecotox Ref #96171)</t>
  </si>
  <si>
    <t>P-(2,2,2-Trichloro-1-hydroxyethyl)phosphonic acid dimethyl ester</t>
  </si>
  <si>
    <t>21 C</t>
  </si>
  <si>
    <t>&gt;=7.8 mg/L</t>
  </si>
  <si>
    <t>7.4-7.9</t>
  </si>
  <si>
    <t>NR NR</t>
  </si>
  <si>
    <t>100 (A)</t>
  </si>
  <si>
    <t>&lt;24 h, NE (CLONE A)</t>
  </si>
  <si>
    <t>OPP-S</t>
  </si>
  <si>
    <t>OPP lab code- BAY; Study date- 1986; Reviewer- C.M. Natella; OPP source code- 00164998</t>
  </si>
  <si>
    <t>93.0</t>
  </si>
  <si>
    <t>1st-I</t>
  </si>
  <si>
    <t>OPP lab code- ABC; Study date- 1987; Reviewer- W. Erickson; OPP source code- 40246401</t>
  </si>
  <si>
    <t>96.9</t>
  </si>
  <si>
    <t>ECO239830</t>
  </si>
  <si>
    <t>(ECOTOX Ref # 80820) Lan, C.H., T.S. Lin, and C.Y. Peng. 2005. Aquatic Toxicity of Nitrogen Mustard to Ceriodaphina dubia, Daphnia magna, and Pimephales promelas. Ecotoxicol.Environ.Saf. 61(2):273-279</t>
  </si>
  <si>
    <t>2-Chloro-N-(2-chloroethyl)-N-methylethanamine hydrochloride</t>
  </si>
  <si>
    <t>LC50</t>
  </si>
  <si>
    <t>22-25 C</t>
  </si>
  <si>
    <t>7.5-8.3 mg/L</t>
  </si>
  <si>
    <t>7.1-7.9</t>
  </si>
  <si>
    <t>&lt;24h</t>
  </si>
  <si>
    <t>ECO239831</t>
  </si>
  <si>
    <t>ECO239833</t>
  </si>
  <si>
    <t>OPP lab code- BIO; Study date- 1976; Reviewer- R. Hitch; OPP source code- 00136469</t>
  </si>
  <si>
    <t>Tributyltin oxide</t>
  </si>
  <si>
    <t>Bis(tributyltin)oxide</t>
  </si>
  <si>
    <t>corrected chemical tested</t>
  </si>
  <si>
    <t>CRJ</t>
  </si>
  <si>
    <t>95.0</t>
  </si>
  <si>
    <t>&lt; 24 h</t>
  </si>
  <si>
    <t>ECO80674</t>
  </si>
  <si>
    <t>(ECOTOX Ref # 5337) Mathijssen-Spiekman, E.A.M., J.H. Canton, and C.J. Roghair. 1989. Research After the Toxicity of TBTO for a Number of Fresh Water Organisms. Rep.No.668118-001, Natl.Inst.Public Health and Environ.Hyg.:48 p.(DUT)</t>
  </si>
  <si>
    <t>Hexabutyldistannoxane</t>
  </si>
  <si>
    <t>19 C</t>
  </si>
  <si>
    <t>&gt;6.0 mg/L</t>
  </si>
  <si>
    <t>8.2 (7.2-8.3)</t>
  </si>
  <si>
    <t>209.43 mg/L CaCO3</t>
  </si>
  <si>
    <t>(CRJ 4/22/2010)</t>
  </si>
  <si>
    <t>95.3</t>
  </si>
  <si>
    <t>&lt;1d</t>
  </si>
  <si>
    <t>ECO80675</t>
  </si>
  <si>
    <t>OPP lab code- ABC; Study date- 1990; Reviewer- M. Rexrode; OPP source code- 41518401</t>
  </si>
  <si>
    <t>97.5</t>
  </si>
  <si>
    <t>ECO134054</t>
  </si>
  <si>
    <t>(ECOTOX Ref # 983) Spacie, A., A.G. Vilkas, G.F. Doebbler, W.J. Kuc, and G.R. Iwan. 1981. Acute and Chronic Parathion Toxicity to Fish and Invertebrates. EPA 600/3-81-047, U.S.EPA, Washington, DC :78 p. (NTIS/PB81-245862)</t>
  </si>
  <si>
    <t>Phosphorothioic acid, O,O-diethyl-O-(4-nitrophenyl)ester</t>
  </si>
  <si>
    <t>M</t>
  </si>
  <si>
    <t>18 C</t>
  </si>
  <si>
    <t>&gt;60* mg/L</t>
  </si>
  <si>
    <t>297* mg/L CaCO3</t>
  </si>
  <si>
    <t>99.0</t>
  </si>
  <si>
    <t>ECO134057</t>
  </si>
  <si>
    <t>22 C</t>
  </si>
  <si>
    <t>ECO42876</t>
  </si>
  <si>
    <t>(ECOTOX Ref # 6449) Dortland, R.J.. 1980. Toxicological Evaluation of Parathion and Azinphosmethyl in Freshwater Model Ecosystems. Versl.Landbouwkd.Onderz 898:1-112 (Author Communication Used)</t>
  </si>
  <si>
    <t>R</t>
  </si>
  <si>
    <t>17-19 C</t>
  </si>
  <si>
    <t>70-80 mg/L</t>
  </si>
  <si>
    <t>200 mg/L CaCO3</t>
  </si>
  <si>
    <t>ECO42875</t>
  </si>
  <si>
    <t>ECO42880</t>
  </si>
  <si>
    <t>ECO38404</t>
  </si>
  <si>
    <t>ECO42870</t>
  </si>
  <si>
    <t>ECO42881</t>
  </si>
  <si>
    <t>OPP lab code- MCC; Study date- 1990; Reviewer- H. Winnik; OPP source code- 41778503</t>
  </si>
  <si>
    <t>Adult</t>
  </si>
  <si>
    <t>OPP lab code- WLI; Study date- 1991; Reviewer- C. Laird; OPP source code- 42197506</t>
  </si>
  <si>
    <t>Chlorhexidine diacetate</t>
  </si>
  <si>
    <t>100.0</t>
  </si>
  <si>
    <t>OPP lab code- ABC; Study date- 1989; Reviewer- R. Felthousen; OPP source code- 41126503</t>
  </si>
  <si>
    <t>Strychnine</t>
  </si>
  <si>
    <t>T</t>
  </si>
  <si>
    <t>ECO159828</t>
  </si>
  <si>
    <t>(ECOTOX Ref # 13667) Liber, K., and K.R. Solomon. 1994. Acute and Chronic Toxicity of 2,3,4,6-Tetrachlorophenol and Pentachlorophenol to Daphnia and Rotifers. Arch.Environ.Contam.Toxicol. 26(2):212-221</t>
  </si>
  <si>
    <t>2,3,4,6-Tetrachlorophenol</t>
  </si>
  <si>
    <t>20 C</t>
  </si>
  <si>
    <t>7.1* mg/L</t>
  </si>
  <si>
    <t>7.9*</t>
  </si>
  <si>
    <t>374* mg/L CaCO3</t>
  </si>
  <si>
    <t>neonate, &lt;=48h</t>
  </si>
  <si>
    <t>OPP lab code- MIL; Study date- 1992; Reviewer- B. Montague; OPP source code- 42692404</t>
  </si>
  <si>
    <t>4-Chloro-3-cresol</t>
  </si>
  <si>
    <t>99.9</t>
  </si>
  <si>
    <t>ECO181261</t>
  </si>
  <si>
    <t>(ECOTOX Ref # 19263) Ramos, E.U., C. Vermeer, W.H.J. Vaes, and J.L.M. Hermens. 1998. Acute Toxicity of Polar Narcotics to Three Aquatic Species (Daphnia magna, Poecilia reticulata and Lymnaea stagnalis) and Its Relation to Hydrophobicity. Chemosphere 37(4):633-650</t>
  </si>
  <si>
    <t>18-20 C</t>
  </si>
  <si>
    <t>8.1-9.7 mg/L</t>
  </si>
  <si>
    <t>8.0-8.3</t>
  </si>
  <si>
    <t>24h</t>
  </si>
  <si>
    <t>ECO97568</t>
  </si>
  <si>
    <t>(ECOTOX Ref # 11961) Gersich, F.M., and M.A. Mayes. 1986. Acute Toxicity Tests with Daphnia magna Straus and Pimephales promelas Rafinesque in Support of National Pollutant Discharge Elimination Permit. Water Res. 20(7):939-941</t>
  </si>
  <si>
    <t>19.6-20.8 C</t>
  </si>
  <si>
    <t>&gt;90 %</t>
  </si>
  <si>
    <t>7.5-8.0</t>
  </si>
  <si>
    <t>77 mg/L CaCO3</t>
  </si>
  <si>
    <t>ECO36484</t>
  </si>
  <si>
    <t>(ECOTOX Ref # 5180) Canton, J.H., R.C.C. Wegman, A. Van Oers, A.H.M. Tammer, E.A.M. Mathijssen-Spiekman, and H.H. Van den Broek. 1980. Environmental Toxicological Research with Dimethoate and Omethoate. Rep.No.121/80, Natl.Inst.Public Health Environ.Hyg. :6 p.(DUT)</t>
  </si>
  <si>
    <t>Phosphorodithioic acid, O,O-Dimethyl S-[2-(methylamino)-2-oxoethyl] ester</t>
  </si>
  <si>
    <t>&gt;6.5 mg/L</t>
  </si>
  <si>
    <t>8.2</t>
  </si>
  <si>
    <t>98.0</t>
  </si>
  <si>
    <t>ECO36485</t>
  </si>
  <si>
    <t>ECO2925</t>
  </si>
  <si>
    <t>(ECOTOX Ref # 600) Beusen, J.M., and B. Neven. 1989. Toxicity of Dimethoate to Daphnia magna and Freshwater Fish. Bull.Environ.Contam.Toxicol. 42(1):126-133</t>
  </si>
  <si>
    <t>19.5 C</t>
  </si>
  <si>
    <t>&gt;6 mg/L</t>
  </si>
  <si>
    <t>7.4-8.4</t>
  </si>
  <si>
    <t>neonate, &lt;24h</t>
  </si>
  <si>
    <t>ECO2926</t>
  </si>
  <si>
    <t>ECO2923</t>
  </si>
  <si>
    <t>ECO2924</t>
  </si>
  <si>
    <t>ECO88083</t>
  </si>
  <si>
    <t>(ECOTOX Ref # 5370) Maas, J.L.. 1982. Toxicity of Pesticides. Rep.No.82, Lab.for Ecotoxicol., Inst.for Inland Water Manag.and Waste Water Treatment 15:4 p.(DUT)</t>
  </si>
  <si>
    <t>250 mg/L CaCO3</t>
  </si>
  <si>
    <t>ECO218889</t>
  </si>
  <si>
    <t>(ECOTOX Ref # 61182) Brooke, L.T.. 1993. Conducting Toxicity Tests with Freshwater Organisms Exposed to Dieldrin, Fluoranthene and Phenanthrene. U.S.EPA Contract No.68-C1-0034, Work Assignment No.5, to R.L.Spehar, U.S.EPA, Duluth, MN :18 p.</t>
  </si>
  <si>
    <t>(1a alpha, 2 beta, 2a alpha, 3 beta, 6 beta, 6a alpha, 7 beta, 7a alpha)-3,4,5,6,9,9-Hexachloro-1a,2,2a,3,6,6a,7,7a-octahydro-2,7:3,6-dimethanonaphth[2,3-b]oxirene</t>
  </si>
  <si>
    <t>19.9 (19.0-20.5)C</t>
  </si>
  <si>
    <t>8.4 (7.7-8.8) mg/L</t>
  </si>
  <si>
    <t>8.46 (8.36-8.59)</t>
  </si>
  <si>
    <t>170 (168-172) mg/L CaCO3</t>
  </si>
  <si>
    <t>99.5</t>
  </si>
  <si>
    <t>OPP lab code- ABC; Study date- 1985; Reviewer- C. Laird; OPP source code- 00160455</t>
  </si>
  <si>
    <t>Amitrole</t>
  </si>
  <si>
    <t>OPP Guideline: 72-2a</t>
  </si>
  <si>
    <t>91.8</t>
  </si>
  <si>
    <t>ECO98594</t>
  </si>
  <si>
    <t>Benzenamine</t>
  </si>
  <si>
    <t>19.4-20.2 C</t>
  </si>
  <si>
    <t>7.7-7.9</t>
  </si>
  <si>
    <t>ECO88747</t>
  </si>
  <si>
    <t>(ECOTOX Ref # 5374) Maas, J.L.. 1990. Toxicity Research with Thiourea. Laboratory for Ecotoxicology, Institute for Inland Water Management and Waste Water Treatment, Report No.AOCE :4 p. (DUT)</t>
  </si>
  <si>
    <t>Thiourea</t>
  </si>
  <si>
    <t>&gt;6.5 mg/L (71%)</t>
  </si>
  <si>
    <t>ECO144668</t>
  </si>
  <si>
    <t>(ECOTOX Ref # 17138) Brooke, L.T.. 1991. Results of Freshwater Exposures with the Chemicals Atrazine, Biphenyl, Butachlor, Carbaryl, Carbazole, Dibenzofuran, 3,3'-Dichlorobenzidine, Dichlorvos, 1,2-Epoxyethylbenzene (Styrene Oxide), Isophorone, Isopropalin, Oxy. Ctr.for Lake Superior Environ.Stud., Univ.of Wisconsin-Superior, Superior, WI :110 p.</t>
  </si>
  <si>
    <t>Phosphoric acid 2,2-dichloroethenyl dimethyl ester</t>
  </si>
  <si>
    <t>21.5 (21.2-21.8)C</t>
  </si>
  <si>
    <t>92.3 (89.6-97.9) %</t>
  </si>
  <si>
    <t>8.32 (8.2-8.4)</t>
  </si>
  <si>
    <t>181 (176-186) mg/L CaCO3</t>
  </si>
  <si>
    <t>ECO88087</t>
  </si>
  <si>
    <t>OPP lab code- SBI; Study date- 1993; Reviewer- J. Goodyear; OPP source code- 42961603</t>
  </si>
  <si>
    <t>Sodium fluroacetate</t>
  </si>
  <si>
    <t>Sodium fluoroacetate</t>
  </si>
  <si>
    <t>ECO144647</t>
  </si>
  <si>
    <t>1-Naphthalenol methylcarbamate</t>
  </si>
  <si>
    <t>21.7 (21.5-22.1)C</t>
  </si>
  <si>
    <t>94.9 (86.5-105.2) %</t>
  </si>
  <si>
    <t>8.2 (7.5-8.4)</t>
  </si>
  <si>
    <t>181.8 (171-192) mg/L CaCO3</t>
  </si>
  <si>
    <t>ECO88077</t>
  </si>
  <si>
    <t>ECO748306</t>
  </si>
  <si>
    <t>HPV_invert</t>
  </si>
  <si>
    <t>HPV</t>
  </si>
  <si>
    <r>
      <t>Takahashi, I. T., Cowgill, U. M., &amp; Murphy, P. G. (1987). Comparison of ethanol toxicity toDaphnia magna andCeriodaphnia dubia tested at two different temperatures: Static acute toxicity test results. </t>
    </r>
    <r>
      <rPr>
        <i/>
        <sz val="10"/>
        <rFont val="Calibri"/>
        <family val="2"/>
        <scheme val="minor"/>
      </rPr>
      <t>Bulletin of environmental contamination and toxicology</t>
    </r>
    <r>
      <rPr>
        <sz val="10"/>
        <rFont val="Calibri"/>
        <family val="2"/>
        <scheme val="minor"/>
      </rPr>
      <t>, </t>
    </r>
    <r>
      <rPr>
        <i/>
        <sz val="10"/>
        <rFont val="Calibri"/>
        <family val="2"/>
        <scheme val="minor"/>
      </rPr>
      <t>39</t>
    </r>
    <r>
      <rPr>
        <sz val="10"/>
        <rFont val="Calibri"/>
        <family val="2"/>
        <scheme val="minor"/>
      </rPr>
      <t>(2), 229-236</t>
    </r>
  </si>
  <si>
    <t>Ethanol</t>
  </si>
  <si>
    <t>20</t>
  </si>
  <si>
    <t>84</t>
  </si>
  <si>
    <t>7.8- 8.4</t>
  </si>
  <si>
    <t>160.0</t>
  </si>
  <si>
    <t>ASTM</t>
  </si>
  <si>
    <t>90.0</t>
  </si>
  <si>
    <t>juvenile</t>
  </si>
  <si>
    <t>BSAF AG, Ecology Laboratory, unpublished study, (0290/88)</t>
  </si>
  <si>
    <t>Formic acid</t>
  </si>
  <si>
    <t>107</t>
  </si>
  <si>
    <t>3.59-8.07</t>
  </si>
  <si>
    <t>2.7</t>
  </si>
  <si>
    <t>95.5</t>
  </si>
  <si>
    <t>ECO157206</t>
  </si>
  <si>
    <t>(ECOTOX Ref # 12055) Gersich, F.M., F.A. Blanchard, S.L. Applegath, and C.N. Park. 1986. The Precision of Daphnid (Daphnia magna Straus, 1820) Static Acute Toxicity Tests. Arch.Environ.Contam.Toxicol. 15(6):741-749</t>
  </si>
  <si>
    <t>Trichloromethane</t>
  </si>
  <si>
    <t>Chloroform</t>
  </si>
  <si>
    <t>19.8-20.9 C</t>
  </si>
  <si>
    <t>7.7-9.9</t>
  </si>
  <si>
    <t>157* mg/L CaCO3</t>
  </si>
  <si>
    <t>neonate</t>
  </si>
  <si>
    <t>ECO157205</t>
  </si>
  <si>
    <t>ECO157207</t>
  </si>
  <si>
    <r>
      <t>Barbosa, I. R., Martins, R. M., Sá e Melo, M. L., &amp; Soares, A. M. (2003). Acute and chronic toxicity of dimethylsulfoxide to Daphnia magna. </t>
    </r>
    <r>
      <rPr>
        <i/>
        <sz val="10"/>
        <rFont val="Calibri"/>
        <family val="2"/>
        <scheme val="minor"/>
      </rPr>
      <t>Bulletin of environmental contamination and toxicology</t>
    </r>
    <r>
      <rPr>
        <sz val="10"/>
        <rFont val="Calibri"/>
        <family val="2"/>
        <scheme val="minor"/>
      </rPr>
      <t>, </t>
    </r>
    <r>
      <rPr>
        <i/>
        <sz val="10"/>
        <rFont val="Calibri"/>
        <family val="2"/>
        <scheme val="minor"/>
      </rPr>
      <t>70</t>
    </r>
    <r>
      <rPr>
        <sz val="10"/>
        <rFont val="Calibri"/>
        <family val="2"/>
        <scheme val="minor"/>
      </rPr>
      <t>(6), 1264-1268.</t>
    </r>
  </si>
  <si>
    <t>Methane, sulfinylbis-</t>
  </si>
  <si>
    <t>Dimethyl sulfoxide</t>
  </si>
  <si>
    <t>7.5-8</t>
  </si>
  <si>
    <t>160-180</t>
  </si>
  <si>
    <t>OECD 202 (ASTM water)</t>
  </si>
  <si>
    <t>&lt;24</t>
  </si>
  <si>
    <t>ECO105179</t>
  </si>
  <si>
    <t>(ECOTOX Ref # 12004) Thurston, R.V., T.A. Gilfoil, E.L. Meyn, R.K. Zajdel, T.L. Aoki, and G.D. Veith. 1985. Comparative Toxicity of Ten Organic Chemicals to Ten Common Aquatic Species. Water Res. 19(9):1145-1155</t>
  </si>
  <si>
    <t>Hexachloroethane</t>
  </si>
  <si>
    <t>22.0 C</t>
  </si>
  <si>
    <t>6.56 (6.45-6.78) mg/L</t>
  </si>
  <si>
    <t>8.23 (8.16-8.29)</t>
  </si>
  <si>
    <t>196 mg/L CaCO3</t>
  </si>
  <si>
    <t>neonate, 0-24h</t>
  </si>
  <si>
    <t>ECO74961</t>
  </si>
  <si>
    <t>(ECOTOX Ref # 15981) Richter, J.E., S.F. Peterson, and C.F. Kleiner. 1983. Acute and Chronic Toxicity of Some Chlorinated Benzenes, Chlorinated Ethanes, and Tetrachloroethylene to Daphnia magna. Arch.Environ.Contam.Toxicol. 12(6):679-684 (OECDG Data File)</t>
  </si>
  <si>
    <t>7.9-9.9 mg/L</t>
  </si>
  <si>
    <t>7.1-7.7</t>
  </si>
  <si>
    <t>44.7 (43.5-47.5) mg/L CaCO3</t>
  </si>
  <si>
    <t>95-99</t>
  </si>
  <si>
    <t>1st instar,&lt;24h</t>
  </si>
  <si>
    <t>ECO74962</t>
  </si>
  <si>
    <t>4.1-8.4 mg/L</t>
  </si>
  <si>
    <t>7.0-7.5</t>
  </si>
  <si>
    <t>ECO74963</t>
  </si>
  <si>
    <t>ECO74964</t>
  </si>
  <si>
    <t>ECO99243</t>
  </si>
  <si>
    <t>(ECOTOX Ref # 11988) Poirier, S.H., M.L. Knuth, C.D. Anderson-Buchou, L.T. Brooke, A.R. Lima, and P.J. Shubat. 1986. Comparative Toxicity of Methanol and N,N-Dimethylformamide to Freshwater Fish and Invertebrates. Bull.Environ.Contam.Toxicol. 37(4):615-621 (Author Communication Used)</t>
  </si>
  <si>
    <t>85.5 (77.5-90.8) mg/L</t>
  </si>
  <si>
    <t>7.04-7.97</t>
  </si>
  <si>
    <t>46.4 (40.4-56.3) mg/L CaCO3</t>
  </si>
  <si>
    <t>OPP lab code- DOW; Study date- 1979; Reviewer- S. Hopkins; OPP source code- ACC238558</t>
  </si>
  <si>
    <t>Methyl chloroform</t>
  </si>
  <si>
    <t>96.4</t>
  </si>
  <si>
    <t>ECO105220</t>
  </si>
  <si>
    <t>3,4,5,6,9,9-Hexachloro-1a,2,2a,3,6,6a,7,7a-octahydro-[2,7:3,6-dimethanonaphth[2,3-b]oxirene,[1a alpha,2 beta,2a beta,3 alpha,6 alpha,6a beta,7 beta,7a alpha]</t>
  </si>
  <si>
    <t>21.7 (21.6-21.7)C</t>
  </si>
  <si>
    <t>6.85 (6.77-6.92) mg/L</t>
  </si>
  <si>
    <t>8.34 (8.00-8.53)</t>
  </si>
  <si>
    <t>M and E</t>
  </si>
  <si>
    <t>Mayer and Elliersieck</t>
  </si>
  <si>
    <t>Mayer FL, Ellersieck MR. 1986 Manual of acute toxicity: Interpretation and data base for 410 chemicals and 66 species of freshwater animals. Resource Publication 160. U.S. Department of Interior, Fish and Wildlife Service, Washington DC.</t>
  </si>
  <si>
    <t>18</t>
  </si>
  <si>
    <t>7.4</t>
  </si>
  <si>
    <t>48.0</t>
  </si>
  <si>
    <t>&gt;90</t>
  </si>
  <si>
    <t>Instar, 1st instar</t>
  </si>
  <si>
    <t>21</t>
  </si>
  <si>
    <t>7.1</t>
  </si>
  <si>
    <t>44.0</t>
  </si>
  <si>
    <t>ECO105221</t>
  </si>
  <si>
    <t>22.8 C</t>
  </si>
  <si>
    <t>7.11 (7.04-7.18) mg/L</t>
  </si>
  <si>
    <t>8.56 (8.53-8.61)</t>
  </si>
  <si>
    <t>DDD</t>
  </si>
  <si>
    <t>1,1'-(2,2-Dichloroethylidene)bis(4-chlorobenzene)</t>
  </si>
  <si>
    <t>OPP lab code- WLI; Study date- 1993; Reviewer- T. Bailey; OPP source code- 42932901</t>
  </si>
  <si>
    <t>Methyl bromide</t>
  </si>
  <si>
    <t>ECO36796</t>
  </si>
  <si>
    <t>(ECOTOX Ref # 5331) Canton, J.H., R.C.C. Wegman, E.A.M. Mathijssen-Spiekman, and J.Y. Wammes. 1980. Hydrobiological Toxicological Research with Methylbromide. Rep.No.105/80, Natl.Inst.Public Health Environ.Hyg. ::4 p.(DUT)</t>
  </si>
  <si>
    <t>ECO36952</t>
  </si>
  <si>
    <t>ECO146666</t>
  </si>
  <si>
    <t>(ECOTOX Ref # 13070) Tong, Z., Z. Huailan, and J. Hongjun. 1996. Chronic Toxicity of Acrylonitrile and Acetonitrile to Daphnia magna in 14-d and 21-d Toxicity Tests. Bull.Environ.Contam.Toxicol. 57(4):655-659</t>
  </si>
  <si>
    <t>Acetonitrile</t>
  </si>
  <si>
    <t>24 C</t>
  </si>
  <si>
    <t>&gt;5 mg/L</t>
  </si>
  <si>
    <t>6.5*-7.5*</t>
  </si>
  <si>
    <t>1.86* mg/L CaCO3</t>
  </si>
  <si>
    <t>ECO74958</t>
  </si>
  <si>
    <t>Pentachloroethane</t>
  </si>
  <si>
    <t>ECO74957</t>
  </si>
  <si>
    <t>ECO74960</t>
  </si>
  <si>
    <t>ECO74959</t>
  </si>
  <si>
    <t>DuPont Co.  (1986).  Unpublished Data, Haskell Laboratory Report No. 699-86, "Daphnia magna Static Acute 48-Hour EC50 of Freon 113 (November 14)</t>
  </si>
  <si>
    <t>Ethane, 1,1,2-trichloro-1,2,2-trifluoro-</t>
  </si>
  <si>
    <t>20-20.3</t>
  </si>
  <si>
    <t>7.7-8.6</t>
  </si>
  <si>
    <t>8.3-8.5</t>
  </si>
  <si>
    <t>170.0</t>
  </si>
  <si>
    <t>OPP lab code- EGG; Study date- 1982; Reviewer- L. Touart; OPP source code- 00125267</t>
  </si>
  <si>
    <t>Triphenyltin  hydroxide (TPTH)</t>
  </si>
  <si>
    <t>Triphenyltin hydroxide</t>
  </si>
  <si>
    <t>97.3</t>
  </si>
  <si>
    <t>ECO25783</t>
  </si>
  <si>
    <t>(ECOTOX Ref # 5965) Bentley, R.E., G.A. LeBlanc, T.A. Hollister, and B.H. Sleight III. 1976. Acute Toxicity of Diisopropylmethyl Phosphonate and Dicyclopentadiene to Aquatic Organisms. Contract No.DAMD-17-75-C-5073 Final Report, U.S.Army Medical Res.Develop.Command, Washington, D.C. :98</t>
  </si>
  <si>
    <t>3a,4,7,7a-Tetrahydro-4,7-methano-1H-indene</t>
  </si>
  <si>
    <t>Dicyclopentadiene</t>
  </si>
  <si>
    <t>&gt;60 %</t>
  </si>
  <si>
    <t>35 mg/L CaCO3</t>
  </si>
  <si>
    <t>&lt;=24h</t>
  </si>
  <si>
    <t>Dioxathion</t>
  </si>
  <si>
    <t>OPP lab code- BAY; Study date- 1989; Reviewer- D. Lateulere; OPP source code- 41689901</t>
  </si>
  <si>
    <t>Tribuphos</t>
  </si>
  <si>
    <t>98.7</t>
  </si>
  <si>
    <t>Huntingdon life sciences LTD. (2002).  Acute Toxicity to Daphnia Magna.  Project ID CSS 033 Huntingdon life sciences LTD., Cambridgeshire, England.</t>
  </si>
  <si>
    <t>1,3-Butadiene, 2-methyl-</t>
  </si>
  <si>
    <t>OECD 202</t>
  </si>
  <si>
    <t>ECO105101</t>
  </si>
  <si>
    <t>2-Methyl-1-propanol</t>
  </si>
  <si>
    <t>20.5 (20.4-20.5)C</t>
  </si>
  <si>
    <t>6.87 (6.72-6.94) mg/L</t>
  </si>
  <si>
    <t>8.36 (8.33-8.39)</t>
  </si>
  <si>
    <t>ECO74943</t>
  </si>
  <si>
    <t>1,1,2-Trichloroethane</t>
  </si>
  <si>
    <t>ECO74944</t>
  </si>
  <si>
    <t>ECO74945</t>
  </si>
  <si>
    <t>ECO74946</t>
  </si>
  <si>
    <t>ECO108883</t>
  </si>
  <si>
    <t>(ECOTOX Ref # 12290) Krautter, G.R., R.W. Mast, H.C. Alexander, C.H. Wolf, M.A. Friedman, F.J. Koschier, and C.M. Thompson. 1986. Acute Aquatic Toxicity Tests with Acrylamide Monomer and Macroinvertebrates and Fish. Environ.Toxicol.Chem. 5(4):373-377</t>
  </si>
  <si>
    <t>2-Propenamide</t>
  </si>
  <si>
    <t>&gt;66 - &lt;111 %</t>
  </si>
  <si>
    <t>8.0-8.5</t>
  </si>
  <si>
    <t>1st instar, &lt;24h</t>
  </si>
  <si>
    <t>OPP lab code- UCE; Study date- 1976; Reviewer- T. O'Brien; OPP source code- 00068178</t>
  </si>
  <si>
    <t>Proprionic acid</t>
  </si>
  <si>
    <t>Propionic acid</t>
  </si>
  <si>
    <t>DuPont Co.  (2000).  Unpublished Data, Haskell Laboraty Report No.  DuPont-3658</t>
  </si>
  <si>
    <t>Acetic acid, hydroxy-</t>
  </si>
  <si>
    <t>20.4-20.7</t>
  </si>
  <si>
    <t>103</t>
  </si>
  <si>
    <t>3-7.8</t>
  </si>
  <si>
    <t>120-123</t>
  </si>
  <si>
    <t>OECD 202; EPA 72-2</t>
  </si>
  <si>
    <t>ECO74951</t>
  </si>
  <si>
    <t>1,1,2,2-Tetrachloroethane</t>
  </si>
  <si>
    <t>ECO74952</t>
  </si>
  <si>
    <t>ECO74954</t>
  </si>
  <si>
    <t>ECO74953</t>
  </si>
  <si>
    <t>ECO144694</t>
  </si>
  <si>
    <t>4,4-(Methylethylidene)bis[2,6-dibromophenol]</t>
  </si>
  <si>
    <t>21.3 (20.8-21.9)C</t>
  </si>
  <si>
    <t>91.4 (86.3-95.3) %</t>
  </si>
  <si>
    <t>8.02 (7.9-8.1)</t>
  </si>
  <si>
    <t>184.6 (179.6-191.6) mg/L CaCO3</t>
  </si>
  <si>
    <t>97.7</t>
  </si>
  <si>
    <t>Chlorfenethol</t>
  </si>
  <si>
    <t>Instar, 1st instar, .5</t>
  </si>
  <si>
    <t>OPPTS</t>
  </si>
  <si>
    <t>OPP-S record not found in OPP Access DB.  OPP supplemental excel file did not contain additional information (source or guidelines)</t>
  </si>
  <si>
    <t>OPP lab code- ABC; Study date- 1984; Reviewer- T.M. Armitage; OPP source code- 00156288</t>
  </si>
  <si>
    <t>OPP lab code- SBI; Study date- 1992; Reviewer- J. Goodyear; OPP source code- 42282201</t>
  </si>
  <si>
    <t>Diphacinone</t>
  </si>
  <si>
    <t>OPP lab code- BIO; Study date- 1982; Reviewer- C.M. Natella; OPP source code- 00114167</t>
  </si>
  <si>
    <t>Pentachloronitrobenzene (PCNB)</t>
  </si>
  <si>
    <t>Pentachloronitrobenzene</t>
  </si>
  <si>
    <t>ECO92660</t>
  </si>
  <si>
    <t>(ECOTOX Ref # 5375) Maas-Diepeveen, J.L., and C.J. Van Leeuwen. 1986. Aquatic Toxicity of Aromatic Nitro Compounds and Anilines to Several Freshwater Species. Laboratory for Ecotoxicology, Institute for Inland Water Management and Waste Water Treatment, Report No.86-42:10 p.(DUT)</t>
  </si>
  <si>
    <t>2-Chloro-6-nitrotoluene</t>
  </si>
  <si>
    <t>OPP lab code- FWS; Study date- 1986; Reviewer- J. Noles; OPP source code- 40063303</t>
  </si>
  <si>
    <t>96.5</t>
  </si>
  <si>
    <t>L001</t>
  </si>
  <si>
    <t>Literature</t>
  </si>
  <si>
    <r>
      <t xml:space="preserve">Adams WJ, Biddinger GR, Robillard KA, Gorsuch JW. 1995. A summary of the acute toxicity of 14 phthalate esters to respresentative aquatic organisms. </t>
    </r>
    <r>
      <rPr>
        <i/>
        <sz val="10"/>
        <rFont val="Calibri"/>
        <family val="2"/>
        <scheme val="minor"/>
      </rPr>
      <t>Environ Toxicol Chem</t>
    </r>
    <r>
      <rPr>
        <sz val="10"/>
        <rFont val="Calibri"/>
        <family val="2"/>
        <scheme val="minor"/>
      </rPr>
      <t xml:space="preserve"> 14(9) 1569-1574.</t>
    </r>
  </si>
  <si>
    <t>7.6-7.9</t>
  </si>
  <si>
    <t>25-50</t>
  </si>
  <si>
    <t>EPA 1975</t>
  </si>
  <si>
    <t>&gt; 95</t>
  </si>
  <si>
    <t>Data from this HPVIS summary were extracted from documents posted to the HPV Challenge website on March 15 2002.  CMA study, Acute Toxicity of Fourteen Esters to Daphnia magna.,  Springborn Bionomics, Inc.  1984.  Report # BW-84-4-1567.  1 Ref: Staples, CA etal, Aquatic Toxicity of Eighteen Phthalate esters, 1997, environ. tox. chem. Vol 16, No. 5.</t>
  </si>
  <si>
    <t>1,2-Benzenedicarboxylic acid, diethyl ester</t>
  </si>
  <si>
    <t>20-24</t>
  </si>
  <si>
    <t>7.9-8.4</t>
  </si>
  <si>
    <t>8.2-8.5</t>
  </si>
  <si>
    <t>EPA 660/3-75-009</t>
  </si>
  <si>
    <t>ECO77167</t>
  </si>
  <si>
    <t>(ECOTOX Ref # 10579) Call, D.J., L.T. Brooke, N. Ahmad, and J.E. Richter. 1983. Toxicity and Metabolism Studies with EPA (Environmental Protection Agency) Priority Pollutants and Related Chemicals in Freshwater Organisms. EPA 600/3-83-095, U.S.EPA, Duluth, MN :120 p. (NTIS/PB83-263665)</t>
  </si>
  <si>
    <t>1,2-Benzenedicarboxylic acid. Dibutyl ester</t>
  </si>
  <si>
    <t>Dibutyl Phthalate</t>
  </si>
  <si>
    <t>20.9 (20.8-21.0)C</t>
  </si>
  <si>
    <t>93.3 (90.5-95.0) %</t>
  </si>
  <si>
    <t>45.4 mg/L CaCO3</t>
  </si>
  <si>
    <t>99.8</t>
  </si>
  <si>
    <t>Di-n-butyl phthalate</t>
  </si>
  <si>
    <t>ECO218663</t>
  </si>
  <si>
    <t>(ECOTOX Ref # 61185) Brooke, L.T.. 1994. Acute Phenanthrene Toxicity to Daphnia magna. U.S.EPA Contract No.68-C1-0034, Work Assignment No.2-14, to R.L.Spehar, U.S.EPA, Duluth, MN :11 p.</t>
  </si>
  <si>
    <t>21.5 (20.4-22.6)C</t>
  </si>
  <si>
    <t>8.6 (8.2-8.8) mg/L</t>
  </si>
  <si>
    <t>8.0</t>
  </si>
  <si>
    <t>183 (178-189) mg/L CaCO3</t>
  </si>
  <si>
    <t>ECO218879</t>
  </si>
  <si>
    <t>23.3 (21.7-24.4)C</t>
  </si>
  <si>
    <t>7.2 (7.0-7.5) mg/L</t>
  </si>
  <si>
    <t>7.80 (7.67-7.97)</t>
  </si>
  <si>
    <t>51.3 (48.6-52.4) mg/L CaCO3</t>
  </si>
  <si>
    <t xml:space="preserve">Monsanto AB-80-543 Analytical BioChemistry Labs, November 1980.  Acute Toxicity of Santowhite Powder to Daphnia magna. </t>
  </si>
  <si>
    <t>Phenol, 4,4-butylidenebis[2-(1,1-dimethylethyl)-5-methyl-</t>
  </si>
  <si>
    <t>4,4'-Butane-1,1-diylbis(2-tert-butyl-5-methylphenol)</t>
  </si>
  <si>
    <t>96.2</t>
  </si>
  <si>
    <t>Monsanto report MO-78-0343</t>
  </si>
  <si>
    <t>1,2-Benzenedicarboxylic acid, butyl phenylmethyl ester</t>
  </si>
  <si>
    <t>added confirmed to AI</t>
  </si>
  <si>
    <t>CRJ (4/22/2010)</t>
  </si>
  <si>
    <t>confirmed (98.0)</t>
  </si>
  <si>
    <t>Monsanto report MO-85-9171</t>
  </si>
  <si>
    <t>Monsanto report MO-78-0248</t>
  </si>
  <si>
    <t>Monsanto report MO-88-9253</t>
  </si>
  <si>
    <t>Monsanto report MO-85-9180</t>
  </si>
  <si>
    <r>
      <t>Barera, Y., &amp; Adams, W. J. (1981). </t>
    </r>
    <r>
      <rPr>
        <i/>
        <sz val="10"/>
        <rFont val="Calibri"/>
        <family val="2"/>
        <scheme val="minor"/>
      </rPr>
      <t>Resolving some practical questions about Daphnia acute toxicity tests</t>
    </r>
    <r>
      <rPr>
        <sz val="10"/>
        <rFont val="Calibri"/>
        <family val="2"/>
        <scheme val="minor"/>
      </rPr>
      <t> (No. CONF-8110103-). Monsanto co., St. Louis, MO.</t>
    </r>
  </si>
  <si>
    <t>Monsanto Report MO-70-0247, Gledhill, W.E. et al. (1980).  Gledhill, W. E., Kaley, R. G., Adams, W. J., Hicks, O., Michael, P. R., Saeger, V. W., &amp; LeBlanc, G. A. (1980). An environmental safety assessment of butyl benzyl phthalate. Environmental science &amp; technology, 14(3), 301-305.  Giam, C.S., E. Atlas, M.A. Powers and J.F. Leonard (1984).  The handbook of Environmental chemistry; Anthropogenic Substances 3, 7-142.  Verschueren, K. (1983), Handbook of environmental data on organic chemicals.  Van Nostrand Reinhold Company, Inc.  NY.  Environmental Criteria and Assessment Office.  1980.  EPA 440/5-80-067.</t>
  </si>
  <si>
    <t>23</t>
  </si>
  <si>
    <t>OPP lab code- MCC; Study date- 1980; Reviewer- C. Lewis; OPP source code- 00145591</t>
  </si>
  <si>
    <t>90.6</t>
  </si>
  <si>
    <t>ECO70253</t>
  </si>
  <si>
    <t>O,O-Dimethyl S-[(4-oxo-1,2,3-benzotriazin-3(4H)-yl)methyl] ester, Phosphorodithioic acid</t>
  </si>
  <si>
    <t>ECO70254</t>
  </si>
  <si>
    <t>ECO70255</t>
  </si>
  <si>
    <t>ECO145030</t>
  </si>
  <si>
    <t>Carbazole</t>
  </si>
  <si>
    <t>21.2 (21-21.4)C</t>
  </si>
  <si>
    <t>96.1 (93.5-113) mg/L</t>
  </si>
  <si>
    <t>8.31 (8.1-8.6)</t>
  </si>
  <si>
    <t>159.6 (113-200) mg/L CaCO3</t>
  </si>
  <si>
    <t>98.9</t>
  </si>
  <si>
    <r>
      <t>Bobra, A. M., Shiu, W. Y., &amp; Mackay, D. (1983). A predictive correlation for the acute toxicity of hydrocarbons and chlorinated hydrocarbons to the water flea (Daphniamagna). </t>
    </r>
    <r>
      <rPr>
        <i/>
        <sz val="10"/>
        <rFont val="Calibri"/>
        <family val="2"/>
        <scheme val="minor"/>
      </rPr>
      <t>Chemosphere</t>
    </r>
    <r>
      <rPr>
        <sz val="10"/>
        <rFont val="Calibri"/>
        <family val="2"/>
        <scheme val="minor"/>
      </rPr>
      <t>, </t>
    </r>
    <r>
      <rPr>
        <i/>
        <sz val="10"/>
        <rFont val="Calibri"/>
        <family val="2"/>
        <scheme val="minor"/>
      </rPr>
      <t>12</t>
    </r>
    <r>
      <rPr>
        <sz val="10"/>
        <rFont val="Calibri"/>
        <family val="2"/>
        <scheme val="minor"/>
      </rPr>
      <t>(9), 1121-1129.</t>
    </r>
  </si>
  <si>
    <t>Benzene, 1,2,3-trichloro-</t>
  </si>
  <si>
    <t>21-25</t>
  </si>
  <si>
    <t>5-9</t>
  </si>
  <si>
    <t>6-7</t>
  </si>
  <si>
    <t>corrected age class</t>
  </si>
  <si>
    <t>97.0</t>
  </si>
  <si>
    <t>4-6 DAYS</t>
  </si>
  <si>
    <t>ECO159845</t>
  </si>
  <si>
    <t>ECO105192</t>
  </si>
  <si>
    <t>22.5 (22.5-22.6)C</t>
  </si>
  <si>
    <t>6.82 (6.76-6.90) mg/L</t>
  </si>
  <si>
    <t>8.58 (8.57-8.60)</t>
  </si>
  <si>
    <t>ECO741348</t>
  </si>
  <si>
    <t>Watanabe, H., E. Takahashi, Y. Nakamura, S. Oda, N. Tatarazako, and T. Iguchi. (2007) Development of a Daphnia magna DNA Microarray for Evaluating the Toxicity of Environmental Chemicals. Environ. Toxicol. Chem.26(4): 669-676. (Ecotox Ref #108066)</t>
  </si>
  <si>
    <t>24* C</t>
  </si>
  <si>
    <t>(80-99) %</t>
  </si>
  <si>
    <t>7-7.5*</t>
  </si>
  <si>
    <t>72-83* mg/L</t>
  </si>
  <si>
    <t>99</t>
  </si>
  <si>
    <t>&lt;24 h, NE</t>
  </si>
  <si>
    <t>OPP lab code- BIS; Study date- 1985; Reviewer- C. Laird; OPP source code- 00150967</t>
  </si>
  <si>
    <t>Trichloro-s-triazinetrione</t>
  </si>
  <si>
    <t>92.8</t>
  </si>
  <si>
    <t>OPP lab code- SBI; Study date- 1984; Reviewer- C. Laird; OPP source code- 00150967</t>
  </si>
  <si>
    <t>OPP lab code- SBI; Study date- 1984; Reviewer- C. Laird; OPP source code- 00154329</t>
  </si>
  <si>
    <t>OPP lab code- BIO; Study date- 1984; Reviewer- D. Lateulere; OPP source code- 00144380</t>
  </si>
  <si>
    <t>4-Chloro-3,5-xylenol</t>
  </si>
  <si>
    <t>98.3</t>
  </si>
  <si>
    <t>OPP lab code- BIO; Study date- 1980; Reviewer- H. Craven (KBN); OPP source code- 41536904</t>
  </si>
  <si>
    <t>L015</t>
  </si>
  <si>
    <r>
      <t xml:space="preserve">Yin D, Hu S, Jin H, Yu L. 2003. Deriving freshwater quality criteria for 2,4,6-trichlorophenol for protection of aquatic life in China. </t>
    </r>
    <r>
      <rPr>
        <i/>
        <sz val="10"/>
        <rFont val="Calibri"/>
        <family val="2"/>
        <scheme val="minor"/>
      </rPr>
      <t>Chemosphere</t>
    </r>
    <r>
      <rPr>
        <sz val="10"/>
        <rFont val="Calibri"/>
        <family val="2"/>
        <scheme val="minor"/>
      </rPr>
      <t xml:space="preserve"> 52: 67-73.</t>
    </r>
  </si>
  <si>
    <t>2,4,6-trichlorophenol</t>
  </si>
  <si>
    <t>19</t>
  </si>
  <si>
    <t>Changed SR to S</t>
  </si>
  <si>
    <t>&lt; 24h old</t>
  </si>
  <si>
    <t>ECO93206</t>
  </si>
  <si>
    <t>1-Methyl-2-nitrobenzene</t>
  </si>
  <si>
    <t>ECO181220</t>
  </si>
  <si>
    <t>ECO117220</t>
  </si>
  <si>
    <t>1-Chloro-2-nitrobenzene</t>
  </si>
  <si>
    <t>Solutia study no. MO1983X083.  Acute toxicity of o-Nitroaniline for Daphnia magna.</t>
  </si>
  <si>
    <t>2-Nitrobenzenamine</t>
  </si>
  <si>
    <t>23.7</t>
  </si>
  <si>
    <t>7.8-9.3</t>
  </si>
  <si>
    <t>7-8.4</t>
  </si>
  <si>
    <t>220-370</t>
  </si>
  <si>
    <t>EPA OTS 797.1930</t>
  </si>
  <si>
    <t>ECO98595</t>
  </si>
  <si>
    <t>2-(1-Methylpropyl)-4,6-dinitrophenol</t>
  </si>
  <si>
    <t>19.5-20.6 C</t>
  </si>
  <si>
    <t>7.6-8.2</t>
  </si>
  <si>
    <t>ECO92668</t>
  </si>
  <si>
    <t>4-Chloro-2-nitrotoluene</t>
  </si>
  <si>
    <t>ECO89075</t>
  </si>
  <si>
    <t>1,4-Dichloro-2-nitrobenzene</t>
  </si>
  <si>
    <t>ECO88085</t>
  </si>
  <si>
    <t>(1,1-Biphenyl)-2-ol</t>
  </si>
  <si>
    <t>o-Phenylphenol</t>
  </si>
  <si>
    <t>OPP lab code- DOW; Study date- 1985; Reviewer- KBN; OPP source code- 00156044</t>
  </si>
  <si>
    <t>99.3</t>
  </si>
  <si>
    <t>ECO181250</t>
  </si>
  <si>
    <t>98.5</t>
  </si>
  <si>
    <t>OPP lab code- HRC; Study date- 1997; Reviewer- GAI; OPP source code- 44302702</t>
  </si>
  <si>
    <t>ECO181210</t>
  </si>
  <si>
    <t>OPP lab code- WLI; Study date- 1996; Reviewer- H. Winnik; OPP source code- 43978401</t>
  </si>
  <si>
    <t>99.1</t>
  </si>
  <si>
    <t>ECO199624</t>
  </si>
  <si>
    <t>(ECOTOX Ref # 55961) Pedersen, F., E. Bjornestad, T. Vulpius, and H.B. Rasmussen. 1998. Immobilisation Test of Aniline Compounds with the Crustacean Daphnia magna. Proj.No.303587, Report to the Danish EPA, Copenhagen, Denmark :93 p.</t>
  </si>
  <si>
    <t>N,N-Diethyl-aniline</t>
  </si>
  <si>
    <t>91-99 %</t>
  </si>
  <si>
    <t>7.9-8.0</t>
  </si>
  <si>
    <t>Pedersen F, Bjornstad E, Vulpius T, Rasmussen HB.  1998. Report to Danish EPA.  Immobilisation test of aniline compounds with the crustacean daphnia magna.  VKI ATV Project No.  303587.  GLP Study No.  308209/609-625.</t>
  </si>
  <si>
    <t>ECO144664</t>
  </si>
  <si>
    <t>3,3-Dichloro-[1,1-biphenyl]-4,4-diamine</t>
  </si>
  <si>
    <t>3,3'-Dichlorobenzidine</t>
  </si>
  <si>
    <t>22.3 (22-22.6)C</t>
  </si>
  <si>
    <t>98.4 (94.8-100.8) %</t>
  </si>
  <si>
    <t>8.43 (8.33-8.61)</t>
  </si>
  <si>
    <t>170 (163-183) mg/L CaCO3</t>
  </si>
  <si>
    <t>ECO713562</t>
  </si>
  <si>
    <t>(ECOTOX Ref # 95302) EPA/OTS. 1982. Acute Toxicity of Biphenyl to Daphnia magna. EPA/OTS Doc.#40-7859048 :16 p. (NTIS/OTS0510077)</t>
  </si>
  <si>
    <t>1,1-Biphenyl</t>
  </si>
  <si>
    <t>7.0-8.6 mg/L</t>
  </si>
  <si>
    <t>7.9-8.2</t>
  </si>
  <si>
    <t>230-262 mg/L</t>
  </si>
  <si>
    <t>Corrected ICE Chemical</t>
  </si>
  <si>
    <t>CRL</t>
  </si>
  <si>
    <t>ECO713547</t>
  </si>
  <si>
    <t>(ECOTOX Ref # 95280) Dow Chem.Co.. 2000. Biphenyl:  Flow-Through Chronic Toxicity Test with Daphnia magna Straus (Final Report) with Cover Letter Dated 021088. EPA/OTS Doc.#40-8859285 :26 p.  (NTIS/OTS0528267)</t>
  </si>
  <si>
    <t>20.5-20.7 C</t>
  </si>
  <si>
    <t>&gt;90 % Sat</t>
  </si>
  <si>
    <t>73-78 mg/L CaCO3</t>
  </si>
  <si>
    <t>ECO109664</t>
  </si>
  <si>
    <t>(ECOTOX Ref # 792) Gersich, F.M., E.A. Bartlett, P.G. Murphy, and D.P. Milazzo. 1989. Chronic Toxicity of Biphenyl to Daphnia magna Straus. Bull.Environ.Contam.Toxicol. 43(3):355-362 (OECDG Data File)</t>
  </si>
  <si>
    <t>Dow Chem.Co.. (2000) Biphenyl: Flow-Through Chronic Toxicity Test with Daphnia magna Straus (Final Report) with Cover Letter Dated 021088. EPA/OTS Doc.#40-8859285(): -. (Ecotox Ref #95280)</t>
  </si>
  <si>
    <t>1,1'-Biphenyl</t>
  </si>
  <si>
    <t>(20.5-20.7) C</t>
  </si>
  <si>
    <t>73*-78* mg/L CaCO3</t>
  </si>
  <si>
    <t>99.2-99.5</t>
  </si>
  <si>
    <t>OPP lab code- WLI; Study date- 1996; Reviewer- N. Federoff; OPP source code- 43930601</t>
  </si>
  <si>
    <t>2,4-D Isopropyl Ester</t>
  </si>
  <si>
    <t>98.2</t>
  </si>
  <si>
    <t>OPP lab code- DOW; Study date- 1983; Reviewer- K. Valente; OPP source code- 41158301</t>
  </si>
  <si>
    <t>2,4-D Acid</t>
  </si>
  <si>
    <t>2,4-Dichlorophenoxyacetic acid</t>
  </si>
  <si>
    <t>ECO91419</t>
  </si>
  <si>
    <t>(ECOTOX Ref # 11504) Alexander, H.C., F.M. Gersich, and M.A. Mayes. 1985. Acute Toxicity of Four Phenoxy Herbicides to Aquatic Organisms. Bull.Environ.Contam.Toxicol. 35(3):314-321 (OECDG Data File)</t>
  </si>
  <si>
    <t>(2,4-Dichlorophenoxy)acetic acid</t>
  </si>
  <si>
    <t>19.8-20.7 C</t>
  </si>
  <si>
    <t>8.5-9.3 mg/L</t>
  </si>
  <si>
    <t>7.0-8.2</t>
  </si>
  <si>
    <t>136-157 mg/L CaCO3</t>
  </si>
  <si>
    <t>ECO91405</t>
  </si>
  <si>
    <t>OPP lab code- SBI; Study date- 1990; Reviewer- J. Noles; OPP source code- 41407801</t>
  </si>
  <si>
    <t>2,4-DB Acid</t>
  </si>
  <si>
    <t>99.6</t>
  </si>
  <si>
    <t>Bayer report 248 A/91 D; 1991-07-29</t>
  </si>
  <si>
    <t>1H-Benzotriazole</t>
  </si>
  <si>
    <t>Monsanto AB-78-1384318-3a, Acute Toxicity of Benzothiazole to Daphnia magna, Analytical Bio-Chemistry Laboratories, September 30, 1978.</t>
  </si>
  <si>
    <t>Benzothiazole</t>
  </si>
  <si>
    <t>77</t>
  </si>
  <si>
    <t>220.0</t>
  </si>
  <si>
    <t>96.0</t>
  </si>
  <si>
    <t>ECO89065</t>
  </si>
  <si>
    <t>ortho-Chloroaniline</t>
  </si>
  <si>
    <t>ECO199622</t>
  </si>
  <si>
    <t>96-98 %</t>
  </si>
  <si>
    <t>7.7-7.8</t>
  </si>
  <si>
    <t>ECO91699</t>
  </si>
  <si>
    <t>ECO91218</t>
  </si>
  <si>
    <t>3,4-Dichlorobenzenamine</t>
  </si>
  <si>
    <t>ECO726212</t>
  </si>
  <si>
    <t>(ECOTOX Ref # 102281) Shell Oil Co.. 2000. 3,4-Dichloroaniline: Acute Toxicity to Daphnia magna and Selenastrum capricornutum - Submission of Lists and Copies of Health and Safety Studies (47 FR 38780). EPA/OTS Doc.#40-8376326 :17 p. (NTIS/OTS 0516826)</t>
  </si>
  <si>
    <t>9.5 mg/L (104%)</t>
  </si>
  <si>
    <t>8.15</t>
  </si>
  <si>
    <t>222 mg/L CaCO3</t>
  </si>
  <si>
    <t>ECO199620</t>
  </si>
  <si>
    <t>95-98 %</t>
  </si>
  <si>
    <t>ECO726316</t>
  </si>
  <si>
    <t>(ECOTOX Ref # 102274) Shell Oil Co.. 2000. Letter from Shell Oil Company to U.S.EPA Submitting Enclosed Health and Safety Study on Sulfolane and N-Butyl Glycidyl Ether with Attachments and Cover Sheet. EPA/OTS Doc.#86-920000472 :46 p. (NTIS/OTS 0533761)</t>
  </si>
  <si>
    <t>18-22 C</t>
  </si>
  <si>
    <t>8.6-9.4 mg/L</t>
  </si>
  <si>
    <t>168-178 mg/L CaCO3</t>
  </si>
  <si>
    <t>ECO726267</t>
  </si>
  <si>
    <t>(ECOTOX Ref # 91919) Shell Oil Co.. 2000. Toxicity Tests with Daphnia magna:  Acute Toxicity of Five Test Materials to a Newly-Introduced Strain of D.magna (Received October, 1984) with Cover Letter Dated 103086. EPA/OTS Doc #86870000021 :16 p. (NTIS/OTS 0513367)</t>
  </si>
  <si>
    <t>9.0-9.4 mg/L</t>
  </si>
  <si>
    <t>8.1-8.4</t>
  </si>
  <si>
    <t>180 mg/L CaCO3</t>
  </si>
  <si>
    <t>ECO726360</t>
  </si>
  <si>
    <t>(ECOTOX Ref # 102333) EPA/OTS. 1985. Toxicity Tests with Daphnia magna:  Acute Toxicity of Eight Test Materials to a Newly-Introduced Strain of D.magna in Reconstituted Fresh Water. EPA/OTS Doc.#878214957 :15 p. (NTIS/OTS0206734)</t>
  </si>
  <si>
    <t>ECO735557</t>
  </si>
  <si>
    <t>Shell Oil Co.. (1983) 3,4-Dichloroaniline: Acute Toxicity to Daphnia magna and Selenastrum capricornutum with Cover Letter. EPA/OTS Doc.#878213827(): -. (Ecotox Ref #104197)</t>
  </si>
  <si>
    <t>(9-9.9) mg/L</t>
  </si>
  <si>
    <t>8-8.3</t>
  </si>
  <si>
    <t>100</t>
  </si>
  <si>
    <t>(LESS THAN 24 HOURS OLD)</t>
  </si>
  <si>
    <t>ECO735684</t>
  </si>
  <si>
    <t>Monsanto Co.. (1983) Acute Toxicity of ACD to Daphnia magna. EPA/OTS Doc.#878211019(): -. (Ecotox Ref #104276)</t>
  </si>
  <si>
    <t>(8.4-8.5) mg/L</t>
  </si>
  <si>
    <t>8.2-8.3</t>
  </si>
  <si>
    <t>255* ppm CaCO3</t>
  </si>
  <si>
    <t>&lt;24 h, IN</t>
  </si>
  <si>
    <t>ECO199618</t>
  </si>
  <si>
    <t>4-Methyl-1,3-benzenediamine</t>
  </si>
  <si>
    <t>94-99 %</t>
  </si>
  <si>
    <t>7.8-8.0</t>
  </si>
  <si>
    <t>ECO91266</t>
  </si>
  <si>
    <t>2,5-Dichloroaniline</t>
  </si>
  <si>
    <t>ECO144674</t>
  </si>
  <si>
    <t>Phenyloxirane</t>
  </si>
  <si>
    <t>23.7 (23-24.5)C</t>
  </si>
  <si>
    <t>82.6 (75.9-95.3) %</t>
  </si>
  <si>
    <t>8.34 (7.67-8.63)</t>
  </si>
  <si>
    <t>287.2 (168-437) mg/L CaCO3</t>
  </si>
  <si>
    <t>ECO144703</t>
  </si>
  <si>
    <t>1,2,3-Trichloropropane</t>
  </si>
  <si>
    <t>22.2 (22-22.2)C</t>
  </si>
  <si>
    <t>92.6 (90.7-92.7) %</t>
  </si>
  <si>
    <t>8.23 (8.0-8.4)</t>
  </si>
  <si>
    <t>142.3 (125-176) mg/L CaCO3</t>
  </si>
  <si>
    <t>OPP lab code- BAS; Study date- 2000; Reviewer- G. Patrick; OPP source code- 45910402</t>
  </si>
  <si>
    <t>Ethylene thiourea</t>
  </si>
  <si>
    <t>Phenol, 4,4-thiobis[2-(1,1-dimethylethyl)-5-methyl-</t>
  </si>
  <si>
    <t>4,4'-Thiobis(6-tert-butyl-m-cresol)</t>
  </si>
  <si>
    <t>7.7-8.2</t>
  </si>
  <si>
    <t>220</t>
  </si>
  <si>
    <t>ECO89446</t>
  </si>
  <si>
    <t>1-Chloro-2,4-dinitrobenzene</t>
  </si>
  <si>
    <t>ECO748298</t>
  </si>
  <si>
    <t>Diethyl-2,4-dichlorophenyl phosphorothionate</t>
  </si>
  <si>
    <t>Dichlofenthion</t>
  </si>
  <si>
    <t>Monsanto AB-83-027 Analytical Bio-Chemistry Labs 07/07/83.</t>
  </si>
  <si>
    <t>Thiodicarbonic diamide, tetramethyl</t>
  </si>
  <si>
    <t>Bis(dimethylthiocarbamyl) sulfide</t>
  </si>
  <si>
    <t>ADULT</t>
  </si>
  <si>
    <r>
      <t>Van Leeuwen, C. J. (1986). </t>
    </r>
    <r>
      <rPr>
        <i/>
        <sz val="10"/>
        <rFont val="Calibri"/>
        <family val="2"/>
        <scheme val="minor"/>
      </rPr>
      <t>Ecotoxicological aspects of dithiocarbamates</t>
    </r>
    <r>
      <rPr>
        <sz val="10"/>
        <rFont val="Calibri"/>
        <family val="2"/>
        <scheme val="minor"/>
      </rPr>
      <t>. Rijkswaterstaat Communications no. 44, The Netherlands, 1986</t>
    </r>
  </si>
  <si>
    <t>Thioperoxydicarbonic diamide ([(H2N)C(S)]2S2), tetraethyl-</t>
  </si>
  <si>
    <t>Monsanto ABC-83-048, Analytical Bio-Chemistry Laboratories 1983.</t>
  </si>
  <si>
    <t>Huels AG Marl.  4.2 Acute Toxicity to Aquatic Invertebrates.  IUCLID Data Sheet</t>
  </si>
  <si>
    <t>4-(1,1-Dimethylethyl)phenol</t>
  </si>
  <si>
    <t>2.4 mmol/L</t>
  </si>
  <si>
    <t>DIN 38412 Teil 11</t>
  </si>
  <si>
    <t>Environment Agency of Japan (1995).  As cited in the SIDS Dossier on the HPV Phase-4 Chemical, p-tert-Butylphenol, sponsor country: Japan, dated December 1, 1999.</t>
  </si>
  <si>
    <t>ECO181200</t>
  </si>
  <si>
    <r>
      <t>Maas-Diepeveen, J. L., &amp; Van Leeuwen, C. J. (1986). </t>
    </r>
    <r>
      <rPr>
        <i/>
        <sz val="10"/>
        <rFont val="Calibri"/>
        <family val="2"/>
        <scheme val="minor"/>
      </rPr>
      <t>Aquatic toxicity of aromatic nitro compounds and anilines to several freshwater species</t>
    </r>
    <r>
      <rPr>
        <sz val="10"/>
        <rFont val="Calibri"/>
        <family val="2"/>
        <scheme val="minor"/>
      </rPr>
      <t>. Ministry of Transport and Public Works, Institute for Inland Water Management and Waste Water Treatment, Laboratory for Ecotoxicology. Report N. 86-42: 10 p.</t>
    </r>
  </si>
  <si>
    <t>1-Methyl-3-nitrobenzene</t>
  </si>
  <si>
    <t>19.5-20.5</t>
  </si>
  <si>
    <t>&gt;7.9 mg/L (85%)</t>
  </si>
  <si>
    <t>corrected DO</t>
  </si>
  <si>
    <t>&lt;24H</t>
  </si>
  <si>
    <t>ECO181190</t>
  </si>
  <si>
    <t>m-Nitroaniline</t>
  </si>
  <si>
    <t>OPP lab code- BRI; Study date- 1988; Reviewer- A. Roybal; OPP source code- 40583102</t>
  </si>
  <si>
    <t>Dicloran (DCNA)</t>
  </si>
  <si>
    <t>Dicloran</t>
  </si>
  <si>
    <t>E2</t>
  </si>
  <si>
    <r>
      <t xml:space="preserve">Ware GW (ed). 1999. </t>
    </r>
    <r>
      <rPr>
        <i/>
        <sz val="10"/>
        <rFont val="Calibri"/>
        <family val="2"/>
        <scheme val="minor"/>
      </rPr>
      <t xml:space="preserve">Reviews of Environmental Contamination and Toxicology. </t>
    </r>
    <r>
      <rPr>
        <sz val="10"/>
        <rFont val="Calibri"/>
        <family val="2"/>
        <scheme val="minor"/>
      </rPr>
      <t xml:space="preserve"> Springer-Verlag, New York, NY.</t>
    </r>
  </si>
  <si>
    <t>1,3,5-Trinitrobenzene</t>
  </si>
  <si>
    <t>ASTM/AWQC</t>
  </si>
  <si>
    <t>Unknown</t>
  </si>
  <si>
    <t>ECO118196</t>
  </si>
  <si>
    <t>ECO773513</t>
  </si>
  <si>
    <t>Broderius, S., D. Hammermeister, C. Russom, D. Barnidge, D. Brooke, G. Elonen, M. Hoglund, M. Kahl, G. Mielke, and J. Th. (1990) Toxicity of Eight Terpenes to Fathead Minnows (Pimephales promelas), Daphnids (Daphnia magna), and Algae (Selanastrum capricornutum).. Manuscript: ASCI Corporation and the U.S.EPA Environmental Research Laboratory-Duluth, MN(): -. (Ecotox Ref #97161)</t>
  </si>
  <si>
    <t>1-Methyl-4-(1-methylethyl)-1,3-cyclohexadiene</t>
  </si>
  <si>
    <t>19.8 C</t>
  </si>
  <si>
    <t>6.5 mg/L</t>
  </si>
  <si>
    <t>7.8</t>
  </si>
  <si>
    <t>44.6 mg/L CaCO3</t>
  </si>
  <si>
    <t>92.3</t>
  </si>
  <si>
    <t>&lt;24 h</t>
  </si>
  <si>
    <t>ECO773517</t>
  </si>
  <si>
    <t>ECO90966</t>
  </si>
  <si>
    <t>1-Methyl-4-nitrobenzene</t>
  </si>
  <si>
    <t>ECO92606</t>
  </si>
  <si>
    <t>Solutia study no. MO-83-X078.  Acute Toxicity of Para-nitrochlorobenzene to Daphnia magna.</t>
  </si>
  <si>
    <t>7-8.1</t>
  </si>
  <si>
    <t>226-318</t>
  </si>
  <si>
    <t>ASTM EPA 660/3-75-009</t>
  </si>
  <si>
    <t>ECO199616</t>
  </si>
  <si>
    <t>4-Nitrobenzenamine</t>
  </si>
  <si>
    <t>95-100 %</t>
  </si>
  <si>
    <t>OPP lab code- USA; Study date- 1979; Reviewer- D. Rieder; OPP source code- 00094659</t>
  </si>
  <si>
    <t>Paranitrophenol</t>
  </si>
  <si>
    <t>4-nitrophenol</t>
  </si>
  <si>
    <t>OPP lab code- ABC; Study date- 1991; Reviewer- C. Laird; OPP source code- 42382501</t>
  </si>
  <si>
    <t>99.7</t>
  </si>
  <si>
    <t>ECO180720</t>
  </si>
  <si>
    <t>(ECOTOX Ref # 18326) Cushman, J.R., G.A. Rausina, G. Cruzan, J. Gilbert, E. Williams, M.C. Harrass, J.V. Sousa, A.E. Putt, N.A. Garvey, J.P.. 1997. Ecotoxicity Hazard Assessment of Styrene. Ecotoxicol.Environ.Saf. 37:173-180</t>
  </si>
  <si>
    <t>Ethenylbenzene</t>
  </si>
  <si>
    <t>20-21 C</t>
  </si>
  <si>
    <t>5.8-8.4 mg/L</t>
  </si>
  <si>
    <t>170-180 mg/L CaCO3</t>
  </si>
  <si>
    <t>Waggy, G.T.  (1985).  Ecological fate/effects data on …tetrahydrobenzaldehyde…Unpublished report of Union Carbide Corporation.</t>
  </si>
  <si>
    <t>3-Cyclohexene-1-carboxaldehyde</t>
  </si>
  <si>
    <t>EPA/ASTM</t>
  </si>
  <si>
    <t>ECO90306</t>
  </si>
  <si>
    <t>N-Methylaniline</t>
  </si>
  <si>
    <t>ECO89072</t>
  </si>
  <si>
    <t>OPP lab code- ABC; Study date- 1985; Reviewer- C. Brassard; OPP source code- 00165019</t>
  </si>
  <si>
    <t>OPP lab code- MCC; Study date- 1983; Reviewer- C. Brassard; OPP source code- 00165018</t>
  </si>
  <si>
    <t>Monsanto, 1978, Project # N-80-418, EG&amp;G Bionomics Aquatic Toxicology Laboratory, Report# BW-78-11-347.</t>
  </si>
  <si>
    <t>Urea, N-(4-chlorophenyl)-N-(3,4-dichlorophenyl)-</t>
  </si>
  <si>
    <t>Triclocarban</t>
  </si>
  <si>
    <t>21-23</t>
  </si>
  <si>
    <t>89-99</t>
  </si>
  <si>
    <t>8-8.1</t>
  </si>
  <si>
    <t>160-190</t>
  </si>
  <si>
    <t>ECO707397</t>
  </si>
  <si>
    <t>(ECOTOX Ref # 90739) EPA/OTS. 1992. Initial Submission: the Chronic Toxicity of TCC in the Presence of Suspended Sediments &amp; Secondary Sewage Treatment Effluent to the Water Flea with Cover Letter Dated 081492. EPA/OTS Doc.#88-920008323 (NTIS/OTS0546226)</t>
  </si>
  <si>
    <t>N-(4-Chlorophenyl)-N-(3,4-dichlorophenyl)urea</t>
  </si>
  <si>
    <t>21-22 C</t>
  </si>
  <si>
    <t>8.2-8.5 mg/L</t>
  </si>
  <si>
    <t>175* mg/L CaCO3</t>
  </si>
  <si>
    <t>ECO707507</t>
  </si>
  <si>
    <t>ECO708019</t>
  </si>
  <si>
    <t>ECO707407</t>
  </si>
  <si>
    <t>ECO707280</t>
  </si>
  <si>
    <t>(ECOTOX Ref # 90613) EPA/OTS. 1992. Initial Submission:  The Chronic Toxicity of 1218033 to the Water Flea Daphnia magna With Cover Letter Dated 081492. EPA/OTS Doc.#88-920007397 :20 p. (NTIS/OTS0538535)</t>
  </si>
  <si>
    <t>6.9-7.6 mg/L</t>
  </si>
  <si>
    <t>8.1-8.2</t>
  </si>
  <si>
    <t>170* mg/L CaCO3</t>
  </si>
  <si>
    <t>OPP lab code- WLI; Study date- 1992; Reviewer- H. Mansfield; OPP source code- 42507601</t>
  </si>
  <si>
    <t>Monsanto AB-83-018 Analytical Biochemistry Labs July, 1983</t>
  </si>
  <si>
    <t>Benzenamine, 4-octyl-N-(4-octylphenyl)-</t>
  </si>
  <si>
    <t>6.3-8.0 (70-89%)</t>
  </si>
  <si>
    <t>8.4-8.5</t>
  </si>
  <si>
    <t>255</t>
  </si>
  <si>
    <t>corrected age</t>
  </si>
  <si>
    <t>&lt;24H, 1st instar, Juvenile</t>
  </si>
  <si>
    <t>Monsanto Co.  (1986).  Report No. MSL-5970, ESC-EAG-86-84 (cited in TSCA fiche ots0546071).  Grueber, D. J. and W. J. Adams (1980).  Environmental Science Report ES-80-M-6.  U.S. EPA (1975).  Ecological Research Series, EPA 600/3-75-009, 61 pp.</t>
  </si>
  <si>
    <t>Benzenamine, 4,4-oxybis-</t>
  </si>
  <si>
    <t>21.9-23.8</t>
  </si>
  <si>
    <t>7.8-8.4</t>
  </si>
  <si>
    <t>60-72</t>
  </si>
  <si>
    <t>Solutia study no. AB-80-242.  Acute Toxicity of DPO (Diphenyl Oxide) to Daphnia magna.</t>
  </si>
  <si>
    <t>1,1-Oxybisbenzene</t>
  </si>
  <si>
    <t>Diphenyl oxide</t>
  </si>
  <si>
    <t>94</t>
  </si>
  <si>
    <t>7.8-8</t>
  </si>
  <si>
    <t>225.0</t>
  </si>
  <si>
    <t>1ST INSTAR</t>
  </si>
  <si>
    <t>Monsanto AB-83X-037, Analytical Bio-Chemistry Labs, 1983.</t>
  </si>
  <si>
    <t>1,4-Benzenediamine, N,N-bis(1-methylpropyl)-</t>
  </si>
  <si>
    <t>N,N'-Bis(1-methylpropyl)-1,4-benzenediamine</t>
  </si>
  <si>
    <t>80-101</t>
  </si>
  <si>
    <t>8-8.5</t>
  </si>
  <si>
    <t>255.0</t>
  </si>
  <si>
    <t>ECO117142</t>
  </si>
  <si>
    <t>N,N-Diphenylthiourea</t>
  </si>
  <si>
    <t>Thiocarbanilide</t>
  </si>
  <si>
    <t>Monsanto AB-78-355, Analytical Bio-Chemistry Labs, 1978.</t>
  </si>
  <si>
    <t>Morpholine, 4-(2-benzothiazolylthio)-</t>
  </si>
  <si>
    <t>7.7</t>
  </si>
  <si>
    <t>Monsanto AB-78-356, Analytical Bio-Chemistry Labs, 1978.</t>
  </si>
  <si>
    <t>Morpholine, 4,4-dithiobis-</t>
  </si>
  <si>
    <t>4,4'-Dithiodimorpholine</t>
  </si>
  <si>
    <t>81</t>
  </si>
  <si>
    <t>7.7-8</t>
  </si>
  <si>
    <t>&lt;18h</t>
  </si>
  <si>
    <t>ECO90266</t>
  </si>
  <si>
    <t>N-Ethylaniline</t>
  </si>
  <si>
    <t>ECO88795</t>
  </si>
  <si>
    <t>Phenyl thiourea</t>
  </si>
  <si>
    <t>ECO199614</t>
  </si>
  <si>
    <t>4-Dodecylbenzenamine</t>
  </si>
  <si>
    <t>96-100 %</t>
  </si>
  <si>
    <t>OPP lab code- UCC; Study date- 1980; Reviewer- L. Touart; OPP source code- 242169</t>
  </si>
  <si>
    <t>Cinnamaldehyde</t>
  </si>
  <si>
    <t>&lt;24 Hr</t>
  </si>
  <si>
    <t>Ward T.  (2003a) Acute toxicity test with cinnamaldehyde and the Daphnid, Daphnia magna.  Study No.  2463-FF.  Private communication to FFHPVC.  Unpublished Report.</t>
  </si>
  <si>
    <t>2-Propenal, 3-phenyl-</t>
  </si>
  <si>
    <t>19.5-20.7</t>
  </si>
  <si>
    <t>8.2-9.1</t>
  </si>
  <si>
    <t>6.8-7.1</t>
  </si>
  <si>
    <t>corrected age and concentration type</t>
  </si>
  <si>
    <t>juvenile &lt;24h</t>
  </si>
  <si>
    <t>Huls Report (unpublished)</t>
  </si>
  <si>
    <t>2-Ethylhexanol</t>
  </si>
  <si>
    <t>EU C.2 (84/449/EEC)</t>
  </si>
  <si>
    <t>ECO88792</t>
  </si>
  <si>
    <t>1,3-Diethylthiourea</t>
  </si>
  <si>
    <t>ECO157212</t>
  </si>
  <si>
    <t>ECO157211</t>
  </si>
  <si>
    <t>ECO157213</t>
  </si>
  <si>
    <t>ECO89068</t>
  </si>
  <si>
    <t>4-Chloroaniline</t>
  </si>
  <si>
    <t>ECO199612</t>
  </si>
  <si>
    <t>p-Toluidine</t>
  </si>
  <si>
    <t>95-99 %</t>
  </si>
  <si>
    <t>7.8-8.1</t>
  </si>
  <si>
    <t>ECO157328</t>
  </si>
  <si>
    <t>(Chloromethyl)oxirane</t>
  </si>
  <si>
    <t>Epichlorohydrin</t>
  </si>
  <si>
    <t>~157* mg/L CaCO3</t>
  </si>
  <si>
    <t>ECO157329</t>
  </si>
  <si>
    <t>ECO157330</t>
  </si>
  <si>
    <t>ECO74936</t>
  </si>
  <si>
    <t>1,2-Dichloroethane</t>
  </si>
  <si>
    <t>Ethylene dichloride</t>
  </si>
  <si>
    <t>ECO74935</t>
  </si>
  <si>
    <t>ECO74938</t>
  </si>
  <si>
    <t>ECO74937</t>
  </si>
  <si>
    <t>ECO105163</t>
  </si>
  <si>
    <t>22.8 (22.7-22.9)C</t>
  </si>
  <si>
    <t>6.98 (6.89-7.06) mg/L</t>
  </si>
  <si>
    <t>8.58 (8.51-8.63)</t>
  </si>
  <si>
    <t>ECO105164</t>
  </si>
  <si>
    <t>22.6 C</t>
  </si>
  <si>
    <t>7.38 (7.34-7.42) mg/L</t>
  </si>
  <si>
    <t>8.53 (8.46-8.56)</t>
  </si>
  <si>
    <t>Analytical Biochemistry (ABC) laboratories Inc.  Static Acute Toxicity report #27356.  Acute toxicity of propionitrile (Lot No. 34) (AB-81-091) to Daphnia magna, april 24, 1981 (unpublished study).</t>
  </si>
  <si>
    <t>Propanenitrile</t>
  </si>
  <si>
    <t>87</t>
  </si>
  <si>
    <t>8.6-8.7</t>
  </si>
  <si>
    <t>96.1</t>
  </si>
  <si>
    <t>ECO146653</t>
  </si>
  <si>
    <t>2-Propenenitrile</t>
  </si>
  <si>
    <t>Acrylonitrile</t>
  </si>
  <si>
    <t>Hicks, S.L.  (2005).  Acute toxicity of allyl alcohol 20306MB (Lyondell lot number CX30609214) to the water flea, Daphnia magna, determined under static-renewal test conditions.  ABC Study No.  48909, ABC Laboratories, Inc., Columbia, Missouri.  Sponsored by the Lyondell chemical Company, Houston, TX.</t>
  </si>
  <si>
    <t>2-Propen-1-ol</t>
  </si>
  <si>
    <t>19.7-21</t>
  </si>
  <si>
    <t>93-103</t>
  </si>
  <si>
    <t>8.4-8.6</t>
  </si>
  <si>
    <t>150-156</t>
  </si>
  <si>
    <t>ECO157334</t>
  </si>
  <si>
    <t>1,2-Ethanediol</t>
  </si>
  <si>
    <t>ECO157336</t>
  </si>
  <si>
    <t>ECO157335</t>
  </si>
  <si>
    <t>Ministry of Land, Infrastructure and Transport, Japan (1999).  Test was conducted by Chemicals Evaluation and Research Institute, Japan.</t>
  </si>
  <si>
    <t>Methane, chloromethoxy-</t>
  </si>
  <si>
    <t>19-21</t>
  </si>
  <si>
    <t>111</t>
  </si>
  <si>
    <t>7.5</t>
  </si>
  <si>
    <t>52.0</t>
  </si>
  <si>
    <t>92.0</t>
  </si>
  <si>
    <t>ECO89764</t>
  </si>
  <si>
    <t>m-Chloroaniline</t>
  </si>
  <si>
    <t>ECO48001</t>
  </si>
  <si>
    <t>(ECOTOX Ref # 15322) Canton, J.H., and R.C.C. Wegman. 1983. Studies on the Toxicity of Tribromoethene, Cyclohexene and Bromocyclohexane to Different Freshwater Organisms. Water Res. 17(7):743-747 (Author Communication Used)</t>
  </si>
  <si>
    <t>Bromocyclohexane</t>
  </si>
  <si>
    <t>8.2 mg/L</t>
  </si>
  <si>
    <t>8.35-8.40</t>
  </si>
  <si>
    <t>209 mg/L CaCO3</t>
  </si>
  <si>
    <t>ECO157201</t>
  </si>
  <si>
    <t>Chlorobenzene</t>
  </si>
  <si>
    <t>ECO157199</t>
  </si>
  <si>
    <t>ECO157200</t>
  </si>
  <si>
    <t>ECO80944</t>
  </si>
  <si>
    <t>(ECOTOX Ref # 10917) Lewis, M.A.. 1983. Effect of Loading Density on the Acute Toxicities of Surfactants, Copper, and Phenol to Daphnia magna Straus. Arch.Environ.Contam.Toxicol. 12(1):51-55</t>
  </si>
  <si>
    <t>21.7 C</t>
  </si>
  <si>
    <t>7.6 mg/L</t>
  </si>
  <si>
    <t>6.8-7.8</t>
  </si>
  <si>
    <t>146 mg/L CaCO3</t>
  </si>
  <si>
    <t>ECO157457</t>
  </si>
  <si>
    <t>ECO157458</t>
  </si>
  <si>
    <t>ECO157459</t>
  </si>
  <si>
    <t>Weytjens, D. and R. Wils.  1991.  The Acute Toxicity of beta-picoline (3-methyl pyridine) in the Water-Flea (Daphnia magna).  Unpublished report no. ADK6/0012 in EPA Document number 86-930000171, submitted by Reilly Industries, Inc., Indianapolis, IN, U.S.A.</t>
  </si>
  <si>
    <t>Pyridine, 3-methyl-</t>
  </si>
  <si>
    <t>3-Methylpyridine</t>
  </si>
  <si>
    <t>19.6-20.1</t>
  </si>
  <si>
    <t>7.74-8.34</t>
  </si>
  <si>
    <t>225-275</t>
  </si>
  <si>
    <r>
      <t>Randall, T. L., &amp; Knopp, P. V. (1980). Detoxification of specific organic substances by wet oxidation. </t>
    </r>
    <r>
      <rPr>
        <i/>
        <sz val="10"/>
        <rFont val="Calibri"/>
        <family val="2"/>
        <scheme val="minor"/>
      </rPr>
      <t>Journal (Water Pollution Control Federation),</t>
    </r>
    <r>
      <rPr>
        <sz val="10"/>
        <rFont val="Calibri"/>
        <family val="2"/>
        <scheme val="minor"/>
      </rPr>
      <t xml:space="preserve"> 52(8): 2117-2130.</t>
    </r>
  </si>
  <si>
    <t>Butanedioic acid</t>
  </si>
  <si>
    <t>22</t>
  </si>
  <si>
    <t>154.5</t>
  </si>
  <si>
    <t>corrected AI</t>
  </si>
  <si>
    <t>confirmed (99)</t>
  </si>
  <si>
    <t>1. Randall, T. L., &amp; Knopp, P. V. (1980). Detoxification of specific organic substances by wet oxidation. Journal (Water Pollution Control Federation), 2117-2130.  2.  USEPA. 1975.  Methods for acute toxicity tests with fish, macroinvertebrates, and amphibians.  Ecological Research Series, EPA-660/3-75-009.</t>
  </si>
  <si>
    <t>2-Butenedioic acid (2E)-</t>
  </si>
  <si>
    <t>Fumaric acid</t>
  </si>
  <si>
    <t>ECO200106</t>
  </si>
  <si>
    <t>(ECOTOX Ref # 55965) Pedersen, F., E. Bjornestad, T. Vulpius, and H.B. Rasmussen. 1998. Immobilisation Test of Alkylamine Compounds with the Crustacean Daphnia magna. Proj.No.303587, Report to Danish EPA, Copenhagen, Denmark :98 p.</t>
  </si>
  <si>
    <t>1-Pentanamine</t>
  </si>
  <si>
    <t>94-96 %</t>
  </si>
  <si>
    <t>ECO64034</t>
  </si>
  <si>
    <t>Cyclohexene</t>
  </si>
  <si>
    <t>8.9-9.1 mg/L</t>
  </si>
  <si>
    <t>8.00-8.15</t>
  </si>
  <si>
    <t>ECO64035</t>
  </si>
  <si>
    <t>ECO199581</t>
  </si>
  <si>
    <t>1-Hexanamine</t>
  </si>
  <si>
    <t>93-99 %</t>
  </si>
  <si>
    <t>ECO157325</t>
  </si>
  <si>
    <t>2,2-Iminobisethanol</t>
  </si>
  <si>
    <t>ECO157324</t>
  </si>
  <si>
    <t>ECO157326</t>
  </si>
  <si>
    <t>ECO200104</t>
  </si>
  <si>
    <t>1-Heptanamine</t>
  </si>
  <si>
    <t>94-100 %</t>
  </si>
  <si>
    <t>Heptanal</t>
  </si>
  <si>
    <t>20.5-21.5</t>
  </si>
  <si>
    <t>102</t>
  </si>
  <si>
    <t>7.4-7.6</t>
  </si>
  <si>
    <t>96.6</t>
  </si>
  <si>
    <t>8.5-8.9</t>
  </si>
  <si>
    <t>ECO199583</t>
  </si>
  <si>
    <t>Octylamine</t>
  </si>
  <si>
    <t>ECO105074</t>
  </si>
  <si>
    <t>2-(2-Ethoxyethoxy)ethanol</t>
  </si>
  <si>
    <t>21.1 C</t>
  </si>
  <si>
    <t>6.85 (6.64-7.16) mg/L (77%)</t>
  </si>
  <si>
    <t>8.55 (8.45-8.59)</t>
  </si>
  <si>
    <t>ECO105075</t>
  </si>
  <si>
    <t>23.3 (23.2-23.3)C</t>
  </si>
  <si>
    <t>6.04 (5.88-6.19) mg/L</t>
  </si>
  <si>
    <t>8.57 (8.42-8.63)</t>
  </si>
  <si>
    <t>ECO118376</t>
  </si>
  <si>
    <t>1,1-(Methylenebis(oxy)bis)(2-chloroethane)</t>
  </si>
  <si>
    <t>Bis(2-chloroethoxy)methane</t>
  </si>
  <si>
    <t>20.3-20.7 C</t>
  </si>
  <si>
    <t>ECO47833</t>
  </si>
  <si>
    <t>(ECOTOX Ref # 15273) Bishop, W.E., and R.L. Perry. 1981. Development and Evaluation of a Flow-Through Growth Inhibition Test with Duckweed (Lemna minor). In: D.R.Branson and K.L.Dickson (Eds.), Aquatic Toxicology and Hazard Assessment, 4th Conf., ASTM STP 737, Philadelphia, PA :421-435 (Author Communication Used)</t>
  </si>
  <si>
    <t>N,N,N-Trimethyl-1-hexadecanaminium, Chloride</t>
  </si>
  <si>
    <t>&gt;8 mg/L</t>
  </si>
  <si>
    <t>7.2-7.6</t>
  </si>
  <si>
    <t>120-130 mg/L CaCO3</t>
  </si>
  <si>
    <t>OPP lab code- WLI; Study date- 1993; Reviewer- K. Montague; OPP source code- 43065303</t>
  </si>
  <si>
    <t>OPP lab code- ABC; Study date- 1991; Reviewer- J. Goodyear; OPP source code- 41909604</t>
  </si>
  <si>
    <t>Methyl nonyl ketone</t>
  </si>
  <si>
    <t>97.9</t>
  </si>
  <si>
    <t>Stuhlfauth.  1995.  Study of the Toxic Effect of Genamin LA 302 D to Daphnia magna.  Study Number 93-0161-32.  Hoechst AG, Frankfurt, Germany.</t>
  </si>
  <si>
    <t>1-Dodecanamine, N,N-dimethyl-</t>
  </si>
  <si>
    <t>8.6-9.0</t>
  </si>
  <si>
    <t>7.6-7.8</t>
  </si>
  <si>
    <t>ECO199585</t>
  </si>
  <si>
    <t>1-Nonanamine</t>
  </si>
  <si>
    <t>92-99 %</t>
  </si>
  <si>
    <t>8.0-8.1</t>
  </si>
  <si>
    <t>OPP lab code- BIO; Study date- 1976; Reviewer- J. Sylvester; OPP source code- 42847201</t>
  </si>
  <si>
    <t>Decanol</t>
  </si>
  <si>
    <t>corrected toxicity</t>
  </si>
  <si>
    <t>Henkel KGaA, unpublished data (Report No. RE 920019).</t>
  </si>
  <si>
    <t>DIN 38412 Tiel 11</t>
  </si>
  <si>
    <t>Mark, U.E., I.C.M. Garttener, M.G.J. Geurts, M.W.F. Nielen, C.A.  Stroo and A.G.M Kroon.  1995.  Acute Toxicity of Oleylamine to Daphnia magna.  Report No.  RGL F95063.  Akzo Nobel Central Research, Arnhem, The Netherlands.</t>
  </si>
  <si>
    <t>9-Octadecen-1-amine, (9Z)-</t>
  </si>
  <si>
    <t>19.1-19.6</t>
  </si>
  <si>
    <t>9.0-9.1 mg/L</t>
  </si>
  <si>
    <t>corrected DO, pH and Hardness based on dilution water</t>
  </si>
  <si>
    <t>94.0</t>
  </si>
  <si>
    <t>6-24h</t>
  </si>
  <si>
    <t>OPP lab code- ABC; Study date- 1990; Reviewer- G. Susanke; OPP source code- 41526102</t>
  </si>
  <si>
    <t>MGK-264</t>
  </si>
  <si>
    <t>92.9</t>
  </si>
  <si>
    <t>24 hr</t>
  </si>
  <si>
    <t>OPP lab code- MCC; Study date- 1981; Reviewer- J. Noles; OPP source code- 00149172</t>
  </si>
  <si>
    <t>98.8</t>
  </si>
  <si>
    <t>N.R.</t>
  </si>
  <si>
    <t>ECO144688</t>
  </si>
  <si>
    <t>2-(1-Methylethoxy)phenol, Methylcarbamate</t>
  </si>
  <si>
    <t>21.0 (20.8-21.4)C</t>
  </si>
  <si>
    <t>88.2 (81.1-94.6) %</t>
  </si>
  <si>
    <t>8.55 (8.4-8.7)</t>
  </si>
  <si>
    <t>105 (98-112) mg/L CaCO3</t>
  </si>
  <si>
    <t>ECO105114</t>
  </si>
  <si>
    <t>2,2,2-Trichloroethanol</t>
  </si>
  <si>
    <t>20.3 (20.2-20.4)C</t>
  </si>
  <si>
    <t>7.79 (7.22-8.33) mg/L</t>
  </si>
  <si>
    <t>8.30 (8.27-8.32)</t>
  </si>
  <si>
    <t>OPP lab code- EPA; Study date- 1981; Reviewer- Hitch &amp; Tice; OPP source code- 05008271</t>
  </si>
  <si>
    <t>OPP lab code- SLL; Study date- 1995; Reviewer- R. Felthousen; OPP source code- 45592114</t>
  </si>
  <si>
    <t>Aldicarb(sulfoxide)</t>
  </si>
  <si>
    <t>OPP lab code- UCE; Study date- 1977; Reviewer- L. Turner; OPP source code- BOWOAL08</t>
  </si>
  <si>
    <t>OPP lab code- TES; Study date- 1993; Reviewer- F. Jenkins; OPP source code- 44282606</t>
  </si>
  <si>
    <t>2-hydroxyacetophenone</t>
  </si>
  <si>
    <t>&gt;99.66</t>
  </si>
  <si>
    <t>ECO748209</t>
  </si>
  <si>
    <t>Phosphorothioic acid, O-(1,6-Dihydro-6-oxo-1-phenyl-3-pyridazinyl) O,O-diethyl ester</t>
  </si>
  <si>
    <t>OPP lab code- BIO; Study date- 1983; Reviewer- R. Farringer; OPP source code- 00133336</t>
  </si>
  <si>
    <t>2-Benzyl-4-chlorophenol</t>
  </si>
  <si>
    <t>Diethylene Glycol Dibenzoate.  Acute Toxicity to Daphnia magna.  Huntingdon Life Sciences.  2001.</t>
  </si>
  <si>
    <t>Ethanol, 2,2-oxybis-, dibenzoate</t>
  </si>
  <si>
    <t>Diethylene glycol dibenzoate</t>
  </si>
  <si>
    <t>19-20</t>
  </si>
  <si>
    <t>7.9-9.0</t>
  </si>
  <si>
    <t>7.5-7.9</t>
  </si>
  <si>
    <t>89.9</t>
  </si>
  <si>
    <t>ECO74973</t>
  </si>
  <si>
    <t>1,2,4-trichlorobenzene</t>
  </si>
  <si>
    <t>ECO74974</t>
  </si>
  <si>
    <t>BASF AG, Ecology Laboratory; unpublished research, (1020/88)</t>
  </si>
  <si>
    <t>N,N-Dimethylbenzenamine</t>
  </si>
  <si>
    <t>ECO199610</t>
  </si>
  <si>
    <t>ECO181230</t>
  </si>
  <si>
    <t>Maas-Diepeveen, J. L., &amp; Van Leeuwen, C. J. (1986). Aquatic toxicity of aromatic nitro compounds and anilines to several freshwater species. Laboratory for Ecotoxicity, Institute for Inland Water Management and Waste Water Treatment.  Report No.  86-42.</t>
  </si>
  <si>
    <t>1-Chloro-3-nitrobenzene</t>
  </si>
  <si>
    <t>NEN 6501</t>
  </si>
  <si>
    <t>ECO88079</t>
  </si>
  <si>
    <t>[(Dimethoxyphosphinothioyl)thio]butanedioic acid, Diethyl ester</t>
  </si>
  <si>
    <t>ECO38260</t>
  </si>
  <si>
    <t>ECO51121</t>
  </si>
  <si>
    <t>ECO40389</t>
  </si>
  <si>
    <t>ECO38261</t>
  </si>
  <si>
    <t>ECO733877</t>
  </si>
  <si>
    <t>ECO199608</t>
  </si>
  <si>
    <t>2-Chloro-4-nitroaniline</t>
  </si>
  <si>
    <t>95-97 %</t>
  </si>
  <si>
    <t>Corrected MMR</t>
  </si>
  <si>
    <t>OPP lab code- FWS; Study date- 1980; Reviewer- Johnson &amp; Finley; OPP source code- 05001497</t>
  </si>
  <si>
    <t>OK Johnson and Finley- not reported in M&amp;E (see pg3)</t>
  </si>
  <si>
    <t>98.1</t>
  </si>
  <si>
    <t>OPP lab code- WLI; Study date- 1995; Reviewer- KBN; OPP source code- 43878301</t>
  </si>
  <si>
    <t>ECO199606</t>
  </si>
  <si>
    <t>Caspers (1992).  Acute toxicity of amylcinnamaldehyde and the Daphnid, Daphnia magna.  Study No.  HR91/613101.  Private communication to RIFM.  Unpublished Report.</t>
  </si>
  <si>
    <t>Heptanal, 2-(phenylmethylene)-</t>
  </si>
  <si>
    <t>Pentylcinnamaldehyde</t>
  </si>
  <si>
    <t>20.3-20.5</t>
  </si>
  <si>
    <t>8.1-8.5</t>
  </si>
  <si>
    <t>7.8-7.9</t>
  </si>
  <si>
    <t>Report on the Test for Acute Toxicity of TK10030 to Daphnia magna, Ciba-Geigy Ltd. Basle, Swizerland.  November 25, 1988.</t>
  </si>
  <si>
    <t>Propanoic acid, 3,3-thiobis-, didodecyl ester</t>
  </si>
  <si>
    <t>Propanoic acid, 3,3'-thiobis-, didodecyl ester</t>
  </si>
  <si>
    <t>240.0</t>
  </si>
  <si>
    <t>OPP lab code- UCE; Study date- 1977; Reviewer- K. Clark; OPP source code- 00124741</t>
  </si>
  <si>
    <t>ECO105127</t>
  </si>
  <si>
    <t>2,4-Pentanedione</t>
  </si>
  <si>
    <t>19.1 (19.1-19.2)C</t>
  </si>
  <si>
    <t>7.66 (7.54-7.71) mg/L</t>
  </si>
  <si>
    <t>8.18 (8.05-8.27)</t>
  </si>
  <si>
    <t>Ward T.  (2003b) Acute toxicity test with nonal and the Daphnid, Daphnia magna.  Study No.  2467-FF.  Private communication to FFHPVC.  Unpublished Report.</t>
  </si>
  <si>
    <t>Nonanal</t>
  </si>
  <si>
    <t>19.7-20.4</t>
  </si>
  <si>
    <t>8.1-9.2mg/L (89-101%)</t>
  </si>
  <si>
    <t>7.3-7.6</t>
  </si>
  <si>
    <t>correct DO</t>
  </si>
  <si>
    <t>ECO200102</t>
  </si>
  <si>
    <t>1-Dodecanamine</t>
  </si>
  <si>
    <t>99 - &gt;100 %</t>
  </si>
  <si>
    <t>Noak, M.  1994.  Akuter Immobilisierungstest (48 hours) an Daphnia magna straus von Genamin SH 100D.  [Acute immobilization study (48 hours in Daphnia magna straus with Genamin SH 100D] Study No. 940905HM/DAI42621.  Dr. U. Noack-Laboratory for Applied Biology.  Sarstedt, Germany.</t>
  </si>
  <si>
    <t>1-Octadecanamine</t>
  </si>
  <si>
    <t>21-22</t>
  </si>
  <si>
    <t>89</t>
  </si>
  <si>
    <t>7.5-7.6</t>
  </si>
  <si>
    <t>2-24H</t>
  </si>
  <si>
    <t>ECO199591</t>
  </si>
  <si>
    <t>OPP lab code- ABC; Study date- 1989; Reviewer- EEB Review; OPP source code- 42205204</t>
  </si>
  <si>
    <t>Forbis, A.D., (October 30, 1989), "Acute Toxicito fo TRIS NITRO to Daphnia Magna," ABC Laboratories Report Number 38250.</t>
  </si>
  <si>
    <t>1,3-Propanediol, 2-(hydroxymethyl)-2-nitro-</t>
  </si>
  <si>
    <t>8.1</t>
  </si>
  <si>
    <t>ECO726366</t>
  </si>
  <si>
    <t>2,3,4,5-Tetrahydrothiophene-1,1-dioxide</t>
  </si>
  <si>
    <t>APCI (EXT-99/101) / NOTOX</t>
  </si>
  <si>
    <t>5-Decyne-4,7-diol, 2,4,7,9-tetramethyl-</t>
  </si>
  <si>
    <t>2,4,7,9-Tetramethyl-5-decyne-4,7-diol</t>
  </si>
  <si>
    <t>APCI (EXT-92/040) / Commonwealth Technology, Inc.</t>
  </si>
  <si>
    <t>ECO74979</t>
  </si>
  <si>
    <t>Tetrachloroethene</t>
  </si>
  <si>
    <t>ECO74980</t>
  </si>
  <si>
    <t>ECO74981</t>
  </si>
  <si>
    <t>ECO74982</t>
  </si>
  <si>
    <t>1. CMA Study, Acute Toxicity of Fourteen Esters to Daphnia magna., Springborn Bionomics, Inc.  1984.  Report # BW-84-4-1567. 2. Staples, C. A., Adams, W. J., Parkerton, T. F., Gorsuch, J. W., Biddinger, G. R., &amp; Reinert, K. H. (1997). Aquatic toxicity of eighteen phthalate esters. Environmental toxicology and chemistry, 16(5), 875-891.</t>
  </si>
  <si>
    <t>1,2-Benzenedicarboxylic acid, dimethyl ester</t>
  </si>
  <si>
    <t>6.0-8.2</t>
  </si>
  <si>
    <t>7.9-8.5</t>
  </si>
  <si>
    <t>OPP lab code- DOW; Study date- 1977; Reviewer- L. Turner; OPP source code- 00110222</t>
  </si>
  <si>
    <t>Orthophenylphenol sodium salt</t>
  </si>
  <si>
    <t>Sodium 2-phenylphenate</t>
  </si>
  <si>
    <t>OPP lab code- UCE; Study date- 1977; Reviewer- A. Vaughan; OPP source code- 00082971</t>
  </si>
  <si>
    <t>Naptalam sodium salt</t>
  </si>
  <si>
    <t>Naptalam-sodium</t>
  </si>
  <si>
    <t>OPP lab code- ARC; Study date- 1979; Reviewer- J. McCann; OPP source code- TN 2429</t>
  </si>
  <si>
    <t>OPP lab code- ABC; Study date- 1989; Reviewer- N. Vyas; OPP source code- 4084491</t>
  </si>
  <si>
    <t>90.3</t>
  </si>
  <si>
    <t>OPP lab code- TES; Study date- 1993; Reviewer- J. Edwards; OPP source code- 42980502</t>
  </si>
  <si>
    <t>Indole-3-butyric acid</t>
  </si>
  <si>
    <t>97.4</t>
  </si>
  <si>
    <t>OPP lab code- ABC; Study date- 1985; Reviewer- D. Balluff; OPP source code- 00243419</t>
  </si>
  <si>
    <t>Diethyl toluamide (DEET)</t>
  </si>
  <si>
    <t>DEET</t>
  </si>
  <si>
    <t>Monsanto AB-83-015 Analytical Bio-Chemistry Labs 07/20/83.</t>
  </si>
  <si>
    <t>Zinc, bis(dibutylcarbamodithioato-kappa S,kappa S), (T-4)</t>
  </si>
  <si>
    <t>Zinc dibutyldithiocarbamate</t>
  </si>
  <si>
    <t>83-95</t>
  </si>
  <si>
    <t>8.2-8.6</t>
  </si>
  <si>
    <t>OPP lab code- ABC; Study date- 1990; Reviewer- J. Noles; OPP source code- 41525302</t>
  </si>
  <si>
    <t>Dipropyl isocinchomeronate</t>
  </si>
  <si>
    <t>Van Leeuwen, C. J. Thesis: Ecotoxicological aspects of dithiocarbamates. Rijkswaterstaat, the Netherlands, 1986.</t>
  </si>
  <si>
    <t>Tetramethyl-thioperoxydicarbonic diamide</t>
  </si>
  <si>
    <t>OPP lab code- HRC; Study date- 1991; Reviewer- K. Valente; OPP source code- 42386305</t>
  </si>
  <si>
    <t>ECO717081</t>
  </si>
  <si>
    <t>Douglas, M.T., R.O. Stonehewer, and I.A. MacDonald. (1990) The Acute Toxicity of Ziram Technical to Daphnia magna. EPA/OTS Doc.#88-920010770(): -. (Ecotox Ref #99391)</t>
  </si>
  <si>
    <t>(T-4)-Bis(dimethylcarbamodithioato-kappaS,kappaS')zinc</t>
  </si>
  <si>
    <t>(8.6-8.9) mg/L</t>
  </si>
  <si>
    <t>8</t>
  </si>
  <si>
    <t>370 mg/L CaCO3</t>
  </si>
  <si>
    <t>98.9 (T)</t>
  </si>
  <si>
    <t>1 ins</t>
  </si>
  <si>
    <t>ECO773507</t>
  </si>
  <si>
    <t>1-Methyl-4-(1-methylethenyl)cyclohexene</t>
  </si>
  <si>
    <t>Limonene</t>
  </si>
  <si>
    <t>7.2 mg/L</t>
  </si>
  <si>
    <t>7.9</t>
  </si>
  <si>
    <t>45.8 mg/L CaCO3</t>
  </si>
  <si>
    <t>ECO773510</t>
  </si>
  <si>
    <t>Broderius S., Hammermeister D., Russom, C. (1990) Toxicity of eight terpenes to fathead minnows (Pimephales promelas), Daphnids (Daphnia magna), and algae (Selanastrum capriucornutum.)  US EPA Environmental Res. Lab./Asci Corp.  Unpublished report.</t>
  </si>
  <si>
    <t>Benzene, 1-methoxy-4-(2-propenyl)-</t>
  </si>
  <si>
    <t>19.7</t>
  </si>
  <si>
    <t>85</t>
  </si>
  <si>
    <t>45.5</t>
  </si>
  <si>
    <t>ECO88571</t>
  </si>
  <si>
    <t>2,3-Dihydro-2-thioxo-4(1H)-pyrimidinone</t>
  </si>
  <si>
    <t>OPP lab code- RLI; Study date- 1986; Reviewer- C. Laird; OPP source code- 40066202</t>
  </si>
  <si>
    <t>Potassium salt of Oleic Acid</t>
  </si>
  <si>
    <t>Potassium oleate</t>
  </si>
  <si>
    <t>ECO200096</t>
  </si>
  <si>
    <t>1-Hexadecanamine</t>
  </si>
  <si>
    <t>98-99 %</t>
  </si>
  <si>
    <t>Hughes, C. 2003.  TB-90B: Acute toxicity to the water flea, Daphnia magna, determined under static test conditions.  ABC Laboratories, Columbia, MO.  Report Numer 02RC-0090.</t>
  </si>
  <si>
    <t>5,8,11,13,16,19-Hexaoxatricosane</t>
  </si>
  <si>
    <t>19.4-19.6</t>
  </si>
  <si>
    <t>8.0-8.6</t>
  </si>
  <si>
    <t>&lt;24 HR</t>
  </si>
  <si>
    <t>OPP lab code- UCE; Study date- 1979; Reviewer- A. Stavola; OPP source code- 00071137</t>
  </si>
  <si>
    <t>Endothall</t>
  </si>
  <si>
    <t>89.5</t>
  </si>
  <si>
    <t>OPP lab code- UCE; Study date- 1977; Reviewer- A. Riel; OPP source code- ESTBZ-2</t>
  </si>
  <si>
    <t>OPP lab code- WLI; Study date- 1990; Reviewer- R.M. Hirsch; OPP source code- 41709401</t>
  </si>
  <si>
    <t>Monsanto report AB-79-0314.</t>
  </si>
  <si>
    <t>2(3H)-Benzothiazolethione</t>
  </si>
  <si>
    <t>2-Mercaptobenzothiazole (ROKON) - Acute Toxicity to Daphnids (Daphnia magna) under Static Conditions (Final Report), EPA/OTS; Doc #86-920000843 (1992).</t>
  </si>
  <si>
    <t>FIFRA 1992</t>
  </si>
  <si>
    <t>ECO746238</t>
  </si>
  <si>
    <t>Monsanto Co.. (1985) Toxicologic Investigation of: Ureka White. EPA/OTS Doc.#878215064(): -. (Ecotox Ref #112108)</t>
  </si>
  <si>
    <t>(3.2-8.8) mg/L</t>
  </si>
  <si>
    <t>7.4-7.8</t>
  </si>
  <si>
    <t>255* mg/L CaCO3</t>
  </si>
  <si>
    <t>&lt;24 h (FIRST INSTAR)</t>
  </si>
  <si>
    <t>ECO746372</t>
  </si>
  <si>
    <t>R.T.Vanderbilt Co.Inc.. (1992) (2-Mercaptobenzothiazole (Rokon)) - Acute Toxicity to Daphnids (Daphnia magna) Under Static Conditions (Final Report) with Attachments and Cover Letter Dated 030292. EPA/OTS Doc.#86-920000843(): -. (Ecotox Ref #111754)</t>
  </si>
  <si>
    <t>(8.4-9) mg/L</t>
  </si>
  <si>
    <t>7.9-8.1</t>
  </si>
  <si>
    <t>180* mg/L CaCO3</t>
  </si>
  <si>
    <t>&lt;=24 h</t>
  </si>
  <si>
    <t>ECO746569</t>
  </si>
  <si>
    <t>ECO105088</t>
  </si>
  <si>
    <t>2-Methyl-1,3-pentanediol</t>
  </si>
  <si>
    <t>22.4 C</t>
  </si>
  <si>
    <t>5.4 (5.4-5.5) mg/L</t>
  </si>
  <si>
    <t>8.43 (8.40-8.48)</t>
  </si>
  <si>
    <t>ECO56938</t>
  </si>
  <si>
    <t>Sulfuric acid monododecyl ester sodium salt (1:1)</t>
  </si>
  <si>
    <t>Sodium lauryl sulfate</t>
  </si>
  <si>
    <t>93.4</t>
  </si>
  <si>
    <r>
      <t>LeBlanc, G. A. (1980). Acute toxicity of priority pollutants to water flea (Daphnia magna). </t>
    </r>
    <r>
      <rPr>
        <i/>
        <sz val="10"/>
        <rFont val="Calibri"/>
        <family val="2"/>
        <scheme val="minor"/>
      </rPr>
      <t>Bulletin of Environmental Contamination and Toxicology</t>
    </r>
    <r>
      <rPr>
        <sz val="10"/>
        <rFont val="Calibri"/>
        <family val="2"/>
        <scheme val="minor"/>
      </rPr>
      <t>, </t>
    </r>
    <r>
      <rPr>
        <i/>
        <sz val="10"/>
        <rFont val="Calibri"/>
        <family val="2"/>
        <scheme val="minor"/>
      </rPr>
      <t>24</t>
    </r>
    <r>
      <rPr>
        <sz val="10"/>
        <rFont val="Calibri"/>
        <family val="2"/>
        <scheme val="minor"/>
      </rPr>
      <t>(1), 684-691.</t>
    </r>
  </si>
  <si>
    <t>Ethene, 1,2-dichloro-, (1E)-</t>
  </si>
  <si>
    <t>6.5-9.1</t>
  </si>
  <si>
    <t>7.4-9.4</t>
  </si>
  <si>
    <t>173.0</t>
  </si>
  <si>
    <t>ECO212364</t>
  </si>
  <si>
    <t>(ECOTOX Ref # 20588) Spehar, R.L., S. Poucher, L.T. Brooke, D.J. Hansen, D. Champlin, and D.A. Cox. 1999. Comparative Toxicity of Fluoranthene to Freshwater and Saltwater Species Under Fluorescent and Ultraviolet Light. Arch.Environ.Contam.Toxicol. 37(4):496-502</t>
  </si>
  <si>
    <t>20-25 C</t>
  </si>
  <si>
    <t>6.5-9.0 mg/L</t>
  </si>
  <si>
    <t>7.10-8.42</t>
  </si>
  <si>
    <t>169-219 mg/L CaCO3</t>
  </si>
  <si>
    <t>ECO212387</t>
  </si>
  <si>
    <t>83.9-85.8 mg/L CaCO3</t>
  </si>
  <si>
    <t>ECO212365</t>
  </si>
  <si>
    <t>ECO711922</t>
  </si>
  <si>
    <t>(ECOTOX Ref # 94623) Hatch, A.C., and G.A. Burton Jr.. 1999. Phototoxicity of Fluoranthene to two Freshwater Crustaceans, Hyalella azteca and Daphnia magna:  Measures of Feeding Inhibition as a Toxicological Endpoint. Hydrobiologia 400:243-248</t>
  </si>
  <si>
    <t>22-24 C</t>
  </si>
  <si>
    <t>6.8-8.0 mg/L</t>
  </si>
  <si>
    <t>8.01-8.09</t>
  </si>
  <si>
    <t>158-198 mg/L CaCO3</t>
  </si>
  <si>
    <t>24-36h</t>
  </si>
  <si>
    <t>Hatch, A.C., and G.A.,Jr. Burton. (1999) Phototoxicity of Fluoranthene to two Freshwater Crustaceans, Hyalella azteca and Daphnia magna: Measures of Feeding Inhibition as a Toxicological Endpoint. Hydrobiologia400(): 243-248. (Ecotox Ref #94623)</t>
  </si>
  <si>
    <t>(22-24) C</t>
  </si>
  <si>
    <t>(6.8-8) mg/L</t>
  </si>
  <si>
    <t>98</t>
  </si>
  <si>
    <t>'24-36 h</t>
  </si>
  <si>
    <t>Methyl parathion</t>
  </si>
  <si>
    <t>272.0</t>
  </si>
  <si>
    <t>ECO40399</t>
  </si>
  <si>
    <t>O,O-Dimethyl O-(4-nitrophenyl) ester phosphorothioic acid</t>
  </si>
  <si>
    <t>ECO40400</t>
  </si>
  <si>
    <t>ECO40393</t>
  </si>
  <si>
    <t>ECO42882</t>
  </si>
  <si>
    <t>ECO726272</t>
  </si>
  <si>
    <t>ECO726355</t>
  </si>
  <si>
    <t>OPP lab code- MCC; Study date- 1985; Reviewer- R. Felthousen; OPP source code- 00143401</t>
  </si>
  <si>
    <t>98.6</t>
  </si>
  <si>
    <t>OPP lab code- REF; Study date- 1978; Reviewer- C.M. Natella; OPP source code- BAONAL02</t>
  </si>
  <si>
    <t>91.6</t>
  </si>
  <si>
    <t>OPP lab code- MCC; Study date- 1987; Reviewer- C. Laird; OPP source code- 40286801</t>
  </si>
  <si>
    <t>Oxydemeton-methyl</t>
  </si>
  <si>
    <t>94.6</t>
  </si>
  <si>
    <t>24hr</t>
  </si>
  <si>
    <t>OPP lab code- HKL; Study date- 1986; Reviewer- B. Montague; OPP source code- 40951504</t>
  </si>
  <si>
    <t>Morrissey AE (1979).  The acute toxicity of 3, 4-Dichlorobenzotrifluoride to the Water Flea Daphnia magna straus.  UCES Project No.  11506-81-03.  Union Carbide Environmental Services Tarrytown, New York for Hooker Chemicals and Plastics Corporation Niagara Falls, New York USA.</t>
  </si>
  <si>
    <t>Benzene, 1,2-dichloro-4-(trifluoromethyl)-</t>
  </si>
  <si>
    <t>18-22</t>
  </si>
  <si>
    <t>8.5-8.95mg/L (&gt;93%)</t>
  </si>
  <si>
    <t>8.41-8.48</t>
  </si>
  <si>
    <t>202.0</t>
  </si>
  <si>
    <t>corrected AI, age, DO, pH</t>
  </si>
  <si>
    <t>confirmed (97)</t>
  </si>
  <si>
    <t>&lt;20H, Juvenile</t>
  </si>
  <si>
    <t>OPP lab code- DUP; Study date- 1985; Reviewer- B.J. Hileman; OPP source code- 258300, 00142932</t>
  </si>
  <si>
    <t>94.4</t>
  </si>
  <si>
    <t>OPP lab code- HKL; Study date- 1996; Reviewer- KBN; OPP source code- 43996501</t>
  </si>
  <si>
    <t>98.4</t>
  </si>
  <si>
    <t>OPP lab code- CGC; Study date- 1987; Reviewer- L.A. Windberg; OPP source code- 00109022</t>
  </si>
  <si>
    <t>ECO70987</t>
  </si>
  <si>
    <t>Phosphorothioic acid, O,O-Diethyl O-[6-methyl-2-(1-methylethyl)-4-pyrimidinyl] ester</t>
  </si>
  <si>
    <t>ECO70988</t>
  </si>
  <si>
    <t>ECO40610</t>
  </si>
  <si>
    <t>OPP lab code- AES; Study date- 1976; Reviewer- M. Rostker; OPP source code- 00109022</t>
  </si>
  <si>
    <t>ECO2134671</t>
  </si>
  <si>
    <t>ECOTOX 2014</t>
  </si>
  <si>
    <t xml:space="preserve">(ECOTOX Ref # 160445) Kretschmann,A., R. Ashauer, T.G. Preuss, P. Spaak, B.I. Escher, and J. Hollender.  2011.  Toxicokinetic Model Describing Bioconcentration and Biotransformation of Diazinon in Daphnia magna.  Environ. Sci. Technol.45(11): 4995-5002.  </t>
  </si>
  <si>
    <t>O,O-Diethyl O-[6-methyl-2-(1-methylethyl)-4-pyrimidinyl] ester phosphorothioic acid</t>
  </si>
  <si>
    <t>5-8 mg/L</t>
  </si>
  <si>
    <t>7.2-8.4</t>
  </si>
  <si>
    <t>7-10 d</t>
  </si>
  <si>
    <t>ECO137839</t>
  </si>
  <si>
    <t>2-Thioxo-4-imidazolinone</t>
  </si>
  <si>
    <t>4-Imidazolidinone, 2-thioxo-</t>
  </si>
  <si>
    <t>2-Butene, 2-methyl-</t>
  </si>
  <si>
    <t>OPP lab code- BIS; Study date- 1982; Reviewer- C. Laird; OPP source code- 42365105</t>
  </si>
  <si>
    <t>&lt;20 hr</t>
  </si>
  <si>
    <t>ECO702573</t>
  </si>
  <si>
    <t>(ECOTOX Ref # 80094) Monsanto Company. 1992. Initial Submission:  Acute Toxicity Study with Tetrahydro-3,5-Dimethyl-2H-1,3,5-Thiadiazine-2-Thione in Daphnia magna with Cover Letter Dated 042392. EPA/OTS Doc.#88-920003391 :8 p. (NTIS/OTS0540041)</t>
  </si>
  <si>
    <t>Tetrahydro-3,5-dimethyl-2H-1,3,5-thiadiazine-2-thione</t>
  </si>
  <si>
    <t>&gt;60* % Sat</t>
  </si>
  <si>
    <t>7.1*</t>
  </si>
  <si>
    <t>35* mg/L CaCO3</t>
  </si>
  <si>
    <t>OPP lab code- TES; Study date- 1992; Reviewer- C. Laird; OPP source code- 42655202</t>
  </si>
  <si>
    <t>ECO74965</t>
  </si>
  <si>
    <t>1,3-dichlorobenzene</t>
  </si>
  <si>
    <t>ECO74966</t>
  </si>
  <si>
    <t>ECO74968</t>
  </si>
  <si>
    <t>ECO74967</t>
  </si>
  <si>
    <t>1,3 Dichloropropene</t>
  </si>
  <si>
    <t>ECO91294</t>
  </si>
  <si>
    <t>2,4-Dichlorobenzenamine</t>
  </si>
  <si>
    <t>ECO68875</t>
  </si>
  <si>
    <t>(ECOTOX Ref # 5336) Adema, D.M.M., J.H. Canton, W. Slooff, and A.O. Hanstveit. 1981. Research for a Useful Combination of Test Methods to Determine the Aquatic Toxicity of Environmentally Dangerous Chemicals (Consecutive System of. Rep.No.CL81/100, Natl.Inst.Public Health Environ.Hyg. ::107 p. (DUT)</t>
  </si>
  <si>
    <t>ECO726359</t>
  </si>
  <si>
    <t>OPP lab code- NAC; Study date- 1991; Reviewer- C. Laird; OPP source code- 41819302</t>
  </si>
  <si>
    <t>OPP lab code- BAS; Study date- 2002; Reviewer- J. Felkel; OPP source code- 45919419</t>
  </si>
  <si>
    <t>ECO117137</t>
  </si>
  <si>
    <t>2-Ethylbenzenamine</t>
  </si>
  <si>
    <t>ECO773528</t>
  </si>
  <si>
    <t>1-Methyl-4-(1-methylethylidene)-cyclohexene</t>
  </si>
  <si>
    <t>19.6 C</t>
  </si>
  <si>
    <t>6.2 mg/L</t>
  </si>
  <si>
    <t>ECO773529</t>
  </si>
  <si>
    <t>ECO91214</t>
  </si>
  <si>
    <t>4-Ethylaniline</t>
  </si>
  <si>
    <t>Randall, T. L., &amp; Knopp, P. V. (1980). Detoxification of specific organic substances by wet oxidation. Journal (Water Pollution Control Federation), 2117-2130.</t>
  </si>
  <si>
    <t>4-Pentenenitrile</t>
  </si>
  <si>
    <t>7-8.2</t>
  </si>
  <si>
    <t>89.5-180</t>
  </si>
  <si>
    <t>EPA</t>
  </si>
  <si>
    <t>ECO119508</t>
  </si>
  <si>
    <t>Tribromoethene</t>
  </si>
  <si>
    <t>7.4-8.7 mg/L</t>
  </si>
  <si>
    <t>7.70-8.05</t>
  </si>
  <si>
    <t>ECO119509</t>
  </si>
  <si>
    <t>ECO88693</t>
  </si>
  <si>
    <t>Methylthiourea</t>
  </si>
  <si>
    <t>ECO93864</t>
  </si>
  <si>
    <t>2,4-Dichloro-1-nitrobenzene</t>
  </si>
  <si>
    <t>ECO92491</t>
  </si>
  <si>
    <t>1,3-Dichloro-5-nitrobenzene</t>
  </si>
  <si>
    <t>Acute Toxicity of Paramethyl Styrene to the Daphnid, Daphnia magna. T.R. Wilbury Study Number 1921-UL.</t>
  </si>
  <si>
    <t>Benzene, 1-ethenyl-4-methyl-</t>
  </si>
  <si>
    <t>20.1-20.9</t>
  </si>
  <si>
    <t>79</t>
  </si>
  <si>
    <t>7.2-7.7</t>
  </si>
  <si>
    <t>172.0</t>
  </si>
  <si>
    <t>ECO118186</t>
  </si>
  <si>
    <t>Ethylthiourea</t>
  </si>
  <si>
    <t>ECO90352</t>
  </si>
  <si>
    <t>3,5-Dichloroaniline</t>
  </si>
  <si>
    <t>ECO91470</t>
  </si>
  <si>
    <t>2,3,4-Trichloroaniline</t>
  </si>
  <si>
    <t>ECO199604</t>
  </si>
  <si>
    <t>7.7-8.1</t>
  </si>
  <si>
    <t>ECO91677</t>
  </si>
  <si>
    <t>2,3,4,5-Tetrachloroaniline</t>
  </si>
  <si>
    <t>ECO114093</t>
  </si>
  <si>
    <t>2,4,5-Trichlorobenzenamine</t>
  </si>
  <si>
    <t>ECO181271</t>
  </si>
  <si>
    <t>ECO164186</t>
  </si>
  <si>
    <t>(ECOTOX Ref # 18455) Bao, M.L., S.G. Dai, and F. Pantani. 1997. Effect of Dissolved Humic Material on the Toxicity of Tributyltin Chloride and Triphenyltin Chloride to Daphnia magna. Bull.Environ.Contam.Toxicol. 59(4):671-676</t>
  </si>
  <si>
    <t>Chlorotriphenylstannane</t>
  </si>
  <si>
    <t>young, 24h</t>
  </si>
  <si>
    <t>ECO164184</t>
  </si>
  <si>
    <t>ECO164210</t>
  </si>
  <si>
    <t>ECO164208</t>
  </si>
  <si>
    <t>ECO164182</t>
  </si>
  <si>
    <t>ECO164194</t>
  </si>
  <si>
    <t>ECO164206</t>
  </si>
  <si>
    <t>ECO164192</t>
  </si>
  <si>
    <t>ECO164198</t>
  </si>
  <si>
    <t>ECO164180</t>
  </si>
  <si>
    <t>ECO164190</t>
  </si>
  <si>
    <t>ECO164212</t>
  </si>
  <si>
    <t>ECO164188</t>
  </si>
  <si>
    <t>ECO164178</t>
  </si>
  <si>
    <t>ECO164200</t>
  </si>
  <si>
    <t>ECO164204</t>
  </si>
  <si>
    <t>ECO164202</t>
  </si>
  <si>
    <t>ECO164214</t>
  </si>
  <si>
    <t>ECO164218</t>
  </si>
  <si>
    <t>ECO164216</t>
  </si>
  <si>
    <t>ECO164196</t>
  </si>
  <si>
    <t>OPP lab code- HEN; Study date- 1989; Reviewer- C. Houseknecht; OPP source code- 41255217</t>
  </si>
  <si>
    <t>OPP lab code- WLI; Study date- 1994; Reviewer- J. Sylvester; OPP source code- 43479401</t>
  </si>
  <si>
    <t>ECO735661</t>
  </si>
  <si>
    <t>Pereira, J.L., C.D. Mendes, and F. Goncalves. (2007) Short- and Long-Term Responses of Daphnia spp. to Propanil Exposures in Distinct Food Supply Scenarios. Ecotoxicol. Environ. Saf.68(3): 386-396. (Ecotox Ref #104575)</t>
  </si>
  <si>
    <t>N-(3,4-Dichlorophenyl)propanamide</t>
  </si>
  <si>
    <t>20* C</t>
  </si>
  <si>
    <t>(7.2-8.4) mg/L</t>
  </si>
  <si>
    <t>&lt;24 h, NE (BORN BETWEEN THIRD AND FIFTH BROODS)</t>
  </si>
  <si>
    <t>OPP lab code- FWS; Study date- 1980; Reviewer- Johnson &amp; Finley; OPP source code- 40094602</t>
  </si>
  <si>
    <t>95.8</t>
  </si>
  <si>
    <t>OPP lab code- ABC; Study date- 1985; Reviewer- H. Craven (KBN); OPP source code- 159322</t>
  </si>
  <si>
    <t>OPP lab code- BRI; Study date- 1990; Reviewer- W. Rabert; OPP source code- 45075006</t>
  </si>
  <si>
    <t>Ethyl N,N-dipropylthiocarbamate (EPTC)</t>
  </si>
  <si>
    <t>95.6</t>
  </si>
  <si>
    <t>OPP lab code- BRI; Study date- 2001; Reviewer- W. Rabert; OPP source code- 45442201</t>
  </si>
  <si>
    <t>Ethyl N,N-dipropylthiocarbamate  sulfoxide</t>
  </si>
  <si>
    <t>OPP lab code- ABC; Study date- 1984; Reviewer- H. Craven (KBN); OPP source code- 00144209</t>
  </si>
  <si>
    <t>OPP lab code- BRI; Study date- 1993; Reviewer- R. Lamb; OPP source code- 42945601</t>
  </si>
  <si>
    <t>OPP lab code- ABC; Study date- 1984; Reviewer- D. Balluff; OPP source code- 00144209</t>
  </si>
  <si>
    <t>OPP lab code- ABC; Study date- 1983; Reviewer- D. Balluff; OPP source code- 00131273</t>
  </si>
  <si>
    <t>Monsanto ES-80-SS-11, MIC Laboratories, 1980.</t>
  </si>
  <si>
    <t>1,4-Benzenediamine, N-(1,3-dimethylbutyl)-N-phenyl-</t>
  </si>
  <si>
    <t>N-(1,3-Dimethylbutyl)-N'-phenyl-p-phenylenediamine</t>
  </si>
  <si>
    <t>6.4-8.5 mg/L (73-97%)</t>
  </si>
  <si>
    <t>7.6-8.3</t>
  </si>
  <si>
    <t>218-274</t>
  </si>
  <si>
    <t>corrected age, conc type and DO</t>
  </si>
  <si>
    <t>Monsanto AB-78-121 Analytical Bio-Chemistry Labs, June 1978.</t>
  </si>
  <si>
    <t>7.4-8.7</t>
  </si>
  <si>
    <t>7.7-8.4</t>
  </si>
  <si>
    <t>250.0</t>
  </si>
  <si>
    <t>OPP lab code- SBI; Study date- 1989; Reviewer- J. Bigler (KBN); OPP source code- 40995806</t>
  </si>
  <si>
    <t>96.7</t>
  </si>
  <si>
    <t>&lt; 24hr</t>
  </si>
  <si>
    <t>ECO231753</t>
  </si>
  <si>
    <t>(ECOTOX Ref # 79396) Lan, C.H., C.Y. Peng, and T.S. Lin. 2004. Acute Aquatic Toxicity of N-Methyl-2-Pyrrolidinone to Daphnia magna. Bull.Environ.Contam.Toxicol. 73(2):392-397</t>
  </si>
  <si>
    <t>1-Methyl-2-pyrrolidinone</t>
  </si>
  <si>
    <t>23 C</t>
  </si>
  <si>
    <t>7.8 mg/L</t>
  </si>
  <si>
    <t>7</t>
  </si>
  <si>
    <t>Huls A.G.  Testing Institute for Biology.  Final Report DK 569.  Determination of the acute effects of DYNASYLAN AMEO on the swimming behavior of Daphnia magna (in accordance with EG 92/69/EWG).  August 13, 1993.</t>
  </si>
  <si>
    <t>1-Propanamine, 3-(triethoxysilyl)-</t>
  </si>
  <si>
    <t>OPP lab code- SBI; Study date- 1987; Reviewer- M. Roberts; OPP source code- 40150125</t>
  </si>
  <si>
    <t>Fonofos</t>
  </si>
  <si>
    <t>OPP lab code- UCE; Study date- 1976; Reviewer- W.C. Faatz; OPP source code- 00011350</t>
  </si>
  <si>
    <t>Diphenamid</t>
  </si>
  <si>
    <t>L017</t>
  </si>
  <si>
    <r>
      <t xml:space="preserve">Wan MT, Kuo J, Buday C, Schroeder G, Van Aggelen G, Pasternak J. 2005. Toxicity of α-, β-, (α + β)- Endosulfan and their formulated and degradation products to </t>
    </r>
    <r>
      <rPr>
        <i/>
        <sz val="10"/>
        <rFont val="Calibri"/>
        <family val="2"/>
        <scheme val="minor"/>
      </rPr>
      <t>Daphnia magna, Hyalella azteca, Oncorhynchus mykiss, Oncorhynchus kisutch</t>
    </r>
    <r>
      <rPr>
        <sz val="10"/>
        <rFont val="Calibri"/>
        <family val="2"/>
        <scheme val="minor"/>
      </rPr>
      <t xml:space="preserve">, and biological implications in streams. </t>
    </r>
    <r>
      <rPr>
        <i/>
        <sz val="10"/>
        <rFont val="Calibri"/>
        <family val="2"/>
        <scheme val="minor"/>
      </rPr>
      <t>Environ Toxicol Chem</t>
    </r>
    <r>
      <rPr>
        <sz val="10"/>
        <rFont val="Calibri"/>
        <family val="2"/>
        <scheme val="minor"/>
      </rPr>
      <t xml:space="preserve"> 24(5): 1146-1154.</t>
    </r>
  </si>
  <si>
    <t>α-Endosulfan</t>
  </si>
  <si>
    <t>Endosulfan I</t>
  </si>
  <si>
    <t>ENVIRON CANADA</t>
  </si>
  <si>
    <t>OPP lab code- ABC; Study date- 1989; Reviewer- J. Bigler; OPP source code- 41257101</t>
  </si>
  <si>
    <t>Tetrachlorvinphos</t>
  </si>
  <si>
    <t>Tetrachlorovinphos</t>
  </si>
  <si>
    <t>ECO2134672</t>
  </si>
  <si>
    <t>Diethyl-6-methyl-2-(1-methylethyl)-4-pyrimidinyl ester phosphoric acid</t>
  </si>
  <si>
    <t>OPP lab code- BAS; Study date- 1981; Reviewer- C. Lewis; OPP source code- 00138719</t>
  </si>
  <si>
    <t>Chloroethyl trimethyl ammonium chloride</t>
  </si>
  <si>
    <t>Chlormequat chloride</t>
  </si>
  <si>
    <t>6-24hr</t>
  </si>
  <si>
    <t>endosulfan sulfate</t>
  </si>
  <si>
    <t>Endosulfan sulfate</t>
  </si>
  <si>
    <t>OPP lab code- BRI; Study date- 1995; Reviewer- C. Laird; OPP source code- 44320631</t>
  </si>
  <si>
    <t>Glyphosate N-(phosphonomethyl) glycine</t>
  </si>
  <si>
    <t>Glyphosate</t>
  </si>
  <si>
    <t>correct chemical tested</t>
  </si>
  <si>
    <t>ECO34566</t>
  </si>
  <si>
    <t>O,O-Dimethyl S-[2-(methylamino)-2-oxoethyl ester phosphorothioic acid</t>
  </si>
  <si>
    <t>Omethoate</t>
  </si>
  <si>
    <t>98.45 mg/L CaCO3</t>
  </si>
  <si>
    <t>96.3</t>
  </si>
  <si>
    <t>OPP lab code- ICI; Study date- 1990; Reviewer- A. Yamhure; OPP source code- 41614807</t>
  </si>
  <si>
    <t>Pebulate</t>
  </si>
  <si>
    <t>95.9</t>
  </si>
  <si>
    <t>OPP lab code- ABC; Study date- 1984; Reviewer- R. Farringer; OPP source code- 00143655</t>
  </si>
  <si>
    <t>96.8</t>
  </si>
  <si>
    <t>OPP lab code- ABC; Study date- 1988; Reviewer- C. Rodriguez; OPP source code- 41531129</t>
  </si>
  <si>
    <t>4,5-Dichloro-1,2-dithio-3-one</t>
  </si>
  <si>
    <t>4,5-Dichloro-3H-1,2-dithiol-3-one</t>
  </si>
  <si>
    <t>OPP lab code- ABC; Study date- 1987; Reviewer- C. Laird; OPP source code- 40775001</t>
  </si>
  <si>
    <t>OPP lab code- WLI; Study date- 1991; Reviewer- K. Valente; OPP source code- 41895207</t>
  </si>
  <si>
    <t>N6-Benzyladenine</t>
  </si>
  <si>
    <t>48 hr</t>
  </si>
  <si>
    <t>ECO97594</t>
  </si>
  <si>
    <t>(ECOTOX Ref # 18563) Dojmi di Delupis, G., A. Macri, C. Civitareale, and L. Migliore. 1992. Antibiotics of Zootechnical Use: Effects of Acute High and Low Dose Contamination on Daphnia magna Straus. Aquat.Toxicol. 22:53-60</t>
  </si>
  <si>
    <t>Paromomycin sulfate</t>
  </si>
  <si>
    <t>10*-11* mg/L</t>
  </si>
  <si>
    <t>7*</t>
  </si>
  <si>
    <t>250* mg/L CaCO3</t>
  </si>
  <si>
    <t>nauplii, &lt;24h</t>
  </si>
  <si>
    <t>L</t>
  </si>
  <si>
    <t>ECO203182</t>
  </si>
  <si>
    <t>(ECOTOX Ref # 3783) Kimball, G.. 1978. The Effects of Lesser Known Metals and One Organic to Fathead Minnows (Pimephales promelas) and Daphnia magna. Manuscript, Dep.of Entomol., Fish.and Wildl., Univ.of Minnesota, Minneapolis, MN :88 p.</t>
  </si>
  <si>
    <t>Molybdenum trioxide (MoO3)</t>
  </si>
  <si>
    <t>Molybdenum trioxide</t>
  </si>
  <si>
    <t>20.3 C</t>
  </si>
  <si>
    <t>7.01 mg/L</t>
  </si>
  <si>
    <t>HARD</t>
  </si>
  <si>
    <t>Corrected toxicity</t>
  </si>
  <si>
    <t>neonate, 12h</t>
  </si>
  <si>
    <t>ECO132019</t>
  </si>
  <si>
    <t>ECO203213</t>
  </si>
  <si>
    <t>Vanadium pentoxide</t>
  </si>
  <si>
    <t>20.1 C</t>
  </si>
  <si>
    <t>7.76 mg/L</t>
  </si>
  <si>
    <t>8.57</t>
  </si>
  <si>
    <t>ECO131778</t>
  </si>
  <si>
    <t>ECO131777</t>
  </si>
  <si>
    <t>ECO203177</t>
  </si>
  <si>
    <t>2,4-D propylene glycol butyl ether ester</t>
  </si>
  <si>
    <t>2,4-D-2-Butoxymethylethyl ester</t>
  </si>
  <si>
    <t>2,4-D Propylene Glycol B.E. Ester</t>
  </si>
  <si>
    <t>2,4-D Propylene glycol butyl ether ester</t>
  </si>
  <si>
    <t>ECO208940</t>
  </si>
  <si>
    <t>Zinc bacitracin</t>
  </si>
  <si>
    <t>Zinc-bacitracin</t>
  </si>
  <si>
    <t>Clonitralide</t>
  </si>
  <si>
    <t>Clonitralid</t>
  </si>
  <si>
    <t>ECO28348</t>
  </si>
  <si>
    <t>Diisopropylmethyl phosphonate</t>
  </si>
  <si>
    <t>Diisopropyl methylphosphonate</t>
  </si>
  <si>
    <t>ECO163593</t>
  </si>
  <si>
    <t>Tributylchlorostannane</t>
  </si>
  <si>
    <t>ECO163617</t>
  </si>
  <si>
    <t>ECO163591</t>
  </si>
  <si>
    <t>ECO163615</t>
  </si>
  <si>
    <t>ECO163589</t>
  </si>
  <si>
    <t>ECO163601</t>
  </si>
  <si>
    <t>ECO163613</t>
  </si>
  <si>
    <t>ECO163587</t>
  </si>
  <si>
    <t>ECO163611</t>
  </si>
  <si>
    <t>ECO163609</t>
  </si>
  <si>
    <t>ECO163599</t>
  </si>
  <si>
    <t>ECO163597</t>
  </si>
  <si>
    <t>ECO163607</t>
  </si>
  <si>
    <t>ECO163603</t>
  </si>
  <si>
    <t>ECO163585</t>
  </si>
  <si>
    <t>ECO163619</t>
  </si>
  <si>
    <t>ECO163605</t>
  </si>
  <si>
    <t>ECO163595</t>
  </si>
  <si>
    <t>ECO163621</t>
  </si>
  <si>
    <t>ECO163623</t>
  </si>
  <si>
    <t>ECO163625</t>
  </si>
  <si>
    <t>T.R. Wilbury Laboratories, Inc.  Acute Toxicity of 7-Hydroxy to the daphnid, Daphnia magna.  T.R. Wilbury Study Number 1584-FM.  FMC Study Number A98-4811. (1998).</t>
  </si>
  <si>
    <t>7-Benzofuranol, 2,3-dihydro-2,2-dimethyl-</t>
  </si>
  <si>
    <t>19-19.6</t>
  </si>
  <si>
    <t>EPA FIFRA 72-2</t>
  </si>
  <si>
    <t>OPP lab code- ABC; Study date- 1986; Reviewer- D. Johnson; OPP source code- 262093</t>
  </si>
  <si>
    <t>&lt;24hr</t>
  </si>
  <si>
    <t>ECO144398</t>
  </si>
  <si>
    <t>(ECOTOX Ref # 17129) Poirier, S.. 1990. Memorandum. Aug.29 Memo to R.Spehar, U.S.EPA, Duluth, MN :1-12</t>
  </si>
  <si>
    <t>2,3-Dihydro-2,2-dimethyl-7-benzofuranol, Methylcarbamate</t>
  </si>
  <si>
    <t>22.2 (20.4-23)C</t>
  </si>
  <si>
    <t>95.1 (89.4-99.8) mg/L</t>
  </si>
  <si>
    <t>8.45 (8.36-8.52)</t>
  </si>
  <si>
    <t>174.9 (151.6-190.5) mg/L CaCO3</t>
  </si>
  <si>
    <t>Aquatic Environmental Sciences.  The acute toxicity of carbofuran technical code 2843 act 62.11, .12 to the water flea, Daphnia magna straus, bluegill sunfish, Lepomis macrochirus rafinesque, and the rainbow trout, Salmo gairdneri.  Aquatic Environmental Sciences, Tarrytown, New York.  FMC Study Number ACT 6211, .12</t>
  </si>
  <si>
    <t>OPP lab code- BIO; Study date- 1976; Reviewer- G.M. Meunier; OPP source code- 00009576</t>
  </si>
  <si>
    <t>OPP lab code- WLI; Study date- 1990; Reviewer- EEB Review; OPP source code- 41609109</t>
  </si>
  <si>
    <t>OPP lab code- UCR; Study date- 1977; Reviewer- T. O'Brien; OPP source code- 00067306</t>
  </si>
  <si>
    <t>L009</t>
  </si>
  <si>
    <r>
      <t xml:space="preserve">Mancini ER, Steen A, Rausina GA, Wong DCL, Arnold WR, Gostomski GE, Davies T, Hockett JR, Stubblefield WA, Drottar KR, Springer TA, Errico P. 2002. MTBE Ambient water quality criteria development:  A public/private partnership. </t>
    </r>
    <r>
      <rPr>
        <i/>
        <sz val="10"/>
        <rFont val="Calibri"/>
        <family val="2"/>
        <scheme val="minor"/>
      </rPr>
      <t>Enviro. Sci. Technol.</t>
    </r>
    <r>
      <rPr>
        <sz val="10"/>
        <rFont val="Calibri"/>
        <family val="2"/>
        <scheme val="minor"/>
      </rPr>
      <t xml:space="preserve"> 36: 125-129.</t>
    </r>
  </si>
  <si>
    <t>MTBE</t>
  </si>
  <si>
    <t>Methyl tert-butyl ether</t>
  </si>
  <si>
    <t>AWQC</t>
  </si>
  <si>
    <t>OPP lab code- UCE; Study date- 1976; Reviewer- L. Turner; OPP source code- ACC096727</t>
  </si>
  <si>
    <t>Aldoxycarb</t>
  </si>
  <si>
    <t>OPP lab code- SBI; Study date- 1985; Reviewer- E. Zucker; OPP source code- 260441</t>
  </si>
  <si>
    <t>Bromoxynil(Phenol)</t>
  </si>
  <si>
    <t>ECO125746</t>
  </si>
  <si>
    <t>(ECOTOX Ref # 8846) Buhl, K.J., S.J. Hamilton, and J.C. Schmulbach. 1993. Acute Toxicity of the Herbicide Bromoxynil to Daphnia magna. Environ.Toxicol.Chem. 12:1455-1468</t>
  </si>
  <si>
    <t>2,6-Dibromo-4-cyanophenyl ester, Octanoic acid</t>
  </si>
  <si>
    <t>Bromoxynil octanoate</t>
  </si>
  <si>
    <t>8.4-8.8</t>
  </si>
  <si>
    <t>275.6* mg/L CaCO3</t>
  </si>
  <si>
    <t>95.1</t>
  </si>
  <si>
    <t>ECO125744</t>
  </si>
  <si>
    <t>40.2* mg/L CaCO3</t>
  </si>
  <si>
    <t>ECO125747</t>
  </si>
  <si>
    <t>9.1</t>
  </si>
  <si>
    <t>560* mg/L CaCO3</t>
  </si>
  <si>
    <t>ECO125753</t>
  </si>
  <si>
    <t>neonate, 14d</t>
  </si>
  <si>
    <t>ECO125751</t>
  </si>
  <si>
    <t>neonate, 24h</t>
  </si>
  <si>
    <t>ECO125752</t>
  </si>
  <si>
    <t>neonate, 7d</t>
  </si>
  <si>
    <t>ECO125750</t>
  </si>
  <si>
    <t>adult, 15d</t>
  </si>
  <si>
    <t>ECO125749</t>
  </si>
  <si>
    <t>adult, 7d</t>
  </si>
  <si>
    <t>ECO125748</t>
  </si>
  <si>
    <t>ECO125745</t>
  </si>
  <si>
    <t>ECO125743</t>
  </si>
  <si>
    <t>ECO181240</t>
  </si>
  <si>
    <t>2-Allylphenol</t>
  </si>
  <si>
    <t>ECO144686</t>
  </si>
  <si>
    <t>Pentachloroanisole</t>
  </si>
  <si>
    <t>21.9 (21.5-22.1)C</t>
  </si>
  <si>
    <t>91.3 (90.0-92.6) %</t>
  </si>
  <si>
    <t>8.15 (8.09-8.24)</t>
  </si>
  <si>
    <t>202 (181-227) mg/L CaCO3</t>
  </si>
  <si>
    <t>OPP lab code- EGG; Study date- 1977; Reviewer- D. Urban; OPP source code- 00068754</t>
  </si>
  <si>
    <t>OPP lab code- EPA; Study date- 1976; Reviewer- C. Lewis; OPP source code- 00024377</t>
  </si>
  <si>
    <t>L018</t>
  </si>
  <si>
    <r>
      <t xml:space="preserve">Wan MT, Buday C, Schroeder G, Kuo J, Pasternak J. 2006. Toxicity to </t>
    </r>
    <r>
      <rPr>
        <i/>
        <sz val="10"/>
        <rFont val="Calibri"/>
        <family val="2"/>
        <scheme val="minor"/>
      </rPr>
      <t>Daphnia magna, Hyalella azteca, Oncorhynchus kisutch, Oncorhynchus mykiss, Oncorhynchus tshawytscha</t>
    </r>
    <r>
      <rPr>
        <sz val="10"/>
        <rFont val="Calibri"/>
        <family val="2"/>
        <scheme val="minor"/>
      </rPr>
      <t xml:space="preserve">, and </t>
    </r>
    <r>
      <rPr>
        <i/>
        <sz val="10"/>
        <rFont val="Calibri"/>
        <family val="2"/>
        <scheme val="minor"/>
      </rPr>
      <t>Rana catesbeiana</t>
    </r>
    <r>
      <rPr>
        <sz val="10"/>
        <rFont val="Calibri"/>
        <family val="2"/>
        <scheme val="minor"/>
      </rPr>
      <t xml:space="preserve"> of Atrazine, Metolachlor, Simazine, and their formulated products. </t>
    </r>
    <r>
      <rPr>
        <i/>
        <sz val="10"/>
        <rFont val="Calibri"/>
        <family val="2"/>
        <scheme val="minor"/>
      </rPr>
      <t xml:space="preserve">Bull Environ Contam Toxicol </t>
    </r>
    <r>
      <rPr>
        <sz val="10"/>
        <rFont val="Calibri"/>
        <family val="2"/>
        <scheme val="minor"/>
      </rPr>
      <t>76: 52-58</t>
    </r>
  </si>
  <si>
    <t>96</t>
  </si>
  <si>
    <t>0.03 months</t>
  </si>
  <si>
    <t>OPP lab code- NR; Study date- 1976; Reviewer- C. Lewis; OPP source code- 00027204</t>
  </si>
  <si>
    <t>OPP lab code- DOW; Study date- 1984; Reviewer- M. Rexrode; OPP source code- 00151783</t>
  </si>
  <si>
    <t>93.8</t>
  </si>
  <si>
    <t>ECO92627</t>
  </si>
  <si>
    <t>(ECOTOX Ref # 11638) Gersich, F.M., D.L. Hopkins, and D.P. Milazzo. 1985. Acute and Chronic Toxicity of Technical Picloram (4-Amino-3,5,6-Trichloropicolinic Acid) to Daphnia magna Straus. Bull.Environ.Contam.Toxicol. 35(1):121-126 (OECDG Data File)</t>
  </si>
  <si>
    <t>4-Amino-3,5,6-trichloro-2-pyridinecarboxylic acid</t>
  </si>
  <si>
    <t>20.0-20.9 C</t>
  </si>
  <si>
    <t>7.2-8.2</t>
  </si>
  <si>
    <t>OPP lab code- ABC; Study date- 1979; Reviewer- C. Lewis; OPP source code- 00041336</t>
  </si>
  <si>
    <t>Propachlor</t>
  </si>
  <si>
    <t>OPP lab code- UNI; Study date- 1977; Reviewer- L. Turner; OPP source code- 00067328</t>
  </si>
  <si>
    <t>2,4-D 2-EHE</t>
  </si>
  <si>
    <t>OPP lab code- DOW; Study date- 1983; Reviewer- A. Roybal; OPP source code- 41353801</t>
  </si>
  <si>
    <t>2,4-D Butoxyethanol Ester</t>
  </si>
  <si>
    <t>2,4-D Butoxyethanol ester</t>
  </si>
  <si>
    <t>OPP lab code- UCE; Study date- 1976; Reviewer- J. Bascietto; OPP source code- 251304</t>
  </si>
  <si>
    <t>OPP lab code- ABC; Study date- 1990; Reviewer- D. Balluff; OPP source code- 41361501</t>
  </si>
  <si>
    <t>OPP lab code- DOW; Study date- 1991; Reviewer- M. Rexrode; OPP source code- 42077606 ?</t>
  </si>
  <si>
    <t>92.4</t>
  </si>
  <si>
    <t>OPP lab code- DOW; Study date- 1977; Reviewer- R.W. Pilsucki; OPP source code- 00110298</t>
  </si>
  <si>
    <t>OPP lab code- DOW; Study date- 1991; Reviewer- H. Craven (KBN); OPP source code- 42077603</t>
  </si>
  <si>
    <t>OPP lab code- BIO; Study date- 1977; Reviewer- F. Betz; OPP source code- ACC226945</t>
  </si>
  <si>
    <t>Tributyltin fluoride(TBTF)</t>
  </si>
  <si>
    <t>Tributyltin fluoride</t>
  </si>
  <si>
    <t>OPP lab code- UCE; Study date- 1976; Reviewer- C.M. Natella; OPP source code- 00021841</t>
  </si>
  <si>
    <t>ECO200092</t>
  </si>
  <si>
    <t>1-Tetradecanamine</t>
  </si>
  <si>
    <t>91-100 %</t>
  </si>
  <si>
    <t>ECO199587</t>
  </si>
  <si>
    <t>1-Decanamine</t>
  </si>
  <si>
    <t>Aminocarb</t>
  </si>
  <si>
    <t>OPP lab code- MCC; Study date- 1979; Reviewer- T.M. Armitage; OPP source code- 00127638</t>
  </si>
  <si>
    <t>Methiocarb</t>
  </si>
  <si>
    <t>ECO748243</t>
  </si>
  <si>
    <t>P-Phenylphosphonothioic acid O-ethyl O-(4-nitrophenyl) ester</t>
  </si>
  <si>
    <t>EPN</t>
  </si>
  <si>
    <t>OPP lab code- UCE; Study date- 1977; Reviewer- R. Felthousen; OPP source code- ACC234176</t>
  </si>
  <si>
    <t>OPP lab code- ICI; Study date- 1989; Reviewer- J. Goodyear; OPP source code- 41613605</t>
  </si>
  <si>
    <t>Molinate (Ordram 8E)</t>
  </si>
  <si>
    <t>91.2</t>
  </si>
  <si>
    <t>OPP lab code- UCE; Study date- 1977; Reviewer- E. Zucker; OPP source code- 00097843</t>
  </si>
  <si>
    <t>OPP lab code- UCE; Study date- 1979; Reviewer- A. Stavola; OPP source code- 246101</t>
  </si>
  <si>
    <t>Dienochlor</t>
  </si>
  <si>
    <t>OPP lab code- REF; Study date- 1978; Reviewer- R. Balcomb; OPP source code- 234257</t>
  </si>
  <si>
    <t>Potassium dichloroisocyanurate</t>
  </si>
  <si>
    <t>OPP lab code- SBI; Study date- 1992; Reviewer- R. Felthousen; OPP source code- 41895601</t>
  </si>
  <si>
    <t>Triallate</t>
  </si>
  <si>
    <t>OPP lab code- ABC; Study date- 1979; Reviewer- M. Gessner; OPP source code- 00083905</t>
  </si>
  <si>
    <t>OPP lab code- ESE; Study date- 1977; Reviewer- R. Felthousen; OPP source code- 00068752</t>
  </si>
  <si>
    <t>ECO726396</t>
  </si>
  <si>
    <t>(Butoxymethyl)oxirane</t>
  </si>
  <si>
    <t>Butyl glycidyl ether</t>
  </si>
  <si>
    <t>OPP lab code- MCC; Study date- 1983; Reviewer- A. Vaughan; OPP source code- 41395801</t>
  </si>
  <si>
    <t>Oxythioquinox</t>
  </si>
  <si>
    <t>92.6</t>
  </si>
  <si>
    <t>OPP lab code- SBI; Study date- 1992; Reviewer- C. Rodriguez; OPP source code- 42339601</t>
  </si>
  <si>
    <t>Dodine</t>
  </si>
  <si>
    <t>94.1</t>
  </si>
  <si>
    <t>OPP lab code- UCE; Study date- 1976; Reviewer- L. Turner; OPP source code- ACC226855</t>
  </si>
  <si>
    <t>OPP lab code- IRI; Study date- 1990; Reviewer- C. Salice; OPP source code- 46621305</t>
  </si>
  <si>
    <t>OPP lab code- NOT; Study date- 2002; Reviewer- C. Salice; OPP source code- 46621306</t>
  </si>
  <si>
    <t>&gt;97.9</t>
  </si>
  <si>
    <t>Ministry of Environment, Japan (1997c): unpublished report on Daphnia sp., Acute Immobilisation Test and reproduction test (No. 6B689G).</t>
  </si>
  <si>
    <t>2-Propenoic acid, 2-(dimethylamino)ethyl ester</t>
  </si>
  <si>
    <t>20-20.1</t>
  </si>
  <si>
    <t>8.6-8.8</t>
  </si>
  <si>
    <t>7.8-8.6</t>
  </si>
  <si>
    <t>65.0</t>
  </si>
  <si>
    <t>OPP lab code- SBI; Study date- 1992; Reviewer- W. Evans; OPP source code- 42226001</t>
  </si>
  <si>
    <t>Sodium 2-mercaptobenzothiolate</t>
  </si>
  <si>
    <t>Monsanto report AB-78-0357.  Syracuse Research Corporation (1985), Technical support document 2-Mercaptobenzothiazoles, Final Draft.</t>
  </si>
  <si>
    <t>2(3H)-Benzothiazolethione, sodium salt</t>
  </si>
  <si>
    <t>Monsanto AB-78-357, Acute toxicity of NaMBT 50% to Daphnia magna, Analytical Bio-chemistry Laboratories, September 30, 1978.</t>
  </si>
  <si>
    <t>8.6-7.0</t>
  </si>
  <si>
    <t>ECO200094</t>
  </si>
  <si>
    <t>1-Pentadecanamine</t>
  </si>
  <si>
    <t>98-100 %</t>
  </si>
  <si>
    <t>7.7-8.0</t>
  </si>
  <si>
    <t>OPP lab code- ATL; Study date- 1979; Reviewer- J.J. Bascietto; OPP source code- 00062477</t>
  </si>
  <si>
    <t>Etridiazole (Terrazole)</t>
  </si>
  <si>
    <t>OPP lab code- SBI; Study date- 2002; Reviewer- T. Steeger; OPP source code- 45774801</t>
  </si>
  <si>
    <t>ECO748292</t>
  </si>
  <si>
    <t>alpha-[(Dimethoxyphosphinothioyl)thio] benzeneacetic acid, Ethyl ester</t>
  </si>
  <si>
    <t>Phenthoate</t>
  </si>
  <si>
    <t>OPP lab code- SBI; Study date- 1994; Reviewer- KBN; OPP source code- 43330502</t>
  </si>
  <si>
    <t>Biobor</t>
  </si>
  <si>
    <t>OPP lab code- DUP; Study date- 1979; Reviewer- E. Zucker; OPP source code- 00021877</t>
  </si>
  <si>
    <t>MOE, Japan (1997).  Ministry of the Environment, unpublished data.</t>
  </si>
  <si>
    <t>2-Propenoic acid, 2-methyl-, 2-(dimethylamino)ethyl ester</t>
  </si>
  <si>
    <t>2-(Dimethylamino)ethyl methacrylate</t>
  </si>
  <si>
    <t>19.7-20</t>
  </si>
  <si>
    <t>8.43-8.93</t>
  </si>
  <si>
    <t>7.52-7.67</t>
  </si>
  <si>
    <t>30.3</t>
  </si>
  <si>
    <t>ISO 6341 15</t>
  </si>
  <si>
    <t>ECO199589</t>
  </si>
  <si>
    <t>1-Tridecanamine</t>
  </si>
  <si>
    <t>97-99 %</t>
  </si>
  <si>
    <t>OPP lab code- SBI; Study date- 1984; Reviewer- C. Laird; OPP source code- Acc255593</t>
  </si>
  <si>
    <t>Sodium dichloro-s-triazinetrione</t>
  </si>
  <si>
    <t>Sodium dichloroisocyanurate</t>
  </si>
  <si>
    <t>OPP lab code- BIS; Study date- 1984; Reviewer- C. Laird; OPP source code- 256739</t>
  </si>
  <si>
    <t>OPP lab code- ABC; Study date- 1988; Reviewer- J. Noles; OPP source code- 40840902</t>
  </si>
  <si>
    <t>OPP lab code- DOW; Study date- 1977; Reviewer- M. Rexrode; OPP source code- 00102520</t>
  </si>
  <si>
    <t>ECO721349</t>
  </si>
  <si>
    <t>(ECOTOX Ref # 96171) Kikuchi, M., Y. Sasaki, and M. Wakabayashi. 2000. Screening of Organophosphate Insecticide Pollution in Water by Using Daphnia magna. Ecotoxicol.Environ.Saf. 47(3):239-245</t>
  </si>
  <si>
    <t>Phosphorothioic acid, O,O-Diethyl O-(3,5,6-trichloro-2-pyridinyl) ester</t>
  </si>
  <si>
    <t>neonate, &lt;24h, clone A</t>
  </si>
  <si>
    <t>OPP lab code- ABC; Study date- 1985; Reviewer- R. Petrie; OPP source code- 00156816</t>
  </si>
  <si>
    <t>Bis (trichloromethyl) sulfone</t>
  </si>
  <si>
    <t>Monsanto AB-79-1384361-1b, analytical Bio-Chemistry Labs, 1978.</t>
  </si>
  <si>
    <t>1,4-Benzenediamine, N,N-bis(1,4-dimethylpentyl)-</t>
  </si>
  <si>
    <t>N,N'-Bis(1,4-dimethylpentyl)-4-phenylenediamine</t>
  </si>
  <si>
    <t>7.4-9.2</t>
  </si>
  <si>
    <t>8.1-9.1</t>
  </si>
  <si>
    <t>ECO117105</t>
  </si>
  <si>
    <t>1,2-Dichloro-3-nitrobenzene</t>
  </si>
  <si>
    <t>OPP lab code- CLI; Study date- 1977; Reviewer- C. Laird; OPP source code- 00098507</t>
  </si>
  <si>
    <t>OPP lab code- CLI; Study date- 1977; Reviewer- R. Balcomb; OPP source code- ACC070772</t>
  </si>
  <si>
    <t>OPP lab code- ABC; Study date- 1990; Reviewer- J. Edwards; OPP source code- 43046002</t>
  </si>
  <si>
    <t>OPP lab code- ABC; Study date- 1986; Reviewer- C. Belew; OPP source code- 470177012</t>
  </si>
  <si>
    <t>Temephos</t>
  </si>
  <si>
    <t>94.7</t>
  </si>
  <si>
    <t>OPP lab code- LRL; Study date- 1987; Reviewer- K. Valente; OPP source code- 40407504</t>
  </si>
  <si>
    <t>Piperalin</t>
  </si>
  <si>
    <t>ECO200108</t>
  </si>
  <si>
    <t>2,3,5,6-Tetrachlorobenzenamine</t>
  </si>
  <si>
    <t>OPP lab code- ABC; Study date- 1991; Reviewer- J. Goodyear; OPP source code- 41910204</t>
  </si>
  <si>
    <t>2-Hydroxyethyl octyl sulfide</t>
  </si>
  <si>
    <t>OPP lab code- BAY; Study date- 1983; Reviewer- A. Bryceland; OPP source code- 43449102</t>
  </si>
  <si>
    <t>Sulfotepp</t>
  </si>
  <si>
    <t>93.3</t>
  </si>
  <si>
    <t>OPP lab code- SBI; Study date- 1992; Reviewer- KBN; OPP source code- 42356101</t>
  </si>
  <si>
    <t>Chlorophacinone</t>
  </si>
  <si>
    <t>OPP lab code- BIO; Study date- 1980; Reviewer- W. Faatz; OPP source code- 00029145</t>
  </si>
  <si>
    <t>L014</t>
  </si>
  <si>
    <r>
      <t xml:space="preserve">Colombo I, de Wolf W, Thompson RS, Farrar DG, Hoke RA, L’Haridon J. 2008. Acute and chornic aquatic toxicity of ammonium perfluorooctanoate (APFO) to freshwater organisms. </t>
    </r>
    <r>
      <rPr>
        <i/>
        <sz val="10"/>
        <rFont val="Calibri"/>
        <family val="2"/>
        <scheme val="minor"/>
      </rPr>
      <t>Ecotox Environ Safety</t>
    </r>
    <r>
      <rPr>
        <sz val="10"/>
        <rFont val="Calibri"/>
        <family val="2"/>
        <scheme val="minor"/>
      </rPr>
      <t xml:space="preserve"> 71: 749-756.</t>
    </r>
  </si>
  <si>
    <t>Ammonium perfluorooctanoate (APFO)</t>
  </si>
  <si>
    <t>Ammonium perfluorooctanoate</t>
  </si>
  <si>
    <t>OECD 203</t>
  </si>
  <si>
    <t>Juvenile</t>
  </si>
  <si>
    <t>OPP lab code- EGG; Study date- 1981; Reviewer- D. McLane; OPP source code- 248229</t>
  </si>
  <si>
    <t>Bromoxynil(Butyrate)</t>
  </si>
  <si>
    <t>Bromoxynil butyrate</t>
  </si>
  <si>
    <t>corrected chemical tested; corrected ICE Chemical</t>
  </si>
  <si>
    <t>CRJ/CRL</t>
  </si>
  <si>
    <t>7/10/2014; 5/29/2015</t>
  </si>
  <si>
    <t>OPP lab code- EBS; Study date- 1993; Reviewer- C. Laird; OPP source code- 43151901</t>
  </si>
  <si>
    <t>ECO773493</t>
  </si>
  <si>
    <t>1-Methoxy-4-(1E)-1-propenylbenzene</t>
  </si>
  <si>
    <t>19.7 C</t>
  </si>
  <si>
    <t>45.5 mg/L CaCO3</t>
  </si>
  <si>
    <t>ECO773494</t>
  </si>
  <si>
    <t>OPP lab code- SBI; Study date- 1986; Reviewer- R. Pilsucki; OPP source code- ACC264426</t>
  </si>
  <si>
    <t>Farnesol</t>
  </si>
  <si>
    <t>6-Chloro-2-picolinic acid</t>
  </si>
  <si>
    <t>OPP lab code- UCE; Study date- 1977; Reviewer- C. Laird; OPP source code- 084745</t>
  </si>
  <si>
    <t>Gersich, F. M. (1984). Evaluation of a static renewal chronic toxicity test method for Daphnia magna Straus using boric acid. Environmental Toxicology and Chemistry, 3(1), 89-94.</t>
  </si>
  <si>
    <t>Boric acid (H3BO3), tris(1-methylethyl) ester</t>
  </si>
  <si>
    <t>Triisopropyl orthoborate</t>
  </si>
  <si>
    <t>20.1-20.7</t>
  </si>
  <si>
    <t>&gt; 60</t>
  </si>
  <si>
    <t>6.7-8.1</t>
  </si>
  <si>
    <t>141-155</t>
  </si>
  <si>
    <t>ASTM E 729</t>
  </si>
  <si>
    <t>OPP lab code- DOW; Study date- 1977; Reviewer- J. Felkel; OPP source code- 00028768</t>
  </si>
  <si>
    <t>Chlorpyrifos methyl</t>
  </si>
  <si>
    <t>ECO721350</t>
  </si>
  <si>
    <t>O,O-Dimethyl O-(3,5,6-trichloro-2-pyridinyl) ester phosphorothioic acid</t>
  </si>
  <si>
    <t>OPP lab code- ARC; Study date- 1981; Reviewer- C.M. Natella; OPP source code- TN 2747, 0390018</t>
  </si>
  <si>
    <t>ECO773486</t>
  </si>
  <si>
    <t>(4R)-1-Methyl-4-(1-methylethenyl)cyclohexene</t>
  </si>
  <si>
    <t>(R)-1-Methyl-4-(1-methylethenyl)cyclohexene</t>
  </si>
  <si>
    <t>8 mg/L</t>
  </si>
  <si>
    <t>97</t>
  </si>
  <si>
    <t>ECO773490</t>
  </si>
  <si>
    <t>&gt;99</t>
  </si>
  <si>
    <t>ECO773491</t>
  </si>
  <si>
    <t>ECO741394</t>
  </si>
  <si>
    <t>3-Phenyl-1H-naphtho(2,1-b)pyran-1-one</t>
  </si>
  <si>
    <t>OPP lab code- HRC; Study date- 1985; Reviewer- K. Clark; OPP source code- ACC259008</t>
  </si>
  <si>
    <t>OPP lab code- BIS; Study date- 1985; Reviewer- T.B. Johnston; OPP source code- ACC259813</t>
  </si>
  <si>
    <t>OPP lab code- SBI; Study date- 1985; Reviewer- B. Montague; OPP source code- 40518610</t>
  </si>
  <si>
    <t>Forbis, A.D., (1989), Acute Toxicito of P2595.01 (Malic acid) to Daphnia Magna, ABC Laboratories Report Number 37763.  Prepared for the procter and gamble company.</t>
  </si>
  <si>
    <t>Butanedioic acid, hydroxy-</t>
  </si>
  <si>
    <t>Malic acid</t>
  </si>
  <si>
    <t>8.1-8.6 (93-99%)</t>
  </si>
  <si>
    <t>3.2-8.2</t>
  </si>
  <si>
    <t>OPP lab code- SBI; Study date- 1989; Reviewer- C. Houseknecht; OPP source code- 41164801</t>
  </si>
  <si>
    <t>Bromonitrostyrene</t>
  </si>
  <si>
    <t>beta-Bromo-beta-nitrostyrene</t>
  </si>
  <si>
    <t>OPP lab code- OCC; Study date- 1982; Reviewer- C. Laird; OPP source code- 00147818</t>
  </si>
  <si>
    <t>Didecyl dimethyl ammonium chloride (DDAC)</t>
  </si>
  <si>
    <t>OPP lab code- SBI; Study date- 1984; Reviewer- R. Pilsucki; OPP source code- ACC264426</t>
  </si>
  <si>
    <t>Nerolidol</t>
  </si>
  <si>
    <t>OPP lab code- UCE; Study date- 1977; Reviewer- C. Brassard; OPP source code- 00070146</t>
  </si>
  <si>
    <t>ECO203156</t>
  </si>
  <si>
    <t>Sulfuric acid, Aluminum salt (3:2)</t>
  </si>
  <si>
    <t>Aluminum</t>
  </si>
  <si>
    <t>8.08 mg/L (89%)</t>
  </si>
  <si>
    <t>7.05</t>
  </si>
  <si>
    <t>corrected cas reported</t>
  </si>
  <si>
    <t>ECO17096</t>
  </si>
  <si>
    <t>(ECOTOX Ref # 2022) Biesinger, K.E., and G.M. Christensen. 1972. Effects of Various Metals on Survival, Growth, Reproduction and Metabolism of Daphnia magna. J.Fish Res.Board Can. 29(12):1691-1700</t>
  </si>
  <si>
    <t>Aluminum chloride</t>
  </si>
  <si>
    <t>9 mg/L (96%)</t>
  </si>
  <si>
    <t>7.74</t>
  </si>
  <si>
    <t>45.3 mg/L CaCO3</t>
  </si>
  <si>
    <t>12h</t>
  </si>
  <si>
    <t>ECO132321</t>
  </si>
  <si>
    <t>8.08 mg/L</t>
  </si>
  <si>
    <t>ECO132322</t>
  </si>
  <si>
    <t>ECO203155</t>
  </si>
  <si>
    <t>ECO17093</t>
  </si>
  <si>
    <t>Lead chloride</t>
  </si>
  <si>
    <t>Lead</t>
  </si>
  <si>
    <t>Corrected cas reported</t>
  </si>
  <si>
    <t>ECO53167</t>
  </si>
  <si>
    <t>Mercury</t>
  </si>
  <si>
    <t>ECO41665</t>
  </si>
  <si>
    <t>Nickelous chloride</t>
  </si>
  <si>
    <t>Nickel</t>
  </si>
  <si>
    <t>corrected chemical tested and cas reported</t>
  </si>
  <si>
    <t>ECO41664</t>
  </si>
  <si>
    <t>Ivey_etal_2015</t>
  </si>
  <si>
    <t>Ivey, C., Besser, J. and Ingersoll, C. 2015. USGS-CERC. Final data summary for USEPA Regional Methods Development Project, “Toxicity estimation in threatened and endangered species: fairy shrimp,” [EPA reference: DW-14-95797401-2]</t>
  </si>
  <si>
    <t>Nickel chloride (NiCl2)</t>
  </si>
  <si>
    <t>&gt;6.3 mg/L</t>
  </si>
  <si>
    <t>107 mg/L CaCO3</t>
  </si>
  <si>
    <t>MMW</t>
  </si>
  <si>
    <t>AI ok</t>
  </si>
  <si>
    <t>High purity</t>
  </si>
  <si>
    <t>&lt;24h, neonates</t>
  </si>
  <si>
    <t>ECO6051</t>
  </si>
  <si>
    <t>(ECOTOX Ref # 9479) Lemke, A.E.. 1981. Interlaboratory Comparison Acute Testing Set. EPA-600/3-81-005, U.S.EPA, Duluth, MN :29 p. (NTIS/PB81-160772)</t>
  </si>
  <si>
    <t>Nitric acid, silver (1) salt</t>
  </si>
  <si>
    <t>Silver</t>
  </si>
  <si>
    <t>9.3 mg/L (99%)</t>
  </si>
  <si>
    <t>255 mg/L CaCO3</t>
  </si>
  <si>
    <t>newborn</t>
  </si>
  <si>
    <t>ECO6050</t>
  </si>
  <si>
    <t>ECO6055</t>
  </si>
  <si>
    <t>8.7 mg/L (93%)</t>
  </si>
  <si>
    <t>7.6</t>
  </si>
  <si>
    <t>46.1 mg/L CaCO3</t>
  </si>
  <si>
    <t>ECO6054</t>
  </si>
  <si>
    <t>ECO172544</t>
  </si>
  <si>
    <t>(ECOTOX Ref # 18938) Erickson, R.J., L.T. Brooke, M.D. Kahl, F.V. Venter, S.L. Harting, T.P. Markee, and R.L. Spehar. 1998. Effects of Laboratory Test Conditions on the Toxicity of Silver to Aquatic Organisms. Environ.Toxicol.Chem. 17(4):572-578</t>
  </si>
  <si>
    <t>6.4-8.4 mg/L</t>
  </si>
  <si>
    <t>7.94</t>
  </si>
  <si>
    <t>48 mg/L CaCO3</t>
  </si>
  <si>
    <t>ECO739067</t>
  </si>
  <si>
    <t>Bianchini, A., K.C. Bowles, C.J. Brauner, J.W. Gorsuch, J.R. Kramer, and C.M. Wood. (2002) Evaluation of the Effect of Reactive Sulfide on the Acute Toxicity of Silver (I) to Daphnia magna. Part 2: Toxicity Results. Environ. Toxicol. Chem.21(6): 1294-1300. (Ecotox Ref #66362)</t>
  </si>
  <si>
    <t>Nitric acid, silver (1+) salt</t>
  </si>
  <si>
    <t>164.2 mm Hg</t>
  </si>
  <si>
    <t>8.23</t>
  </si>
  <si>
    <t>115 mg/L CaCO3</t>
  </si>
  <si>
    <t>'6-24 h, NE</t>
  </si>
  <si>
    <t>ECO739077</t>
  </si>
  <si>
    <t>ECO740233</t>
  </si>
  <si>
    <t>Bianchini, A., and C.M. Wood. (2008) Does Sulfide or Water Hardness Protect Against Chronic Silver Toxicity in Daphnia magna? A Critial Assessment of the Acute-to-Chronic Toxicity Ratio for Silver. Ecotoxicol. Environ. Saf.71(): 32-40. (Ecotox Ref #104819)</t>
  </si>
  <si>
    <t>90.1 % Sat</t>
  </si>
  <si>
    <t>8.16</t>
  </si>
  <si>
    <t>100 mg/L CaCO3</t>
  </si>
  <si>
    <t>&lt;24 h, NE (ARO STRAIN)</t>
  </si>
  <si>
    <t>ECO17107</t>
  </si>
  <si>
    <t>Sodium</t>
  </si>
  <si>
    <t>9 mg/L</t>
  </si>
  <si>
    <t>ECO17108</t>
  </si>
  <si>
    <t>ECO17180</t>
  </si>
  <si>
    <t>Cadmium chloride</t>
  </si>
  <si>
    <t>Cadmium</t>
  </si>
  <si>
    <t>ECO32878</t>
  </si>
  <si>
    <t>Cobalt chloride</t>
  </si>
  <si>
    <t>Cobalt</t>
  </si>
  <si>
    <t>ECO32879</t>
  </si>
  <si>
    <t>ECO48481</t>
  </si>
  <si>
    <t>Cupric chloride</t>
  </si>
  <si>
    <t>Copper</t>
  </si>
  <si>
    <t>ECO48482</t>
  </si>
  <si>
    <t>ECO94810</t>
  </si>
  <si>
    <t>(ECOTOX Ref # 11383) Dave, G.. 1984. Effects of Copper on Growth, Reproduction, Survival and Haemoglobin in Daphnia magna. Comp.Biochem.Physiol.C 78(2):439-443</t>
  </si>
  <si>
    <t>Sulfuric acid, Copper(2) salt(1:1)</t>
  </si>
  <si>
    <t>19.5-21.0 C</t>
  </si>
  <si>
    <t>54-100 %</t>
  </si>
  <si>
    <t>6.6-8.1</t>
  </si>
  <si>
    <t>ECO94809</t>
  </si>
  <si>
    <t>20.5-21.0 C</t>
  </si>
  <si>
    <t>100 %</t>
  </si>
  <si>
    <t>ECO740998</t>
  </si>
  <si>
    <t>Sulfuric acid copper(2+) salt (1:1)</t>
  </si>
  <si>
    <t>Copper sulfate (CuSO4)</t>
  </si>
  <si>
    <t>ECO17099</t>
  </si>
  <si>
    <t>Zinc chloride</t>
  </si>
  <si>
    <t>Zinc</t>
  </si>
  <si>
    <t>ECO17100</t>
  </si>
  <si>
    <t>ECO81922</t>
  </si>
  <si>
    <t>Sulfuric acid, Zinc salt (1:1)</t>
  </si>
  <si>
    <t>ECO81924</t>
  </si>
  <si>
    <t>ECO739079</t>
  </si>
  <si>
    <t>Zinc chloride (ZnCl2)</t>
  </si>
  <si>
    <t>ECO131807</t>
  </si>
  <si>
    <t>Sulfuric acid, Dithallium (1) salt</t>
  </si>
  <si>
    <t>Thallium(I) sulfate</t>
  </si>
  <si>
    <t>20.0 C</t>
  </si>
  <si>
    <t>7.94 mg/L</t>
  </si>
  <si>
    <t>8.40</t>
  </si>
  <si>
    <t>ECO203198</t>
  </si>
  <si>
    <t>ECO203197</t>
  </si>
  <si>
    <t>ECO131808</t>
  </si>
  <si>
    <t>ECO17103</t>
  </si>
  <si>
    <t>Potassium chloride</t>
  </si>
  <si>
    <t xml:space="preserve">Potassium chloride  </t>
  </si>
  <si>
    <t>ECO17104</t>
  </si>
  <si>
    <t>Potassium chloride (KCl)</t>
  </si>
  <si>
    <t>ECO759182</t>
  </si>
  <si>
    <t>Meyer, J.S., D.A. Sanchez, J.A. Brookman, D.B. McWhorter, and H.L. Bergman. (1985) Chemistry and Aquatic Toxicity of Raw Oil Shale Leachates from Piceance Basin, Colorado. Environ. Toxicol. Chem.4(): 559-572. (Ecotox Ref #116913)</t>
  </si>
  <si>
    <t>Sulfuric acid magnesium salt (1:1)</t>
  </si>
  <si>
    <t>Magnesium sulfate</t>
  </si>
  <si>
    <t>(5.8-9.7) mg/L</t>
  </si>
  <si>
    <t>8.3* (7.9*-8.7*)</t>
  </si>
  <si>
    <t>563* (404*-694*) mg/L CaCO3</t>
  </si>
  <si>
    <t>ECO145978</t>
  </si>
  <si>
    <t>(ECOTOX Ref # 14930) Laverock, M.J., M. Stephenson, and C.R. Macdonald. 1995. Toxicity of Iodine, Iodide, and Iodate to Daphnia magna and Rainbow Trout (Oncorhynchus mykiss). Arch.Environ.Contam.Toxicol. 29(3):344-350</t>
  </si>
  <si>
    <t>Iodine</t>
  </si>
  <si>
    <t>10.1 mg/L</t>
  </si>
  <si>
    <t>54.4 mg/L CaCO3</t>
  </si>
  <si>
    <t>ECO145977</t>
  </si>
  <si>
    <t>51.0 mg/L CaCO3</t>
  </si>
  <si>
    <t>ECO145974</t>
  </si>
  <si>
    <t>45.9 mg/L CaCO3</t>
  </si>
  <si>
    <t>ECO145976</t>
  </si>
  <si>
    <t>8.3</t>
  </si>
  <si>
    <t>corrected hardness</t>
  </si>
  <si>
    <t>ECO145975</t>
  </si>
  <si>
    <t>6.9</t>
  </si>
  <si>
    <t>7.5 mg/L CaCO3</t>
  </si>
  <si>
    <t>OPP lab code- WLI; Study date- 1993; Reviewer- J. Sylvester; OPP source code- 42961001</t>
  </si>
  <si>
    <t>ECO145980</t>
  </si>
  <si>
    <t>51.8 mg/L CaCO3</t>
  </si>
  <si>
    <t>corrected test duration</t>
  </si>
  <si>
    <t>ECO145979</t>
  </si>
  <si>
    <t>49.9 mg/L CaCO3</t>
  </si>
  <si>
    <t>ECO780805</t>
  </si>
  <si>
    <t>Union Carbide Corp.. (1996) Glutaraldehyde - Reduction of Fish Toxicity by Reaction with Sodium Bisulfite, with Cover Letter Dated 6/24/96. EPA/OTS Doc.#86960000551(): -. (Ecotox Ref #79952)</t>
  </si>
  <si>
    <t>Sulfurous acid, Monosodium salt</t>
  </si>
  <si>
    <t>Sodium bisulfite</t>
  </si>
  <si>
    <t>(21.1-23) C</t>
  </si>
  <si>
    <t>(4.2-8) mg/L</t>
  </si>
  <si>
    <t>4.7-8.2</t>
  </si>
  <si>
    <t>80*-100* mg/L CaCO3</t>
  </si>
  <si>
    <t>ECO759178</t>
  </si>
  <si>
    <t>Nitric acid sodium salt (1:1)</t>
  </si>
  <si>
    <t>Sodium nitrate</t>
  </si>
  <si>
    <t>ECO759179</t>
  </si>
  <si>
    <t>Sodium chloride (NaCl)</t>
  </si>
  <si>
    <t>Sodium chloride</t>
  </si>
  <si>
    <t>AWQC Ammonia 2013</t>
  </si>
  <si>
    <t>Gersich, F.M. and D.L. Hopkins. 1986. Site-specific acute and chronic toxicity of ammonia to Daphnia magna Straus. Environ. Toxicol. Chem. 5(5): 443-447.</t>
  </si>
  <si>
    <t>Ammonium chloride</t>
  </si>
  <si>
    <t>Ammonia</t>
  </si>
  <si>
    <t>(AWQC)</t>
  </si>
  <si>
    <t>LL</t>
  </si>
  <si>
    <t>total ammonia (ug TAN/L) adjusted to pH7 (all organisms) and 20C (invertebrates)</t>
  </si>
  <si>
    <t>&gt;90% (AWQC)</t>
  </si>
  <si>
    <t>Gulyas, P. and E. Fleit. 1990. Evaluation of ammonia toxicity on Daphnia magna and some fish species. Aquacult. Hung. 6: 171-183.</t>
  </si>
  <si>
    <t>MW, JK</t>
  </si>
  <si>
    <t>Reinbold, K.A. and S.M. Pescitelli. 1982a. Effects of exposure to ammonia on sensitive life stages of aquatic organisms. Project Report, Contract No. 68-01-5832, Illinois Natural History Survey, Champaign, IL.</t>
  </si>
  <si>
    <t>Russo, R.C. 1985. Ammonia, nitrite, and nitrate. In: Fundamentals of aquatic toxicology and chemistry. Rand, G.M. and S.R. Petrocelli (Eds.). Hemisphere Publishing Corp., Washington, D.C. pp. 455-471.</t>
  </si>
  <si>
    <t>Ammonium chloride (NH4Cl)</t>
  </si>
  <si>
    <t>OPP lab code- SBI; Study date- 1984; Reviewer- D. Rieder; OPP source code- ACC256107</t>
  </si>
  <si>
    <t>Trichloromelamine</t>
  </si>
  <si>
    <t>ECO109009</t>
  </si>
  <si>
    <t>(ECOTOX Ref # 11880) Fieser, A.H., J.L. Sykora, M.S. Kostalos, Y.C. Wu, and D.W. Weyel. 1986. Effect of Fluorides on Survival and Reproduction of Daphnia magna. J.Water Pollut.Control Fed. 58(1):82-86</t>
  </si>
  <si>
    <t>Sodium fluoride</t>
  </si>
  <si>
    <t>8.14* (8.13*-8.15*)</t>
  </si>
  <si>
    <t>169.2* (167.8*-170.9*) mg/L CaCO3</t>
  </si>
  <si>
    <t>ECO145992</t>
  </si>
  <si>
    <t>Sodium iodate</t>
  </si>
  <si>
    <t>ECO145994</t>
  </si>
  <si>
    <t>ECO145991</t>
  </si>
  <si>
    <t>ECO145993</t>
  </si>
  <si>
    <t>ECO145988</t>
  </si>
  <si>
    <t>ECO145989</t>
  </si>
  <si>
    <t>ECO145990</t>
  </si>
  <si>
    <t>ECO146006</t>
  </si>
  <si>
    <t>Sodium iodide</t>
  </si>
  <si>
    <t>ECO146008</t>
  </si>
  <si>
    <t>ECO146005</t>
  </si>
  <si>
    <t>ECO146007</t>
  </si>
  <si>
    <t>ECO146002</t>
  </si>
  <si>
    <t>ECO146004</t>
  </si>
  <si>
    <t>ECO146003</t>
  </si>
  <si>
    <t>OPP lab code- ABC; Study date- 1990; Reviewer- J. Noles; OPP source code- 41609609</t>
  </si>
  <si>
    <t>ECO167913</t>
  </si>
  <si>
    <t>Erythromycin thiocyanate</t>
  </si>
  <si>
    <t>ECO23480</t>
  </si>
  <si>
    <t>Iron Chloride</t>
  </si>
  <si>
    <t>Ferric chloride</t>
  </si>
  <si>
    <t>OPP lab code- ABC; Study date- 1981; Reviewer- J. Edwards; OPP source code- 00162371</t>
  </si>
  <si>
    <t>Potassium permanganate</t>
  </si>
  <si>
    <t>ECO7701</t>
  </si>
  <si>
    <t>(ECOTOX Ref # 5964) Bentley, R.E., J.W. Dean, T.A. Hollister, G.A. LeBlanc, S. Sauter, B.H. Sleight III, and W.G. Wilson. 1978. Laboratory Evaluation of the Toxicity of Elemental Phosphorus (P4) to Aquatic Organisms. U.S.Army Med.Res.Dev.Command, Washington, D.C. :105 p. (NTIS/AD-A061785)</t>
  </si>
  <si>
    <t>Elemental phosphorus</t>
  </si>
  <si>
    <t>8.0-8.2 mg/L</t>
  </si>
  <si>
    <t>0-24h</t>
  </si>
  <si>
    <t>OPP lab code- ABC; Study date- 1991; Reviewer- W. Erickson; OPP source code- 41783701</t>
  </si>
  <si>
    <t>3-Chloro-p-toluidine hydrochloride</t>
  </si>
  <si>
    <t>OPP lab code- ABC; Study date- 1982; Reviewer- R. Lee; OPP source code- ACC260380</t>
  </si>
  <si>
    <t>Oxazolidine E</t>
  </si>
  <si>
    <t>ECO759175</t>
  </si>
  <si>
    <t>Sulfuric acid disodium salt</t>
  </si>
  <si>
    <t>Sodium sulfate</t>
  </si>
  <si>
    <t>ECO767576</t>
  </si>
  <si>
    <t>Aquatic Toxicology Group. (1998) Brenda Mines Sulphate and Molybdenum Toxicity Testing. Proj.Rep.No.2-11-825/826, Prepared for Noranda Mining and Exploration Inc., Brenda Mines Div., B.C.(): -. (Ecotox Ref #116817)</t>
  </si>
  <si>
    <t>(8.2-9.2) mg/L</t>
  </si>
  <si>
    <t>105* mg/L CaCO3</t>
  </si>
  <si>
    <t>Sodium sulfate (Na2SO4)</t>
  </si>
  <si>
    <t>Sodium Sulfate</t>
  </si>
  <si>
    <t>OPP lab code- DAC; Study date- 1995; Reviewer- B. Anderson; OPP source code- 43874801</t>
  </si>
  <si>
    <t>Sodium chlorate</t>
  </si>
  <si>
    <t>OPP lab code- SBI; Study date- 1990; Reviewer- R. Petrie; OPP source code- 41682701</t>
  </si>
  <si>
    <t>1,3,5-Triethylhexahydro-s-triazine</t>
  </si>
  <si>
    <t>OPP lab code- SBI; Study date- 1992; Reviewer- A. Yamhure; OPP source code- 42557301</t>
  </si>
  <si>
    <t>ECO22948</t>
  </si>
  <si>
    <t>Magnesium chloride</t>
  </si>
  <si>
    <t xml:space="preserve">Magnesium chloride  </t>
  </si>
  <si>
    <t>ECO22949</t>
  </si>
  <si>
    <t>OPP lab code- WLI; Study date- 1991; Reviewer- R. Hirsch; OPP source code- 41747411</t>
  </si>
  <si>
    <t>Citronella oil</t>
  </si>
  <si>
    <t>Toxaphene</t>
  </si>
  <si>
    <t>OPP lab code- HRC; Study date- 1993; Reviewer- W. Evans; OPP source code- 42960007</t>
  </si>
  <si>
    <t>Hymexazol</t>
  </si>
  <si>
    <t>ECO203169</t>
  </si>
  <si>
    <t>Antimony trichloride</t>
  </si>
  <si>
    <t>7.87 mg/L</t>
  </si>
  <si>
    <t>ECO203168</t>
  </si>
  <si>
    <t>ECO132576</t>
  </si>
  <si>
    <t>ECO132577</t>
  </si>
  <si>
    <t>OPP lab code- ARC; Study date- 1982; Reviewer- J. McCann/H. Craven; OPP source code- TN 2750</t>
  </si>
  <si>
    <t>OPP lab code- REF; Study date- 1984; Reviewer- J. Noles; OPP source code- NR</t>
  </si>
  <si>
    <t>ECO48477</t>
  </si>
  <si>
    <t>Calcium chloride</t>
  </si>
  <si>
    <t xml:space="preserve">Calcium chloride  </t>
  </si>
  <si>
    <t>ECO48478</t>
  </si>
  <si>
    <t>OPP lab code- DOW; Study date- 1977; Reviewer- C. Laird; OPP source code- 00073951</t>
  </si>
  <si>
    <t>DBNPA</t>
  </si>
  <si>
    <t>OPP lab code- ABC; Study date- 1984; Reviewer- L. Touart; OPP source code- 00151659</t>
  </si>
  <si>
    <t>OPP lab code- TES; Study date- 1994; Reviewer- R. Costello; OPP source code- 43228401</t>
  </si>
  <si>
    <t>Oxine-copper</t>
  </si>
  <si>
    <t>Copper-8-hydroxyquinoline (1:2)</t>
  </si>
  <si>
    <t>OPP lab code- BIO; Study date- 1978; Reviewer- M. Hoffman; OPP source code- 40991210</t>
  </si>
  <si>
    <t>ECO733396</t>
  </si>
  <si>
    <t>(ECOTOX Ref # 103653) Ferreira,A.L.G., S. Loureiro, and A.M.V.M. Soares. 2008. Toxicity Prediction of Binary Combinations of Cadmium, Carbendazim and Low Dissolved Oxygen on Daphnia magna. Aquat. Toxicol.89:28-39.</t>
  </si>
  <si>
    <t>1H-Benzimidazol-2-yl carbamic acid methyl ester</t>
  </si>
  <si>
    <t>Carbendazim</t>
  </si>
  <si>
    <t>9.0 mg/L (99%)</t>
  </si>
  <si>
    <t>neonate, &lt;24</t>
  </si>
  <si>
    <t>TNO, The Netherlands, "Static acute toxicity test with carbendazim and the crustacean species Daphnia magna (Guidelines OECD no. 202 and EU no. C.2)" TNO Study number 01-4003/02, May 6, 2002.</t>
  </si>
  <si>
    <t>101</t>
  </si>
  <si>
    <t>7.9-8</t>
  </si>
  <si>
    <t>210.0</t>
  </si>
  <si>
    <t>1 DAY</t>
  </si>
  <si>
    <t>OPP lab code- HKL; Study date- 1985; Reviewer- C. Laird; OPP source code- ACC260572</t>
  </si>
  <si>
    <t>OPP lab code- HCC; Study date- 1988; Reviewer- N. Mastrota; OPP source code- 43205502</t>
  </si>
  <si>
    <t>Ferreira, A.L.G., S. Loureiro, and A.M.V.M. Soares. (2008) Toxicity Prediction of Binary Combinations of Cadmium, Carbendazim and Low Dissolved Oxygen on Daphnia magna. Aquat. Toxicol.89(): 28-39. (Ecotox Ref #103653)</t>
  </si>
  <si>
    <t>N-1H-Benzimidazol-2-yl carbamic acid methyl ester</t>
  </si>
  <si>
    <t>&lt;24 h, NE (CLONE K6)</t>
  </si>
  <si>
    <t>ECO81916</t>
  </si>
  <si>
    <t>Tetrapropylenebenzenesulfonic acid</t>
  </si>
  <si>
    <t>ECO81914</t>
  </si>
  <si>
    <t>OPP lab code- SBI; Study date- 1991; Reviewer- B. Montague; OPP source code- 42489103</t>
  </si>
  <si>
    <t>Zinc naphthenate</t>
  </si>
  <si>
    <t>Unpublished confidential busniess information</t>
  </si>
  <si>
    <t>Manganese, tricarbonyl[(1,2,3,4,5-.eta.)-1-methyl-2,4-cyclopentadien-1-yl]-</t>
  </si>
  <si>
    <t>88-94</t>
  </si>
  <si>
    <t>7.9-8.3</t>
  </si>
  <si>
    <t>EPA 797.1300, EPA 1985</t>
  </si>
  <si>
    <t>Cyhexatin</t>
  </si>
  <si>
    <t>OPP lab code- CCC; Study date- 1978; Reviewer- D. McLane; OPP source code- PHOBAS01</t>
  </si>
  <si>
    <t>Phosphamidon</t>
  </si>
  <si>
    <t>92.5</t>
  </si>
  <si>
    <t>OPP lab code- ABC; Study date- 1986; Reviewer- D. McLane; OPP source code- 00160188</t>
  </si>
  <si>
    <t>OPP lab code- DUP; Study date- 1987; Reviewer- C. Laird; OPP source code- 40473509</t>
  </si>
  <si>
    <t>Fenbutatin oxide</t>
  </si>
  <si>
    <t>OPP lab code- WBL; Study date- 1994; Reviewer- K. Montague; OPP source code- 43864604</t>
  </si>
  <si>
    <t>Zinc pyrithione</t>
  </si>
  <si>
    <t>97.8</t>
  </si>
  <si>
    <t>ECO203188</t>
  </si>
  <si>
    <t>Beryllium sulfate</t>
  </si>
  <si>
    <t>7.99 mg/L</t>
  </si>
  <si>
    <t>7.83</t>
  </si>
  <si>
    <t>ECO132555</t>
  </si>
  <si>
    <t>ECO203189</t>
  </si>
  <si>
    <t>ECO132556</t>
  </si>
  <si>
    <t>ECO748300</t>
  </si>
  <si>
    <t>Phosphorothioic acid O,O-diethyl O-2-quinoxalinyl ester</t>
  </si>
  <si>
    <t>Quinalphos</t>
  </si>
  <si>
    <t>2-Propanol, 1,3-dichloro-, phosphate (3:1)</t>
  </si>
  <si>
    <r>
      <rPr>
        <u/>
        <sz val="10"/>
        <rFont val="Calibri"/>
        <family val="2"/>
        <scheme val="minor"/>
      </rPr>
      <t>&gt;</t>
    </r>
    <r>
      <rPr>
        <sz val="10"/>
        <rFont val="Calibri"/>
        <family val="2"/>
        <scheme val="minor"/>
      </rPr>
      <t>8.5mg/L (94%)</t>
    </r>
  </si>
  <si>
    <t>126</t>
  </si>
  <si>
    <t>OPPTS; OECD 202</t>
  </si>
  <si>
    <t>corrected AI, DO and guidelines</t>
  </si>
  <si>
    <t>confirmed (98)</t>
  </si>
  <si>
    <t>OPP lab code- UCE; Study date- 1978; Reviewer- L. Touart; OPP source code- ACC235009</t>
  </si>
  <si>
    <t>Desmedipham</t>
  </si>
  <si>
    <t>OPP lab code- SLL; Study date- 2000; Reviewer- R. Petrie; OPP source code- 45414202</t>
  </si>
  <si>
    <t>Phenmedipham</t>
  </si>
  <si>
    <t>OPP lab code- TES; Study date- 1992; Reviewer- R. Lee; OPP source code- 42338603</t>
  </si>
  <si>
    <t>Barium metaborate</t>
  </si>
  <si>
    <t>SafePharm Laboratories Limited, Derbyshire, UK (2004) SPL Project Number 826/152.</t>
  </si>
  <si>
    <t>Morpholine, 4-[(4-morpholinylthio)thioxomethyl]-</t>
  </si>
  <si>
    <t>ECO204841</t>
  </si>
  <si>
    <t>4-Pentylphenol</t>
  </si>
  <si>
    <t>Acute toxicity of OS # 26935F to Daphnia magna.  Toxicity test report submitted to Lubrizol Corporation.  Bionomics Study # 043-0983-H76-110; Bionomics Report # BW-83-11-1489.  EG&amp;G Bionomics, November 1883.</t>
  </si>
  <si>
    <t>1-Propanesulfonic acid, 2-methyl-2-[(1-oxo-2-propenyl)amino]-</t>
  </si>
  <si>
    <t>7.9-9.5</t>
  </si>
  <si>
    <t>OPP lab code- UCE; Study date- 1976; Reviewer- R. Hirsch; OPP source code- 0088064</t>
  </si>
  <si>
    <t>OPP lab code- ICI; Study date- 1990; Reviewer- R. Hirsch; OPP source code- 41610205</t>
  </si>
  <si>
    <t>95.2</t>
  </si>
  <si>
    <t>OPP lab code- BIS; Study date- 1981; Reviewer- C. Laird; OPP source code- 00144968</t>
  </si>
  <si>
    <t>Hydantoin, 1-bromo-3-chloro-5,5-dimethyl-</t>
  </si>
  <si>
    <t>Bromo-3-chloro-5,5-dimethylhydantoin</t>
  </si>
  <si>
    <t>OPP lab code- ABC; Study date- 1984; Reviewer- L. Touart; OPP source code- 00147324</t>
  </si>
  <si>
    <t>OPP lab code- ABC; Study date- 1984; Reviewer- C. Laird; OPP source code- NR</t>
  </si>
  <si>
    <t>ECO199602</t>
  </si>
  <si>
    <t>4-Octylbenzenamine</t>
  </si>
  <si>
    <t>OPP lab code- DUP; Study date- 1978; Reviewer- R. Hitch; OPP source code- ACC233993</t>
  </si>
  <si>
    <t>ECO745959</t>
  </si>
  <si>
    <t>Pereira, J.L., and F. Goncalves. (2007) Effects of Food Availability on the Acute and Chronic Toxicity of the Insecticide Methomyl to Daphnia spp.. Sci. Total Environ.386(1-3): 9-20. (Ecotox Ref #110203)</t>
  </si>
  <si>
    <t>N-[[(Methylamino)carbonyl]oxy]ethanimidothioic acid methyl ester</t>
  </si>
  <si>
    <t>(7.5-8.3) mg/L</t>
  </si>
  <si>
    <t>7.6-8.1</t>
  </si>
  <si>
    <t>&lt;24 h, NB (1.18 MM BODY SIZE, FROM BETWEEN)</t>
  </si>
  <si>
    <t>DuPont Co.  (2000).  Unpublished Data, Haskell Laboraty Report No.  DuPont-5196.</t>
  </si>
  <si>
    <t>Butanedinitrile, ethyl-</t>
  </si>
  <si>
    <t>20.4</t>
  </si>
  <si>
    <t>93</t>
  </si>
  <si>
    <t>7.2-7.9</t>
  </si>
  <si>
    <t>Monsanto AB-78-122, Analytical Bio-Chemistry Labs, 1978.</t>
  </si>
  <si>
    <t>1H-Isoindole-1,3(2H)-dione, 2-(cyclohexylthio)-</t>
  </si>
  <si>
    <t>8.7-9.1</t>
  </si>
  <si>
    <t>EPA 660/3-75-009 (1975)</t>
  </si>
  <si>
    <t>OPP lab code- ARC; Study date- 1979; Reviewer- J. McCann/Farringer; OPP source code- TN 2428</t>
  </si>
  <si>
    <t>OPP lab code- HKL; Study date- 1992; Reviewer- H. Craven (KBN); OPP source code- 42414201</t>
  </si>
  <si>
    <t>OPP lab code- HKL; Study date- 1985; Reviewer- H. Craven (KBN); OPP source code- 00154667</t>
  </si>
  <si>
    <t>ECO773502</t>
  </si>
  <si>
    <t>(1S,5S)-6,6-Dimethyl-2-methylenebicyclo[3.1.1]heptane</t>
  </si>
  <si>
    <t>43.8 mg/L CaCO3</t>
  </si>
  <si>
    <t>ECO70522</t>
  </si>
  <si>
    <t>Chromic acid dipotassium salt</t>
  </si>
  <si>
    <t>Chromium (VI)</t>
  </si>
  <si>
    <t>ECO81928</t>
  </si>
  <si>
    <t>ECO81926</t>
  </si>
  <si>
    <t>ECO115222</t>
  </si>
  <si>
    <t>(ECOTOX Ref # 3678) White, B.. 1979. Report of Two Toxicity Evaluations Conducted Using Hexavalent Chromium. Michigan Dep.Nat.Resour., Environ.Protection Bureau Point Sources Studies Sectio n:4</t>
  </si>
  <si>
    <t>19-21 C</t>
  </si>
  <si>
    <t>9.5-9.6 mg/L</t>
  </si>
  <si>
    <t>7.3-7.5</t>
  </si>
  <si>
    <t>48-72h</t>
  </si>
  <si>
    <t>ECO115221</t>
  </si>
  <si>
    <t>19-21.5 C</t>
  </si>
  <si>
    <t>9.3-9.7 mg/L</t>
  </si>
  <si>
    <t>92 mg/L CaCO3</t>
  </si>
  <si>
    <t>Chromium (VI) trioxide (CrO3)</t>
  </si>
  <si>
    <t>OPP lab code- LRL; Study date- 1980; Reviewer- M.L. Gessner; OPP source code- 00072596</t>
  </si>
  <si>
    <t>Light GC.  2003.  N-(2-aminoethyl)-N-ethyl-m-toluidine: An acute aquatic effects test with the daphnid, Daphnia magna (unpublished study).  Eastman Kodak Company, Toxicological Sciences Section, Health and Environment Laboratories, Study No.  EN-431-905403-A, dated February 26, 2003.</t>
  </si>
  <si>
    <t>1,2-Ethanediamine, N-ethyl-N-(3-methylphenyl)-</t>
  </si>
  <si>
    <t>8.5-9.6</t>
  </si>
  <si>
    <t>123.5</t>
  </si>
  <si>
    <t>OECD TG-202, EEC/Annex V C.2</t>
  </si>
  <si>
    <t>OPP lab code- ABC; Study date- 1990; Reviewer- C. Brassard; OPP source code- 00066074</t>
  </si>
  <si>
    <t>97.2</t>
  </si>
  <si>
    <t>OPP lab code- ARC; Study date- 1977; Reviewer- J. McCann; OPP source code- TN 1087</t>
  </si>
  <si>
    <t>OPP lab code- ABC; Study date- 1984; Reviewer- C. Laird; OPP source code- 00149729</t>
  </si>
  <si>
    <t>Diiodomethyl p-tolyl sulfone</t>
  </si>
  <si>
    <t>OPP lab code- BIO; Study date- 1978; Reviewer- E. Zucker; OPP source code- 00123643</t>
  </si>
  <si>
    <t>OPP lab code- MCC; Study date- 1979; Reviewer- C. Laird; OPP source code- ACC072083</t>
  </si>
  <si>
    <t>OPP lab code- MCC; Study date- 1979; Reviewer- E. Zucker; OPP source code- ZUOMET01</t>
  </si>
  <si>
    <t>OPP lab code- ARC; Study date- 1979; Reviewer- J. Hopkins; OPP source code- TN 2427</t>
  </si>
  <si>
    <t>OPP lab code- SCC; Study date- 1984; Reviewer- R. Lee; OPP source code- 00149458</t>
  </si>
  <si>
    <t>OPP lab code- SCC; Study date- 1985; Reviewer- J. Noles; OPP source code- 00157718</t>
  </si>
  <si>
    <t>OPP lab code- UCE; Study date- 1978; Reviewer- D. McLane; OPP source code- 00071988</t>
  </si>
  <si>
    <t>OPP lab code- ABC; Study date- 1989; Reviewer- T. Perry; OPP source code- 41321810</t>
  </si>
  <si>
    <t>OPP lab code- REF; Study date- 1976; Reviewer- S. Hopkins; OPP source code- ACC226809</t>
  </si>
  <si>
    <t>OPP lab code- ARC; Study date- 1980; Reviewer- J. McCann; OPP source code- TN 2456</t>
  </si>
  <si>
    <t>OPP lab code- DUP; Study date- 1981; Reviewer- M. Rexrode; OPP source code- NR</t>
  </si>
  <si>
    <t>97.1</t>
  </si>
  <si>
    <t>OPP lab code- FBC; Study date- 1986; Reviewer- B. Montague; OPP source code- 00160118</t>
  </si>
  <si>
    <t>OPP lab code- SBI; Study date- 1992; Reviewer- H. Mansfield; OPP source code- 42298101</t>
  </si>
  <si>
    <t>ECO200110</t>
  </si>
  <si>
    <t>2,6-Bis(1-methylethyl)benzeneamine</t>
  </si>
  <si>
    <t xml:space="preserve">OPP lab code- ARC; Study date- 1976; Reviewer- J. McCann; OPP source code- </t>
  </si>
  <si>
    <t>2,4-D Isooctyl Ester</t>
  </si>
  <si>
    <t>OPP lab code- MCC; Study date- 1979; Reviewer- M. Rexrode; OPP source code- 0099081</t>
  </si>
  <si>
    <t>Isofenphos</t>
  </si>
  <si>
    <t>ECO748299</t>
  </si>
  <si>
    <t>2-[[Ethoxy[(1-methylethyl)amino]phosphinothioyl]oxy]benzoic acid 1-methylethyl ester</t>
  </si>
  <si>
    <t>DuPont Co.  (2000).  Unpublished Data, Haskell Laboraty Report No.  DuPont-5278, "Static, Acute, 48-Hour Screening Test to Daphnia magna" (December 20).</t>
  </si>
  <si>
    <t>2-Pentenenitrile, (2Z)-</t>
  </si>
  <si>
    <t>20.1</t>
  </si>
  <si>
    <t>6.9-8</t>
  </si>
  <si>
    <t>OPP lab code- HKL; Study date- 1979; Reviewer- B. Montague; OPP source code- 00143492</t>
  </si>
  <si>
    <t>Fosamine ammonium</t>
  </si>
  <si>
    <t>Pennwalt Corporation.  Pyronil 45: Acute Toxicity to Daphnia magna.  TESTING FACILITY: Life Science Research, Ltd.  STUDY #: 89/psv031/0195.  July 10, 1989.</t>
  </si>
  <si>
    <t>1,2-Benzenedicarboxylic acid, 3,4,5,6-tetrabromo-, bis(2-ethylhexyl) ester</t>
  </si>
  <si>
    <t>Bis(2-ethylhexyl) tetrabromophthalate</t>
  </si>
  <si>
    <t>200-250</t>
  </si>
  <si>
    <t>OPP lab code- FIS; Study date- 1976; Reviewer- H. Craven; OPP source code- ACC231232</t>
  </si>
  <si>
    <t>OPP lab code- FIS; Study date- 1977; Reviewer- T. O'Brien; OPP source code- ACC232429</t>
  </si>
  <si>
    <t>OPP lab code- BIO; Study date- 1979; Reviewer- T. Johnston; OPP source code- ACC24150</t>
  </si>
  <si>
    <t>OPP lab code- SBI; Study date- 1990; Reviewer- G. Susanke; OPP source code- 41608006</t>
  </si>
  <si>
    <t>OPP lab code- BIO; Study date- 1978; Reviewer- H. Craven; OPP source code- NR</t>
  </si>
  <si>
    <t>Triforine</t>
  </si>
  <si>
    <t>ECO247658</t>
  </si>
  <si>
    <t>(ECOTOX Ref # 63143) Adema, D.M.M.. 1985. Aquatic Toxicity of Compounds that may be Carried by Ships (Marpol 19733 Annex II).  A Progress Report for 1985. Tech.Rep.No.R85/217, TNO, The Hague, Netherlands :40 p.</t>
  </si>
  <si>
    <t>2-Methylbutene</t>
  </si>
  <si>
    <t>&gt;=70 % Sat</t>
  </si>
  <si>
    <t>8.0-8.2</t>
  </si>
  <si>
    <t>~210 mg/L CaCO3</t>
  </si>
  <si>
    <t>ECO148822</t>
  </si>
  <si>
    <t>2,3,4,5,6,6a,7,7-Octachloro-1a,1b,5,5a,6,6a-hexahydro-2,5-methano-2H-indeno[1,2-b]oxirene</t>
  </si>
  <si>
    <t>Oxychlordane</t>
  </si>
  <si>
    <t>21.4 (21.1-21.5)C</t>
  </si>
  <si>
    <t>91.6 (88.5-95.8) %</t>
  </si>
  <si>
    <t>8.04 (7.8-8.3)</t>
  </si>
  <si>
    <t>170 (165-175) mg/L CaCO3</t>
  </si>
  <si>
    <t>OPP lab code- SAV; Study date- 1990; Reviewer- C. Laird; OPP source code- 41383601</t>
  </si>
  <si>
    <t>Irgarol</t>
  </si>
  <si>
    <t>Cybutryne</t>
  </si>
  <si>
    <t>OPP lab code- CCC; Study date- 1978; Reviewer- A. Rosenkranz; OPP source code- ACC241483</t>
  </si>
  <si>
    <t>OPP lab code- CPC; Study date- 1991; Reviewer- J. Goodyear; OPP source code- 42093302</t>
  </si>
  <si>
    <t>Bromadiolone</t>
  </si>
  <si>
    <t>OPP lab code- ARC; Study date- 1975; Reviewer- J. McCann; OPP source code- TN 951</t>
  </si>
  <si>
    <t>Tributyltin neodecanoate</t>
  </si>
  <si>
    <t>OPP lab code- ICI; Study date- 1976; Reviewer- R. Matheny; OPP source code- ACC097679</t>
  </si>
  <si>
    <t>ECO748305</t>
  </si>
  <si>
    <t>O-[2-(Diethylamino)-6-methyl-4-pyrimidinyl]O,O-dimethyl ester, Phosphorothioic acid</t>
  </si>
  <si>
    <t>OPP lab code- ABC; Study date- 1992; Reviewer- J. Edwards; OPP source code- 43946704</t>
  </si>
  <si>
    <t>Lithium perfluorooctane sulfonate</t>
  </si>
  <si>
    <t>OPP lab code- ABC; Study date- 1990; Reviewer- B. Montague; OPP source code- 41607401</t>
  </si>
  <si>
    <t>OPP lab code- UCR; Study date- 1978; Reviewer- J. Leitzke; OPP source code- ACC235623</t>
  </si>
  <si>
    <t>Degussa AG (1997a) Unpublished report.  Report No.  97-0302-DGO.</t>
  </si>
  <si>
    <t>Cyclohexanol, 4-(1,1-dimethylethyl)-, acetate</t>
  </si>
  <si>
    <t>8.9-9.1</t>
  </si>
  <si>
    <t>2.5mmol/L</t>
  </si>
  <si>
    <t>EU C.2 (92/69/EEC)</t>
  </si>
  <si>
    <t>OPP lab code- HRC; Study date- 1982; Reviewer- W. Faatz; OPP source code- RIOAM101</t>
  </si>
  <si>
    <t>β-endosulfan</t>
  </si>
  <si>
    <t>Endosulfan II</t>
  </si>
  <si>
    <t>Fluchloralin</t>
  </si>
  <si>
    <t>42.0</t>
  </si>
  <si>
    <t>OPP lab code- ABC; Study date- 1986; Reviewer- D. Warburton; OPP source code- ACC263544</t>
  </si>
  <si>
    <t>OPP lab code- SBI; Study date- 1992; Reviewer- R. Costello; OPP source code- 42636101</t>
  </si>
  <si>
    <t>OPP lab code- LRL; Study date- 1983; Reviewer- R.R. Stevens; OPP source code- 00129441</t>
  </si>
  <si>
    <t>93.2</t>
  </si>
  <si>
    <t>ECO144683</t>
  </si>
  <si>
    <t>4-(1-Methylethyl)-2,6-dinitro-N,N-dipropylbenzenamine</t>
  </si>
  <si>
    <t>22.4 (22.2-23)C</t>
  </si>
  <si>
    <t>91.9 (85.9-95.3) %</t>
  </si>
  <si>
    <t>8.25 (8.1-8.4)</t>
  </si>
  <si>
    <t>171.5 (149-196) mg/L CaCO3</t>
  </si>
  <si>
    <t>OPP lab code- LRL; Study date- 1978; Reviewer- C.M. Natella; OPP source code- 00041694</t>
  </si>
  <si>
    <t>99.2</t>
  </si>
  <si>
    <t>&lt;10 hr</t>
  </si>
  <si>
    <t>OPP lab code- ABC; Study date- 1979; Reviewer- C. Moulton; OPP source code- ACC99812</t>
  </si>
  <si>
    <t>91.3</t>
  </si>
  <si>
    <t>OPP lab code- WLI; Study date- 1992; Reviewer- D. Rieder; OPP source code- 42595401</t>
  </si>
  <si>
    <t>2-(Hydroxymethyl)amino)ethanol</t>
  </si>
  <si>
    <t>2-(Hydroxymethylamino)ethanol</t>
  </si>
  <si>
    <t>OPP lab code- ARC; Study date- 1975; Reviewer- J. McCann; OPP source code- TN 855</t>
  </si>
  <si>
    <t>Diflubenzuron</t>
  </si>
  <si>
    <t>OPP lab code- JRF; Study date- 1990; Reviewer- R. Felthousen; OPP source code- 41606103</t>
  </si>
  <si>
    <t>97.6</t>
  </si>
  <si>
    <t>OPP lab code- TNO; Study date- 1973; Reviewer- W. Faatz; OPP source code- 00030540</t>
  </si>
  <si>
    <t>OPP lab code- BIO; Study date- 1977; Reviewer- F. Betz; OPP source code- NR</t>
  </si>
  <si>
    <t>Dibromodicyanobutane</t>
  </si>
  <si>
    <t>1,2-Dibromo-2,4-dicyanobutane</t>
  </si>
  <si>
    <t>OPP lab code- DOW; Study date- 1985; Reviewer- R. Pilsucki; OPP source code- 40126416</t>
  </si>
  <si>
    <t>DTEA</t>
  </si>
  <si>
    <t>ECO739552</t>
  </si>
  <si>
    <t>Dow Chemical Co.. (1992) Initial Sub: Invertebrate Life-Cycle Study of Toxicity of 2-(Decylthio)-Ethanamine Hydrochloride (Dtea Hcl) to Daphnia magna Straus (Final Report) w Attach &amp; Cover Ltr Dated 041092. EPA/OTS Doc.#88-920001949(): -. (Ecotox Ref #107092)</t>
  </si>
  <si>
    <t>2-(Decylthio)ethanamine, Hydrochloride</t>
  </si>
  <si>
    <t>(19.4-20) C</t>
  </si>
  <si>
    <t>7.9-8.6</t>
  </si>
  <si>
    <t>80-96* mg/L CaCO3</t>
  </si>
  <si>
    <t>100.6 (T)</t>
  </si>
  <si>
    <t>OPP lab code- UCE; Study date- 1977; Reviewer- L. Turner; OPP source code- 00232703</t>
  </si>
  <si>
    <t>94.5</t>
  </si>
  <si>
    <t>OPP lab code- RAD; Study date- 1977; Reviewer- L. Turner; OPP source code- 00232703</t>
  </si>
  <si>
    <t>ECO199600</t>
  </si>
  <si>
    <t>4-Decylaniline</t>
  </si>
  <si>
    <t>OPP lab code- BIS; Study date- 1983; Reviewer- D. McLane; OPP source code- ACC250499</t>
  </si>
  <si>
    <t>Fosetyl-Al</t>
  </si>
  <si>
    <t>OPP lab code- ABC; Study date- 1994; Reviewer- C. Laird; OPP source code- 43376003</t>
  </si>
  <si>
    <t>Dinocap</t>
  </si>
  <si>
    <t>OPP lab code- ABC; Study date- 1995; Reviewer- T. Steeger; OPP source code- 43987601</t>
  </si>
  <si>
    <t>Cyphenothrin</t>
  </si>
  <si>
    <t>OPP lab code- EGG; Study date- 1981; Reviewer- R. Farringer; OPP source code- 249939</t>
  </si>
  <si>
    <t>91.4</t>
  </si>
  <si>
    <t>ECO199598</t>
  </si>
  <si>
    <t>4-(Hexyloxy)benzenamine</t>
  </si>
  <si>
    <t>OPP lab code- BIO; Study date- 1976; Reviewer- W.C. Faatz; OPP source code- 00059738</t>
  </si>
  <si>
    <t>OPP lab code- BIO; Study date- 1975; Reviewer- T.B. Johnston; OPP source code- 00010856</t>
  </si>
  <si>
    <t>Methoprene</t>
  </si>
  <si>
    <t>OPP lab code- WLI; Study date- 1990; Reviewer- R. Felthousen; OPP source code- 41627304</t>
  </si>
  <si>
    <t>90.4</t>
  </si>
  <si>
    <t>OPP lab code- BIO; Study date- 1980; Reviewer- D. McLane; OPP source code- ACC246216</t>
  </si>
  <si>
    <t>OPP lab code- WLI; Study date- 1993; Reviewer- J. Edwards; OPP source code- 42756301</t>
  </si>
  <si>
    <t>Kinoprene</t>
  </si>
  <si>
    <t>89.6</t>
  </si>
  <si>
    <t>OPP lab code- MIL; Study date- 1994; Reviewer- B. Montague; OPP source code- 43257001</t>
  </si>
  <si>
    <t>OPP lab code- CML; Study date- 1977; Reviewer- R. Felthousen; OPP source code- 00231311</t>
  </si>
  <si>
    <t>OPP lab code- BIO; Study date- 1976; Reviewer- O. Gutenson; OPP source code- 00057909</t>
  </si>
  <si>
    <t>Difenzoquat methyl sulfate</t>
  </si>
  <si>
    <t>OPP lab code- UCE; Study date- 1978; Reviewer- R. Felthousen; OPP source code- 92194008</t>
  </si>
  <si>
    <t>20 hr</t>
  </si>
  <si>
    <t>OPP lab code- CGC; Study date- 1976; Reviewer- H. Craven; OPP source code- 00226955</t>
  </si>
  <si>
    <t>OPP lab code- HKL; Study date- 1977; Reviewer- L. Jacoby; OPP source code- 00116269</t>
  </si>
  <si>
    <t>ECO708565</t>
  </si>
  <si>
    <t>(ECOTOX Ref # 92379) Kennedy, G.L.Jr.. 1984. Acute and Environmental Toxicity Studies with Hexazinone. Fund.Appl.Toxicol. 4(4):603-611</t>
  </si>
  <si>
    <t>3-Cyclohexyl-6-(dimethylamino)-1-methyl-1,3,5-triazine-2,4-(1H,3H)-dione</t>
  </si>
  <si>
    <t>8.6 mg/L</t>
  </si>
  <si>
    <t>&lt;24d</t>
  </si>
  <si>
    <t>OPP lab code- HCC; Study date- 1990; Reviewer- M. Roberts; OPP source code- 41573303</t>
  </si>
  <si>
    <t>Diclofop methyl</t>
  </si>
  <si>
    <t>OPP lab code- ARC; Study date- 1979; Reviewer- J. McCann; OPP source code- TN 2404</t>
  </si>
  <si>
    <t>1. LeBlanc, Gerald A.; Acute toxicity of sodium dichloro cyanurate dihydrate to the water flea: study conducted by EG&amp;G bionomics, Aquatic Toxicology Laboratory, Wareham, MA for FMC Corporation; ICG/T-78-076; September 1977. 2. LeBlanc, Gerald A.; Acute toxicity of cyanuric acid to the water flea; study conducted by EG&amp;G bionomics, Aquatic Toxicology Laboratory, Wareham, MA for FMC Corporation; ICG/T-78-076; October 1977.  3. McAllister, W.A. and Thompson C.M.; Acute Toxicity of cyanuric acid (AB-78-1384330-2a) to Daphnia magna; study conducted by analytical Bio-Chemistry Laboratories, Columbia, MO 65205 for Monsanto Chemical Company; Project No.  BN-78-377A; September 30, 1978.</t>
  </si>
  <si>
    <t>Sodium dichloroisocyanuratedihydrate</t>
  </si>
  <si>
    <t>Sodium dichloro-s-triazinetrione dihydrate</t>
  </si>
  <si>
    <t>68-94</t>
  </si>
  <si>
    <t>6.9-7.3</t>
  </si>
  <si>
    <t>OPP lab code- BIS; Study date- 1985; Reviewer- C. Laird; OPP source code- ACC256739</t>
  </si>
  <si>
    <t>OPP lab code- DUP; Study date- 1987; Reviewer- D. Johnson; OPP source code- 404440</t>
  </si>
  <si>
    <t>Fenvalerate</t>
  </si>
  <si>
    <t>OPP lab code- HKL; Study date- 1991; Reviewer- H. Craven (KBN); OPP source code- 41891914</t>
  </si>
  <si>
    <t>OPP lab code- DUP; Study date- 1991; Reviewer- H. Craven (KBN); OPP source code- 418919</t>
  </si>
  <si>
    <t>OPP lab code- UCE; Study date- 1979; Reviewer- D. Rieder; OPP source code- ACC099819</t>
  </si>
  <si>
    <t>OPP lab code- WLI; Study date- 2004; Reviewer- B. Evans; OPP source code- 46203503</t>
  </si>
  <si>
    <t>POE Isooctadecanol</t>
  </si>
  <si>
    <t>OPP lab code- BIO; Study date- 1983; Reviewer- A. Stavola; OPP source code- NR</t>
  </si>
  <si>
    <t>OPP lab code- ICI; Study date- 1981; Reviewer- C. Lewis; OPP source code- 00062793</t>
  </si>
  <si>
    <t>91.5</t>
  </si>
  <si>
    <t>OPP lab code- SBI; Study date- 1998; Reviewer- GAI; OPP source code- 44546031</t>
  </si>
  <si>
    <t>95(C14)</t>
  </si>
  <si>
    <t>OPP lab code- SBI; Study date- 1998; Reviewer- GAI; OPP source code- 44546032</t>
  </si>
  <si>
    <t>OPP lab code- ICI; Study date- 1991; Reviewer- R. Lamb; OPP source code- 00152739</t>
  </si>
  <si>
    <t>ECO726356</t>
  </si>
  <si>
    <t>3-(2,2-Dichloroethenyl)-2,2-dimethylcyclopropanecarboxylic acid cyano(3-phenoxyphenyl)methyl ester</t>
  </si>
  <si>
    <t>OPP lab code- BIO; Study date- 1976; Reviewer- T. O'Brien; OPP source code- 096699</t>
  </si>
  <si>
    <t>95.7</t>
  </si>
  <si>
    <t>OPP lab code- ICI; Study date- 1977; Reviewer- R. Balcomb; OPP source code- ES-K</t>
  </si>
  <si>
    <t>12 hr</t>
  </si>
  <si>
    <t>OPP lab code- SBI; Study date- 1999; Reviewer- G. Patrick; OPP source code- 44928701</t>
  </si>
  <si>
    <t>Deltamethrin</t>
  </si>
  <si>
    <t>OPP lab code- ABC; Study date- 1986; Reviewer- L. Touart; OPP source code- ACC262456</t>
  </si>
  <si>
    <t>ECO114062</t>
  </si>
  <si>
    <t>(ECOTOX Ref # 9991) Day, K.E.. 1991. Effects of Dissolved Organic Carbon on Accumulation and Acute Toxicity of Fenvalerate, Deltamethrin, and Cyhalothrin to Daphnia magna (Straus). Environ.Toxicol.Chem. 10(1):91-101</t>
  </si>
  <si>
    <t>1R-[1 alpha(S),3 alpha]]Cyano(3-phenoxyphenyl)methyl ester 3-(2,2-dibromoethenyl)-2,2-dimethyl cyclopropane carboxylic acid</t>
  </si>
  <si>
    <t>6.8-7.3 mg/L</t>
  </si>
  <si>
    <t>adult, gravid female</t>
  </si>
  <si>
    <t>ECO114064</t>
  </si>
  <si>
    <t>ECO114060</t>
  </si>
  <si>
    <t>OPP lab code- WLI; Study date- 1991; Reviewer- H. Craven (KBN); OPP source code- 42102710</t>
  </si>
  <si>
    <t>Hexadecadienol acetate</t>
  </si>
  <si>
    <t>Hexadeca-7,11-dien-1-yl acetate (Z,E)-</t>
  </si>
  <si>
    <t>OPP lab code- SAL; Study date- 1992; Reviewer- T. Bargar; OPP source code- 45657004</t>
  </si>
  <si>
    <t>Pyrimethanil (radiolabeled)</t>
  </si>
  <si>
    <t>OPP lab code- BIO; Study date- 1980; Reviewer- J. Bascietto; OPP source code- ACC245801</t>
  </si>
  <si>
    <t>Z-11-Hexadecanol</t>
  </si>
  <si>
    <t>(Z)-11-Hexadecenal</t>
  </si>
  <si>
    <t>Inveresk Research International, "BuKeto Acid - Determination of Acute Toxicity (EC50) to Daphnia (48 h, Static)," July 10, 1991.</t>
  </si>
  <si>
    <t>2-[4-Dibutylamino-2-hydroxybenzoyl]benzoic acid</t>
  </si>
  <si>
    <t>19-19.5</t>
  </si>
  <si>
    <t>61-75</t>
  </si>
  <si>
    <t>8.3-8.4</t>
  </si>
  <si>
    <t>OPP lab code- MCC; Study date- 1979; Reviewer- C. Laird; OPP source code- 00034601</t>
  </si>
  <si>
    <t>Bitertanol</t>
  </si>
  <si>
    <t>94.9</t>
  </si>
  <si>
    <t>OPP lab code- ABC; Study date- 1984; Reviewer- D. McLane; OPP source code- 00150654</t>
  </si>
  <si>
    <t>OPP lab code- MCC; Study date- 1981; Reviewer- D. Rieder; OPP source code- ACC071469</t>
  </si>
  <si>
    <t>OPP lab code- LRL; Study date- 1980; Reviewer- R. Stevens; OPP source code- 070677</t>
  </si>
  <si>
    <t>OPP lab code- TES; Study date- 1991; Reviewer- G. Susanke; OPP source code- 41945904</t>
  </si>
  <si>
    <t>OPP lab code- DOW; Study date- 1977; Reviewer- D. Urban; OPP source code- ACC229783</t>
  </si>
  <si>
    <t>Triclopyr acid</t>
  </si>
  <si>
    <t>OPP lab code- WBL; Study date- 1994; Reviewer- H. Winnik; OPP source code- 43530210</t>
  </si>
  <si>
    <t>3-Iodo-2-propynyl butyl carbamate (IPBC)</t>
  </si>
  <si>
    <t>3-Iodo-2-propynyl-N-butylcarbamate</t>
  </si>
  <si>
    <t>OPP lab code- SBI; Study date- 1989; Reviewer- C. Rodriguez; OPP source code- 41627108</t>
  </si>
  <si>
    <t>OPP lab code- RCC; Study date- 1982; Reviewer- D. Rieder; OPP source code- ACC072350</t>
  </si>
  <si>
    <t>Pyridate</t>
  </si>
  <si>
    <t>OPP lab code- ICI; Study date- 1978; Reviewer- J. Goodyear; OPP source code- 00128442</t>
  </si>
  <si>
    <t>Brodifacoum</t>
  </si>
  <si>
    <t>OPP lab code- LRL; Study date- 1982; Reviewer- C. Laird; OPP source code- ACC248751</t>
  </si>
  <si>
    <t>Flurprimidol</t>
  </si>
  <si>
    <t>OPP lab code- SBI; Study date- 1993; Reviewer- A. Bryceland; OPP source code- 43059602</t>
  </si>
  <si>
    <t>Bromoxynil heptanoate</t>
  </si>
  <si>
    <t>94.8</t>
  </si>
  <si>
    <t>OPP lab code- DOW; Study date- 1977; Reviewer- D. Urban; OPP source code- ACC234248</t>
  </si>
  <si>
    <t>Triclopyr triethylamine salt</t>
  </si>
  <si>
    <t>OPP lab code- DOW; Study date- 1980; Reviewer- A. Yamhure; OPP source code- NR</t>
  </si>
  <si>
    <t>Clopyralid,monoethanolamine salt (DOWCO 290)</t>
  </si>
  <si>
    <t>OPP lab code- EGG; Study date- 1978; Reviewer- J. Felkel; OPP source code- ACC236854</t>
  </si>
  <si>
    <t>OPP lab code- ARC; Study date- 1979; Reviewer- J. McCann/J. Felkel; OPP source code- TN 2415, Acc244183</t>
  </si>
  <si>
    <t>OPP lab code- EGG; Study date- 1977; Reviewer- J. Felkel; OPP source code- ACC234439</t>
  </si>
  <si>
    <t>OPP lab code- SBI; Study date- 2004; Reviewer- P. Doelling Brown; OPP source code- 46372101</t>
  </si>
  <si>
    <t>Acequinocyl</t>
  </si>
  <si>
    <t>OPP lab code- SBI; Study date- 2005; Reviewer- P. Doelling Brown; OPP source code- 46372101</t>
  </si>
  <si>
    <t>Acequinocyl (AKD 2023 technical)</t>
  </si>
  <si>
    <t>OPP lab code- HKL; Study date- 2002; Reviewer- N. Birchfield (DYN); OPP source code- 45689201</t>
  </si>
  <si>
    <t>OPP lab code- HKL; Study date- 1993; Reviewer- N. Federoff; OPP source code- 44180719</t>
  </si>
  <si>
    <t>OPP lab code- ABC; Study date- 1990; Reviewer- C. Laird; OPP source code- 41605505</t>
  </si>
  <si>
    <t>Fluridone</t>
  </si>
  <si>
    <t>40.0</t>
  </si>
  <si>
    <t>280.0</t>
  </si>
  <si>
    <t>OPP lab code- LRL; Study date- 1978; Reviewer- S.M. Hopkins; OPP source code- 070429</t>
  </si>
  <si>
    <t>OPP lab code- CGC; Study date- 1981; Reviewer- D. Rieder; OPP source code- ACC72209</t>
  </si>
  <si>
    <t>OPP lab code- ABC; Study date- 1980; Reviewer- S.M. Hopkins; OPP source code- 244273</t>
  </si>
  <si>
    <t>91.0</t>
  </si>
  <si>
    <t>Mayordomo, L.  1995.  Acute immobilization test in Daphnia.  Test substance: FARMIN TH.  Report No. CD-95/4307T.  KAO Corporation S.A.</t>
  </si>
  <si>
    <t>Amines, hydrogenated tallow alkyl</t>
  </si>
  <si>
    <t>62-100</t>
  </si>
  <si>
    <t>7.3-8.1</t>
  </si>
  <si>
    <t>Handley, J.W. and P.M. Wetton.  1991.  The acute toxicity of amine KK to Daphnia magna.  Project No. 116/68.  Safepharm Laboratories.</t>
  </si>
  <si>
    <t>Amines, coco alkyl</t>
  </si>
  <si>
    <t>90-94</t>
  </si>
  <si>
    <t>7.5-7.7</t>
  </si>
  <si>
    <t>G.A.  LeBlanc and D.C. Surprenant.  1981.  Acute toxicity of B0390.01. to the water flea (Daphnia magna).  Toxicity test report submitted to the Procter &amp; Gamble Company, Cincinnati, OH, USA, by EG&amp;G, Bionomics, Aquatic Toxicology Laboratory, Wareham, MA, USA, Report No. BW-81-10-1027.</t>
  </si>
  <si>
    <t>Amines, bis(hydrogenated tallow alkyl)methyl</t>
  </si>
  <si>
    <t>150-180</t>
  </si>
  <si>
    <t>EPA 600/3-75-009</t>
  </si>
  <si>
    <t>&lt;24H, Juvenile</t>
  </si>
  <si>
    <t>Nicholson, R.B. and D.C. Surprenant.  1985.  Acute toxicity of P1927.01 to Daphnia magna. Toxicity test submitted to the Procter &amp; Gamble Company, Cincinnati, OH, USA, by Springborn Bionomics, Inc., Aquatic Toxicology Laboratory, Wareham, MA, USA, Report No. BW-85-6-1797.</t>
  </si>
  <si>
    <t>90-92</t>
  </si>
  <si>
    <t>Nicholson, R.B. and D.C. Surprenant.  1985.  48-hour static toxicity test: freshwater invertebrate.  Toxicity test submitted to the Procter &amp; Gamble Company, Cincinnati, OH, USA, by Springborn Bionomics, Inc., Wareham, MA, USA, Report No. BW-85-7-1807/Study No. 1011-0385-6133-110.</t>
  </si>
  <si>
    <t>90</t>
  </si>
  <si>
    <t>Mark, U. and E.E. Hantink-de_Rooij. 1990.  Acute toxicity of ARMEEN M2HT to Daphnia magna.  Study/Report No.  CRL F90215, Akzo Research Laboratories Arnhem, The Netherlands.</t>
  </si>
  <si>
    <t>9.0-9.2</t>
  </si>
  <si>
    <t>EEC C.2 OECD 202</t>
  </si>
  <si>
    <t>100.2</t>
  </si>
  <si>
    <t>Noack, M.  1984.  Acute toxicity (48-hour) of tallow nitrile to Daphnia magna straus.  Test No. DAT27471.  Dr. U. Noack-Laboratory for Applied Biology.  Hildesheim, Germany.</t>
  </si>
  <si>
    <t>Nitriles, tallow</t>
  </si>
  <si>
    <t>21.4-21.6</t>
  </si>
  <si>
    <t>8.19-8.5</t>
  </si>
  <si>
    <t>Springborn Bionomics, Inc.  1986.  Acute toxicity of Adogen 170D to daphnids (Daphnia magna) in river water.  Toxicity test report submitted to Sherex Chemical Company, Dublin, Ohio.  Bionomics Report No.  BW-86-3-1956; Study No.  11,187-0585-6101-110.</t>
  </si>
  <si>
    <t>Amines, tallow alkyl</t>
  </si>
  <si>
    <t>20-22</t>
  </si>
  <si>
    <t>50.0</t>
  </si>
  <si>
    <t>De Henau, H. and H.T. de Oude.  1980.  Static acute freshwater invertebrate toxicity study of ETHOMEEN HT/12.  Procter &amp; Gamble ETC P&amp;RS Laboratory.  Unpublished report No. E8013.01.03, ETS No. 67.</t>
  </si>
  <si>
    <t>Ethanol, 2,2-iminobis-, N-coco alkyl derivs</t>
  </si>
  <si>
    <t>Ethanol, 2,2'-iminobis-, N-coco alkyl derivs.</t>
  </si>
  <si>
    <t>80</t>
  </si>
  <si>
    <t>Acute toxicity of DV methyl ester to the daphnid, Daphnia magna.  T.R. Wilbury Laboratories, Inc.; Study No. 1581-FM, FMC Study No. A98-4809.</t>
  </si>
  <si>
    <t>Cyclopropanecarboxylic acid, 3-(2,2-dichloroethenyl)-2,2-dimethyl-, methyl ester</t>
  </si>
  <si>
    <t>20.2-21.1</t>
  </si>
  <si>
    <t>OPP lab code- LRL; Study date- 1981; Reviewer- J. Goodyear; OPP source code- ACC246173</t>
  </si>
  <si>
    <t>Bromethalin</t>
  </si>
  <si>
    <t>OPP lab code- NR; Study date- 1993; Reviewer- J. Goodyear; OPP source code- 42733501</t>
  </si>
  <si>
    <t>MON 0818</t>
  </si>
  <si>
    <t>6.5</t>
  </si>
  <si>
    <t>OPP lab code- ABC; Study date- 1990; Reviewer- C. Laird; OPP source code- 41741501</t>
  </si>
  <si>
    <t>4,5-Dichloro-2-n-octyl-3(2H)-isothiazolone</t>
  </si>
  <si>
    <t>OPP lab code- ESE; Study date- 1981; Reviewer- J. Bigler; OPP source code- 47006032</t>
  </si>
  <si>
    <t>Triclopyr butoxyethyl ester</t>
  </si>
  <si>
    <t>Triclopyr-butotyl</t>
  </si>
  <si>
    <t>OPP lab code- DOW; Study date- 1980; Reviewer- B. Montague; OPP source code- ACC151963</t>
  </si>
  <si>
    <t>OPP lab code- HKL; Study date- 1979; Reviewer- R. Farringer; OPP source code- 099462</t>
  </si>
  <si>
    <t>Chlorsulfuron</t>
  </si>
  <si>
    <t>OPP Guideline: 72-2b</t>
  </si>
  <si>
    <t>OPP lab code- SBI; Study date- 1985; Reviewer- J. Edwards; OPP source code- 43163301</t>
  </si>
  <si>
    <t>s-Methoprene</t>
  </si>
  <si>
    <t>Heimbach F. 1988.  Bayer AG Institute for Ecobiology.  Leverkusen, Germany.  Report # 98329.</t>
  </si>
  <si>
    <t>3-Pentanone, 1-(4-chlorophenyl)-4,4-dimethyl-</t>
  </si>
  <si>
    <t>20.5</t>
  </si>
  <si>
    <t>101-102</t>
  </si>
  <si>
    <t>7.96-7.99</t>
  </si>
  <si>
    <t>95.4</t>
  </si>
  <si>
    <t>OPP lab code- OLP; Study date- 1981; Reviewer- C.M. Natella; OPP source code- 00130342</t>
  </si>
  <si>
    <t>OPP lab code- AHC; Study date- 1980; Reviewer- A. Yamhure; OPP source code- 00058863</t>
  </si>
  <si>
    <t>Tralomethrin</t>
  </si>
  <si>
    <t>changed test type</t>
  </si>
  <si>
    <t>Test Type- OPP download says "S?"</t>
  </si>
  <si>
    <t>OPP lab code- UCR; Study date- 1980; Reviewer- S. Hopkins; OPP source code- 00035877</t>
  </si>
  <si>
    <t>Hydramethylnon</t>
  </si>
  <si>
    <t>Amdro</t>
  </si>
  <si>
    <t>43.0</t>
  </si>
  <si>
    <t>OPP lab code- TES; Study date- 1994; Reviewer- KBN; OPP source code- 43465501</t>
  </si>
  <si>
    <t>Methyl esters of fatty acids</t>
  </si>
  <si>
    <t>Fatty acids, C6-12, methyl esters</t>
  </si>
  <si>
    <t>ECO125646</t>
  </si>
  <si>
    <t>3-(2-Chloro-3,3,3-trifluoro-1-propenyl)-2,2-dimethylcyclopropanecarboxylic acid cyano(3-phenoxyphenyl)methyl ester</t>
  </si>
  <si>
    <t>Cyhalothrin</t>
  </si>
  <si>
    <t>ECO125648</t>
  </si>
  <si>
    <t>ECO125650</t>
  </si>
  <si>
    <t>Grade, R.  1994a.  Acute toxicity test of linalyl acetate on daphnia, Daphnia magna.  Study No. 928374.  Ciba Geigy, Ltd. Private communication to FFHPVC.  Unpublished Report.</t>
  </si>
  <si>
    <t>1,6-Octadiene, 7-methyl-3-methylene-, acetylated</t>
  </si>
  <si>
    <t>ECO726365</t>
  </si>
  <si>
    <t>Alcohols, C9-11, Ethoxylated</t>
  </si>
  <si>
    <t>Solutia Inc.  (2002).  HPV chemical challenge program test plan for hexanedioic acid, Di-C7-C9 branched and linear alkyl ester (97 Adipate) (CAS No. 68515-75-3).  Received by EPA on November 10, 2002.  HPV Test Plan (16 pp) and Robust Summaries (40pp).</t>
  </si>
  <si>
    <t>Hexanedioic acid, di-C7-9-branched and linear alkyl esters</t>
  </si>
  <si>
    <t>9.2</t>
  </si>
  <si>
    <t>Kurtin.  1995.  Bestimmung der auswirkungen von MARLON AS 3 auf das schwimmverhalten von Daphnia magna.  Report No.  DK-620.  Organisation for Economic Co-operation and Development (OECD).  1995.  OECD guidelines for the testing of chemicals, No. 202.</t>
  </si>
  <si>
    <t>Benzenesulfonic acid, C10-16-alkyl derivs.</t>
  </si>
  <si>
    <t>83</t>
  </si>
  <si>
    <t>Fatty alcohols</t>
  </si>
  <si>
    <t>Alcohols, C6-12</t>
  </si>
  <si>
    <t>Isooctadecanoic acid, reaction products with tetraethylenepentamine</t>
  </si>
  <si>
    <t>7.6-90</t>
  </si>
  <si>
    <t>8.1-8.9</t>
  </si>
  <si>
    <t>OECD 202EPA OTS 797.1300</t>
  </si>
  <si>
    <t>EPA OTS 797.1300</t>
  </si>
  <si>
    <t>ECO233538</t>
  </si>
  <si>
    <t>(ECOTOX Ref # 86270) Morrall, D.D., S.E. Belanger, and J.C. Dunphy. 2003. Acute and Chronic Aquatic Toxicity Structure-Activity Relationships for Alcohol Ethoxylates. Ecotoxicol.Environ.Saf. 56(3):381-389</t>
  </si>
  <si>
    <t>Alcohols, C14-15, Ethoxylated</t>
  </si>
  <si>
    <t>19.6-20 C</t>
  </si>
  <si>
    <t>8.3-8.8 mg/L</t>
  </si>
  <si>
    <t>128-136 mg/L CaCO3</t>
  </si>
  <si>
    <t>ECO726275</t>
  </si>
  <si>
    <t>ECO726363</t>
  </si>
  <si>
    <t>OPP lab code- EGG; Study date- 1982; Reviewer- P. Hurley; OPP source code- 00127995</t>
  </si>
  <si>
    <t>Fluvalinate</t>
  </si>
  <si>
    <t>93.1</t>
  </si>
  <si>
    <t>&lt;25 hr</t>
  </si>
  <si>
    <t>OPP lab code- EGG; Study date- 1979; Reviewer- P. Hurley; OPP source code- 00079960</t>
  </si>
  <si>
    <t>OPP lab code- ABC; Study date- 1981; Reviewer- P. Hurley; OPP source code- 00094597</t>
  </si>
  <si>
    <t>OPP lab code- BIO; Study date- 1981; Reviewer- M. Gessner; OPP source code- ACC246358</t>
  </si>
  <si>
    <t>Abamectin (Avermectin)</t>
  </si>
  <si>
    <t>OPP lab code- ICI; Study date- 1980; Reviewer- E.E. Zucker; OPP source code- 00103024</t>
  </si>
  <si>
    <t>OPP lab code- RCC; Study date- 1982; Reviewer- D. Rieder; OPP source code- ACC071855</t>
  </si>
  <si>
    <t>OPP lab code- ABC; Study date- 1993; Reviewer- R. Lee; OPP source code- 43750717</t>
  </si>
  <si>
    <t>Imiprothrin (Pralle)</t>
  </si>
  <si>
    <t>Imiprothrin</t>
  </si>
  <si>
    <t>OPP lab code- UCE; Study date- 1979; Reviewer- E. Fite; OPP source code- 0042816</t>
  </si>
  <si>
    <t>OPP lab code- HKL; Study date- 1984; Reviewer- C. Laird; OPP source code- 00146951</t>
  </si>
  <si>
    <t>OPP lab code- DUP; Study date- 1988; Reviewer- B. Montague; OPP source code- 41161601</t>
  </si>
  <si>
    <t>OPP lab code- DOW; Study date- 2000; Reviewer- N. Birchfield; OPP source code- 45447219</t>
  </si>
  <si>
    <t>Gamma cyhalothrin</t>
  </si>
  <si>
    <t>gamma-Cyhalothrin</t>
  </si>
  <si>
    <t>OPP lab code- SBI; Study date- 2001; Reviewer- N. Birchfield; OPP source code- 45447220</t>
  </si>
  <si>
    <t>OPP lab code- ICI; Study date- 1982; Reviewer- J. Bascietto; OPP source code- ACC248689</t>
  </si>
  <si>
    <t>ECO168297</t>
  </si>
  <si>
    <t>(ECOTOX Ref # 17668) Liu, Z., F. Zhou, and H. Jin. 1995. Relationship Between Bioaccumulation, Distribution of MET and Lipid Content of Aquatic Organisms. J.Environ.Sci. 7(2):212-217</t>
  </si>
  <si>
    <t>(alphaR,betaR)-rel-beta-[(4-Chlorophenyl)methyl]-alpha-(1,1-dimethylethyl)-1H-1,2,4-triazole-1-ethanol</t>
  </si>
  <si>
    <t>22* C</t>
  </si>
  <si>
    <t>8.2* mg/L</t>
  </si>
  <si>
    <t>7.5*</t>
  </si>
  <si>
    <t>115* mg/L CaCO3</t>
  </si>
  <si>
    <t>OPP lab code- HCC; Study date- 1982; Reviewer- J. Bascietto; OPP source code- 00142456</t>
  </si>
  <si>
    <t>Glufosinate-ammonium</t>
  </si>
  <si>
    <t>OPP lab code- EGG; Study date- 1981; Reviewer- J. Bascietto; OPP source code- ACC071357</t>
  </si>
  <si>
    <t>Oxadixyl</t>
  </si>
  <si>
    <t>OPP lab code- JHR; Study date- 1984; Reviewer- T.M. Armitage; OPP source code- 261402</t>
  </si>
  <si>
    <t>OPP lab code- SBI; Study date- 1992; Reviewer- C. Rodriguez; OPP source code- 49064224</t>
  </si>
  <si>
    <t>OPP lab code- SBI; Study date- 1992; Reviewer- J. Goodyear; OPP source code- 42974906</t>
  </si>
  <si>
    <t>OPP lab code- ICI; Study date- 1992; Reviewer- M. Davy; OPP source code- 42208410</t>
  </si>
  <si>
    <t>OPP lab code- SBI; Study date- 1987; Reviewer- D. Johnson; OPP source code- 40449730</t>
  </si>
  <si>
    <t>Ethofenprox</t>
  </si>
  <si>
    <t>OPP lab code- BRI; Study date- 1989; Reviewer- J. Edwards; OPP source code- 43138713</t>
  </si>
  <si>
    <t>MTI</t>
  </si>
  <si>
    <t>2-Methyl-5,6-dihydro-2H-cyclopenta[d][1,2]thiazol-3(4H)-one</t>
  </si>
  <si>
    <t>OPP lab code- UCE; Study date- 1978; Reviewer- W. Rabert; OPP source code- 238162</t>
  </si>
  <si>
    <t>Fenridazone-sodium</t>
  </si>
  <si>
    <t>OPP lab code- ECO; Study date- 1989; Reviewer- D. Balluff; OPP source code- 41063556</t>
  </si>
  <si>
    <t>OPP lab code- TES; Study date- 1990; Reviewer- C. Rodriguez; OPP source code- 41832303</t>
  </si>
  <si>
    <t>3,5 Dimethyl-1-(hydroxymethyl)pyrazole</t>
  </si>
  <si>
    <t>OPP lab code- LSR; Study date- 1992; Reviewer- H. Craven (KBN); OPP source code- 42648513</t>
  </si>
  <si>
    <t>OPP lab code- SBI; Study date- 1995; Reviewer- B. Montague; OPP source code- 43928912</t>
  </si>
  <si>
    <t>S-Metolachlor isomer</t>
  </si>
  <si>
    <t>S-Metolachlor</t>
  </si>
  <si>
    <t>OPP lab code- ABC; Study date- 1988; Reviewer- B. Montague; OPP source code- 41596551</t>
  </si>
  <si>
    <t>OPP lab code- WLI; Study date- 1990; Reviewer- H. Craven; OPP source code- 41671704</t>
  </si>
  <si>
    <t>Alkyl Amine Hydrochloride</t>
  </si>
  <si>
    <t>OPP lab code- ABC; Study date- 1988; Reviewer- Ed Fite; OPP source code- 40607735</t>
  </si>
  <si>
    <t>OPP lab code- ABC; Study date- 1989; Reviewer- J. Felkel; OPP source code- 41321710</t>
  </si>
  <si>
    <t>Not a duplicate. Both records found in OPP</t>
  </si>
  <si>
    <t>OPP lab code- ABC; Study date- 1989; Reviewer- G. Susanke; OPP source code- 42005428</t>
  </si>
  <si>
    <t>Phostebupirim</t>
  </si>
  <si>
    <t>OPP lab code- WLI; Study date- 1993; Reviewer- B. Montague; OPP source code- 43680404</t>
  </si>
  <si>
    <t>OPP lab code- AQL; Study date- 1986; Reviewer- B. Montague; OPP source code- 42680111</t>
  </si>
  <si>
    <t>OPP lab code- ABC; Study date- 1985; Reviewer- R. Lee; OPP source code- 40638625</t>
  </si>
  <si>
    <t>OPP lab code- LSR; Study date- 1990; Reviewer- W. Rabert; OPP source code- 43916828</t>
  </si>
  <si>
    <t>93.5</t>
  </si>
  <si>
    <t>OPP lab code- DOW; Study date- 1988; Reviewer- R. Petrie; OPP source code- 41263224</t>
  </si>
  <si>
    <t>OPP lab code- WLI; Study date- 1992; Reviewer- H. Craven (KBN); OPP source code- 42684950</t>
  </si>
  <si>
    <t>OPP lab code- JHR; Study date- 1995; Reviewer- GAI; OPP source code- 44373511</t>
  </si>
  <si>
    <t>OPP lab code- SBI; Study date- 1986; Reviewer- R. Felthousen; OPP source code- 40268914</t>
  </si>
  <si>
    <t>Difethialone</t>
  </si>
  <si>
    <t>OPP lab code- SBI; Study date- 1993; Reviewer- N. Federoff; OPP source code- 43883919</t>
  </si>
  <si>
    <t>N-methylneodecanamide (MNDA)</t>
  </si>
  <si>
    <t>N-Methylneodecanamide</t>
  </si>
  <si>
    <t>OPP lab code- ABC; Study date- 1988; Reviewer- O. Gutenson; OPP source code- 40700913</t>
  </si>
  <si>
    <t>BioDynamics, Inc.  1985.  A flow-through acute daphnia toxicity test.  Study # 230364.</t>
  </si>
  <si>
    <t>Acetic acid, C7-9-branched alkyl esters, C8-rich</t>
  </si>
  <si>
    <t>20.97-21.75</t>
  </si>
  <si>
    <t>7.5-8.1</t>
  </si>
  <si>
    <t>157.0</t>
  </si>
  <si>
    <t>EPA TSCA</t>
  </si>
  <si>
    <t>OPP lab code- WLI; Study date- 1992; Reviewer- N. Mastrota; OPP source code- 44170135</t>
  </si>
  <si>
    <t>Diflufenzopyr-sodium</t>
  </si>
  <si>
    <t>OPP lab code- BAY; Study date- 1995; Reviewer- F. Jenkins; OPP source code- 44927835</t>
  </si>
  <si>
    <t>1st in</t>
  </si>
  <si>
    <t>OPP lab code- ABL; Study date- 1989; Reviewer- D. Lateulere; OPP source code- 42935009</t>
  </si>
  <si>
    <t>Triazamate</t>
  </si>
  <si>
    <t>OPP lab code- SBI; Study date- 1993; Reviewer- J. Sylvester; OPP source code- 43642809</t>
  </si>
  <si>
    <t>Halofenozide</t>
  </si>
  <si>
    <t>91.7</t>
  </si>
  <si>
    <t>OPP lab code- HRC; Study date- 2001; Reviewer- C. Hartless; OPP source code- 45823201</t>
  </si>
  <si>
    <t>OPP lab code- HRC; Study date- 2001; Reviewer- H. Galavotti; OPP source code- 45823201</t>
  </si>
  <si>
    <t>Not a duplicate. All 3 records found in OPP</t>
  </si>
  <si>
    <t>OPP lab code- WLI; Study date- 1992; Reviewer- R. Petrie; OPP source code- 42436241</t>
  </si>
  <si>
    <t>OPP lab code- ABC; Study date- 1993; Reviewer- N. Mastrota; OPP source code- 43368419</t>
  </si>
  <si>
    <t>OPP lab code- ABC; Study date- 1988; Reviewer- H. Winnik; OPP source code- 41073507</t>
  </si>
  <si>
    <t>OPP lab code- ABC; Study date- 1988; Reviewer- H. Craven; OPP source code- 42275546</t>
  </si>
  <si>
    <t>&lt;=24hr</t>
  </si>
  <si>
    <t>OPP lab code- TES; Study date- 1991; Reviewer- H. Winnik; OPP source code- 43616610</t>
  </si>
  <si>
    <t>OPP lab code- ABC; Study date- 1986; Reviewer- N. Mastrota; OPP source code- 42245110</t>
  </si>
  <si>
    <t>OPP lab code- SBI; Study date- 1990; Reviewer- A. Bryceland; OPP source code- 42918625</t>
  </si>
  <si>
    <t>OPP lab code- SBI; Study date- 1990; Reviewer- A. Bryceland; OPP source code- 42918669</t>
  </si>
  <si>
    <t>OPP lab code- SBI; Study date- 1990; Reviewer- A. Bryceland; OPP source code- 42918671</t>
  </si>
  <si>
    <t>OPP lab code- NOT; Study date- 1999; Reviewer- N. Federoff; OPP source code- 46258202</t>
  </si>
  <si>
    <t>Cyazofamid (CCIM)</t>
  </si>
  <si>
    <t>OPP lab code- DOW; Study date- 2001; Reviewer- L. Brown; OPP source code- 45516723</t>
  </si>
  <si>
    <t>Noviflumuron</t>
  </si>
  <si>
    <t>OPP lab code- DOW; Study date- 2001; Reviewer- W. Evans; OPP source code- 45516723</t>
  </si>
  <si>
    <t>OPP lab code- WBL; Study date- 1995; Reviewer- D. McLane; OPP source code- 43709013</t>
  </si>
  <si>
    <t>OPP lab code- TES; Study date- 1993; Reviewer- A. Stavola; OPP source code- 42770232</t>
  </si>
  <si>
    <t>Chlorfenapyr</t>
  </si>
  <si>
    <t>OPP lab code- TES; Study date- 1995; Reviewer- KBN; OPP source code- 43887009</t>
  </si>
  <si>
    <t>OPP lab code- WLI; Study date- 1989; Reviewer- K. Valente; OPP source code- 41911622</t>
  </si>
  <si>
    <t>94.3</t>
  </si>
  <si>
    <t>OPP lab code- HKL; Study date- 1990; Reviewer- H. Mansfield; OPP source code- 41931621</t>
  </si>
  <si>
    <t>Rimsulfuron</t>
  </si>
  <si>
    <t>OPP lab code- WBL; Study date- 1994; Reviewer- S. Carey; OPP source code- 44024914</t>
  </si>
  <si>
    <t>Phosphoric trichloride, polymer with 1,3-benzenediol, phenyl ester</t>
  </si>
  <si>
    <t>8.5</t>
  </si>
  <si>
    <t>132</t>
  </si>
  <si>
    <t>OPP lab code- BCA; Study date- 1998; Reviewer- A. Vaughan; OPP source code- 45121808</t>
  </si>
  <si>
    <t>Amicarbazone</t>
  </si>
  <si>
    <t>Wildlife International Ltd.  Isodecyl Benzoate: A 48-hour static acute toxicity test with the cladoceran (Daphnia magna).  Project No. I07A-104, January 24, 1995.</t>
  </si>
  <si>
    <t>Benzoic acid, C9-11-branched alkyl esters</t>
  </si>
  <si>
    <t>OPP lab code- WBL; Study date- 1994; Reviewer- C. Hartless; OPP source code- 44946307</t>
  </si>
  <si>
    <t>OPP lab code- ZEN; Study date- 1994; Reviewer- W. Erickson; OPP source code- 43678116</t>
  </si>
  <si>
    <t>OPP lab code- HRC; Study date- 1990; Reviewer- D. Randall; OPP source code- 44802021</t>
  </si>
  <si>
    <t>OPP lab code- BAT; Study date- 1992; Reviewer- J. Edwards; OPP source code- 44781015</t>
  </si>
  <si>
    <t>Fenpyroximate</t>
  </si>
  <si>
    <t>OPP lab code- WLI; Study date- 1996; Reviewer- J. Edwards; OPP source code- 44537014</t>
  </si>
  <si>
    <t>Acibenzolar-s-methyl</t>
  </si>
  <si>
    <t>OPP lab code- NIP; Study date- 1998; Reviewer- A. McLaughlin (PMRA); OPP source code- 44651866</t>
  </si>
  <si>
    <t>OPP lab code- ABC; Study date- 1990; Reviewer- D. Lateulere; OPP source code- 42055317</t>
  </si>
  <si>
    <t>1-[(6-Chloro-3-pyridinyl)methyl]-N-nitro-2-imidazolidinimine</t>
  </si>
  <si>
    <t>OPP lab code- WBL; Study date- 1997; Reviewer- S. Carey; OPP source code- 44496611</t>
  </si>
  <si>
    <t>OPP lab code- WLI; Study date- 1995; Reviewer- N. Federoff; OPP source code- 43864230</t>
  </si>
  <si>
    <t>Kresoxim methyl</t>
  </si>
  <si>
    <t>Kresoxim-methyl</t>
  </si>
  <si>
    <t>OPP lab code- ETC; Study date- 1993; Reviewer- D. McLane; OPP source code- 43441014</t>
  </si>
  <si>
    <t>OPP lab code- WLI; Study date- 1997; Reviewer- R. Bloom; OPP source code- 44464933</t>
  </si>
  <si>
    <t>OPP lab code- SBI; Study date- 1996; Reviewer- J. Felkel; OPP source code- 45089914</t>
  </si>
  <si>
    <t>OPP lab code- WLI; Study date- 1993; Reviewer- N. Mastrota; OPP source code- 42743603</t>
  </si>
  <si>
    <t>OPP lab code- WLI; Study date- 1993; Reviewer- N. Federoff; OPP source code- 44144411</t>
  </si>
  <si>
    <t>OPP lab code- RPL; Study date- 1997; Reviewer- W. Erickson; OPP source code- 45385724</t>
  </si>
  <si>
    <t>OPP lab code- WLI; Study date- 1996; Reviewer- J. Edwards; OPP source code- 44332229</t>
  </si>
  <si>
    <t>(S)-Dimethenamid</t>
  </si>
  <si>
    <t>91.1</t>
  </si>
  <si>
    <t>OPP lab code- HKL; Study date- 1997; Reviewer- R. Hirsch; OPP source code- 44477219</t>
  </si>
  <si>
    <t>Indoxacarb(DPX-MP062)</t>
  </si>
  <si>
    <t>OPP lab code- BRC; Study date- 1993; Reviewer- J. Sylvester; OPP source code- 44487902</t>
  </si>
  <si>
    <t>OPP lab code- DUP; Study date- 2003; Reviewer- W. Evans; OPP source code- 46005801</t>
  </si>
  <si>
    <t>Indoxacarb (IN-MP819)</t>
  </si>
  <si>
    <t>OPP lab code- BAS; Study date- 1999; Reviewer- S. Ramasamy; OPP source code- 45118407</t>
  </si>
  <si>
    <t>&lt; 24h</t>
  </si>
  <si>
    <t>OPP lab code- BAS; Study date- 2001; Reviewer- T. Steeger; OPP source code- 45405001</t>
  </si>
  <si>
    <t>OPP lab code- ABC; Study date- 1997; Reviewer- T. Steeger; OPP source code- 44354532</t>
  </si>
  <si>
    <t>Ecolyst</t>
  </si>
  <si>
    <t>N,N-Diethyl-2-(4-methylbenzyloxy) ethylamine hydrochloride</t>
  </si>
  <si>
    <t>Daphnia ICE toxicity (ug/L)</t>
  </si>
  <si>
    <t>Broad Mode of Action</t>
  </si>
  <si>
    <t>Specific Mode of Action</t>
  </si>
  <si>
    <t>Bluegill</t>
  </si>
  <si>
    <t>Neurotoxicity</t>
  </si>
  <si>
    <t>Pyrethroid sodium channel modulation</t>
  </si>
  <si>
    <t>AChE inhibition</t>
  </si>
  <si>
    <t>Organophosphate</t>
  </si>
  <si>
    <t>GABA agonism</t>
  </si>
  <si>
    <t>Electron transport inhibition</t>
  </si>
  <si>
    <t>Oxidative phosphorylation inhibition</t>
  </si>
  <si>
    <t>Narcosis</t>
  </si>
  <si>
    <t>Nonpolar</t>
  </si>
  <si>
    <t>Diphenyl sodium channel modulation</t>
  </si>
  <si>
    <t>Carbamate</t>
  </si>
  <si>
    <t>Reactivity</t>
  </si>
  <si>
    <t>Cyanate/nitrile</t>
  </si>
  <si>
    <t>Ester</t>
  </si>
  <si>
    <t>Other</t>
  </si>
  <si>
    <t>Polar</t>
  </si>
  <si>
    <t>Di/trinitroaromatic</t>
  </si>
  <si>
    <t>Alicyclic GABA antagonism</t>
  </si>
  <si>
    <t>Pyrazole GABA antagonism</t>
  </si>
  <si>
    <t>Uncoupling oxidative phosphorylation</t>
  </si>
  <si>
    <t>Sodium channel blocking</t>
  </si>
  <si>
    <t>Hydrazine</t>
  </si>
  <si>
    <t>nAChR agonism</t>
  </si>
  <si>
    <t>CAS</t>
  </si>
  <si>
    <t>Chemical</t>
  </si>
  <si>
    <t>Formaldehyde</t>
  </si>
  <si>
    <t>Carbonyl</t>
  </si>
  <si>
    <t>Phenobarbital</t>
  </si>
  <si>
    <t>DDT</t>
  </si>
  <si>
    <t>2,6-Dichlorobenzoic acid</t>
  </si>
  <si>
    <t>Famphur</t>
  </si>
  <si>
    <t>Diisopropylfluorophosphate(DFP)</t>
  </si>
  <si>
    <t>Carbon Tetrachloride</t>
  </si>
  <si>
    <t>Cantharidine</t>
  </si>
  <si>
    <t>Bis(tributyltin) oxide</t>
  </si>
  <si>
    <t>Allyl isothiocyanate</t>
  </si>
  <si>
    <t>1,1-Dimethylhydrazine</t>
  </si>
  <si>
    <t>2-Methyl-1,4-naphthalenedione</t>
  </si>
  <si>
    <t>Alkylation</t>
  </si>
  <si>
    <t>Diethyl ether</t>
  </si>
  <si>
    <t>Monomethylhydrazine</t>
  </si>
  <si>
    <t>Strychnine sulfate</t>
  </si>
  <si>
    <t>Cevadine</t>
  </si>
  <si>
    <t>m-Cumenylmethylcarbamate</t>
  </si>
  <si>
    <t>Acetic acid</t>
  </si>
  <si>
    <t>Hexaldehyde</t>
  </si>
  <si>
    <t>2,3-Dinitrophenol</t>
  </si>
  <si>
    <t xml:space="preserve">Dicoumarol </t>
  </si>
  <si>
    <t>Iono/Osmoregulatory/Circulatory impairment</t>
  </si>
  <si>
    <t>Anticoagulation</t>
  </si>
  <si>
    <t>Methanol</t>
  </si>
  <si>
    <t>2-Propanol</t>
  </si>
  <si>
    <t>Acetone</t>
  </si>
  <si>
    <t>Dimethrin</t>
  </si>
  <si>
    <t>Barthrin</t>
  </si>
  <si>
    <t>para-Aminopropiophenone</t>
  </si>
  <si>
    <t>Methemoglobinemia</t>
  </si>
  <si>
    <t>1-Propanol</t>
  </si>
  <si>
    <t>1-Butanol</t>
  </si>
  <si>
    <t>1-Pentanol</t>
  </si>
  <si>
    <t>Benzene</t>
  </si>
  <si>
    <t>Veratridine</t>
  </si>
  <si>
    <t>DDE</t>
  </si>
  <si>
    <t>Ethylan</t>
  </si>
  <si>
    <t>Methyl chloride</t>
  </si>
  <si>
    <t xml:space="preserve">Hydrogen cyanide </t>
  </si>
  <si>
    <t>Acetaldehyde</t>
  </si>
  <si>
    <t>Methylene chloride</t>
  </si>
  <si>
    <t>Cacodylic Acid</t>
  </si>
  <si>
    <t>Arsenical respiratory inhibition</t>
  </si>
  <si>
    <t>2-Methyl-2-propanol</t>
  </si>
  <si>
    <t>Hexachlorocyclopentadiene</t>
  </si>
  <si>
    <t>3-Methyl-3-pentanol</t>
  </si>
  <si>
    <t>Amiton</t>
  </si>
  <si>
    <t>Menazon</t>
  </si>
  <si>
    <t>1,2-Dichloropropane</t>
  </si>
  <si>
    <t>1,2-Propanediamine</t>
  </si>
  <si>
    <t>2-Butanol</t>
  </si>
  <si>
    <t>Lactonitrile</t>
  </si>
  <si>
    <t>Trichloroethylene</t>
  </si>
  <si>
    <t>Methyl acetate</t>
  </si>
  <si>
    <t>1,1,2,2-tetrachloroethane</t>
  </si>
  <si>
    <t>Tetramine</t>
  </si>
  <si>
    <t>4-(1,1-Dimethylpropyl)phenol</t>
  </si>
  <si>
    <t xml:space="preserve">Warfarin </t>
  </si>
  <si>
    <t xml:space="preserve">Coumachlor </t>
  </si>
  <si>
    <t>Pindone</t>
  </si>
  <si>
    <t>Valone</t>
  </si>
  <si>
    <t>3-Methylindole</t>
  </si>
  <si>
    <t>Fluorene</t>
  </si>
  <si>
    <t>Pyrolan</t>
  </si>
  <si>
    <t>Hexachlorobutadiene</t>
  </si>
  <si>
    <t>3-Trifluoromethyl-4-nitrophenol</t>
  </si>
  <si>
    <t>Picric acid</t>
  </si>
  <si>
    <t>Salicylaldehyde</t>
  </si>
  <si>
    <t>1-Naphthol</t>
  </si>
  <si>
    <t>N,N-Diethylcyclohexylamine</t>
  </si>
  <si>
    <t>1,2-Dimethoxy-4-(2-propenyl)benzene</t>
  </si>
  <si>
    <t>Benzocaine</t>
  </si>
  <si>
    <t>MCPA acid</t>
  </si>
  <si>
    <t>2,4-D Butyl ester</t>
  </si>
  <si>
    <t>MCPB</t>
  </si>
  <si>
    <t>2,4,5-trichlorophenol</t>
  </si>
  <si>
    <t>Allyl methacrylate</t>
  </si>
  <si>
    <t>Acrylate</t>
  </si>
  <si>
    <t>2,4-Dinitroaniline</t>
  </si>
  <si>
    <t>Cyclethrin</t>
  </si>
  <si>
    <t>Ethyl chrysanthemate</t>
  </si>
  <si>
    <t>alpha-Terpineol</t>
  </si>
  <si>
    <t>2,6-Dibromo-4-nitrophenol</t>
  </si>
  <si>
    <t>Benzene, 1-methyl-4-(1-methylethyl)-</t>
  </si>
  <si>
    <t>N,N-Dimethyl-p-toluidine</t>
  </si>
  <si>
    <t>1,4-Dinitrobenzene</t>
  </si>
  <si>
    <t>Ethylbenzene</t>
  </si>
  <si>
    <t>Benzonitrile</t>
  </si>
  <si>
    <t>Benzenemethanol</t>
  </si>
  <si>
    <t>Benzaldehyde</t>
  </si>
  <si>
    <t>2-Pyridinecarbonitrile</t>
  </si>
  <si>
    <t>2-Ethylpyridine</t>
  </si>
  <si>
    <t>3,4-dihydro-2H-pyran-2-carbaldehyde</t>
  </si>
  <si>
    <t>N-Isopropyl-N'phenyl-p-phenylenediamine</t>
  </si>
  <si>
    <t>Guanidine, N,N-diphenyl-</t>
  </si>
  <si>
    <t>N-Ethyl-m-toluidine</t>
  </si>
  <si>
    <t>Benzyl-tert-butanol</t>
  </si>
  <si>
    <t>Acetanilide</t>
  </si>
  <si>
    <t>4-Nonylphenol</t>
  </si>
  <si>
    <t>5-Ethyl-2-methylpyridine</t>
  </si>
  <si>
    <t>Propanoic acid, Ethyl ester</t>
  </si>
  <si>
    <t>2,4-dimethylphenol</t>
  </si>
  <si>
    <t>p-Bromoaniline</t>
  </si>
  <si>
    <t>4-Chlorophenol</t>
  </si>
  <si>
    <t>2-Propenoic acid, 2-Methylpropyl ester</t>
  </si>
  <si>
    <t>1-Bromopropane</t>
  </si>
  <si>
    <t>Acrolein</t>
  </si>
  <si>
    <t>2-Propen-1-amine</t>
  </si>
  <si>
    <t>2-Propyn-1-ol</t>
  </si>
  <si>
    <t>2-Methyl-2,4-pentanediol</t>
  </si>
  <si>
    <t>Sarin</t>
  </si>
  <si>
    <t>TEPP</t>
  </si>
  <si>
    <t>4-Methyl-2-pentanone</t>
  </si>
  <si>
    <t>N-(1-Methyethyl)-2-propanamine</t>
  </si>
  <si>
    <t>2,2-Oxybispropane</t>
  </si>
  <si>
    <t>Pyrazothion</t>
  </si>
  <si>
    <t>Toluene</t>
  </si>
  <si>
    <t>4-Methylpyridine</t>
  </si>
  <si>
    <t>Cyclohexanol</t>
  </si>
  <si>
    <t>2-Methylpyridine</t>
  </si>
  <si>
    <t>1,3-Dibromopropane</t>
  </si>
  <si>
    <t>1-Bromobutane</t>
  </si>
  <si>
    <t>Butylamine</t>
  </si>
  <si>
    <t>1,3-Diaminopropane</t>
  </si>
  <si>
    <t>2-Heptanone</t>
  </si>
  <si>
    <t>1,4-Dichlorobutane</t>
  </si>
  <si>
    <t>Valeraldehyde</t>
  </si>
  <si>
    <t>2-Butyne-1,4-diol</t>
  </si>
  <si>
    <t>Pyridine</t>
  </si>
  <si>
    <t>Trioxane</t>
  </si>
  <si>
    <t>Morpholine</t>
  </si>
  <si>
    <t>2-Octanone</t>
  </si>
  <si>
    <t>2-Ethoxyethanol, Acetate</t>
  </si>
  <si>
    <t>1-Bromohexane</t>
  </si>
  <si>
    <t>1-Hexanol</t>
  </si>
  <si>
    <t>2,2-Oxybisethanol</t>
  </si>
  <si>
    <t>1,2-Ethanediol, diacetate</t>
  </si>
  <si>
    <t>1-Heptanol</t>
  </si>
  <si>
    <t>1-Bromooctane</t>
  </si>
  <si>
    <t>Dimefox</t>
  </si>
  <si>
    <t>Fensulfothion</t>
  </si>
  <si>
    <t>Cythioate</t>
  </si>
  <si>
    <t>Ethoate-methyl</t>
  </si>
  <si>
    <t>1,1-Bis(p-chlorophenyl)-2-nitrobutane</t>
  </si>
  <si>
    <t xml:space="preserve">Coumafuryl </t>
  </si>
  <si>
    <t>Phenyl salicylate</t>
  </si>
  <si>
    <t>Salicylic acid, Ethyl ester</t>
  </si>
  <si>
    <t>Trinitrotoluene</t>
  </si>
  <si>
    <t>Pyridaphenthion</t>
  </si>
  <si>
    <t>4-Amino-2-nitrophenol</t>
  </si>
  <si>
    <t>Isolan</t>
  </si>
  <si>
    <t>4-(Diethylamino)benzaldehyde</t>
  </si>
  <si>
    <t>1,2-Benzenediol</t>
  </si>
  <si>
    <t>Cinerin II</t>
  </si>
  <si>
    <t>Pyrethrin I</t>
  </si>
  <si>
    <t>Pyrethrin II</t>
  </si>
  <si>
    <t>1,3,5-Triazine, hexahydro-1,3,5-trinitro-</t>
  </si>
  <si>
    <t>Bomyl</t>
  </si>
  <si>
    <t>Dimetan</t>
  </si>
  <si>
    <t>Propham</t>
  </si>
  <si>
    <t>2-Phenoxyethanol</t>
  </si>
  <si>
    <t>2-Methylvaleraldehyde</t>
  </si>
  <si>
    <t>Propanal</t>
  </si>
  <si>
    <t>4-Hydroxy-4-methyl-2-pentanone</t>
  </si>
  <si>
    <t>Butyl ester, Acetic acid</t>
  </si>
  <si>
    <t>1,4-Dioxane</t>
  </si>
  <si>
    <t>Methanesulfonyl chloride</t>
  </si>
  <si>
    <t>Picrotoxin</t>
  </si>
  <si>
    <t>Butonate</t>
  </si>
  <si>
    <t>Demeton-S</t>
  </si>
  <si>
    <t>1-Chloro-2-propanol</t>
  </si>
  <si>
    <t>Tetrachloroethylene</t>
  </si>
  <si>
    <t>Warfarin sodium</t>
  </si>
  <si>
    <t>Dinex</t>
  </si>
  <si>
    <t>4-Aminosalicylate</t>
  </si>
  <si>
    <t>Methyl anthranilate</t>
  </si>
  <si>
    <t>Aramite</t>
  </si>
  <si>
    <t>Ethylacrylate</t>
  </si>
  <si>
    <t>Acetic acid ethyl ester</t>
  </si>
  <si>
    <t>1,3-Dichloropropane</t>
  </si>
  <si>
    <t>Butyl ether</t>
  </si>
  <si>
    <t>1-Nonanol</t>
  </si>
  <si>
    <t>Sodium cyanide</t>
  </si>
  <si>
    <t>Chlordecone</t>
  </si>
  <si>
    <t>Morphothion</t>
  </si>
  <si>
    <t>Benzothiazole 2-mercapto</t>
  </si>
  <si>
    <t>3-Methoxyphenol</t>
  </si>
  <si>
    <t>Merphos</t>
  </si>
  <si>
    <t>4-Methoxyphenol</t>
  </si>
  <si>
    <t>p-Dimethoxybenzene</t>
  </si>
  <si>
    <t>Schradan</t>
  </si>
  <si>
    <t>Isobenzan</t>
  </si>
  <si>
    <t xml:space="preserve">Thionazin </t>
  </si>
  <si>
    <t>Phosphamidon (E isomer)</t>
  </si>
  <si>
    <t>(E)-Mevinphos</t>
  </si>
  <si>
    <t>Demeton-O</t>
  </si>
  <si>
    <t>Fenchlorphos</t>
  </si>
  <si>
    <t>Crufomate</t>
  </si>
  <si>
    <t>2,6-Diiodo-4-nitrophenol</t>
  </si>
  <si>
    <t>Mexacarbate</t>
  </si>
  <si>
    <t>alpha-Hexachlorocyclohexane</t>
  </si>
  <si>
    <t>beta-Hexachlorocyclohexane</t>
  </si>
  <si>
    <t>delta-Hexachlorocyclohexane</t>
  </si>
  <si>
    <t>4-Bromo-2-fluoro-6-nitrophenol</t>
  </si>
  <si>
    <t>Coumaphos oxon</t>
  </si>
  <si>
    <t>Trichloronate</t>
  </si>
  <si>
    <t>O-(2-chloro-4-nitrophenyl)O-isopropylethylphosphonothioate</t>
  </si>
  <si>
    <t>S-(4-(1,1-dimethylethyl)phenyl)O-ethylethylphosphonodithioate</t>
  </si>
  <si>
    <t>2,5-Dinitrophenol</t>
  </si>
  <si>
    <t>3,5-Diisopropylphenylmethylcarbamate</t>
  </si>
  <si>
    <t>O,O-Diethyl S-(4,6-dimethyl-2-pyrimidinyl)phosphorodithioate</t>
  </si>
  <si>
    <t>O-Ethyl S-(4-methylphenyl)ethylphosphonodithioate</t>
  </si>
  <si>
    <t>(Z)-Mevinphos</t>
  </si>
  <si>
    <t>Mipafox</t>
  </si>
  <si>
    <t>Ethane, 1,1-dichloro-1,2,2,2-tetrafluoro-</t>
  </si>
  <si>
    <t>Diazepam</t>
  </si>
  <si>
    <t>Metronidazole</t>
  </si>
  <si>
    <t>Coniine</t>
  </si>
  <si>
    <t>Isodrin</t>
  </si>
  <si>
    <t>Chlorfenvinphos</t>
  </si>
  <si>
    <t>Juglone</t>
  </si>
  <si>
    <t>Binapacryl</t>
  </si>
  <si>
    <t>Anabasin</t>
  </si>
  <si>
    <t>Chlorothion</t>
  </si>
  <si>
    <t>2,3-Dimethyl-1,3-butadiene</t>
  </si>
  <si>
    <t>Flufenamic acid</t>
  </si>
  <si>
    <t>DNOC (Dintro-o-cresol)</t>
  </si>
  <si>
    <t>4-Nitrobenzaldehyde</t>
  </si>
  <si>
    <t>Coumithoate</t>
  </si>
  <si>
    <t>2,6-Dinitrophenol</t>
  </si>
  <si>
    <t>3,4,5,6-Tetrabromo-2-cresol</t>
  </si>
  <si>
    <t>3,4-Dinitrophenol</t>
  </si>
  <si>
    <t>Isovaleraldehyde</t>
  </si>
  <si>
    <t>Tillam</t>
  </si>
  <si>
    <t>2-Hexanone</t>
  </si>
  <si>
    <t>Calcium cyanide</t>
  </si>
  <si>
    <t>2,4-Dimethyl-3-pentanol</t>
  </si>
  <si>
    <t>Pentabromophenol</t>
  </si>
  <si>
    <t>Hexachlorocyclohexane</t>
  </si>
  <si>
    <t>Pentachlorobenzene</t>
  </si>
  <si>
    <t>3,4,5-trichlorophenol</t>
  </si>
  <si>
    <t>2,4-Dichloro-6-nitrophenol</t>
  </si>
  <si>
    <t>2,6-Dinitro-4-cresol</t>
  </si>
  <si>
    <t>2-Chloro-4-methylbenzenamine</t>
  </si>
  <si>
    <t>2,6-Dichloro-4-nitrophenol</t>
  </si>
  <si>
    <t>3,5-Dinitroaniline</t>
  </si>
  <si>
    <t>4-Nitrobenzamide</t>
  </si>
  <si>
    <t>1,5-Dichloropentane</t>
  </si>
  <si>
    <t>1-Bromoheptane</t>
  </si>
  <si>
    <t>Propyl disulfide</t>
  </si>
  <si>
    <t>1,2,3,4-tetrachlorobenzene</t>
  </si>
  <si>
    <t>Thiometon</t>
  </si>
  <si>
    <t>Dimetilan</t>
  </si>
  <si>
    <t>Carbanolate</t>
  </si>
  <si>
    <t>Bufencarb-2</t>
  </si>
  <si>
    <t>Demephion-O</t>
  </si>
  <si>
    <t>Pentyl ether</t>
  </si>
  <si>
    <t>2-Methylimidazole</t>
  </si>
  <si>
    <t>3,4-Dichloro-1-butene</t>
  </si>
  <si>
    <t>2-Butyn-1-ol</t>
  </si>
  <si>
    <t>Tricyclo[3.3.1.13,7]decan-1-amine</t>
  </si>
  <si>
    <t>3-Cyano-4,6-dimethyl-2-hydroxypyridine</t>
  </si>
  <si>
    <t>2,3,5,6-Tetrafluorophenol</t>
  </si>
  <si>
    <t>Pentafluoroaniline</t>
  </si>
  <si>
    <t>Pentafluorophenol</t>
  </si>
  <si>
    <t>Carbophenothion</t>
  </si>
  <si>
    <t>2-Hydroxyethyl acrylate</t>
  </si>
  <si>
    <t>1-Octyn-3-ol</t>
  </si>
  <si>
    <t>2-Nonanone</t>
  </si>
  <si>
    <t>4-Amino-3,5-xylylmethylcarbamate</t>
  </si>
  <si>
    <t>Methoprotryne</t>
  </si>
  <si>
    <t>Demeton-O-methyl</t>
  </si>
  <si>
    <t>3-Bromothiophene</t>
  </si>
  <si>
    <t>Phenyl disulfide</t>
  </si>
  <si>
    <t>N-(1,1-Dimethylethyl)-N-ethyl-6-(methylthio)-1,3,5-triazine-2,4-diamine</t>
  </si>
  <si>
    <t>cis-Azodrin</t>
  </si>
  <si>
    <t>Acethion</t>
  </si>
  <si>
    <t>Amidithion</t>
  </si>
  <si>
    <t>Demeton-S-methyl</t>
  </si>
  <si>
    <t>1,1,1,3,3,3-Hexafluoro-2-propanol</t>
  </si>
  <si>
    <t>1,5-Hexadien-3-ol</t>
  </si>
  <si>
    <t>3-Butyn-1-ol</t>
  </si>
  <si>
    <t>2,3,5,6-Tetrachlorophenol</t>
  </si>
  <si>
    <t>6-chloro-2,4-dinitrophenol</t>
  </si>
  <si>
    <t>Phosfolan</t>
  </si>
  <si>
    <t>Mephosfolan</t>
  </si>
  <si>
    <t>Methyl Trithion</t>
  </si>
  <si>
    <t>Tetrachlorvinphos (mixed isomers)</t>
  </si>
  <si>
    <t>Dinobuton</t>
  </si>
  <si>
    <t>2-Hydroxypropyl acrylate</t>
  </si>
  <si>
    <t>Etbicyphat</t>
  </si>
  <si>
    <t>N,N-Diethyl-6-(methylthio)-1,3,5-triazine-2,4-diamine</t>
  </si>
  <si>
    <t>Heptachlor Epoxide</t>
  </si>
  <si>
    <t>Triamiphos</t>
  </si>
  <si>
    <t>2-Amino-5-bromopyridine</t>
  </si>
  <si>
    <t>Mobam</t>
  </si>
  <si>
    <t>1-(4-Pyridinyl)ethanone</t>
  </si>
  <si>
    <t>4-Chlorobenzoic acid, Methyl ester</t>
  </si>
  <si>
    <t>Butoxybenzene</t>
  </si>
  <si>
    <t>Metolcarb</t>
  </si>
  <si>
    <t>5,6,7,8-Tetrahydro-1-naphthyl methylcarbamate</t>
  </si>
  <si>
    <t>Tetramethrin [(1R)-trans isomer]</t>
  </si>
  <si>
    <t>Jasmolin II</t>
  </si>
  <si>
    <t>Tetrachlorocatechol</t>
  </si>
  <si>
    <t>Arsenic acid anhydride</t>
  </si>
  <si>
    <t>Arsenic sulfide (As2S3)</t>
  </si>
  <si>
    <t>Arsenic sulfide (As2S5)</t>
  </si>
  <si>
    <t>Sodium tetraborate decahydrate</t>
  </si>
  <si>
    <t>Calcium phosphide</t>
  </si>
  <si>
    <t>Phosphide</t>
  </si>
  <si>
    <t>Zinc phosphide</t>
  </si>
  <si>
    <t>Lead arsenate hydroxide</t>
  </si>
  <si>
    <t>Arsenous oxide</t>
  </si>
  <si>
    <t>Antimycin A</t>
  </si>
  <si>
    <t>2-Tert-butyl-4,6-dinitrophenol</t>
  </si>
  <si>
    <t>Strychnine hydrochloride</t>
  </si>
  <si>
    <t>N-Vinylcarbazole</t>
  </si>
  <si>
    <t>Naftalofos</t>
  </si>
  <si>
    <t>Decarbofuran</t>
  </si>
  <si>
    <t>1,9-Decadiene</t>
  </si>
  <si>
    <t>Oxydipropionitrile</t>
  </si>
  <si>
    <t>p-Phenylazophenol</t>
  </si>
  <si>
    <t>Ioxynil</t>
  </si>
  <si>
    <t>Bromocyclen</t>
  </si>
  <si>
    <t>Fenthion-ethyl</t>
  </si>
  <si>
    <t>t-Butylstyrene</t>
  </si>
  <si>
    <t xml:space="preserve">Diamidafos </t>
  </si>
  <si>
    <t>Akton</t>
  </si>
  <si>
    <t>1,2-Ethanediamine, N-[3-(trimethoxysilyl)propyl]-</t>
  </si>
  <si>
    <t>Quinitofos</t>
  </si>
  <si>
    <t>1,3-Indandione, 2-(1-naphthyl)-</t>
  </si>
  <si>
    <t>Nitrofen</t>
  </si>
  <si>
    <t>1,3,5-Trichloro-2-(4-nitrophenoxy)benzene</t>
  </si>
  <si>
    <t>3-Chloro-2-chloromethyl-1-propene</t>
  </si>
  <si>
    <t>Terbucarb</t>
  </si>
  <si>
    <t>Dichlormate</t>
  </si>
  <si>
    <t>Chloroxuron</t>
  </si>
  <si>
    <t>Siduron</t>
  </si>
  <si>
    <t>2,6-Dichlorobenzamide</t>
  </si>
  <si>
    <t>PCB 2-Chlorobiphenyl</t>
  </si>
  <si>
    <t>PCB 3-Chlorobiphenyl</t>
  </si>
  <si>
    <t>PCB 4-Chlorobiphenyl</t>
  </si>
  <si>
    <t>Methylacetophos</t>
  </si>
  <si>
    <t>Bromophos</t>
  </si>
  <si>
    <t>4-Pentyn-2-ol</t>
  </si>
  <si>
    <t>Noruron</t>
  </si>
  <si>
    <t>2,4-Dichloroacetophenone</t>
  </si>
  <si>
    <t>N-Octyl cyanide</t>
  </si>
  <si>
    <t>Dimethylvinphos</t>
  </si>
  <si>
    <t>Phenkapton</t>
  </si>
  <si>
    <t>Prothoate</t>
  </si>
  <si>
    <t>Vamidothion</t>
  </si>
  <si>
    <t>Bufencarb-1</t>
  </si>
  <si>
    <t>Diallate</t>
  </si>
  <si>
    <t>SD 8339</t>
  </si>
  <si>
    <t xml:space="preserve">3,4-Dichlorobenzyl methylcarbamate  </t>
  </si>
  <si>
    <t>TTFP</t>
  </si>
  <si>
    <t>a,a,a-4-Tetrafluoro-m-toluidine</t>
  </si>
  <si>
    <t>Xylylcarb</t>
  </si>
  <si>
    <t>Acetophos</t>
  </si>
  <si>
    <t>2,2,4,4-Tetrachloro-1,1-biphenyl</t>
  </si>
  <si>
    <t>Dicapthon</t>
  </si>
  <si>
    <t>2497065</t>
  </si>
  <si>
    <t xml:space="preserve">Disulfoton sulfone  </t>
  </si>
  <si>
    <t>Oxydisulfoton</t>
  </si>
  <si>
    <t>2524041</t>
  </si>
  <si>
    <t>O,O-diethyl phosphoro chloridothionate</t>
  </si>
  <si>
    <t>Pyramat</t>
  </si>
  <si>
    <t>3,4,5,6-Tetrachloroguaiacol</t>
  </si>
  <si>
    <t>Formothion</t>
  </si>
  <si>
    <t>Chlorbicyclen</t>
  </si>
  <si>
    <t>Demephion-S</t>
  </si>
  <si>
    <t>Mecarbam</t>
  </si>
  <si>
    <t>Warfarin potassium</t>
  </si>
  <si>
    <t>Promecarb</t>
  </si>
  <si>
    <t>Isoprocarb</t>
  </si>
  <si>
    <t>Trichlormetaphos-3</t>
  </si>
  <si>
    <t>Cyanophos</t>
  </si>
  <si>
    <t>Azinphos-ethyl</t>
  </si>
  <si>
    <t>XMC</t>
  </si>
  <si>
    <t>Trimethacarb, (2,3,5)- component of</t>
  </si>
  <si>
    <t>Butacarb</t>
  </si>
  <si>
    <t>O-(4-Nitrophenyl) O-phenyl methylphosphonothioate</t>
  </si>
  <si>
    <t>O,O-diethyl O-naphthaloximido phosphorothioate</t>
  </si>
  <si>
    <t>Lythidathion</t>
  </si>
  <si>
    <t>Oxydeprofos</t>
  </si>
  <si>
    <t>Trimethacarb (3,4.5 isomer)</t>
  </si>
  <si>
    <t xml:space="preserve">2,5-dichloro-alpha-(chloromethylene)benzyl diethyl phosphate  </t>
  </si>
  <si>
    <t>O-Ethyl O-(4-(methylthio)phenyl) methylphosphonothioate</t>
  </si>
  <si>
    <t>Endothion</t>
  </si>
  <si>
    <t>SD 7438</t>
  </si>
  <si>
    <t>2-pentadecyn-1-ol</t>
  </si>
  <si>
    <t>cis-Captafol</t>
  </si>
  <si>
    <t>Ioxynil lithium</t>
  </si>
  <si>
    <t>Ioxynil sodium</t>
  </si>
  <si>
    <t>Bromoxynil potassium salt</t>
  </si>
  <si>
    <t>Bromo-DDT</t>
  </si>
  <si>
    <t>Cyclohexyl acrylate</t>
  </si>
  <si>
    <t>1,4-Benzenediamine, N-(1,4-dimethylpentyl)-N-phenyl-</t>
  </si>
  <si>
    <t>Isopolinate</t>
  </si>
  <si>
    <t>Propyl thiopyrophosphate</t>
  </si>
  <si>
    <t xml:space="preserve">o-(2-Propynyloxy)phenyl methylcarbamate  </t>
  </si>
  <si>
    <t xml:space="preserve">2-cyclopentylphenyl methylcarbamate  </t>
  </si>
  <si>
    <t>Flucybene</t>
  </si>
  <si>
    <t>DMCP</t>
  </si>
  <si>
    <t>Dithianon</t>
  </si>
  <si>
    <t xml:space="preserve">4-(Methylthio)-m-tolyl methylcarbamate  </t>
  </si>
  <si>
    <t>Merpofos</t>
  </si>
  <si>
    <t>4-(4-(Acetyloxy)phenyl)-2-butanone</t>
  </si>
  <si>
    <t>Sulfotep</t>
  </si>
  <si>
    <t>Bromophacinone</t>
  </si>
  <si>
    <t>Nonachlor</t>
  </si>
  <si>
    <t>Cyanthoate</t>
  </si>
  <si>
    <t>Amiton oxalate</t>
  </si>
  <si>
    <t xml:space="preserve">Methyl phenkapton  </t>
  </si>
  <si>
    <t>Mesulfenfos</t>
  </si>
  <si>
    <t>Fenobucarb</t>
  </si>
  <si>
    <t>EPBP</t>
  </si>
  <si>
    <t>Dioxabenzofos</t>
  </si>
  <si>
    <t>Ioxynil octanoate</t>
  </si>
  <si>
    <t>CPMC</t>
  </si>
  <si>
    <t>Dinosam</t>
  </si>
  <si>
    <t xml:space="preserve">Phosacetim </t>
  </si>
  <si>
    <t>Kelevan</t>
  </si>
  <si>
    <t>Jasmolin I</t>
  </si>
  <si>
    <t>1-Hexen-3-ol</t>
  </si>
  <si>
    <t>Propoxur phenol</t>
  </si>
  <si>
    <t>Bromophos-ethyl</t>
  </si>
  <si>
    <t>2,3,4,5-Tetrachlorophenol</t>
  </si>
  <si>
    <t>cis-Chlordane</t>
  </si>
  <si>
    <t xml:space="preserve">γ-Chlordane </t>
  </si>
  <si>
    <t>Pyrimitate</t>
  </si>
  <si>
    <t>Anisatin</t>
  </si>
  <si>
    <t>Fospirate</t>
  </si>
  <si>
    <t>2-Amino-4-chloro-6-methylpyrimidine</t>
  </si>
  <si>
    <t>1,3-Dimethoxy-2-methylbenzene</t>
  </si>
  <si>
    <t>2-Dimethylaminopyridine</t>
  </si>
  <si>
    <t xml:space="preserve">2,5-dichloro-alpha-(dichloromethylene)benzyl diethyl phosphate  </t>
  </si>
  <si>
    <t>Propoxon</t>
  </si>
  <si>
    <t>Phosnichlor</t>
  </si>
  <si>
    <t>IPSP</t>
  </si>
  <si>
    <t>Azothoate</t>
  </si>
  <si>
    <t>[1R-(1a,4a beta,4b alpha,7 alpha,10a alpha)]-7-Ethenyl-1,2,3,4,4a,4b,5,6,7,8,10,10a-dodecahydro-1,4a,7-trimethyl-1-phenanthrenecarboxylic acid</t>
  </si>
  <si>
    <t>Chloropropylate</t>
  </si>
  <si>
    <t xml:space="preserve">Coumatetralyl </t>
  </si>
  <si>
    <t xml:space="preserve">Ethyl (2-mercaptoethyl)carbamate, S-ester of O,O-dimethyl phosphorodithioate  </t>
  </si>
  <si>
    <t>Terbuthylazine</t>
  </si>
  <si>
    <t>Prothion</t>
  </si>
  <si>
    <t>ε-1,2,3,4,5,6-Hexachlorocyclohexane</t>
  </si>
  <si>
    <t>Pindone sodium salt</t>
  </si>
  <si>
    <t>4-Dimethylaminocinnamaldehyde</t>
  </si>
  <si>
    <t>Allyxycarb</t>
  </si>
  <si>
    <t>Ammonium nitrate</t>
  </si>
  <si>
    <t>3-Chloro-3-nitrosalicylanilide</t>
  </si>
  <si>
    <t>3,5,6-Trichloro-2(1H)-pyridinone</t>
  </si>
  <si>
    <t>Dioxacarb</t>
  </si>
  <si>
    <t xml:space="preserve">2-(4,5-Dimethyl-1,3-dioxolan-2-yl)phenyl-N-methylcarbamate  </t>
  </si>
  <si>
    <t>Dinoprop</t>
  </si>
  <si>
    <t>Propaphos</t>
  </si>
  <si>
    <t>1-Heptyn-3-ol</t>
  </si>
  <si>
    <t>Metallic iono/osmoregulatory impairment</t>
  </si>
  <si>
    <t>Other osmoregulatory</t>
  </si>
  <si>
    <t>Crotoxyphos</t>
  </si>
  <si>
    <t>Phosphorus</t>
  </si>
  <si>
    <t>Chromic Acid</t>
  </si>
  <si>
    <t>Chromate</t>
  </si>
  <si>
    <t>Potassium nitrate</t>
  </si>
  <si>
    <t>Ferrous chloride</t>
  </si>
  <si>
    <t>Arsenic acid</t>
  </si>
  <si>
    <t>Calcium arsenate</t>
  </si>
  <si>
    <t>Potassium dichromate</t>
  </si>
  <si>
    <t>Chlorine</t>
  </si>
  <si>
    <t>Sodium arsenite</t>
  </si>
  <si>
    <t>Strobane</t>
  </si>
  <si>
    <t>Pyrethrins</t>
  </si>
  <si>
    <t>Demeton-methyl</t>
  </si>
  <si>
    <t>Veratrine</t>
  </si>
  <si>
    <t xml:space="preserve">6-(and 2)-chloro-3,4-xylyl methylcarbamate  </t>
  </si>
  <si>
    <t>Bufencarb</t>
  </si>
  <si>
    <t>Demeton</t>
  </si>
  <si>
    <t>Demephion</t>
  </si>
  <si>
    <t>Manganese (II) sulfate monohydrate</t>
  </si>
  <si>
    <t>Magnesium arsenate</t>
  </si>
  <si>
    <t>Calcium nitrate</t>
  </si>
  <si>
    <t>Potassium arsenite</t>
  </si>
  <si>
    <t xml:space="preserve">4-(Methylformamido)-3,5-xylyl methylcarbamate </t>
  </si>
  <si>
    <t>Copper Arsenite</t>
  </si>
  <si>
    <t xml:space="preserve">2-Hydroxyphenyl methylcarbamate  </t>
  </si>
  <si>
    <t>Dialifos</t>
  </si>
  <si>
    <t xml:space="preserve">4-(Methylamino)-3,5-xylyl methylcarbamate  </t>
  </si>
  <si>
    <t>Sodium dichromate</t>
  </si>
  <si>
    <t>Japothrins</t>
  </si>
  <si>
    <t>Carbendazim (MBC)</t>
  </si>
  <si>
    <t>Arsenic sulfide (AsS)</t>
  </si>
  <si>
    <t>Magnesium phosphide</t>
  </si>
  <si>
    <t>Arsenic sulfide (As2S4)</t>
  </si>
  <si>
    <t>Trimethacarb</t>
  </si>
  <si>
    <t>Chlordane, technical</t>
  </si>
  <si>
    <t>Cyanofenphos</t>
  </si>
  <si>
    <t>Terbufos</t>
  </si>
  <si>
    <t>Bromofenoxim</t>
  </si>
  <si>
    <t>Chlorbromuron</t>
  </si>
  <si>
    <t>Photo-dieldrin</t>
  </si>
  <si>
    <t>Furanace</t>
  </si>
  <si>
    <t>Arsenic acid (H3AsO4), ammonium salt (1:1)</t>
  </si>
  <si>
    <t>Arsenenous acid, ammonium salt</t>
  </si>
  <si>
    <t>Potassium arsenite anhydrous</t>
  </si>
  <si>
    <t>Trisodium arsenate</t>
  </si>
  <si>
    <t>Sodium pyroarsenate</t>
  </si>
  <si>
    <t>Quinalphos-methyl</t>
  </si>
  <si>
    <t>2,3,4-Trimethoxyacetophenone</t>
  </si>
  <si>
    <t>Dilor</t>
  </si>
  <si>
    <t>Phoxim-methyl</t>
  </si>
  <si>
    <t>Phoxim</t>
  </si>
  <si>
    <t>Chlorphoxim</t>
  </si>
  <si>
    <t>2,2,5,5-Tetramethyltetrahydrofuran</t>
  </si>
  <si>
    <t>Tranid</t>
  </si>
  <si>
    <t>Terallethrin</t>
  </si>
  <si>
    <t>Fosetyl</t>
  </si>
  <si>
    <t>Chromium III</t>
  </si>
  <si>
    <t>Bromo-3-chloro-5,5-dimethylhydantoin(BCDMH)</t>
  </si>
  <si>
    <t>Carbetamide</t>
  </si>
  <si>
    <t xml:space="preserve">Ethephon </t>
  </si>
  <si>
    <t>Benoxafos</t>
  </si>
  <si>
    <t>6-Chloro-2(1H)-pyridinone</t>
  </si>
  <si>
    <t>Demeton-S-methylsulphon</t>
  </si>
  <si>
    <t>Furethrin</t>
  </si>
  <si>
    <t>Edifenphos</t>
  </si>
  <si>
    <t>Picrotoxinin</t>
  </si>
  <si>
    <t xml:space="preserve">Formparanate </t>
  </si>
  <si>
    <t>cis-Diallate</t>
  </si>
  <si>
    <t>trans-Diallate</t>
  </si>
  <si>
    <t>Iodofenphos</t>
  </si>
  <si>
    <t>Methiobencarb</t>
  </si>
  <si>
    <t>Chromium VI</t>
  </si>
  <si>
    <t>EMPC</t>
  </si>
  <si>
    <t>Isoxathion</t>
  </si>
  <si>
    <t>Prothiocarb</t>
  </si>
  <si>
    <t>Athidathion</t>
  </si>
  <si>
    <t>Looplure inhibitor</t>
  </si>
  <si>
    <t>Prothidathion</t>
  </si>
  <si>
    <t>Aluminium phosphide</t>
  </si>
  <si>
    <t>Picrotin</t>
  </si>
  <si>
    <t xml:space="preserve">Fosthietan </t>
  </si>
  <si>
    <t>Leptophos</t>
  </si>
  <si>
    <t>Chlorthiophos I</t>
  </si>
  <si>
    <t>Tetrachlorvinphos (z-isomer)</t>
  </si>
  <si>
    <t>Formetanate</t>
  </si>
  <si>
    <t>Gardona (trans-isomer)</t>
  </si>
  <si>
    <t>Bioethanomethrin</t>
  </si>
  <si>
    <t>Quinothion</t>
  </si>
  <si>
    <t>m-Bromobenzamide</t>
  </si>
  <si>
    <t>Cyprazine</t>
  </si>
  <si>
    <t>Furamethrin</t>
  </si>
  <si>
    <t>N-(Butoxymethyl)-2-chloro-N-(2,6-diethylphenyl)acetamide</t>
  </si>
  <si>
    <t>Pirimiphos-ethyl</t>
  </si>
  <si>
    <t>Heptenophos</t>
  </si>
  <si>
    <t>2-Isovaleryl-1,3-indandione, calcium salt</t>
  </si>
  <si>
    <t>Triazophos</t>
  </si>
  <si>
    <t>Methyl chrysanthemate</t>
  </si>
  <si>
    <t>Isocarbophos</t>
  </si>
  <si>
    <t>Pyresmethrin</t>
  </si>
  <si>
    <t>Chlormephos</t>
  </si>
  <si>
    <t>Nonylphenol</t>
  </si>
  <si>
    <t>Thiocarboxime</t>
  </si>
  <si>
    <t>Cinerin I</t>
  </si>
  <si>
    <t>Methocrotophos</t>
  </si>
  <si>
    <t>Phenothrin</t>
  </si>
  <si>
    <t>Phenothrin [(1R)-trans- isomer]</t>
  </si>
  <si>
    <t>Tirpate</t>
  </si>
  <si>
    <t>Proparthrin</t>
  </si>
  <si>
    <t>Butethrin</t>
  </si>
  <si>
    <t>S-bioallethrin</t>
  </si>
  <si>
    <t>Bioresmethrin</t>
  </si>
  <si>
    <t xml:space="preserve">Bromadiolone </t>
  </si>
  <si>
    <t>Dinitramine</t>
  </si>
  <si>
    <t>cis-Thiocarboxime</t>
  </si>
  <si>
    <t>Mecarphon</t>
  </si>
  <si>
    <t>Nitrilacarb</t>
  </si>
  <si>
    <t>Ethiofencarb</t>
  </si>
  <si>
    <t>Fenethacarb</t>
  </si>
  <si>
    <t>O,O-diethyl-O-phenyl phosphorothioate</t>
  </si>
  <si>
    <t>β-Endosulfan (endosulfan II)</t>
  </si>
  <si>
    <t>Bromfenvinphos</t>
  </si>
  <si>
    <t>Benzoylprop ethyl</t>
  </si>
  <si>
    <t>Promacyl</t>
  </si>
  <si>
    <t>Coumafuryl, sodium salt</t>
  </si>
  <si>
    <t>Orbencarb</t>
  </si>
  <si>
    <t>Prothiofos</t>
  </si>
  <si>
    <t>Butocarboxim</t>
  </si>
  <si>
    <t>Butoxycarboxim</t>
  </si>
  <si>
    <t>Sulprofos</t>
  </si>
  <si>
    <t>Cismethrin</t>
  </si>
  <si>
    <t>Chlorprazophos</t>
  </si>
  <si>
    <t>Isothioate</t>
  </si>
  <si>
    <t>Ribavirin</t>
  </si>
  <si>
    <t>Sophamide</t>
  </si>
  <si>
    <t>Etrimfos</t>
  </si>
  <si>
    <t>Lirimfos</t>
  </si>
  <si>
    <t>Trifenofos</t>
  </si>
  <si>
    <t>Etaphos</t>
  </si>
  <si>
    <t>Glyphosate isopropylamine salt</t>
  </si>
  <si>
    <t>Diethatyl ethyl</t>
  </si>
  <si>
    <t>Thiofanox</t>
  </si>
  <si>
    <t>Primidophos</t>
  </si>
  <si>
    <t>Tazimcarb</t>
  </si>
  <si>
    <t xml:space="preserve">Heterophos </t>
  </si>
  <si>
    <t>Dithicrofos</t>
  </si>
  <si>
    <t>Thicrofos</t>
  </si>
  <si>
    <t>Hexylthiofos</t>
  </si>
  <si>
    <t>Isazophos-methyl</t>
  </si>
  <si>
    <t>d-cis-trans Allethrin</t>
  </si>
  <si>
    <t>Diphacinone sodium</t>
  </si>
  <si>
    <t>Bromethrin</t>
  </si>
  <si>
    <t>Colophonate</t>
  </si>
  <si>
    <t>d-cis-Phenothrin</t>
  </si>
  <si>
    <t>Tetramethrin [(1R)-cis isomer]</t>
  </si>
  <si>
    <t>Propybicyphat</t>
  </si>
  <si>
    <t xml:space="preserve">Cloethocarb </t>
  </si>
  <si>
    <t>Milbemectin</t>
  </si>
  <si>
    <t>Milbemycin A3</t>
  </si>
  <si>
    <t>Valerate</t>
  </si>
  <si>
    <t>Biopermethrin</t>
  </si>
  <si>
    <t>Strychnine hydriodide</t>
  </si>
  <si>
    <t>RU 22950</t>
  </si>
  <si>
    <t>Prosulfocarb</t>
  </si>
  <si>
    <t>Arsenous acid, monoammonium salt</t>
  </si>
  <si>
    <t>2-(2,4-Dichlorophenoxy)propanoic acid 2-butoxyethyl ester</t>
  </si>
  <si>
    <t>2-Isovaleryl-1,3-indandione, sodium salt</t>
  </si>
  <si>
    <t>Pindone calcium salt</t>
  </si>
  <si>
    <t>Pyrinuron</t>
  </si>
  <si>
    <t xml:space="preserve">Empenthrin </t>
  </si>
  <si>
    <t>Chlorempenthrin</t>
  </si>
  <si>
    <t>Vinyl 6,6-dimethylheptanoate</t>
  </si>
  <si>
    <t>(+)-cis-Permethrin</t>
  </si>
  <si>
    <t>(-)-cis-Permethrin</t>
  </si>
  <si>
    <t>(-)-trans-Permethrin</t>
  </si>
  <si>
    <t>3-iodo-2-propynyl butyl carbamate (iodocarb)</t>
  </si>
  <si>
    <t xml:space="preserve">Difenacoum </t>
  </si>
  <si>
    <t xml:space="preserve">Brodifacoum </t>
  </si>
  <si>
    <t>p-(tert-Butyl)benzamide</t>
  </si>
  <si>
    <t>Arsenic sulfide (AsS2)</t>
  </si>
  <si>
    <t>Hyquincarb</t>
  </si>
  <si>
    <t xml:space="preserve">Tolclofos-methyl </t>
  </si>
  <si>
    <t>Tridiphane</t>
  </si>
  <si>
    <t>Kadenthrin</t>
  </si>
  <si>
    <t>Ammonium arsenite</t>
  </si>
  <si>
    <t>Diphenprofos</t>
  </si>
  <si>
    <t xml:space="preserve">Chlorthiophos (mixture of isomers)  </t>
  </si>
  <si>
    <t>Dimepiperate</t>
  </si>
  <si>
    <t>(+-)-cis-Permethrin</t>
  </si>
  <si>
    <t>(+-)-trans-Permethrin</t>
  </si>
  <si>
    <t>2,3(and 3,4)-Dichlorobenzyl methylcarbamate</t>
  </si>
  <si>
    <t>Methacrifos</t>
  </si>
  <si>
    <t>Zolaprofos</t>
  </si>
  <si>
    <t>Cycloprothrin</t>
  </si>
  <si>
    <t>Anilofos</t>
  </si>
  <si>
    <t>Abamectin B1a</t>
  </si>
  <si>
    <t xml:space="preserve">Avermectin B1b </t>
  </si>
  <si>
    <t>Brofenvalerate</t>
  </si>
  <si>
    <t>beta-Cypermethrin</t>
  </si>
  <si>
    <t>(+)-Theta-Cypermethrin</t>
  </si>
  <si>
    <t>Furathiocarb</t>
  </si>
  <si>
    <t>B-Fenvalerate</t>
  </si>
  <si>
    <t xml:space="preserve">Isamidofos </t>
  </si>
  <si>
    <t>Cyano-(4-phenoxyphenyl)methyl] 2-(4-chlorophenyl)-3-methyl-butanoate</t>
  </si>
  <si>
    <t>d-trans-.beta.Cypermethrin</t>
  </si>
  <si>
    <t>Tralocythrin</t>
  </si>
  <si>
    <t>Methasulfocarb</t>
  </si>
  <si>
    <t>alpha-Cypermethrin</t>
  </si>
  <si>
    <t>Fenpirithrin</t>
  </si>
  <si>
    <t>Pyrethrum marc</t>
  </si>
  <si>
    <t>Fluroxypyr acid</t>
  </si>
  <si>
    <t>cis-Methocrotophos</t>
  </si>
  <si>
    <t>Flumethrin</t>
  </si>
  <si>
    <t>Flucythrinate</t>
  </si>
  <si>
    <t>Ivermectin B1b</t>
  </si>
  <si>
    <t>Ivermectin</t>
  </si>
  <si>
    <t>tert-Butyl bicyclo[2.2.2]phosphorothionate</t>
  </si>
  <si>
    <t>theta-Cypermethrin</t>
  </si>
  <si>
    <t>Ivermectin B1a</t>
  </si>
  <si>
    <t xml:space="preserve">RU 28000 </t>
  </si>
  <si>
    <t>Azethion</t>
  </si>
  <si>
    <t>Fenfluthrin</t>
  </si>
  <si>
    <t>Dizocilpine</t>
  </si>
  <si>
    <t>Pyraclofos</t>
  </si>
  <si>
    <t xml:space="preserve">Chlorthiophos III  </t>
  </si>
  <si>
    <t xml:space="preserve">Chlorthiophos II  </t>
  </si>
  <si>
    <t>Fenasulam</t>
  </si>
  <si>
    <t>2,4-DP, 2-EH Ester</t>
  </si>
  <si>
    <t>Pentmethrin</t>
  </si>
  <si>
    <t>Imazethapyr acid</t>
  </si>
  <si>
    <t>Fluroxypyr 1-methylheptyl ester</t>
  </si>
  <si>
    <t>Benfuracarb</t>
  </si>
  <si>
    <t>Alanycarb</t>
  </si>
  <si>
    <t>S-(1,1-Dimethylethyl) O-ethyl ethylphosphonothioate</t>
  </si>
  <si>
    <t>Bifenthrin, trans</t>
  </si>
  <si>
    <t>Uniconazole-P</t>
  </si>
  <si>
    <t>Fosmethilan</t>
  </si>
  <si>
    <t>RU 27996</t>
  </si>
  <si>
    <t>Tetramethylfluthrin</t>
  </si>
  <si>
    <t>Esprocarb</t>
  </si>
  <si>
    <t>Primisulfuron-methyl</t>
  </si>
  <si>
    <t>Diethofencarb</t>
  </si>
  <si>
    <t xml:space="preserve">Flocoumafen </t>
  </si>
  <si>
    <t>Butathiofos</t>
  </si>
  <si>
    <t>lambda-Cyhalothrin</t>
  </si>
  <si>
    <t>Milbemycin oxime</t>
  </si>
  <si>
    <t>Cimecticarb</t>
  </si>
  <si>
    <t>Cadusafos</t>
  </si>
  <si>
    <t>Halosulfuron methyl</t>
  </si>
  <si>
    <t>Acrinathrin</t>
  </si>
  <si>
    <t>tau-Fluvalinate</t>
  </si>
  <si>
    <t xml:space="preserve">Difethialone </t>
  </si>
  <si>
    <t>Silafluofen</t>
  </si>
  <si>
    <t>Flufenprox</t>
  </si>
  <si>
    <t>Resmethrin mixture with piperonyl butoxide</t>
  </si>
  <si>
    <t>Halfenprox</t>
  </si>
  <si>
    <t>Moxidectin</t>
  </si>
  <si>
    <t>Bromuconazole</t>
  </si>
  <si>
    <t>Fluthiacet methyl</t>
  </si>
  <si>
    <t>Doramectin</t>
  </si>
  <si>
    <t>Transfluthrin</t>
  </si>
  <si>
    <t>Protrifenbute</t>
  </si>
  <si>
    <t>Fenazaquin</t>
  </si>
  <si>
    <t>Flupyrazofos</t>
  </si>
  <si>
    <t xml:space="preserve">Phosphocarb </t>
  </si>
  <si>
    <t>Tolfenpyrad</t>
  </si>
  <si>
    <t>Eprinomectin B1a</t>
  </si>
  <si>
    <t>Metaflumizone</t>
  </si>
  <si>
    <t xml:space="preserve">Imicyafos </t>
  </si>
  <si>
    <t>Iprovalicarb</t>
  </si>
  <si>
    <t>(±)-Indoxacarb</t>
  </si>
  <si>
    <t>Vaniliprole</t>
  </si>
  <si>
    <t>(E)-Nitenpyram</t>
  </si>
  <si>
    <t>Brofluthrinate</t>
  </si>
  <si>
    <t>Selamectin</t>
  </si>
  <si>
    <t>Dinotefuran</t>
  </si>
  <si>
    <t>Lepimectin</t>
  </si>
  <si>
    <t>Ethiprole</t>
  </si>
  <si>
    <t>Acetoprole</t>
  </si>
  <si>
    <t>Profluthrin</t>
  </si>
  <si>
    <t>Cloflubicyne</t>
  </si>
  <si>
    <t>Metofluthrin</t>
  </si>
  <si>
    <t>Pinoxaden</t>
  </si>
  <si>
    <t>Dimefluthrin</t>
  </si>
  <si>
    <t>Valifenalate</t>
  </si>
  <si>
    <t>Empenthrin [(EZ)- (1R)- isomers]</t>
  </si>
  <si>
    <t>Pyrafluprole</t>
  </si>
  <si>
    <t>Pyriprole</t>
  </si>
  <si>
    <t>Benthiavalicarb</t>
  </si>
  <si>
    <t>Pyribencarb</t>
  </si>
  <si>
    <t>Triclopyricarb</t>
  </si>
  <si>
    <t>Meperfluthrin</t>
  </si>
  <si>
    <t>Pyrametostrobin</t>
  </si>
  <si>
    <t>Heptafluthrin</t>
  </si>
  <si>
    <t>Zeta-Cypermethrin</t>
  </si>
  <si>
    <t>(+)-3-Butyn-2-ol</t>
  </si>
  <si>
    <t>Tributyltin</t>
  </si>
  <si>
    <t>1983104</t>
  </si>
  <si>
    <t>Zinc borate hydrate</t>
  </si>
  <si>
    <t>Ferric sulfate</t>
  </si>
  <si>
    <t>Ferrous sulfate heptahydrate</t>
  </si>
  <si>
    <t>Rainbow trout</t>
  </si>
  <si>
    <t>Fathead minnow</t>
  </si>
  <si>
    <t>Bluegill ICE toxicity (ug/L)</t>
  </si>
  <si>
    <t>Fathead Minnow ICE toxicity (ug/L)</t>
  </si>
  <si>
    <t>Rainbow Trout ICE toxicity (ug/L)</t>
  </si>
  <si>
    <t>Unspecified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</si>
</sst>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rgb="FF9C0006"/>
      <name val="Calibri"/>
      <family val="2"/>
      <scheme val="minor"/>
    </font>
    <font>
      <b/>
      <sz val="11"/>
      <name val="Times New Roman"/>
      <family val="1"/>
    </font>
    <font>
      <b/>
      <sz val="11"/>
      <color theme="1"/>
      <name val="Times New Roman"/>
      <family val="1"/>
    </font>
    <font>
      <b/>
      <i/>
      <sz val="11"/>
      <name val="Times New Roman"/>
      <family val="1"/>
    </font>
    <font>
      <b/>
      <i/>
      <sz val="11"/>
      <color theme="1"/>
      <name val="Times New Roman"/>
      <family val="1"/>
    </font>
    <font>
      <b/>
      <sz val="11"/>
      <color rgb="FF000000"/>
      <name val="Times New Roman"/>
      <family val="1"/>
    </font>
    <font>
      <sz val="11"/>
      <color theme="1"/>
      <name val="Times New Roman"/>
      <family val="1"/>
    </font>
    <font>
      <sz val="10"/>
      <name val="MS Sans Serif"/>
      <family val="2"/>
    </font>
    <font>
      <sz val="11"/>
      <name val="Times New Roman"/>
      <family val="1"/>
    </font>
    <font>
      <sz val="11"/>
      <name val="Calibri"/>
      <family val="2"/>
      <scheme val="minor"/>
    </font>
    <font>
      <b/>
      <sz val="10"/>
      <name val="Calibri"/>
      <family val="2"/>
      <scheme val="minor"/>
    </font>
    <font>
      <sz val="10"/>
      <name val="Calibri"/>
      <family val="2"/>
      <scheme val="minor"/>
    </font>
    <font>
      <sz val="10"/>
      <color theme="1"/>
      <name val="Calibri"/>
      <family val="2"/>
      <scheme val="minor"/>
    </font>
    <font>
      <i/>
      <sz val="10"/>
      <name val="Calibri"/>
      <family val="2"/>
      <scheme val="minor"/>
    </font>
    <font>
      <u/>
      <sz val="10"/>
      <name val="Calibri"/>
      <family val="2"/>
      <scheme val="minor"/>
    </font>
    <font>
      <b/>
      <sz val="11"/>
      <name val="Calibri"/>
      <family val="2"/>
      <scheme val="minor"/>
    </font>
    <font>
      <sz val="11"/>
      <color theme="0" tint="-0.499984740745262"/>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1"/>
      <color indexed="8"/>
      <name val="Calibri"/>
      <family val="2"/>
    </font>
  </fonts>
  <fills count="6">
    <fill>
      <patternFill patternType="none"/>
    </fill>
    <fill>
      <patternFill patternType="gray125"/>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rgb="FF0070C0"/>
        <bgColor indexed="64"/>
      </patternFill>
    </fill>
  </fills>
  <borders count="1">
    <border>
      <left/>
      <right/>
      <top/>
      <bottom/>
      <diagonal/>
    </border>
  </borders>
  <cellStyleXfs count="5">
    <xf numFmtId="0" fontId="0" fillId="0" borderId="0"/>
    <xf numFmtId="0" fontId="1" fillId="2" borderId="0" applyNumberFormat="0" applyBorder="0" applyAlignment="0" applyProtection="0"/>
    <xf numFmtId="0" fontId="8" fillId="0" borderId="0"/>
    <xf numFmtId="0" fontId="8" fillId="0" borderId="0"/>
    <xf numFmtId="0" fontId="18" fillId="0" borderId="0"/>
  </cellStyleXfs>
  <cellXfs count="77">
    <xf numFmtId="0" fontId="0" fillId="0" borderId="0" xfId="0"/>
    <xf numFmtId="0" fontId="2" fillId="0" borderId="0" xfId="0" applyFont="1" applyFill="1" applyAlignment="1">
      <alignment vertical="center" wrapText="1"/>
    </xf>
    <xf numFmtId="0" fontId="2" fillId="0" borderId="0" xfId="0" applyFont="1" applyFill="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3" borderId="0" xfId="0" applyFont="1" applyFill="1" applyAlignment="1">
      <alignment horizontal="center" vertical="center" wrapText="1"/>
    </xf>
    <xf numFmtId="0" fontId="7" fillId="0" borderId="0" xfId="0" applyFont="1" applyAlignment="1">
      <alignment vertical="center" wrapText="1"/>
    </xf>
    <xf numFmtId="0" fontId="7" fillId="0" borderId="0" xfId="0" applyFont="1" applyAlignment="1">
      <alignment horizontal="center" vertical="center"/>
    </xf>
    <xf numFmtId="0" fontId="0" fillId="3" borderId="0" xfId="0" applyFill="1"/>
    <xf numFmtId="11" fontId="7" fillId="0" borderId="0" xfId="0" applyNumberFormat="1" applyFont="1" applyAlignment="1">
      <alignment horizontal="center" vertical="center"/>
    </xf>
    <xf numFmtId="0" fontId="9" fillId="0" borderId="0" xfId="2" applyFont="1" applyFill="1" applyAlignment="1">
      <alignment horizontal="center" vertical="center"/>
    </xf>
    <xf numFmtId="0" fontId="9" fillId="0" borderId="0" xfId="1" applyFont="1" applyFill="1" applyAlignment="1">
      <alignment horizontal="center" vertical="center"/>
    </xf>
    <xf numFmtId="0" fontId="0" fillId="4" borderId="0" xfId="0" applyFill="1"/>
    <xf numFmtId="0" fontId="0" fillId="5" borderId="0" xfId="0" applyFill="1"/>
    <xf numFmtId="0" fontId="10" fillId="0" borderId="0" xfId="0" applyFont="1" applyFill="1"/>
    <xf numFmtId="0" fontId="11" fillId="0" borderId="0" xfId="0" quotePrefix="1" applyNumberFormat="1" applyFont="1" applyFill="1" applyBorder="1" applyAlignment="1">
      <alignment horizontal="left" wrapText="1"/>
    </xf>
    <xf numFmtId="0" fontId="11" fillId="0" borderId="0" xfId="0" applyNumberFormat="1" applyFont="1" applyFill="1" applyBorder="1" applyAlignment="1">
      <alignment horizontal="left" wrapText="1"/>
    </xf>
    <xf numFmtId="14" fontId="11" fillId="0" borderId="0" xfId="0" quotePrefix="1" applyNumberFormat="1" applyFont="1" applyFill="1" applyBorder="1" applyAlignment="1">
      <alignment horizontal="left" wrapText="1"/>
    </xf>
    <xf numFmtId="0" fontId="11" fillId="0" borderId="0" xfId="0" applyFont="1" applyFill="1" applyBorder="1" applyAlignment="1">
      <alignment horizontal="left" wrapText="1"/>
    </xf>
    <xf numFmtId="0" fontId="0" fillId="0" borderId="0" xfId="0" applyFill="1" applyBorder="1"/>
    <xf numFmtId="0" fontId="12" fillId="0" borderId="0" xfId="0" quotePrefix="1" applyNumberFormat="1" applyFont="1" applyFill="1" applyBorder="1" applyAlignment="1">
      <alignment horizontal="left"/>
    </xf>
    <xf numFmtId="0" fontId="12" fillId="0" borderId="0" xfId="0" applyFont="1" applyFill="1" applyBorder="1" applyAlignment="1">
      <alignment horizontal="left"/>
    </xf>
    <xf numFmtId="14" fontId="12" fillId="0" borderId="0" xfId="0" applyNumberFormat="1" applyFont="1" applyFill="1" applyBorder="1" applyAlignment="1">
      <alignment horizontal="left"/>
    </xf>
    <xf numFmtId="0" fontId="13" fillId="0" borderId="0" xfId="0" applyFont="1" applyFill="1" applyBorder="1" applyAlignment="1">
      <alignment horizontal="left"/>
    </xf>
    <xf numFmtId="0" fontId="12" fillId="0" borderId="0" xfId="0" applyNumberFormat="1" applyFont="1" applyFill="1" applyBorder="1" applyAlignment="1">
      <alignment horizontal="left"/>
    </xf>
    <xf numFmtId="14" fontId="13" fillId="0" borderId="0" xfId="0" applyNumberFormat="1" applyFont="1" applyFill="1" applyBorder="1" applyAlignment="1">
      <alignment horizontal="left"/>
    </xf>
    <xf numFmtId="0" fontId="12" fillId="0" borderId="0" xfId="3" applyFont="1" applyFill="1" applyBorder="1" applyAlignment="1">
      <alignment horizontal="left"/>
    </xf>
    <xf numFmtId="0" fontId="12" fillId="0" borderId="0" xfId="3" applyNumberFormat="1" applyFont="1" applyFill="1" applyBorder="1" applyAlignment="1">
      <alignment horizontal="left"/>
    </xf>
    <xf numFmtId="0" fontId="12" fillId="0" borderId="0" xfId="2" applyFont="1" applyFill="1" applyBorder="1" applyAlignment="1">
      <alignment horizontal="left"/>
    </xf>
    <xf numFmtId="0" fontId="16" fillId="0" borderId="0" xfId="0" applyFont="1" applyFill="1" applyBorder="1" applyAlignment="1">
      <alignment horizontal="right"/>
    </xf>
    <xf numFmtId="0" fontId="16" fillId="0" borderId="0" xfId="0" applyFont="1" applyFill="1" applyBorder="1" applyAlignment="1">
      <alignment wrapText="1"/>
    </xf>
    <xf numFmtId="0" fontId="16" fillId="0" borderId="0" xfId="0" applyFont="1" applyFill="1" applyBorder="1" applyAlignment="1"/>
    <xf numFmtId="0" fontId="0" fillId="0" borderId="0" xfId="0" applyFill="1" applyAlignment="1"/>
    <xf numFmtId="0" fontId="0" fillId="0" borderId="0" xfId="0" applyFont="1" applyFill="1" applyBorder="1" applyAlignment="1">
      <alignment horizontal="right"/>
    </xf>
    <xf numFmtId="0" fontId="0" fillId="0" borderId="0" xfId="0" applyFill="1" applyBorder="1" applyAlignment="1">
      <alignment horizontal="left" wrapText="1"/>
    </xf>
    <xf numFmtId="0" fontId="10" fillId="0" borderId="0" xfId="0" applyFont="1" applyFill="1" applyBorder="1" applyAlignment="1">
      <alignment horizontal="left"/>
    </xf>
    <xf numFmtId="0" fontId="17" fillId="0" borderId="0" xfId="0" applyFont="1" applyFill="1" applyBorder="1" applyAlignment="1">
      <alignment horizontal="left"/>
    </xf>
    <xf numFmtId="1" fontId="19" fillId="0" borderId="0" xfId="4" applyNumberFormat="1" applyFont="1" applyFill="1" applyBorder="1" applyAlignment="1">
      <alignment horizontal="right"/>
    </xf>
    <xf numFmtId="0" fontId="19" fillId="0" borderId="0" xfId="4" applyFont="1" applyFill="1" applyBorder="1" applyAlignment="1">
      <alignment wrapText="1"/>
    </xf>
    <xf numFmtId="0" fontId="10" fillId="0" borderId="0" xfId="0" applyFont="1" applyFill="1" applyAlignment="1"/>
    <xf numFmtId="0" fontId="10" fillId="0" borderId="0" xfId="0" applyFont="1" applyFill="1" applyBorder="1" applyAlignment="1"/>
    <xf numFmtId="0" fontId="20" fillId="0" borderId="0" xfId="0" applyFont="1" applyFill="1" applyBorder="1" applyAlignment="1">
      <alignment horizontal="right"/>
    </xf>
    <xf numFmtId="0" fontId="0" fillId="0" borderId="0" xfId="0" applyFont="1" applyFill="1" applyBorder="1" applyAlignment="1">
      <alignment horizontal="left" wrapText="1"/>
    </xf>
    <xf numFmtId="0" fontId="0" fillId="0" borderId="0" xfId="0" applyFont="1" applyFill="1" applyAlignment="1"/>
    <xf numFmtId="0" fontId="19" fillId="0" borderId="0" xfId="3" applyFont="1" applyFill="1" applyBorder="1" applyAlignment="1">
      <alignment horizontal="left"/>
    </xf>
    <xf numFmtId="0" fontId="0" fillId="0" borderId="0" xfId="0" applyFont="1" applyFill="1" applyBorder="1" applyAlignment="1">
      <alignment horizontal="left"/>
    </xf>
    <xf numFmtId="0" fontId="0" fillId="0" borderId="0" xfId="0" applyFill="1" applyBorder="1" applyAlignment="1"/>
    <xf numFmtId="0" fontId="20" fillId="0" borderId="0" xfId="0" applyFont="1" applyFill="1" applyBorder="1" applyAlignment="1">
      <alignment horizontal="left" wrapText="1"/>
    </xf>
    <xf numFmtId="0" fontId="0" fillId="0" borderId="0" xfId="0" applyFill="1" applyBorder="1" applyAlignment="1">
      <alignment horizontal="left"/>
    </xf>
    <xf numFmtId="0" fontId="0" fillId="0" borderId="0" xfId="0" applyFont="1" applyFill="1" applyAlignment="1">
      <alignment horizontal="right"/>
    </xf>
    <xf numFmtId="0" fontId="0" fillId="0" borderId="0" xfId="0" applyFont="1" applyFill="1" applyAlignment="1">
      <alignment wrapText="1"/>
    </xf>
    <xf numFmtId="0" fontId="19" fillId="0" borderId="0" xfId="4" applyFont="1" applyFill="1" applyBorder="1" applyAlignment="1"/>
    <xf numFmtId="0" fontId="10" fillId="0" borderId="0" xfId="4" applyFont="1" applyFill="1" applyBorder="1" applyAlignment="1"/>
    <xf numFmtId="0" fontId="10" fillId="0" borderId="0" xfId="0" applyFont="1" applyFill="1" applyBorder="1" applyAlignment="1">
      <alignment horizontal="left" wrapText="1"/>
    </xf>
    <xf numFmtId="0" fontId="10" fillId="0" borderId="0" xfId="3" applyFont="1" applyFill="1" applyBorder="1" applyAlignment="1">
      <alignment horizontal="left"/>
    </xf>
    <xf numFmtId="0" fontId="0" fillId="0" borderId="0" xfId="0" applyFill="1" applyAlignment="1">
      <alignment horizontal="right"/>
    </xf>
    <xf numFmtId="0" fontId="19" fillId="0" borderId="0" xfId="3" applyFont="1" applyFill="1" applyBorder="1" applyAlignment="1">
      <alignment horizontal="right"/>
    </xf>
    <xf numFmtId="0" fontId="0" fillId="0" borderId="0" xfId="0" applyFill="1" applyAlignment="1">
      <alignment wrapText="1"/>
    </xf>
    <xf numFmtId="0" fontId="10" fillId="0" borderId="0" xfId="0" applyFont="1" applyFill="1" applyBorder="1" applyAlignment="1">
      <alignment horizontal="right"/>
    </xf>
    <xf numFmtId="49" fontId="0" fillId="0" borderId="0" xfId="0" applyNumberFormat="1" applyFont="1" applyFill="1" applyAlignment="1">
      <alignment horizontal="right"/>
    </xf>
    <xf numFmtId="0" fontId="19" fillId="0" borderId="0" xfId="3" applyFont="1" applyFill="1" applyBorder="1" applyAlignment="1">
      <alignment horizontal="left" wrapText="1"/>
    </xf>
    <xf numFmtId="0" fontId="10" fillId="0" borderId="0" xfId="3" applyFont="1" applyFill="1" applyBorder="1" applyAlignment="1">
      <alignment horizontal="right"/>
    </xf>
    <xf numFmtId="0" fontId="10" fillId="0" borderId="0" xfId="4" applyFont="1" applyFill="1" applyBorder="1" applyAlignment="1">
      <alignment wrapText="1"/>
    </xf>
    <xf numFmtId="1" fontId="19" fillId="0" borderId="0" xfId="4" quotePrefix="1" applyNumberFormat="1" applyFont="1" applyFill="1" applyBorder="1" applyAlignment="1">
      <alignment horizontal="right"/>
    </xf>
    <xf numFmtId="0" fontId="21" fillId="0" borderId="0" xfId="2" applyFont="1" applyFill="1" applyBorder="1" applyAlignment="1">
      <alignment horizontal="right"/>
    </xf>
    <xf numFmtId="0" fontId="21" fillId="0" borderId="0" xfId="2" applyFont="1" applyFill="1" applyBorder="1" applyAlignment="1">
      <alignment wrapText="1"/>
    </xf>
    <xf numFmtId="1" fontId="10" fillId="0" borderId="0" xfId="0" applyNumberFormat="1" applyFont="1" applyFill="1" applyBorder="1" applyAlignment="1">
      <alignment horizontal="right"/>
    </xf>
    <xf numFmtId="0" fontId="10" fillId="0" borderId="0" xfId="0" applyNumberFormat="1" applyFont="1" applyFill="1" applyBorder="1" applyAlignment="1" applyProtection="1">
      <alignment horizontal="right"/>
    </xf>
    <xf numFmtId="0" fontId="10" fillId="0" borderId="0" xfId="0" applyNumberFormat="1" applyFont="1" applyFill="1" applyAlignment="1">
      <alignment horizontal="left" wrapText="1"/>
    </xf>
    <xf numFmtId="1" fontId="19" fillId="0" borderId="0" xfId="3" applyNumberFormat="1" applyFont="1" applyFill="1" applyBorder="1" applyAlignment="1">
      <alignment horizontal="right"/>
    </xf>
    <xf numFmtId="0" fontId="19" fillId="0" borderId="0" xfId="4" applyFont="1" applyFill="1" applyBorder="1" applyAlignment="1">
      <alignment horizontal="left" wrapText="1"/>
    </xf>
    <xf numFmtId="0" fontId="10" fillId="0" borderId="0" xfId="0" applyNumberFormat="1" applyFont="1" applyFill="1" applyBorder="1" applyAlignment="1" applyProtection="1">
      <alignment horizontal="left" wrapText="1"/>
    </xf>
    <xf numFmtId="0" fontId="0" fillId="0" borderId="0" xfId="0" applyFill="1" applyBorder="1" applyAlignment="1">
      <alignment horizontal="right"/>
    </xf>
    <xf numFmtId="0" fontId="21" fillId="0" borderId="0" xfId="2" quotePrefix="1" applyFont="1" applyFill="1" applyBorder="1" applyAlignment="1">
      <alignment horizontal="right"/>
    </xf>
    <xf numFmtId="0" fontId="0" fillId="0" borderId="0" xfId="0" applyFill="1" applyBorder="1" applyAlignment="1">
      <alignment wrapText="1"/>
    </xf>
    <xf numFmtId="0" fontId="0" fillId="0" borderId="0" xfId="0" applyFont="1" applyFill="1" applyBorder="1" applyAlignment="1"/>
  </cellXfs>
  <cellStyles count="5">
    <cellStyle name="Bad" xfId="1" builtinId="27"/>
    <cellStyle name="Normal" xfId="0" builtinId="0"/>
    <cellStyle name="Normal_Sheet1" xfId="3" xr:uid="{00000000-0005-0000-0000-000002000000}"/>
    <cellStyle name="Normal_Sheet1_1" xfId="2" xr:uid="{00000000-0005-0000-0000-000003000000}"/>
    <cellStyle name="Normal_Sheet7" xfId="4" xr:uid="{00000000-0005-0000-0000-000004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imberly.cressman/AppData/Local/Microsoft/Windows/Temporary%20Internet%20Files/Content.Outlook/UCPPEZA6/nematod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el Table S2"/>
      <sheetName val="MW Corrected"/>
      <sheetName val="Worksheet1"/>
      <sheetName val="Daphnia"/>
      <sheetName val="MW C backup"/>
      <sheetName val="C. elegans+Daphnia"/>
    </sheetNames>
    <sheetDataSet>
      <sheetData sheetId="0"/>
      <sheetData sheetId="1"/>
      <sheetData sheetId="2"/>
      <sheetData sheetId="3">
        <row r="2">
          <cell r="F2" t="str">
            <v xml:space="preserve"> </v>
          </cell>
          <cell r="G2" t="str">
            <v>p,p'-DDT</v>
          </cell>
          <cell r="H2">
            <v>50293</v>
          </cell>
          <cell r="I2">
            <v>0.86486993241758614</v>
          </cell>
          <cell r="J2">
            <v>1.1000000000000001</v>
          </cell>
        </row>
        <row r="3">
          <cell r="F3">
            <v>50293</v>
          </cell>
          <cell r="G3" t="str">
            <v>p,p'-DDT</v>
          </cell>
          <cell r="H3">
            <v>50293</v>
          </cell>
          <cell r="J3">
            <v>0.68</v>
          </cell>
        </row>
        <row r="4">
          <cell r="F4">
            <v>51036</v>
          </cell>
          <cell r="G4" t="str">
            <v>Piperonyl butoxide</v>
          </cell>
          <cell r="H4">
            <v>51036</v>
          </cell>
          <cell r="I4">
            <v>510</v>
          </cell>
          <cell r="J4">
            <v>510</v>
          </cell>
        </row>
        <row r="5">
          <cell r="F5">
            <v>52517</v>
          </cell>
          <cell r="G5" t="str">
            <v>Bronopol</v>
          </cell>
          <cell r="H5">
            <v>52517</v>
          </cell>
          <cell r="I5">
            <v>1600</v>
          </cell>
          <cell r="J5">
            <v>1600</v>
          </cell>
        </row>
        <row r="6">
          <cell r="F6">
            <v>52686</v>
          </cell>
          <cell r="G6" t="str">
            <v>Trichlorfon</v>
          </cell>
          <cell r="H6">
            <v>52686</v>
          </cell>
          <cell r="I6">
            <v>0.35</v>
          </cell>
          <cell r="J6">
            <v>0.35</v>
          </cell>
        </row>
        <row r="7">
          <cell r="F7">
            <v>55389</v>
          </cell>
          <cell r="G7" t="str">
            <v>Fenthion</v>
          </cell>
          <cell r="H7">
            <v>55389</v>
          </cell>
          <cell r="I7">
            <v>5.4442630355264798</v>
          </cell>
          <cell r="J7">
            <v>5.7</v>
          </cell>
        </row>
        <row r="8">
          <cell r="F8">
            <v>55389</v>
          </cell>
          <cell r="G8" t="str">
            <v>Fenthion</v>
          </cell>
          <cell r="H8">
            <v>55389</v>
          </cell>
          <cell r="J8">
            <v>5.2</v>
          </cell>
        </row>
        <row r="9">
          <cell r="F9">
            <v>55867</v>
          </cell>
          <cell r="G9" t="str">
            <v>2-Chloro-N-(2-chloroethyl)-N-methylethanamine hydrochloride</v>
          </cell>
          <cell r="H9">
            <v>55867</v>
          </cell>
          <cell r="I9">
            <v>2518.0197763313881</v>
          </cell>
          <cell r="J9">
            <v>2720</v>
          </cell>
        </row>
        <row r="10">
          <cell r="F10">
            <v>55867</v>
          </cell>
          <cell r="G10" t="str">
            <v>2-Chloro-N-(2-chloroethyl)-N-methylethanamine hydrochloride</v>
          </cell>
          <cell r="H10">
            <v>55867</v>
          </cell>
          <cell r="J10">
            <v>2530</v>
          </cell>
        </row>
        <row r="11">
          <cell r="F11">
            <v>55867</v>
          </cell>
          <cell r="G11" t="str">
            <v>2-Chloro-N-(2-chloroethyl)-N-methylethanamine hydrochloride</v>
          </cell>
          <cell r="H11">
            <v>55867</v>
          </cell>
          <cell r="J11">
            <v>2320</v>
          </cell>
        </row>
        <row r="12">
          <cell r="F12">
            <v>56359</v>
          </cell>
          <cell r="G12" t="str">
            <v>Bis(tributyltin)oxide</v>
          </cell>
          <cell r="H12">
            <v>56359</v>
          </cell>
          <cell r="I12">
            <v>2.8684240702487349</v>
          </cell>
          <cell r="J12">
            <v>1.67</v>
          </cell>
        </row>
        <row r="13">
          <cell r="F13">
            <v>56359</v>
          </cell>
          <cell r="G13" t="str">
            <v>Bis(tributyltin)oxide</v>
          </cell>
          <cell r="H13">
            <v>56359</v>
          </cell>
          <cell r="J13">
            <v>4.7</v>
          </cell>
        </row>
        <row r="14">
          <cell r="F14">
            <v>56359</v>
          </cell>
          <cell r="G14" t="str">
            <v>Bis(tributyltin)oxide</v>
          </cell>
          <cell r="H14">
            <v>56359</v>
          </cell>
          <cell r="J14">
            <v>0.75</v>
          </cell>
        </row>
        <row r="15">
          <cell r="F15">
            <v>56359</v>
          </cell>
          <cell r="G15" t="str">
            <v>Bis(tributyltin)oxide</v>
          </cell>
          <cell r="H15">
            <v>56359</v>
          </cell>
          <cell r="J15">
            <v>11.5</v>
          </cell>
        </row>
        <row r="16">
          <cell r="F16">
            <v>56382</v>
          </cell>
          <cell r="G16" t="str">
            <v>Parathion</v>
          </cell>
          <cell r="H16">
            <v>56382</v>
          </cell>
          <cell r="I16">
            <v>1.0831762675316219</v>
          </cell>
          <cell r="J16">
            <v>1</v>
          </cell>
        </row>
        <row r="17">
          <cell r="F17">
            <v>56382</v>
          </cell>
          <cell r="G17" t="str">
            <v>Parathion</v>
          </cell>
          <cell r="H17">
            <v>56382</v>
          </cell>
          <cell r="J17">
            <v>1.27</v>
          </cell>
        </row>
        <row r="18">
          <cell r="F18">
            <v>56382</v>
          </cell>
          <cell r="G18" t="str">
            <v>Parathion</v>
          </cell>
          <cell r="H18">
            <v>56382</v>
          </cell>
          <cell r="J18">
            <v>1.4</v>
          </cell>
        </row>
        <row r="19">
          <cell r="F19">
            <v>56382</v>
          </cell>
          <cell r="G19" t="str">
            <v>Parathion</v>
          </cell>
          <cell r="H19">
            <v>56382</v>
          </cell>
          <cell r="J19">
            <v>1.3</v>
          </cell>
        </row>
        <row r="20">
          <cell r="F20">
            <v>56382</v>
          </cell>
          <cell r="G20" t="str">
            <v>Parathion</v>
          </cell>
          <cell r="H20">
            <v>56382</v>
          </cell>
          <cell r="J20">
            <v>1.3</v>
          </cell>
        </row>
        <row r="21">
          <cell r="F21">
            <v>56382</v>
          </cell>
          <cell r="G21" t="str">
            <v>Parathion</v>
          </cell>
          <cell r="H21">
            <v>56382</v>
          </cell>
          <cell r="J21">
            <v>0.99</v>
          </cell>
        </row>
        <row r="22">
          <cell r="F22">
            <v>56382</v>
          </cell>
          <cell r="G22" t="str">
            <v>Parathion</v>
          </cell>
          <cell r="H22">
            <v>56382</v>
          </cell>
          <cell r="J22">
            <v>0.91</v>
          </cell>
        </row>
        <row r="23">
          <cell r="F23">
            <v>56382</v>
          </cell>
          <cell r="G23" t="str">
            <v>Parathion</v>
          </cell>
          <cell r="H23">
            <v>56382</v>
          </cell>
          <cell r="J23">
            <v>0.7</v>
          </cell>
        </row>
        <row r="24">
          <cell r="F24">
            <v>56724</v>
          </cell>
          <cell r="G24" t="str">
            <v>Coumaphos</v>
          </cell>
          <cell r="H24">
            <v>56724</v>
          </cell>
          <cell r="I24">
            <v>0.192</v>
          </cell>
          <cell r="J24">
            <v>0.192</v>
          </cell>
        </row>
        <row r="25">
          <cell r="F25">
            <v>56951</v>
          </cell>
          <cell r="G25" t="str">
            <v>Chlorhexidine diacetate</v>
          </cell>
          <cell r="H25">
            <v>56951</v>
          </cell>
          <cell r="I25">
            <v>63</v>
          </cell>
          <cell r="J25">
            <v>63</v>
          </cell>
        </row>
        <row r="26">
          <cell r="F26">
            <v>57249</v>
          </cell>
          <cell r="G26" t="str">
            <v>Strychnine</v>
          </cell>
          <cell r="H26">
            <v>57249</v>
          </cell>
          <cell r="I26">
            <v>10000</v>
          </cell>
          <cell r="J26">
            <v>10000</v>
          </cell>
        </row>
        <row r="27">
          <cell r="F27">
            <v>58902</v>
          </cell>
          <cell r="G27" t="str">
            <v>2,3,4,6-Tetrachlorophenol</v>
          </cell>
          <cell r="H27">
            <v>58902</v>
          </cell>
          <cell r="I27">
            <v>2660</v>
          </cell>
          <cell r="J27">
            <v>2660</v>
          </cell>
        </row>
        <row r="28">
          <cell r="F28">
            <v>59507</v>
          </cell>
          <cell r="G28" t="str">
            <v>4-Chloro-3-cresol</v>
          </cell>
          <cell r="H28">
            <v>59507</v>
          </cell>
          <cell r="I28">
            <v>1903.7782619633031</v>
          </cell>
          <cell r="J28">
            <v>2300</v>
          </cell>
        </row>
        <row r="29">
          <cell r="F29">
            <v>59507</v>
          </cell>
          <cell r="G29" t="str">
            <v>4-Chloro-3-cresol</v>
          </cell>
          <cell r="H29">
            <v>59507</v>
          </cell>
          <cell r="J29">
            <v>1500</v>
          </cell>
        </row>
        <row r="30">
          <cell r="F30">
            <v>59507</v>
          </cell>
          <cell r="G30" t="str">
            <v>4-Chloro-3-cresol</v>
          </cell>
          <cell r="H30">
            <v>59507</v>
          </cell>
          <cell r="J30">
            <v>2000</v>
          </cell>
        </row>
        <row r="31">
          <cell r="F31">
            <v>60515</v>
          </cell>
          <cell r="G31" t="str">
            <v>Dimethoate</v>
          </cell>
          <cell r="H31">
            <v>60515</v>
          </cell>
          <cell r="I31">
            <v>1927.4289512807657</v>
          </cell>
          <cell r="J31">
            <v>6400</v>
          </cell>
        </row>
        <row r="32">
          <cell r="F32">
            <v>60515</v>
          </cell>
          <cell r="G32" t="str">
            <v>Dimethoate</v>
          </cell>
          <cell r="H32">
            <v>60515</v>
          </cell>
          <cell r="J32">
            <v>2900</v>
          </cell>
        </row>
        <row r="33">
          <cell r="F33">
            <v>60515</v>
          </cell>
          <cell r="G33" t="str">
            <v>Dimethoate</v>
          </cell>
          <cell r="H33">
            <v>60515</v>
          </cell>
          <cell r="J33">
            <v>2000</v>
          </cell>
        </row>
        <row r="34">
          <cell r="F34">
            <v>60515</v>
          </cell>
          <cell r="G34" t="str">
            <v>Dimethoate</v>
          </cell>
          <cell r="H34">
            <v>60515</v>
          </cell>
          <cell r="J34">
            <v>1800</v>
          </cell>
        </row>
        <row r="35">
          <cell r="F35">
            <v>60515</v>
          </cell>
          <cell r="G35" t="str">
            <v>Dimethoate</v>
          </cell>
          <cell r="H35">
            <v>60515</v>
          </cell>
          <cell r="J35">
            <v>1700</v>
          </cell>
        </row>
        <row r="36">
          <cell r="F36">
            <v>60515</v>
          </cell>
          <cell r="G36" t="str">
            <v>Dimethoate</v>
          </cell>
          <cell r="H36">
            <v>60515</v>
          </cell>
          <cell r="J36">
            <v>1500</v>
          </cell>
        </row>
        <row r="37">
          <cell r="F37">
            <v>60515</v>
          </cell>
          <cell r="G37" t="str">
            <v>Dimethoate</v>
          </cell>
          <cell r="H37">
            <v>60515</v>
          </cell>
          <cell r="J37">
            <v>580</v>
          </cell>
        </row>
        <row r="38">
          <cell r="F38">
            <v>60571</v>
          </cell>
          <cell r="G38" t="str">
            <v>Dieldrin</v>
          </cell>
          <cell r="H38">
            <v>60571</v>
          </cell>
          <cell r="I38">
            <v>79.5</v>
          </cell>
          <cell r="J38">
            <v>79.5</v>
          </cell>
        </row>
        <row r="39">
          <cell r="F39">
            <v>61825</v>
          </cell>
          <cell r="G39" t="str">
            <v>Amitrole</v>
          </cell>
          <cell r="H39">
            <v>61825</v>
          </cell>
          <cell r="I39">
            <v>18000</v>
          </cell>
          <cell r="J39">
            <v>18000</v>
          </cell>
        </row>
        <row r="40">
          <cell r="F40">
            <v>62533</v>
          </cell>
          <cell r="G40" t="str">
            <v>Benzenamine</v>
          </cell>
          <cell r="H40">
            <v>62533</v>
          </cell>
          <cell r="I40">
            <v>170</v>
          </cell>
          <cell r="J40">
            <v>170</v>
          </cell>
        </row>
        <row r="41">
          <cell r="F41">
            <v>62566</v>
          </cell>
          <cell r="G41" t="str">
            <v>Thiourea</v>
          </cell>
          <cell r="H41">
            <v>62566</v>
          </cell>
          <cell r="I41">
            <v>9000</v>
          </cell>
          <cell r="J41">
            <v>9000</v>
          </cell>
        </row>
        <row r="42">
          <cell r="F42">
            <v>62737</v>
          </cell>
          <cell r="G42" t="str">
            <v>Dichlorvos</v>
          </cell>
          <cell r="H42">
            <v>62737</v>
          </cell>
          <cell r="I42">
            <v>0.15036621961065591</v>
          </cell>
          <cell r="J42">
            <v>0.26600000000000001</v>
          </cell>
        </row>
        <row r="43">
          <cell r="F43">
            <v>62737</v>
          </cell>
          <cell r="G43" t="str">
            <v>Dichlorvos</v>
          </cell>
          <cell r="H43">
            <v>62737</v>
          </cell>
          <cell r="J43">
            <v>8.5000000000000006E-2</v>
          </cell>
        </row>
        <row r="44">
          <cell r="F44">
            <v>62748</v>
          </cell>
          <cell r="G44" t="str">
            <v>Sodium fluoroacetate</v>
          </cell>
          <cell r="H44">
            <v>62748</v>
          </cell>
          <cell r="I44">
            <v>350000</v>
          </cell>
          <cell r="J44">
            <v>350000</v>
          </cell>
        </row>
        <row r="45">
          <cell r="F45">
            <v>63252</v>
          </cell>
          <cell r="G45" t="str">
            <v>Carbaryl</v>
          </cell>
          <cell r="H45">
            <v>63252</v>
          </cell>
          <cell r="I45">
            <v>10.48114530147744</v>
          </cell>
          <cell r="J45">
            <v>10.1</v>
          </cell>
        </row>
        <row r="46">
          <cell r="F46">
            <v>63252</v>
          </cell>
          <cell r="G46" t="str">
            <v>Carbaryl</v>
          </cell>
          <cell r="H46">
            <v>63252</v>
          </cell>
          <cell r="J46">
            <v>9.5</v>
          </cell>
        </row>
        <row r="47">
          <cell r="F47">
            <v>63252</v>
          </cell>
          <cell r="G47" t="str">
            <v>Carbaryl</v>
          </cell>
          <cell r="H47">
            <v>63252</v>
          </cell>
          <cell r="J47">
            <v>12</v>
          </cell>
        </row>
        <row r="48">
          <cell r="F48">
            <v>64175</v>
          </cell>
          <cell r="G48" t="str">
            <v>Ethanol</v>
          </cell>
          <cell r="H48">
            <v>64175</v>
          </cell>
          <cell r="I48">
            <v>12340000</v>
          </cell>
          <cell r="J48">
            <v>12340000</v>
          </cell>
        </row>
        <row r="49">
          <cell r="F49">
            <v>64186</v>
          </cell>
          <cell r="G49" t="str">
            <v>Formic acid</v>
          </cell>
          <cell r="H49">
            <v>64186</v>
          </cell>
          <cell r="I49">
            <v>34200</v>
          </cell>
          <cell r="J49">
            <v>34200</v>
          </cell>
        </row>
        <row r="50">
          <cell r="F50">
            <v>67663</v>
          </cell>
          <cell r="G50" t="str">
            <v>Chloroform</v>
          </cell>
          <cell r="H50">
            <v>67663</v>
          </cell>
          <cell r="I50">
            <v>65686.01706983232</v>
          </cell>
          <cell r="J50">
            <v>66800</v>
          </cell>
        </row>
        <row r="51">
          <cell r="F51">
            <v>67663</v>
          </cell>
          <cell r="G51" t="str">
            <v>Chloroform</v>
          </cell>
          <cell r="H51">
            <v>67663</v>
          </cell>
          <cell r="J51">
            <v>66500</v>
          </cell>
        </row>
        <row r="52">
          <cell r="F52">
            <v>67663</v>
          </cell>
          <cell r="G52" t="str">
            <v>Chloroform</v>
          </cell>
          <cell r="H52">
            <v>67663</v>
          </cell>
          <cell r="J52">
            <v>63800</v>
          </cell>
        </row>
        <row r="53">
          <cell r="F53">
            <v>67685</v>
          </cell>
          <cell r="G53" t="str">
            <v>Dimethyl sulfoxide</v>
          </cell>
          <cell r="H53">
            <v>67685</v>
          </cell>
          <cell r="I53">
            <v>24600000</v>
          </cell>
          <cell r="J53">
            <v>24600000</v>
          </cell>
        </row>
        <row r="54">
          <cell r="F54">
            <v>67721</v>
          </cell>
          <cell r="G54" t="str">
            <v>Hexachloroethane</v>
          </cell>
          <cell r="H54">
            <v>67721</v>
          </cell>
          <cell r="I54">
            <v>2045.1632941462594</v>
          </cell>
          <cell r="J54">
            <v>1360</v>
          </cell>
        </row>
        <row r="55">
          <cell r="F55">
            <v>67721</v>
          </cell>
          <cell r="G55" t="str">
            <v>Hexachloroethane</v>
          </cell>
          <cell r="H55">
            <v>67721</v>
          </cell>
          <cell r="J55">
            <v>2900</v>
          </cell>
        </row>
        <row r="56">
          <cell r="F56">
            <v>67721</v>
          </cell>
          <cell r="G56" t="str">
            <v>Hexachloroethane</v>
          </cell>
          <cell r="H56">
            <v>67721</v>
          </cell>
          <cell r="J56">
            <v>2400</v>
          </cell>
        </row>
        <row r="57">
          <cell r="F57">
            <v>67721</v>
          </cell>
          <cell r="G57" t="str">
            <v>Hexachloroethane</v>
          </cell>
          <cell r="H57">
            <v>67721</v>
          </cell>
          <cell r="J57">
            <v>2100</v>
          </cell>
        </row>
        <row r="58">
          <cell r="F58">
            <v>67721</v>
          </cell>
          <cell r="G58" t="str">
            <v>Hexachloroethane</v>
          </cell>
          <cell r="H58">
            <v>67721</v>
          </cell>
          <cell r="J58">
            <v>1800</v>
          </cell>
        </row>
        <row r="59">
          <cell r="F59">
            <v>68122</v>
          </cell>
          <cell r="G59" t="str">
            <v>N,N-Dimethylformamide</v>
          </cell>
          <cell r="H59">
            <v>68122</v>
          </cell>
          <cell r="I59">
            <v>14500000</v>
          </cell>
          <cell r="J59">
            <v>14500000</v>
          </cell>
        </row>
        <row r="60">
          <cell r="F60">
            <v>71556</v>
          </cell>
          <cell r="G60" t="str">
            <v>Methyl chloroform</v>
          </cell>
          <cell r="H60">
            <v>71556</v>
          </cell>
          <cell r="I60">
            <v>11200</v>
          </cell>
          <cell r="J60">
            <v>11200</v>
          </cell>
        </row>
        <row r="61">
          <cell r="F61">
            <v>72208</v>
          </cell>
          <cell r="G61" t="str">
            <v>Endrin</v>
          </cell>
          <cell r="H61">
            <v>72208</v>
          </cell>
          <cell r="I61">
            <v>48.116615868918323</v>
          </cell>
          <cell r="J61">
            <v>230</v>
          </cell>
        </row>
        <row r="62">
          <cell r="F62">
            <v>72208</v>
          </cell>
          <cell r="G62" t="str">
            <v>Endrin</v>
          </cell>
          <cell r="H62">
            <v>72208</v>
          </cell>
          <cell r="J62">
            <v>74</v>
          </cell>
        </row>
        <row r="63">
          <cell r="F63">
            <v>72208</v>
          </cell>
          <cell r="G63" t="str">
            <v>Endrin</v>
          </cell>
          <cell r="H63">
            <v>72208</v>
          </cell>
          <cell r="J63">
            <v>41</v>
          </cell>
        </row>
        <row r="64">
          <cell r="F64">
            <v>72208</v>
          </cell>
          <cell r="G64" t="str">
            <v>Endrin</v>
          </cell>
          <cell r="H64">
            <v>72208</v>
          </cell>
          <cell r="J64">
            <v>4.2</v>
          </cell>
        </row>
        <row r="65">
          <cell r="F65">
            <v>72208</v>
          </cell>
          <cell r="G65" t="str">
            <v>Endrin</v>
          </cell>
          <cell r="H65">
            <v>72208</v>
          </cell>
          <cell r="J65">
            <v>88</v>
          </cell>
        </row>
        <row r="66">
          <cell r="F66">
            <v>72548</v>
          </cell>
          <cell r="G66" t="str">
            <v>1,1'-(2,2-Dichloroethylidene)bis(4-chlorobenzene)</v>
          </cell>
          <cell r="H66">
            <v>72548</v>
          </cell>
          <cell r="I66">
            <v>8.9</v>
          </cell>
          <cell r="J66">
            <v>8.9</v>
          </cell>
        </row>
        <row r="67">
          <cell r="F67">
            <v>74839</v>
          </cell>
          <cell r="G67" t="str">
            <v>Methyl bromide</v>
          </cell>
          <cell r="H67">
            <v>74839</v>
          </cell>
          <cell r="I67">
            <v>2253.2463426691515</v>
          </cell>
          <cell r="J67">
            <v>2600</v>
          </cell>
        </row>
        <row r="68">
          <cell r="F68">
            <v>74839</v>
          </cell>
          <cell r="G68" t="str">
            <v>Methyl bromide</v>
          </cell>
          <cell r="H68">
            <v>74839</v>
          </cell>
          <cell r="J68">
            <v>2200</v>
          </cell>
        </row>
        <row r="69">
          <cell r="F69">
            <v>74839</v>
          </cell>
          <cell r="G69" t="str">
            <v>Methyl bromide</v>
          </cell>
          <cell r="H69">
            <v>74839</v>
          </cell>
          <cell r="J69">
            <v>2000</v>
          </cell>
        </row>
        <row r="70">
          <cell r="F70">
            <v>75058</v>
          </cell>
          <cell r="G70" t="str">
            <v>Acetonitrile</v>
          </cell>
          <cell r="H70">
            <v>75058</v>
          </cell>
          <cell r="I70">
            <v>3600000</v>
          </cell>
          <cell r="J70">
            <v>3600000</v>
          </cell>
        </row>
        <row r="71">
          <cell r="F71">
            <v>76017</v>
          </cell>
          <cell r="G71" t="str">
            <v>Pentachloroethane</v>
          </cell>
          <cell r="H71">
            <v>76017</v>
          </cell>
          <cell r="I71">
            <v>6596.9007310542738</v>
          </cell>
          <cell r="J71">
            <v>8000</v>
          </cell>
        </row>
        <row r="72">
          <cell r="F72">
            <v>76017</v>
          </cell>
          <cell r="G72" t="str">
            <v>Pentachloroethane</v>
          </cell>
          <cell r="H72">
            <v>76017</v>
          </cell>
          <cell r="J72">
            <v>7300</v>
          </cell>
        </row>
        <row r="73">
          <cell r="F73">
            <v>76017</v>
          </cell>
          <cell r="G73" t="str">
            <v>Pentachloroethane</v>
          </cell>
          <cell r="H73">
            <v>76017</v>
          </cell>
          <cell r="J73">
            <v>6900</v>
          </cell>
        </row>
        <row r="74">
          <cell r="F74">
            <v>76017</v>
          </cell>
          <cell r="G74" t="str">
            <v>Pentachloroethane</v>
          </cell>
          <cell r="H74">
            <v>76017</v>
          </cell>
          <cell r="J74">
            <v>4700</v>
          </cell>
        </row>
        <row r="75">
          <cell r="F75">
            <v>76131</v>
          </cell>
          <cell r="G75" t="str">
            <v>Ethane, 1,1,2-trichloro-1,2,2-trifluoro-</v>
          </cell>
          <cell r="H75">
            <v>76131</v>
          </cell>
          <cell r="I75">
            <v>71000</v>
          </cell>
          <cell r="J75">
            <v>71000</v>
          </cell>
        </row>
        <row r="76">
          <cell r="F76">
            <v>76879</v>
          </cell>
          <cell r="G76" t="str">
            <v>Triphenyltin hydroxide</v>
          </cell>
          <cell r="H76">
            <v>76879</v>
          </cell>
          <cell r="I76">
            <v>10</v>
          </cell>
          <cell r="J76">
            <v>10</v>
          </cell>
        </row>
        <row r="77">
          <cell r="F77">
            <v>77736</v>
          </cell>
          <cell r="G77" t="str">
            <v>Dicyclopentadiene</v>
          </cell>
          <cell r="H77">
            <v>77736</v>
          </cell>
          <cell r="I77">
            <v>10500</v>
          </cell>
          <cell r="J77">
            <v>10500</v>
          </cell>
        </row>
        <row r="78">
          <cell r="F78">
            <v>78342</v>
          </cell>
          <cell r="G78" t="str">
            <v>Dioxathion</v>
          </cell>
          <cell r="H78">
            <v>78342</v>
          </cell>
          <cell r="I78">
            <v>0.35</v>
          </cell>
          <cell r="J78">
            <v>0.35</v>
          </cell>
        </row>
        <row r="79">
          <cell r="F79">
            <v>78488</v>
          </cell>
          <cell r="G79" t="str">
            <v>Tribufos</v>
          </cell>
          <cell r="H79">
            <v>78488</v>
          </cell>
          <cell r="I79">
            <v>110</v>
          </cell>
          <cell r="J79">
            <v>110</v>
          </cell>
        </row>
        <row r="80">
          <cell r="F80">
            <v>78795</v>
          </cell>
          <cell r="G80" t="str">
            <v>1,3-Butadiene, 2-methyl-</v>
          </cell>
          <cell r="H80">
            <v>78795</v>
          </cell>
          <cell r="I80">
            <v>5770</v>
          </cell>
          <cell r="J80">
            <v>5770</v>
          </cell>
        </row>
        <row r="81">
          <cell r="F81">
            <v>78831</v>
          </cell>
          <cell r="G81" t="str">
            <v>2-Methyl-1-propanol</v>
          </cell>
          <cell r="H81">
            <v>78831</v>
          </cell>
          <cell r="I81">
            <v>1190000</v>
          </cell>
          <cell r="J81">
            <v>1190000</v>
          </cell>
        </row>
        <row r="82">
          <cell r="F82">
            <v>79005</v>
          </cell>
          <cell r="G82" t="str">
            <v>1,1,2-Trichloroethane</v>
          </cell>
          <cell r="H82">
            <v>79005</v>
          </cell>
          <cell r="I82">
            <v>119521.36268620647</v>
          </cell>
          <cell r="J82">
            <v>190000</v>
          </cell>
        </row>
        <row r="83">
          <cell r="F83">
            <v>79005</v>
          </cell>
          <cell r="G83" t="str">
            <v>1,1,2-Trichloroethane</v>
          </cell>
          <cell r="H83">
            <v>79005</v>
          </cell>
          <cell r="J83">
            <v>170000</v>
          </cell>
        </row>
        <row r="84">
          <cell r="F84">
            <v>79005</v>
          </cell>
          <cell r="G84" t="str">
            <v>1,1,2-Trichloroethane</v>
          </cell>
          <cell r="H84">
            <v>79005</v>
          </cell>
          <cell r="J84">
            <v>81000</v>
          </cell>
        </row>
        <row r="85">
          <cell r="F85">
            <v>79005</v>
          </cell>
          <cell r="G85" t="str">
            <v>1,1,2-Trichloroethane</v>
          </cell>
          <cell r="H85">
            <v>79005</v>
          </cell>
          <cell r="J85">
            <v>78000</v>
          </cell>
        </row>
        <row r="86">
          <cell r="F86">
            <v>79061</v>
          </cell>
          <cell r="G86" t="str">
            <v>2-Propenamide</v>
          </cell>
          <cell r="H86">
            <v>79061</v>
          </cell>
          <cell r="I86">
            <v>160000</v>
          </cell>
          <cell r="J86">
            <v>160000</v>
          </cell>
        </row>
        <row r="87">
          <cell r="F87">
            <v>79094</v>
          </cell>
          <cell r="G87" t="str">
            <v>Propionic acid</v>
          </cell>
          <cell r="H87">
            <v>79094</v>
          </cell>
          <cell r="I87">
            <v>22700</v>
          </cell>
          <cell r="J87">
            <v>22700</v>
          </cell>
        </row>
        <row r="88">
          <cell r="F88">
            <v>79141</v>
          </cell>
          <cell r="G88" t="str">
            <v>Acetic acid, hydroxy-</v>
          </cell>
          <cell r="H88">
            <v>79141</v>
          </cell>
          <cell r="I88">
            <v>141000</v>
          </cell>
          <cell r="J88">
            <v>141000</v>
          </cell>
        </row>
        <row r="89">
          <cell r="F89">
            <v>79345</v>
          </cell>
          <cell r="G89" t="str">
            <v>1,1,2,2-Tetrachloroethane</v>
          </cell>
          <cell r="H89">
            <v>79345</v>
          </cell>
          <cell r="I89">
            <v>37755.793096046429</v>
          </cell>
          <cell r="J89">
            <v>62000</v>
          </cell>
        </row>
        <row r="90">
          <cell r="F90">
            <v>79345</v>
          </cell>
          <cell r="G90" t="str">
            <v>1,1,2,2-Tetrachloroethane</v>
          </cell>
          <cell r="H90">
            <v>79345</v>
          </cell>
          <cell r="J90">
            <v>57000</v>
          </cell>
        </row>
        <row r="91">
          <cell r="F91">
            <v>79345</v>
          </cell>
          <cell r="G91" t="str">
            <v>1,1,2,2-Tetrachloroethane</v>
          </cell>
          <cell r="H91">
            <v>79345</v>
          </cell>
          <cell r="J91">
            <v>25000</v>
          </cell>
        </row>
        <row r="92">
          <cell r="F92">
            <v>79345</v>
          </cell>
          <cell r="G92" t="str">
            <v>1,1,2,2-Tetrachloroethane</v>
          </cell>
          <cell r="H92">
            <v>79345</v>
          </cell>
          <cell r="J92">
            <v>23000</v>
          </cell>
        </row>
        <row r="93">
          <cell r="F93">
            <v>79947</v>
          </cell>
          <cell r="G93" t="str">
            <v>3,3',5,5'-Tetrabromobisphenol A</v>
          </cell>
          <cell r="H93">
            <v>79947</v>
          </cell>
          <cell r="I93">
            <v>7900</v>
          </cell>
          <cell r="J93">
            <v>7900</v>
          </cell>
        </row>
        <row r="94">
          <cell r="F94">
            <v>80068</v>
          </cell>
          <cell r="G94" t="str">
            <v>Chlorfenethol</v>
          </cell>
          <cell r="H94">
            <v>80068</v>
          </cell>
          <cell r="I94">
            <v>270</v>
          </cell>
          <cell r="J94">
            <v>270</v>
          </cell>
        </row>
        <row r="95">
          <cell r="F95">
            <v>81812</v>
          </cell>
          <cell r="G95" t="str">
            <v>Warfarin</v>
          </cell>
          <cell r="H95">
            <v>81812</v>
          </cell>
          <cell r="I95">
            <v>95393.920141694558</v>
          </cell>
          <cell r="J95">
            <v>70000</v>
          </cell>
        </row>
        <row r="96">
          <cell r="F96">
            <v>81812</v>
          </cell>
          <cell r="G96" t="str">
            <v>Warfarin</v>
          </cell>
          <cell r="H96">
            <v>81812</v>
          </cell>
          <cell r="J96">
            <v>130000</v>
          </cell>
        </row>
        <row r="97">
          <cell r="F97">
            <v>82666</v>
          </cell>
          <cell r="G97" t="str">
            <v>Diphacinone</v>
          </cell>
          <cell r="H97">
            <v>82666</v>
          </cell>
          <cell r="I97">
            <v>1800</v>
          </cell>
          <cell r="J97">
            <v>1800</v>
          </cell>
        </row>
        <row r="98">
          <cell r="F98">
            <v>82688</v>
          </cell>
          <cell r="G98" t="str">
            <v>Pentachloronitrobenzene</v>
          </cell>
          <cell r="H98">
            <v>82688</v>
          </cell>
          <cell r="I98">
            <v>770</v>
          </cell>
          <cell r="J98">
            <v>770</v>
          </cell>
        </row>
        <row r="99">
          <cell r="F99">
            <v>83421</v>
          </cell>
          <cell r="G99" t="str">
            <v>2-Chloro-6-nitrotoluene</v>
          </cell>
          <cell r="H99">
            <v>83421</v>
          </cell>
          <cell r="I99">
            <v>4200</v>
          </cell>
          <cell r="J99">
            <v>4200</v>
          </cell>
        </row>
        <row r="100">
          <cell r="F100">
            <v>83794</v>
          </cell>
          <cell r="G100" t="str">
            <v>Rotenone</v>
          </cell>
          <cell r="H100">
            <v>83794</v>
          </cell>
          <cell r="I100">
            <v>3.7</v>
          </cell>
          <cell r="J100">
            <v>3.7</v>
          </cell>
        </row>
        <row r="101">
          <cell r="F101">
            <v>84662</v>
          </cell>
          <cell r="G101" t="str">
            <v>Diethyl phthalate</v>
          </cell>
          <cell r="H101">
            <v>84662</v>
          </cell>
          <cell r="I101">
            <v>86000</v>
          </cell>
          <cell r="J101">
            <v>86000</v>
          </cell>
        </row>
        <row r="102">
          <cell r="F102">
            <v>84662</v>
          </cell>
          <cell r="G102" t="str">
            <v>Diethyl phthalate</v>
          </cell>
          <cell r="H102">
            <v>84662</v>
          </cell>
          <cell r="J102">
            <v>86000</v>
          </cell>
        </row>
        <row r="103">
          <cell r="F103">
            <v>84742</v>
          </cell>
          <cell r="G103" t="str">
            <v>Dibutyl Phthalate</v>
          </cell>
          <cell r="H103">
            <v>84742</v>
          </cell>
          <cell r="I103">
            <v>3326.1088376660196</v>
          </cell>
          <cell r="J103">
            <v>3700</v>
          </cell>
        </row>
        <row r="104">
          <cell r="F104">
            <v>84742</v>
          </cell>
          <cell r="G104" t="str">
            <v>Dibutyl Phthalate</v>
          </cell>
          <cell r="H104">
            <v>84742</v>
          </cell>
          <cell r="J104">
            <v>2990</v>
          </cell>
        </row>
        <row r="105">
          <cell r="F105">
            <v>85018</v>
          </cell>
          <cell r="G105" t="str">
            <v>Phenanthrene</v>
          </cell>
          <cell r="H105">
            <v>85018</v>
          </cell>
          <cell r="I105">
            <v>220.81666603768838</v>
          </cell>
          <cell r="J105">
            <v>212</v>
          </cell>
        </row>
        <row r="106">
          <cell r="F106">
            <v>85018</v>
          </cell>
          <cell r="G106" t="str">
            <v>Phenanthrene</v>
          </cell>
          <cell r="H106">
            <v>85018</v>
          </cell>
          <cell r="J106">
            <v>230</v>
          </cell>
        </row>
        <row r="107">
          <cell r="F107">
            <v>85609</v>
          </cell>
          <cell r="G107" t="str">
            <v>4,4'-Butane-1,1-diylbis(2-tert-butyl-5-methylphenol)</v>
          </cell>
          <cell r="H107">
            <v>85609</v>
          </cell>
          <cell r="I107">
            <v>16000</v>
          </cell>
          <cell r="J107">
            <v>16000</v>
          </cell>
        </row>
        <row r="108">
          <cell r="F108">
            <v>85687</v>
          </cell>
          <cell r="G108" t="str">
            <v>Butyl benzyl phthalate</v>
          </cell>
          <cell r="H108">
            <v>85687</v>
          </cell>
          <cell r="I108">
            <v>2406.4193936013748</v>
          </cell>
          <cell r="J108">
            <v>1700</v>
          </cell>
        </row>
        <row r="109">
          <cell r="F109">
            <v>85687</v>
          </cell>
          <cell r="G109" t="str">
            <v>Butyl benzyl phthalate</v>
          </cell>
          <cell r="H109">
            <v>85687</v>
          </cell>
          <cell r="J109">
            <v>4800</v>
          </cell>
        </row>
        <row r="110">
          <cell r="F110">
            <v>85687</v>
          </cell>
          <cell r="G110" t="str">
            <v>Butyl benzyl phthalate</v>
          </cell>
          <cell r="H110">
            <v>85687</v>
          </cell>
          <cell r="J110">
            <v>3700</v>
          </cell>
        </row>
        <row r="111">
          <cell r="F111">
            <v>85687</v>
          </cell>
          <cell r="G111" t="str">
            <v>Butyl benzyl phthalate</v>
          </cell>
          <cell r="H111">
            <v>85687</v>
          </cell>
          <cell r="J111">
            <v>1910</v>
          </cell>
        </row>
        <row r="112">
          <cell r="F112">
            <v>85687</v>
          </cell>
          <cell r="G112" t="str">
            <v>Butyl benzyl phthalate</v>
          </cell>
          <cell r="H112">
            <v>85687</v>
          </cell>
          <cell r="J112">
            <v>1830</v>
          </cell>
        </row>
        <row r="113">
          <cell r="F113">
            <v>85687</v>
          </cell>
          <cell r="G113" t="str">
            <v>Butyl benzyl phthalate</v>
          </cell>
          <cell r="H113">
            <v>85687</v>
          </cell>
          <cell r="J113">
            <v>1800</v>
          </cell>
        </row>
        <row r="114">
          <cell r="F114">
            <v>85687</v>
          </cell>
          <cell r="G114" t="str">
            <v>Butyl benzyl phthalate</v>
          </cell>
          <cell r="H114">
            <v>85687</v>
          </cell>
          <cell r="J114">
            <v>1600</v>
          </cell>
        </row>
        <row r="115">
          <cell r="F115">
            <v>85687</v>
          </cell>
          <cell r="G115" t="str">
            <v>Butyl benzyl phthalate</v>
          </cell>
          <cell r="H115">
            <v>85687</v>
          </cell>
          <cell r="J115">
            <v>3700</v>
          </cell>
        </row>
        <row r="116">
          <cell r="F116">
            <v>86500</v>
          </cell>
          <cell r="G116" t="str">
            <v>Azinphos-methyl</v>
          </cell>
          <cell r="H116">
            <v>86500</v>
          </cell>
          <cell r="I116">
            <v>1.443286059867082</v>
          </cell>
          <cell r="J116">
            <v>1.1299999999999999</v>
          </cell>
        </row>
        <row r="117">
          <cell r="F117">
            <v>86500</v>
          </cell>
          <cell r="G117" t="str">
            <v>Azinphos-methyl</v>
          </cell>
          <cell r="H117">
            <v>86500</v>
          </cell>
          <cell r="J117">
            <v>1.6</v>
          </cell>
        </row>
        <row r="118">
          <cell r="F118">
            <v>86500</v>
          </cell>
          <cell r="G118" t="str">
            <v>Azinphos-methyl</v>
          </cell>
          <cell r="H118">
            <v>86500</v>
          </cell>
          <cell r="J118">
            <v>1.6</v>
          </cell>
        </row>
        <row r="119">
          <cell r="F119">
            <v>86500</v>
          </cell>
          <cell r="G119" t="str">
            <v>Azinphos-methyl</v>
          </cell>
          <cell r="H119">
            <v>86500</v>
          </cell>
          <cell r="J119">
            <v>1.5</v>
          </cell>
        </row>
        <row r="120">
          <cell r="F120">
            <v>86748</v>
          </cell>
          <cell r="G120" t="str">
            <v>Carbazole</v>
          </cell>
          <cell r="H120">
            <v>86748</v>
          </cell>
          <cell r="I120">
            <v>3350</v>
          </cell>
          <cell r="J120">
            <v>3350</v>
          </cell>
        </row>
        <row r="121">
          <cell r="F121">
            <v>87616</v>
          </cell>
          <cell r="G121" t="str">
            <v>Benzene, 1,2,3-trichloro-</v>
          </cell>
          <cell r="H121">
            <v>87616</v>
          </cell>
          <cell r="I121">
            <v>2710</v>
          </cell>
          <cell r="J121">
            <v>2710</v>
          </cell>
        </row>
        <row r="122">
          <cell r="F122">
            <v>87865</v>
          </cell>
          <cell r="G122" t="str">
            <v>Pentachlorophenol</v>
          </cell>
          <cell r="H122">
            <v>87865</v>
          </cell>
          <cell r="I122">
            <v>72.505529527306635</v>
          </cell>
          <cell r="J122">
            <v>301.19847967898312</v>
          </cell>
        </row>
        <row r="123">
          <cell r="F123">
            <v>87865</v>
          </cell>
          <cell r="G123" t="str">
            <v>Pentachlorophenol</v>
          </cell>
          <cell r="H123">
            <v>87865</v>
          </cell>
          <cell r="J123">
            <v>17.927462274233033</v>
          </cell>
        </row>
        <row r="124">
          <cell r="F124">
            <v>87865</v>
          </cell>
          <cell r="G124" t="str">
            <v>Pentachlorophenol</v>
          </cell>
          <cell r="H124">
            <v>87865</v>
          </cell>
          <cell r="J124">
            <v>70.589774302168507</v>
          </cell>
        </row>
        <row r="125">
          <cell r="F125">
            <v>87901</v>
          </cell>
          <cell r="G125" t="str">
            <v>Trichloro-s-triazinetrione</v>
          </cell>
          <cell r="H125">
            <v>87901</v>
          </cell>
          <cell r="I125">
            <v>443.17266054035713</v>
          </cell>
          <cell r="J125">
            <v>170</v>
          </cell>
        </row>
        <row r="126">
          <cell r="F126">
            <v>87901</v>
          </cell>
          <cell r="G126" t="str">
            <v>Trichloro-s-triazinetrione</v>
          </cell>
          <cell r="H126">
            <v>87901</v>
          </cell>
          <cell r="J126">
            <v>640</v>
          </cell>
        </row>
        <row r="127">
          <cell r="F127">
            <v>87901</v>
          </cell>
          <cell r="G127" t="str">
            <v>Trichloro-s-triazinetrione</v>
          </cell>
          <cell r="H127">
            <v>87901</v>
          </cell>
          <cell r="J127">
            <v>800</v>
          </cell>
        </row>
        <row r="128">
          <cell r="F128">
            <v>88040</v>
          </cell>
          <cell r="G128" t="str">
            <v>4-Chloro-3,5-xylenol</v>
          </cell>
          <cell r="H128">
            <v>88040</v>
          </cell>
          <cell r="I128">
            <v>4559.605246071199</v>
          </cell>
          <cell r="J128">
            <v>7700</v>
          </cell>
        </row>
        <row r="129">
          <cell r="F129">
            <v>88040</v>
          </cell>
          <cell r="G129" t="str">
            <v>4-Chloro-3,5-xylenol</v>
          </cell>
          <cell r="H129">
            <v>88040</v>
          </cell>
          <cell r="J129">
            <v>2700</v>
          </cell>
        </row>
        <row r="130">
          <cell r="F130">
            <v>88062</v>
          </cell>
          <cell r="G130" t="str">
            <v>2,4,6-trichlorophenol</v>
          </cell>
          <cell r="H130">
            <v>88062</v>
          </cell>
          <cell r="I130">
            <v>1730</v>
          </cell>
          <cell r="J130">
            <v>1730</v>
          </cell>
        </row>
        <row r="131">
          <cell r="F131">
            <v>88722</v>
          </cell>
          <cell r="G131" t="str">
            <v>1-Methyl-2-nitrobenzene</v>
          </cell>
          <cell r="H131">
            <v>88722</v>
          </cell>
          <cell r="I131">
            <v>11631.852818876278</v>
          </cell>
          <cell r="J131">
            <v>11000</v>
          </cell>
        </row>
        <row r="132">
          <cell r="F132">
            <v>88722</v>
          </cell>
          <cell r="G132" t="str">
            <v>1-Methyl-2-nitrobenzene</v>
          </cell>
          <cell r="H132">
            <v>88722</v>
          </cell>
          <cell r="J132">
            <v>12300</v>
          </cell>
        </row>
        <row r="133">
          <cell r="F133">
            <v>88733</v>
          </cell>
          <cell r="G133" t="str">
            <v>1-Chloro-2-nitrobenzene</v>
          </cell>
          <cell r="H133">
            <v>88733</v>
          </cell>
          <cell r="I133">
            <v>24000</v>
          </cell>
          <cell r="J133">
            <v>24000</v>
          </cell>
        </row>
        <row r="134">
          <cell r="F134">
            <v>88744</v>
          </cell>
          <cell r="G134" t="str">
            <v>2-Nitrobenzenamine</v>
          </cell>
          <cell r="H134">
            <v>88744</v>
          </cell>
          <cell r="I134">
            <v>14500</v>
          </cell>
          <cell r="J134">
            <v>14500</v>
          </cell>
        </row>
        <row r="135">
          <cell r="F135">
            <v>88857</v>
          </cell>
          <cell r="G135" t="str">
            <v>Dinoseb</v>
          </cell>
          <cell r="H135">
            <v>88857</v>
          </cell>
          <cell r="I135">
            <v>240</v>
          </cell>
          <cell r="J135">
            <v>240</v>
          </cell>
        </row>
        <row r="136">
          <cell r="F136">
            <v>89598</v>
          </cell>
          <cell r="G136" t="str">
            <v>4-Chloro-2-nitrotoluene</v>
          </cell>
          <cell r="H136">
            <v>89598</v>
          </cell>
          <cell r="I136">
            <v>9300</v>
          </cell>
          <cell r="J136">
            <v>9300</v>
          </cell>
        </row>
        <row r="137">
          <cell r="F137">
            <v>89612</v>
          </cell>
          <cell r="G137" t="str">
            <v>1,4-Dichloro-2-nitrobenzene</v>
          </cell>
          <cell r="H137">
            <v>89612</v>
          </cell>
          <cell r="I137">
            <v>11000</v>
          </cell>
          <cell r="J137">
            <v>11000</v>
          </cell>
        </row>
        <row r="138">
          <cell r="F138">
            <v>90437</v>
          </cell>
          <cell r="G138" t="str">
            <v>o-Phenylphenol</v>
          </cell>
          <cell r="H138">
            <v>90437</v>
          </cell>
          <cell r="I138">
            <v>1690.3129562929901</v>
          </cell>
          <cell r="J138">
            <v>710</v>
          </cell>
        </row>
        <row r="139">
          <cell r="F139">
            <v>90437</v>
          </cell>
          <cell r="G139" t="str">
            <v>o-Phenylphenol</v>
          </cell>
          <cell r="H139">
            <v>90437</v>
          </cell>
          <cell r="J139">
            <v>2510</v>
          </cell>
        </row>
        <row r="140">
          <cell r="F140">
            <v>90437</v>
          </cell>
          <cell r="G140" t="str">
            <v>o-Phenylphenol</v>
          </cell>
          <cell r="H140">
            <v>90437</v>
          </cell>
          <cell r="J140">
            <v>2710</v>
          </cell>
        </row>
        <row r="141">
          <cell r="F141">
            <v>91203</v>
          </cell>
          <cell r="G141" t="str">
            <v>Naphthalene</v>
          </cell>
          <cell r="H141">
            <v>91203</v>
          </cell>
          <cell r="I141">
            <v>1600</v>
          </cell>
          <cell r="J141">
            <v>1600</v>
          </cell>
        </row>
        <row r="142">
          <cell r="F142">
            <v>91225</v>
          </cell>
          <cell r="G142" t="str">
            <v>Quinoline</v>
          </cell>
          <cell r="H142">
            <v>91225</v>
          </cell>
          <cell r="I142">
            <v>51300</v>
          </cell>
          <cell r="J142">
            <v>51300</v>
          </cell>
        </row>
        <row r="143">
          <cell r="F143">
            <v>91532</v>
          </cell>
          <cell r="G143" t="str">
            <v>Ethoxyquin</v>
          </cell>
          <cell r="H143">
            <v>91532</v>
          </cell>
          <cell r="I143">
            <v>2000</v>
          </cell>
          <cell r="J143">
            <v>2000</v>
          </cell>
        </row>
        <row r="144">
          <cell r="F144">
            <v>91667</v>
          </cell>
          <cell r="G144" t="str">
            <v>N,N-Diethyl-aniline</v>
          </cell>
          <cell r="H144">
            <v>91667</v>
          </cell>
          <cell r="I144">
            <v>1300</v>
          </cell>
          <cell r="J144">
            <v>1300</v>
          </cell>
        </row>
        <row r="145">
          <cell r="F145">
            <v>91667</v>
          </cell>
          <cell r="G145" t="str">
            <v>N,N-Diethyl-aniline</v>
          </cell>
          <cell r="H145">
            <v>91667</v>
          </cell>
          <cell r="J145">
            <v>1300</v>
          </cell>
        </row>
        <row r="146">
          <cell r="F146">
            <v>91941</v>
          </cell>
          <cell r="G146" t="str">
            <v>3,3'-Dichlorobenzidine</v>
          </cell>
          <cell r="H146">
            <v>91941</v>
          </cell>
          <cell r="I146">
            <v>1050</v>
          </cell>
          <cell r="J146">
            <v>1050</v>
          </cell>
        </row>
        <row r="147">
          <cell r="F147">
            <v>92524</v>
          </cell>
          <cell r="G147" t="str">
            <v>Biphenyl</v>
          </cell>
          <cell r="H147">
            <v>92524</v>
          </cell>
          <cell r="I147">
            <v>429.59339019456371</v>
          </cell>
          <cell r="J147">
            <v>730</v>
          </cell>
        </row>
        <row r="148">
          <cell r="F148">
            <v>92524</v>
          </cell>
          <cell r="G148" t="str">
            <v>Biphenyl</v>
          </cell>
          <cell r="H148">
            <v>92524</v>
          </cell>
          <cell r="J148">
            <v>360</v>
          </cell>
        </row>
        <row r="149">
          <cell r="F149">
            <v>92524</v>
          </cell>
          <cell r="G149" t="str">
            <v>Biphenyl</v>
          </cell>
          <cell r="H149">
            <v>92524</v>
          </cell>
          <cell r="J149">
            <v>360</v>
          </cell>
        </row>
        <row r="150">
          <cell r="F150">
            <v>92524</v>
          </cell>
          <cell r="G150" t="str">
            <v>Biphenyl</v>
          </cell>
          <cell r="H150">
            <v>92524</v>
          </cell>
          <cell r="J150">
            <v>360</v>
          </cell>
        </row>
        <row r="151">
          <cell r="F151">
            <v>94111</v>
          </cell>
          <cell r="G151" t="str">
            <v>2,4-D Isopropyl Ester</v>
          </cell>
          <cell r="H151">
            <v>94111</v>
          </cell>
          <cell r="I151">
            <v>2600</v>
          </cell>
          <cell r="J151">
            <v>2600</v>
          </cell>
        </row>
        <row r="152">
          <cell r="F152">
            <v>94757</v>
          </cell>
          <cell r="G152" t="str">
            <v>2,4-Dichlorophenoxyacetic acid</v>
          </cell>
          <cell r="H152">
            <v>94757</v>
          </cell>
          <cell r="I152">
            <v>28335.255540485319</v>
          </cell>
          <cell r="J152">
            <v>25000</v>
          </cell>
        </row>
        <row r="153">
          <cell r="F153">
            <v>94757</v>
          </cell>
          <cell r="G153" t="str">
            <v>2,4-Dichlorophenoxyacetic acid</v>
          </cell>
          <cell r="H153">
            <v>94757</v>
          </cell>
          <cell r="J153">
            <v>36400</v>
          </cell>
        </row>
        <row r="154">
          <cell r="F154">
            <v>94757</v>
          </cell>
          <cell r="G154" t="str">
            <v>2,4-Dichlorophenoxyacetic acid</v>
          </cell>
          <cell r="H154">
            <v>94757</v>
          </cell>
          <cell r="J154">
            <v>25000</v>
          </cell>
        </row>
        <row r="155">
          <cell r="F155">
            <v>94826</v>
          </cell>
          <cell r="G155" t="str">
            <v>2,4-DB</v>
          </cell>
          <cell r="H155">
            <v>94826</v>
          </cell>
          <cell r="J155">
            <v>25000</v>
          </cell>
        </row>
        <row r="156">
          <cell r="F156">
            <v>95147</v>
          </cell>
          <cell r="G156" t="str">
            <v>1H-Benzotriazole</v>
          </cell>
          <cell r="H156">
            <v>95147</v>
          </cell>
          <cell r="I156">
            <v>91000</v>
          </cell>
          <cell r="J156">
            <v>91000</v>
          </cell>
        </row>
        <row r="157">
          <cell r="F157">
            <v>95169</v>
          </cell>
          <cell r="G157" t="str">
            <v>Benzothiazole</v>
          </cell>
          <cell r="H157">
            <v>95169</v>
          </cell>
          <cell r="I157">
            <v>20000</v>
          </cell>
          <cell r="J157">
            <v>20000</v>
          </cell>
        </row>
        <row r="158">
          <cell r="F158">
            <v>95512</v>
          </cell>
          <cell r="G158" t="str">
            <v>ortho-Chloroaniline</v>
          </cell>
          <cell r="H158">
            <v>95512</v>
          </cell>
          <cell r="I158">
            <v>241.86773244895647</v>
          </cell>
          <cell r="J158">
            <v>130</v>
          </cell>
        </row>
        <row r="159">
          <cell r="F159">
            <v>95512</v>
          </cell>
          <cell r="G159" t="str">
            <v>ortho-Chloroaniline</v>
          </cell>
          <cell r="H159">
            <v>95512</v>
          </cell>
          <cell r="J159">
            <v>450</v>
          </cell>
        </row>
        <row r="160">
          <cell r="F160">
            <v>95534</v>
          </cell>
          <cell r="G160" t="str">
            <v>2-Methylbenzenamine</v>
          </cell>
          <cell r="H160">
            <v>95534</v>
          </cell>
          <cell r="I160">
            <v>520</v>
          </cell>
          <cell r="J160">
            <v>520</v>
          </cell>
        </row>
        <row r="161">
          <cell r="F161">
            <v>95761</v>
          </cell>
          <cell r="G161" t="str">
            <v>3,4-Dichlorobenzenamine</v>
          </cell>
          <cell r="H161">
            <v>95761</v>
          </cell>
          <cell r="I161">
            <v>232.65181500279422</v>
          </cell>
          <cell r="J161">
            <v>100</v>
          </cell>
        </row>
        <row r="162">
          <cell r="F162">
            <v>95761</v>
          </cell>
          <cell r="G162" t="str">
            <v>3,4-Dichlorobenzenamine</v>
          </cell>
          <cell r="H162">
            <v>95761</v>
          </cell>
          <cell r="J162">
            <v>290</v>
          </cell>
        </row>
        <row r="163">
          <cell r="F163">
            <v>95761</v>
          </cell>
          <cell r="G163" t="str">
            <v>3,4-Dichlorobenzenamine</v>
          </cell>
          <cell r="H163">
            <v>95761</v>
          </cell>
          <cell r="J163">
            <v>54</v>
          </cell>
        </row>
        <row r="164">
          <cell r="F164">
            <v>95761</v>
          </cell>
          <cell r="G164" t="str">
            <v>3,4-Dichlorobenzenamine</v>
          </cell>
          <cell r="H164">
            <v>95761</v>
          </cell>
          <cell r="J164">
            <v>140</v>
          </cell>
        </row>
        <row r="165">
          <cell r="F165">
            <v>95761</v>
          </cell>
          <cell r="G165" t="str">
            <v>3,4-Dichlorobenzenamine</v>
          </cell>
          <cell r="H165">
            <v>95761</v>
          </cell>
          <cell r="J165">
            <v>200</v>
          </cell>
        </row>
        <row r="166">
          <cell r="F166">
            <v>95761</v>
          </cell>
          <cell r="G166" t="str">
            <v>3,4-Dichlorobenzenamine</v>
          </cell>
          <cell r="H166">
            <v>95761</v>
          </cell>
          <cell r="J166">
            <v>150</v>
          </cell>
        </row>
        <row r="167">
          <cell r="F167">
            <v>95761</v>
          </cell>
          <cell r="G167" t="str">
            <v>3,4-Dichlorobenzenamine</v>
          </cell>
          <cell r="H167">
            <v>95761</v>
          </cell>
          <cell r="J167">
            <v>290</v>
          </cell>
        </row>
        <row r="168">
          <cell r="F168">
            <v>95761</v>
          </cell>
          <cell r="G168" t="str">
            <v>3,4-Dichlorobenzenamine</v>
          </cell>
          <cell r="H168">
            <v>95761</v>
          </cell>
          <cell r="J168">
            <v>4500</v>
          </cell>
        </row>
        <row r="169">
          <cell r="F169">
            <v>95807</v>
          </cell>
          <cell r="G169" t="str">
            <v>4-Methyl-1,3-benzenediamine</v>
          </cell>
          <cell r="H169">
            <v>95807</v>
          </cell>
          <cell r="I169">
            <v>1600</v>
          </cell>
          <cell r="J169">
            <v>1600</v>
          </cell>
        </row>
        <row r="170">
          <cell r="F170">
            <v>95829</v>
          </cell>
          <cell r="G170" t="str">
            <v>2,5-Dichloroaniline</v>
          </cell>
          <cell r="H170">
            <v>95829</v>
          </cell>
          <cell r="I170">
            <v>2920</v>
          </cell>
          <cell r="J170">
            <v>2920</v>
          </cell>
        </row>
        <row r="171">
          <cell r="F171">
            <v>96093</v>
          </cell>
          <cell r="G171" t="str">
            <v>Styrene oxide</v>
          </cell>
          <cell r="H171">
            <v>96093</v>
          </cell>
          <cell r="I171">
            <v>11600</v>
          </cell>
          <cell r="J171">
            <v>11600</v>
          </cell>
        </row>
        <row r="172">
          <cell r="F172">
            <v>96184</v>
          </cell>
          <cell r="G172" t="str">
            <v>1,2,3-Trichloropropane</v>
          </cell>
          <cell r="H172">
            <v>96184</v>
          </cell>
          <cell r="I172">
            <v>33800</v>
          </cell>
          <cell r="J172">
            <v>33800</v>
          </cell>
        </row>
        <row r="173">
          <cell r="F173">
            <v>96457</v>
          </cell>
          <cell r="G173" t="str">
            <v>Ethylene thiourea</v>
          </cell>
          <cell r="H173">
            <v>96457</v>
          </cell>
          <cell r="I173">
            <v>26900</v>
          </cell>
          <cell r="J173">
            <v>26900</v>
          </cell>
        </row>
        <row r="174">
          <cell r="F174">
            <v>96695</v>
          </cell>
          <cell r="G174" t="str">
            <v>4,4'-Thiobis(6-tert-butyl-m-cresol)</v>
          </cell>
          <cell r="H174">
            <v>96695</v>
          </cell>
          <cell r="I174">
            <v>700</v>
          </cell>
          <cell r="J174">
            <v>700</v>
          </cell>
        </row>
        <row r="175">
          <cell r="F175">
            <v>97007</v>
          </cell>
          <cell r="G175" t="str">
            <v>1-Chloro-2,4-dinitrobenzene</v>
          </cell>
          <cell r="H175">
            <v>97007</v>
          </cell>
          <cell r="I175">
            <v>800</v>
          </cell>
          <cell r="J175">
            <v>800</v>
          </cell>
        </row>
        <row r="176">
          <cell r="F176">
            <v>97176</v>
          </cell>
          <cell r="G176" t="str">
            <v>Dichlofenthion</v>
          </cell>
          <cell r="H176">
            <v>97176</v>
          </cell>
          <cell r="I176">
            <v>1.1000000000000001</v>
          </cell>
          <cell r="J176">
            <v>1.1000000000000001</v>
          </cell>
        </row>
        <row r="177">
          <cell r="F177">
            <v>97745</v>
          </cell>
          <cell r="G177" t="str">
            <v>Bis(dimethylthiocarbamyl) sulfide</v>
          </cell>
          <cell r="H177">
            <v>97745</v>
          </cell>
          <cell r="I177">
            <v>1600</v>
          </cell>
          <cell r="J177">
            <v>1600</v>
          </cell>
        </row>
        <row r="178">
          <cell r="F178">
            <v>97778</v>
          </cell>
          <cell r="G178" t="str">
            <v>Disulfiram</v>
          </cell>
          <cell r="H178">
            <v>97778</v>
          </cell>
          <cell r="I178">
            <v>224.4994432064365</v>
          </cell>
          <cell r="J178">
            <v>210</v>
          </cell>
        </row>
        <row r="179">
          <cell r="F179">
            <v>97778</v>
          </cell>
          <cell r="G179" t="str">
            <v>Disulfiram</v>
          </cell>
          <cell r="H179">
            <v>97778</v>
          </cell>
          <cell r="J179">
            <v>240</v>
          </cell>
        </row>
        <row r="180">
          <cell r="F180">
            <v>98544</v>
          </cell>
          <cell r="G180" t="str">
            <v>4-(1,1-Dimethylethyl)phenol</v>
          </cell>
          <cell r="H180">
            <v>98544</v>
          </cell>
          <cell r="I180">
            <v>5111.7511676528229</v>
          </cell>
          <cell r="J180">
            <v>3900</v>
          </cell>
        </row>
        <row r="181">
          <cell r="F181">
            <v>98544</v>
          </cell>
          <cell r="G181" t="str">
            <v>4-(1,1-Dimethylethyl)phenol</v>
          </cell>
          <cell r="H181">
            <v>98544</v>
          </cell>
          <cell r="J181">
            <v>6700</v>
          </cell>
        </row>
        <row r="182">
          <cell r="F182">
            <v>98953</v>
          </cell>
          <cell r="G182" t="str">
            <v>Nitrobenzene</v>
          </cell>
          <cell r="H182">
            <v>98953</v>
          </cell>
          <cell r="I182">
            <v>34600</v>
          </cell>
          <cell r="J182">
            <v>34600</v>
          </cell>
        </row>
        <row r="183">
          <cell r="F183">
            <v>99081</v>
          </cell>
          <cell r="G183" t="str">
            <v>1-Methyl-3-nitrobenzene</v>
          </cell>
          <cell r="H183">
            <v>99081</v>
          </cell>
          <cell r="I183">
            <v>7500</v>
          </cell>
          <cell r="J183">
            <v>7500</v>
          </cell>
        </row>
        <row r="184">
          <cell r="F184">
            <v>99092</v>
          </cell>
          <cell r="G184" t="str">
            <v>m-Nitroaniline</v>
          </cell>
          <cell r="H184">
            <v>99092</v>
          </cell>
          <cell r="I184">
            <v>980</v>
          </cell>
          <cell r="J184">
            <v>980</v>
          </cell>
        </row>
        <row r="185">
          <cell r="F185">
            <v>99309</v>
          </cell>
          <cell r="G185" t="str">
            <v>Dicloran</v>
          </cell>
          <cell r="H185">
            <v>99309</v>
          </cell>
          <cell r="I185">
            <v>2070</v>
          </cell>
          <cell r="J185">
            <v>2070</v>
          </cell>
        </row>
        <row r="186">
          <cell r="F186">
            <v>99354</v>
          </cell>
          <cell r="G186" t="str">
            <v>1,3,5-Trinitrobenzene</v>
          </cell>
          <cell r="H186">
            <v>99354</v>
          </cell>
          <cell r="I186">
            <v>2836.5471968574752</v>
          </cell>
          <cell r="J186">
            <v>2980</v>
          </cell>
        </row>
        <row r="187">
          <cell r="F187">
            <v>99354</v>
          </cell>
          <cell r="G187" t="str">
            <v>1,3,5-Trinitrobenzene</v>
          </cell>
          <cell r="H187">
            <v>99354</v>
          </cell>
          <cell r="J187">
            <v>2700</v>
          </cell>
        </row>
        <row r="188">
          <cell r="F188">
            <v>99514</v>
          </cell>
          <cell r="G188" t="str">
            <v>1,2-Dimethyl-4-nitrobenzene</v>
          </cell>
          <cell r="H188">
            <v>99514</v>
          </cell>
          <cell r="I188">
            <v>16000</v>
          </cell>
          <cell r="J188">
            <v>16000</v>
          </cell>
        </row>
        <row r="189">
          <cell r="F189">
            <v>99650</v>
          </cell>
          <cell r="G189" t="str">
            <v>1,3-Dinitrobenzene</v>
          </cell>
          <cell r="H189">
            <v>99650</v>
          </cell>
          <cell r="I189">
            <v>38806.120832645196</v>
          </cell>
          <cell r="J189">
            <v>43000</v>
          </cell>
        </row>
        <row r="190">
          <cell r="F190">
            <v>99650</v>
          </cell>
          <cell r="G190" t="str">
            <v>1,3-Dinitrobenzene</v>
          </cell>
          <cell r="H190">
            <v>99650</v>
          </cell>
          <cell r="J190">
            <v>27400</v>
          </cell>
        </row>
        <row r="191">
          <cell r="F191">
            <v>99650</v>
          </cell>
          <cell r="G191" t="str">
            <v>1,3-Dinitrobenzene</v>
          </cell>
          <cell r="H191">
            <v>99650</v>
          </cell>
          <cell r="J191">
            <v>49600</v>
          </cell>
        </row>
        <row r="192">
          <cell r="F192">
            <v>99865</v>
          </cell>
          <cell r="G192" t="str">
            <v>1-Methyl-4-(1-methylethyl)-1,3-cyclohexadiene</v>
          </cell>
          <cell r="H192">
            <v>99865</v>
          </cell>
          <cell r="I192">
            <v>1850</v>
          </cell>
          <cell r="J192">
            <v>1850</v>
          </cell>
        </row>
        <row r="193">
          <cell r="F193">
            <v>99865</v>
          </cell>
          <cell r="G193" t="str">
            <v>1-Methyl-4-(1-methylethyl)-1,3-cyclohexadiene</v>
          </cell>
          <cell r="H193">
            <v>99865</v>
          </cell>
          <cell r="J193">
            <v>1850</v>
          </cell>
        </row>
        <row r="194">
          <cell r="F194">
            <v>99990</v>
          </cell>
          <cell r="G194" t="str">
            <v>1-Methyl-4-nitrobenzene</v>
          </cell>
          <cell r="H194">
            <v>99990</v>
          </cell>
          <cell r="I194">
            <v>19000</v>
          </cell>
          <cell r="J194">
            <v>19000</v>
          </cell>
        </row>
        <row r="195">
          <cell r="F195">
            <v>100005</v>
          </cell>
          <cell r="G195" t="str">
            <v>1-Chloro-4-nitrobenzene</v>
          </cell>
          <cell r="H195">
            <v>100005</v>
          </cell>
          <cell r="I195">
            <v>8185.3527718724499</v>
          </cell>
          <cell r="J195">
            <v>6700</v>
          </cell>
        </row>
        <row r="196">
          <cell r="F196">
            <v>100005</v>
          </cell>
          <cell r="G196" t="str">
            <v>1-Chloro-4-nitrobenzene</v>
          </cell>
          <cell r="H196">
            <v>100005</v>
          </cell>
          <cell r="J196">
            <v>10000</v>
          </cell>
        </row>
        <row r="197">
          <cell r="F197">
            <v>100016</v>
          </cell>
          <cell r="G197" t="str">
            <v>4-Nitrobenzenamine</v>
          </cell>
          <cell r="H197">
            <v>100016</v>
          </cell>
          <cell r="I197">
            <v>17000</v>
          </cell>
          <cell r="J197">
            <v>17000</v>
          </cell>
        </row>
        <row r="198">
          <cell r="F198">
            <v>100027</v>
          </cell>
          <cell r="G198" t="str">
            <v>4-nitrophenol</v>
          </cell>
          <cell r="H198">
            <v>100027</v>
          </cell>
          <cell r="I198">
            <v>14696.938456699068</v>
          </cell>
          <cell r="J198">
            <v>6000</v>
          </cell>
        </row>
        <row r="199">
          <cell r="F199">
            <v>100027</v>
          </cell>
          <cell r="G199" t="str">
            <v>4-nitrophenol</v>
          </cell>
          <cell r="H199">
            <v>100027</v>
          </cell>
          <cell r="J199">
            <v>36000</v>
          </cell>
        </row>
        <row r="200">
          <cell r="F200">
            <v>100425</v>
          </cell>
          <cell r="G200" t="str">
            <v>Ethenylbenzene</v>
          </cell>
          <cell r="H200">
            <v>100425</v>
          </cell>
          <cell r="I200">
            <v>4700</v>
          </cell>
          <cell r="J200">
            <v>4700</v>
          </cell>
        </row>
        <row r="201">
          <cell r="F201">
            <v>100505</v>
          </cell>
          <cell r="G201" t="str">
            <v>3-Cyclohexene-1-carboxaldehyde</v>
          </cell>
          <cell r="H201">
            <v>100505</v>
          </cell>
          <cell r="I201">
            <v>130000</v>
          </cell>
          <cell r="J201">
            <v>130000</v>
          </cell>
        </row>
        <row r="202">
          <cell r="F202">
            <v>100618</v>
          </cell>
          <cell r="G202" t="str">
            <v>N-Methylaniline</v>
          </cell>
          <cell r="H202">
            <v>100618</v>
          </cell>
          <cell r="I202">
            <v>173.20508075688772</v>
          </cell>
          <cell r="J202">
            <v>200</v>
          </cell>
        </row>
        <row r="203">
          <cell r="F203">
            <v>100618</v>
          </cell>
          <cell r="G203" t="str">
            <v>N-Methylaniline</v>
          </cell>
          <cell r="H203">
            <v>100618</v>
          </cell>
          <cell r="J203">
            <v>150</v>
          </cell>
        </row>
        <row r="204">
          <cell r="F204">
            <v>101053</v>
          </cell>
          <cell r="G204" t="str">
            <v>Anilazine</v>
          </cell>
          <cell r="H204">
            <v>101053</v>
          </cell>
          <cell r="I204">
            <v>1021.7142457654195</v>
          </cell>
          <cell r="J204">
            <v>1100</v>
          </cell>
        </row>
        <row r="205">
          <cell r="F205">
            <v>101053</v>
          </cell>
          <cell r="G205" t="str">
            <v>Anilazine</v>
          </cell>
          <cell r="H205">
            <v>101053</v>
          </cell>
          <cell r="J205">
            <v>949</v>
          </cell>
        </row>
        <row r="206">
          <cell r="F206">
            <v>101202</v>
          </cell>
          <cell r="G206" t="str">
            <v>Triclocarban</v>
          </cell>
          <cell r="H206">
            <v>101202</v>
          </cell>
          <cell r="I206">
            <v>9.9057114979133889</v>
          </cell>
          <cell r="J206">
            <v>10</v>
          </cell>
        </row>
        <row r="207">
          <cell r="F207">
            <v>101202</v>
          </cell>
          <cell r="G207" t="str">
            <v>Triclocarban</v>
          </cell>
          <cell r="H207">
            <v>101202</v>
          </cell>
          <cell r="J207">
            <v>11</v>
          </cell>
        </row>
        <row r="208">
          <cell r="F208">
            <v>101202</v>
          </cell>
          <cell r="G208" t="str">
            <v>Triclocarban</v>
          </cell>
          <cell r="H208">
            <v>101202</v>
          </cell>
          <cell r="J208">
            <v>11</v>
          </cell>
        </row>
        <row r="209">
          <cell r="F209">
            <v>101202</v>
          </cell>
          <cell r="G209" t="str">
            <v>Triclocarban</v>
          </cell>
          <cell r="H209">
            <v>101202</v>
          </cell>
          <cell r="J209">
            <v>7.8</v>
          </cell>
        </row>
        <row r="210">
          <cell r="F210">
            <v>101202</v>
          </cell>
          <cell r="G210" t="str">
            <v>Triclocarban</v>
          </cell>
          <cell r="H210">
            <v>101202</v>
          </cell>
          <cell r="J210">
            <v>7.7</v>
          </cell>
        </row>
        <row r="211">
          <cell r="F211">
            <v>101202</v>
          </cell>
          <cell r="G211" t="str">
            <v>Triclocarban</v>
          </cell>
          <cell r="H211">
            <v>101202</v>
          </cell>
          <cell r="J211">
            <v>13</v>
          </cell>
        </row>
        <row r="212">
          <cell r="F212">
            <v>101213</v>
          </cell>
          <cell r="G212" t="str">
            <v>Chlorpropham</v>
          </cell>
          <cell r="H212">
            <v>101213</v>
          </cell>
          <cell r="I212">
            <v>3700</v>
          </cell>
          <cell r="J212">
            <v>3700</v>
          </cell>
        </row>
        <row r="213">
          <cell r="F213">
            <v>101677</v>
          </cell>
          <cell r="G213" t="str">
            <v>Benzenamine, 4-octyl-N-(4-octylphenyl)-</v>
          </cell>
          <cell r="H213">
            <v>101677</v>
          </cell>
          <cell r="I213">
            <v>7700</v>
          </cell>
          <cell r="J213">
            <v>7700</v>
          </cell>
        </row>
        <row r="214">
          <cell r="F214">
            <v>101804</v>
          </cell>
          <cell r="G214" t="str">
            <v>4,4'-Oxydianiline</v>
          </cell>
          <cell r="H214">
            <v>101804</v>
          </cell>
          <cell r="I214">
            <v>920</v>
          </cell>
          <cell r="J214">
            <v>920</v>
          </cell>
        </row>
        <row r="215">
          <cell r="F215">
            <v>101848</v>
          </cell>
          <cell r="G215" t="str">
            <v>Diphenyl oxide</v>
          </cell>
          <cell r="H215">
            <v>101848</v>
          </cell>
          <cell r="I215">
            <v>1700</v>
          </cell>
          <cell r="J215">
            <v>1700</v>
          </cell>
        </row>
        <row r="216">
          <cell r="F216">
            <v>101962</v>
          </cell>
          <cell r="G216" t="str">
            <v>N,N'-Bis(1-methylpropyl)-1,4-benzenediamine</v>
          </cell>
          <cell r="H216">
            <v>101962</v>
          </cell>
          <cell r="I216">
            <v>1400</v>
          </cell>
          <cell r="J216">
            <v>1400</v>
          </cell>
        </row>
        <row r="217">
          <cell r="F217">
            <v>102089</v>
          </cell>
          <cell r="G217" t="str">
            <v>Thiocarbanilide</v>
          </cell>
          <cell r="H217">
            <v>102089</v>
          </cell>
          <cell r="I217">
            <v>67000</v>
          </cell>
          <cell r="J217">
            <v>67000</v>
          </cell>
        </row>
        <row r="218">
          <cell r="F218">
            <v>102772</v>
          </cell>
          <cell r="G218" t="str">
            <v>Morpholine, 4-(2-benzothiazolylthio)-</v>
          </cell>
          <cell r="H218">
            <v>102772</v>
          </cell>
          <cell r="I218">
            <v>4000</v>
          </cell>
          <cell r="J218">
            <v>4000</v>
          </cell>
        </row>
        <row r="219">
          <cell r="F219">
            <v>103344</v>
          </cell>
          <cell r="G219" t="str">
            <v>4,4'-Dithiodimorpholine</v>
          </cell>
          <cell r="H219">
            <v>103344</v>
          </cell>
          <cell r="I219">
            <v>4500</v>
          </cell>
          <cell r="J219">
            <v>4500</v>
          </cell>
        </row>
        <row r="220">
          <cell r="F220">
            <v>103695</v>
          </cell>
          <cell r="G220" t="str">
            <v>N-Ethylaniline</v>
          </cell>
          <cell r="H220">
            <v>103695</v>
          </cell>
          <cell r="I220">
            <v>420</v>
          </cell>
          <cell r="J220">
            <v>420</v>
          </cell>
        </row>
        <row r="221">
          <cell r="F221">
            <v>103855</v>
          </cell>
          <cell r="G221" t="str">
            <v>Phenyl thiourea</v>
          </cell>
          <cell r="H221">
            <v>103855</v>
          </cell>
          <cell r="I221">
            <v>59000</v>
          </cell>
          <cell r="J221">
            <v>59000</v>
          </cell>
        </row>
        <row r="222">
          <cell r="F222">
            <v>104427</v>
          </cell>
          <cell r="G222" t="str">
            <v>4-Dodecylbenzenamine</v>
          </cell>
          <cell r="H222">
            <v>104427</v>
          </cell>
          <cell r="I222">
            <v>0.71</v>
          </cell>
          <cell r="J222">
            <v>0.71</v>
          </cell>
        </row>
        <row r="223">
          <cell r="F223">
            <v>104552</v>
          </cell>
          <cell r="G223" t="str">
            <v>Cinnamaldehyde</v>
          </cell>
          <cell r="H223">
            <v>104552</v>
          </cell>
          <cell r="I223">
            <v>4860.6717220874034</v>
          </cell>
          <cell r="J223">
            <v>7050</v>
          </cell>
        </row>
        <row r="224">
          <cell r="F224">
            <v>104552</v>
          </cell>
          <cell r="G224" t="str">
            <v>Cinnamaldehyde</v>
          </cell>
          <cell r="H224">
            <v>104552</v>
          </cell>
          <cell r="J224">
            <v>4220</v>
          </cell>
        </row>
        <row r="225">
          <cell r="F225">
            <v>104552</v>
          </cell>
          <cell r="G225" t="str">
            <v>Cinnamaldehyde</v>
          </cell>
          <cell r="H225">
            <v>104552</v>
          </cell>
          <cell r="J225">
            <v>3860</v>
          </cell>
        </row>
        <row r="226">
          <cell r="F226">
            <v>104767</v>
          </cell>
          <cell r="G226" t="str">
            <v>2-Ethyl-1-hexanol</v>
          </cell>
          <cell r="H226">
            <v>104767</v>
          </cell>
          <cell r="I226">
            <v>39000</v>
          </cell>
          <cell r="J226">
            <v>39000</v>
          </cell>
        </row>
        <row r="227">
          <cell r="F227">
            <v>105555</v>
          </cell>
          <cell r="G227" t="str">
            <v>1,3-Diethylthiourea</v>
          </cell>
          <cell r="H227">
            <v>105555</v>
          </cell>
          <cell r="I227">
            <v>193000</v>
          </cell>
          <cell r="J227">
            <v>193000</v>
          </cell>
        </row>
        <row r="228">
          <cell r="F228">
            <v>106467</v>
          </cell>
          <cell r="G228" t="str">
            <v>1,4-Dichlorobenzene</v>
          </cell>
          <cell r="H228">
            <v>106467</v>
          </cell>
          <cell r="I228">
            <v>11560.67490063195</v>
          </cell>
          <cell r="J228">
            <v>13500</v>
          </cell>
        </row>
        <row r="229">
          <cell r="F229">
            <v>106467</v>
          </cell>
          <cell r="G229" t="str">
            <v>1,4-Dichlorobenzene</v>
          </cell>
          <cell r="H229">
            <v>106467</v>
          </cell>
          <cell r="J229">
            <v>10900</v>
          </cell>
        </row>
        <row r="230">
          <cell r="F230">
            <v>106467</v>
          </cell>
          <cell r="G230" t="str">
            <v>1,4-Dichlorobenzene</v>
          </cell>
          <cell r="H230">
            <v>106467</v>
          </cell>
          <cell r="J230">
            <v>10500</v>
          </cell>
        </row>
        <row r="231">
          <cell r="F231">
            <v>106478</v>
          </cell>
          <cell r="G231" t="str">
            <v>4-Chloroaniline</v>
          </cell>
          <cell r="H231">
            <v>106478</v>
          </cell>
          <cell r="I231">
            <v>50</v>
          </cell>
          <cell r="J231">
            <v>50</v>
          </cell>
        </row>
        <row r="232">
          <cell r="F232">
            <v>106490</v>
          </cell>
          <cell r="G232" t="str">
            <v>p-Toluidine</v>
          </cell>
          <cell r="H232">
            <v>106490</v>
          </cell>
          <cell r="I232">
            <v>120</v>
          </cell>
          <cell r="J232">
            <v>120</v>
          </cell>
        </row>
        <row r="233">
          <cell r="F233">
            <v>106898</v>
          </cell>
          <cell r="G233" t="str">
            <v>Epichlorohydrin</v>
          </cell>
          <cell r="H233">
            <v>106898</v>
          </cell>
          <cell r="I233">
            <v>23937.30162515377</v>
          </cell>
          <cell r="J233">
            <v>28900</v>
          </cell>
        </row>
        <row r="234">
          <cell r="F234">
            <v>106898</v>
          </cell>
          <cell r="G234" t="str">
            <v>Epichlorohydrin</v>
          </cell>
          <cell r="H234">
            <v>106898</v>
          </cell>
          <cell r="J234">
            <v>22600</v>
          </cell>
        </row>
        <row r="235">
          <cell r="F235">
            <v>106898</v>
          </cell>
          <cell r="G235" t="str">
            <v>Epichlorohydrin</v>
          </cell>
          <cell r="H235">
            <v>106898</v>
          </cell>
          <cell r="J235">
            <v>21000</v>
          </cell>
        </row>
        <row r="236">
          <cell r="F236">
            <v>107062</v>
          </cell>
          <cell r="G236" t="str">
            <v>Ethylene dichloride</v>
          </cell>
          <cell r="H236">
            <v>107062</v>
          </cell>
          <cell r="I236">
            <v>223345.16618450391</v>
          </cell>
          <cell r="J236">
            <v>320000</v>
          </cell>
        </row>
        <row r="237">
          <cell r="F237">
            <v>107062</v>
          </cell>
          <cell r="G237" t="str">
            <v>Ethylene dichloride</v>
          </cell>
          <cell r="H237">
            <v>107062</v>
          </cell>
          <cell r="J237">
            <v>270000</v>
          </cell>
        </row>
        <row r="238">
          <cell r="F238">
            <v>107062</v>
          </cell>
          <cell r="G238" t="str">
            <v>Ethylene dichloride</v>
          </cell>
          <cell r="H238">
            <v>107062</v>
          </cell>
          <cell r="J238">
            <v>180000</v>
          </cell>
        </row>
        <row r="239">
          <cell r="F239">
            <v>107062</v>
          </cell>
          <cell r="G239" t="str">
            <v>Ethylene dichloride</v>
          </cell>
          <cell r="H239">
            <v>107062</v>
          </cell>
          <cell r="J239">
            <v>160000</v>
          </cell>
        </row>
        <row r="240">
          <cell r="F240">
            <v>107073</v>
          </cell>
          <cell r="G240" t="str">
            <v>2-Chloroethanol</v>
          </cell>
          <cell r="H240">
            <v>107073</v>
          </cell>
          <cell r="I240">
            <v>210748.66547620177</v>
          </cell>
          <cell r="J240">
            <v>235000</v>
          </cell>
        </row>
        <row r="241">
          <cell r="F241">
            <v>107073</v>
          </cell>
          <cell r="G241" t="str">
            <v>2-Chloroethanol</v>
          </cell>
          <cell r="H241">
            <v>107073</v>
          </cell>
          <cell r="J241">
            <v>189000</v>
          </cell>
        </row>
        <row r="242">
          <cell r="F242">
            <v>107120</v>
          </cell>
          <cell r="G242" t="str">
            <v>Propanenitrile</v>
          </cell>
          <cell r="H242">
            <v>107120</v>
          </cell>
          <cell r="I242">
            <v>250000</v>
          </cell>
          <cell r="J242">
            <v>250000</v>
          </cell>
        </row>
        <row r="243">
          <cell r="F243">
            <v>107131</v>
          </cell>
          <cell r="G243" t="str">
            <v>Acrylonitrile</v>
          </cell>
          <cell r="H243">
            <v>107131</v>
          </cell>
          <cell r="I243">
            <v>10000</v>
          </cell>
          <cell r="J243">
            <v>10000</v>
          </cell>
        </row>
        <row r="244">
          <cell r="F244">
            <v>107186</v>
          </cell>
          <cell r="G244" t="str">
            <v>2-Propen-1-ol</v>
          </cell>
          <cell r="H244">
            <v>107186</v>
          </cell>
          <cell r="I244">
            <v>1800</v>
          </cell>
          <cell r="J244">
            <v>1800</v>
          </cell>
        </row>
        <row r="245">
          <cell r="F245">
            <v>107211</v>
          </cell>
          <cell r="G245" t="str">
            <v>Ethylene glycol</v>
          </cell>
          <cell r="H245">
            <v>107211</v>
          </cell>
          <cell r="I245">
            <v>46278306.509309031</v>
          </cell>
          <cell r="J245">
            <v>51000000</v>
          </cell>
        </row>
        <row r="246">
          <cell r="F246">
            <v>107211</v>
          </cell>
          <cell r="G246" t="str">
            <v>Ethylene glycol</v>
          </cell>
          <cell r="H246">
            <v>107211</v>
          </cell>
          <cell r="J246">
            <v>47400000</v>
          </cell>
        </row>
        <row r="247">
          <cell r="F247">
            <v>107211</v>
          </cell>
          <cell r="G247" t="str">
            <v>Ethylene glycol</v>
          </cell>
          <cell r="H247">
            <v>107211</v>
          </cell>
          <cell r="J247">
            <v>41000000</v>
          </cell>
        </row>
        <row r="248">
          <cell r="F248">
            <v>107302</v>
          </cell>
          <cell r="G248" t="str">
            <v>Methane, chloromethoxy-</v>
          </cell>
          <cell r="H248">
            <v>107302</v>
          </cell>
          <cell r="I248">
            <v>492</v>
          </cell>
          <cell r="J248">
            <v>492</v>
          </cell>
        </row>
        <row r="249">
          <cell r="F249">
            <v>108429</v>
          </cell>
          <cell r="G249" t="str">
            <v>m-Chloroaniline</v>
          </cell>
          <cell r="H249">
            <v>108429</v>
          </cell>
          <cell r="I249">
            <v>100</v>
          </cell>
          <cell r="J249">
            <v>100</v>
          </cell>
        </row>
        <row r="250">
          <cell r="F250">
            <v>108850</v>
          </cell>
          <cell r="G250" t="str">
            <v>Bromocyclohexane</v>
          </cell>
          <cell r="H250">
            <v>108850</v>
          </cell>
          <cell r="I250">
            <v>21000</v>
          </cell>
          <cell r="J250">
            <v>21000</v>
          </cell>
        </row>
        <row r="251">
          <cell r="F251">
            <v>108907</v>
          </cell>
          <cell r="G251" t="str">
            <v>Chlorobenzene</v>
          </cell>
          <cell r="H251">
            <v>108907</v>
          </cell>
          <cell r="I251">
            <v>12890.881523514676</v>
          </cell>
          <cell r="J251">
            <v>15400</v>
          </cell>
        </row>
        <row r="252">
          <cell r="F252">
            <v>108907</v>
          </cell>
          <cell r="G252" t="str">
            <v>Chlorobenzene</v>
          </cell>
          <cell r="H252">
            <v>108907</v>
          </cell>
          <cell r="J252">
            <v>13000</v>
          </cell>
        </row>
        <row r="253">
          <cell r="F253">
            <v>108907</v>
          </cell>
          <cell r="G253" t="str">
            <v>Chlorobenzene</v>
          </cell>
          <cell r="H253">
            <v>108907</v>
          </cell>
          <cell r="J253">
            <v>10700</v>
          </cell>
        </row>
        <row r="254">
          <cell r="F254">
            <v>108952</v>
          </cell>
          <cell r="G254" t="str">
            <v>Phenol</v>
          </cell>
          <cell r="H254">
            <v>108952</v>
          </cell>
          <cell r="I254">
            <v>9759.3690035670734</v>
          </cell>
          <cell r="J254">
            <v>4200</v>
          </cell>
        </row>
        <row r="255">
          <cell r="F255">
            <v>108952</v>
          </cell>
          <cell r="G255" t="str">
            <v>Phenol</v>
          </cell>
          <cell r="H255">
            <v>108952</v>
          </cell>
          <cell r="J255">
            <v>14500</v>
          </cell>
        </row>
        <row r="256">
          <cell r="F256">
            <v>108952</v>
          </cell>
          <cell r="G256" t="str">
            <v>Phenol</v>
          </cell>
          <cell r="H256">
            <v>108952</v>
          </cell>
          <cell r="J256">
            <v>13300</v>
          </cell>
        </row>
        <row r="257">
          <cell r="F257">
            <v>108952</v>
          </cell>
          <cell r="G257" t="str">
            <v>Phenol</v>
          </cell>
          <cell r="H257">
            <v>108952</v>
          </cell>
          <cell r="J257">
            <v>11200</v>
          </cell>
        </row>
        <row r="258">
          <cell r="F258">
            <v>108996</v>
          </cell>
          <cell r="G258" t="str">
            <v>3-Methylpyridine</v>
          </cell>
          <cell r="H258">
            <v>108996</v>
          </cell>
          <cell r="I258">
            <v>320000</v>
          </cell>
          <cell r="J258">
            <v>320000</v>
          </cell>
        </row>
        <row r="259">
          <cell r="F259">
            <v>110156</v>
          </cell>
          <cell r="G259" t="str">
            <v>Butanedioic acid</v>
          </cell>
          <cell r="H259">
            <v>110156</v>
          </cell>
          <cell r="I259">
            <v>374200</v>
          </cell>
          <cell r="J259">
            <v>374200</v>
          </cell>
        </row>
        <row r="260">
          <cell r="F260">
            <v>110178</v>
          </cell>
          <cell r="G260" t="str">
            <v>Fumaric acid</v>
          </cell>
          <cell r="H260">
            <v>110178</v>
          </cell>
          <cell r="I260">
            <v>212000</v>
          </cell>
          <cell r="J260">
            <v>212000</v>
          </cell>
        </row>
        <row r="261">
          <cell r="F261">
            <v>110587</v>
          </cell>
          <cell r="G261" t="str">
            <v>1-Pentanamine</v>
          </cell>
          <cell r="H261">
            <v>110587</v>
          </cell>
          <cell r="I261">
            <v>56000</v>
          </cell>
          <cell r="J261">
            <v>56000</v>
          </cell>
        </row>
        <row r="262">
          <cell r="F262">
            <v>110838</v>
          </cell>
          <cell r="G262" t="str">
            <v>Cyclohexene</v>
          </cell>
          <cell r="H262">
            <v>110838</v>
          </cell>
          <cell r="I262">
            <v>7058.3284140085179</v>
          </cell>
          <cell r="J262">
            <v>9400</v>
          </cell>
        </row>
        <row r="263">
          <cell r="F263">
            <v>110838</v>
          </cell>
          <cell r="G263" t="str">
            <v>Cyclohexene</v>
          </cell>
          <cell r="H263">
            <v>110838</v>
          </cell>
          <cell r="J263">
            <v>5300</v>
          </cell>
        </row>
        <row r="264">
          <cell r="F264">
            <v>111262</v>
          </cell>
          <cell r="G264" t="str">
            <v>1-Hexanamine</v>
          </cell>
          <cell r="H264">
            <v>111262</v>
          </cell>
          <cell r="I264">
            <v>8600</v>
          </cell>
          <cell r="J264">
            <v>8600</v>
          </cell>
        </row>
        <row r="265">
          <cell r="F265">
            <v>111422</v>
          </cell>
          <cell r="G265" t="str">
            <v>Diethanolamine</v>
          </cell>
          <cell r="H265">
            <v>111422</v>
          </cell>
          <cell r="I265">
            <v>116242.1122331487</v>
          </cell>
          <cell r="J265">
            <v>131000</v>
          </cell>
        </row>
        <row r="266">
          <cell r="F266">
            <v>111422</v>
          </cell>
          <cell r="G266" t="str">
            <v>Diethanolamine</v>
          </cell>
          <cell r="H266">
            <v>111422</v>
          </cell>
          <cell r="J266">
            <v>110000</v>
          </cell>
        </row>
        <row r="267">
          <cell r="F267">
            <v>111422</v>
          </cell>
          <cell r="G267" t="str">
            <v>Diethanolamine</v>
          </cell>
          <cell r="H267">
            <v>111422</v>
          </cell>
          <cell r="J267">
            <v>109000</v>
          </cell>
        </row>
        <row r="268">
          <cell r="F268">
            <v>111682</v>
          </cell>
          <cell r="G268" t="str">
            <v>1-Heptanamine</v>
          </cell>
          <cell r="H268">
            <v>111682</v>
          </cell>
          <cell r="I268">
            <v>9400</v>
          </cell>
          <cell r="J268">
            <v>9400</v>
          </cell>
        </row>
        <row r="269">
          <cell r="F269">
            <v>111717</v>
          </cell>
          <cell r="G269" t="str">
            <v>Heptanal</v>
          </cell>
          <cell r="H269">
            <v>111717</v>
          </cell>
          <cell r="I269">
            <v>4130</v>
          </cell>
          <cell r="J269">
            <v>4130</v>
          </cell>
        </row>
        <row r="270">
          <cell r="F270">
            <v>111717</v>
          </cell>
          <cell r="G270" t="str">
            <v>Heptanal</v>
          </cell>
          <cell r="H270">
            <v>111717</v>
          </cell>
          <cell r="J270">
            <v>4130</v>
          </cell>
        </row>
        <row r="271">
          <cell r="F271">
            <v>111864</v>
          </cell>
          <cell r="G271" t="str">
            <v>Octylamine</v>
          </cell>
          <cell r="H271">
            <v>111864</v>
          </cell>
          <cell r="I271">
            <v>1900</v>
          </cell>
          <cell r="J271">
            <v>1900</v>
          </cell>
        </row>
        <row r="272">
          <cell r="F272">
            <v>111900</v>
          </cell>
          <cell r="G272" t="str">
            <v>2-(2-Ethoxyethoxy)ethanol</v>
          </cell>
          <cell r="H272">
            <v>111900</v>
          </cell>
          <cell r="I272">
            <v>3949405.018480632</v>
          </cell>
          <cell r="J272">
            <v>4670000</v>
          </cell>
        </row>
        <row r="273">
          <cell r="F273">
            <v>111900</v>
          </cell>
          <cell r="G273" t="str">
            <v>2-(2-Ethoxyethoxy)ethanol</v>
          </cell>
          <cell r="H273">
            <v>111900</v>
          </cell>
          <cell r="J273">
            <v>3340000</v>
          </cell>
        </row>
        <row r="274">
          <cell r="F274">
            <v>111911</v>
          </cell>
          <cell r="G274" t="str">
            <v>Bis(2-chloroethoxy)methane</v>
          </cell>
          <cell r="H274">
            <v>111911</v>
          </cell>
          <cell r="I274">
            <v>201000</v>
          </cell>
          <cell r="J274">
            <v>201000</v>
          </cell>
        </row>
        <row r="275">
          <cell r="F275">
            <v>112027</v>
          </cell>
          <cell r="G275" t="str">
            <v>N,N,N-Trimethyl-1-hexadecanaminium, Chloride</v>
          </cell>
          <cell r="H275">
            <v>112027</v>
          </cell>
          <cell r="I275">
            <v>10</v>
          </cell>
          <cell r="J275">
            <v>10</v>
          </cell>
        </row>
        <row r="276">
          <cell r="F276">
            <v>112050</v>
          </cell>
          <cell r="G276" t="str">
            <v>Nonanoic acid</v>
          </cell>
          <cell r="H276">
            <v>112050</v>
          </cell>
          <cell r="I276">
            <v>96000</v>
          </cell>
          <cell r="J276">
            <v>96000</v>
          </cell>
        </row>
        <row r="277">
          <cell r="F277">
            <v>112129</v>
          </cell>
          <cell r="G277" t="str">
            <v>Methyl nonyl ketone</v>
          </cell>
          <cell r="H277">
            <v>112129</v>
          </cell>
          <cell r="I277">
            <v>540</v>
          </cell>
          <cell r="J277">
            <v>540</v>
          </cell>
        </row>
        <row r="278">
          <cell r="F278">
            <v>112185</v>
          </cell>
          <cell r="G278" t="str">
            <v>1-Dodecanamine, N,N-dimethyl-</v>
          </cell>
          <cell r="H278">
            <v>112185</v>
          </cell>
          <cell r="I278">
            <v>83</v>
          </cell>
          <cell r="J278">
            <v>83</v>
          </cell>
        </row>
        <row r="279">
          <cell r="F279">
            <v>112209</v>
          </cell>
          <cell r="G279" t="str">
            <v>1-Nonanamine</v>
          </cell>
          <cell r="H279">
            <v>112209</v>
          </cell>
          <cell r="I279">
            <v>1600</v>
          </cell>
          <cell r="J279">
            <v>1600</v>
          </cell>
        </row>
        <row r="280">
          <cell r="F280">
            <v>112301</v>
          </cell>
          <cell r="G280" t="str">
            <v>Decanol</v>
          </cell>
          <cell r="H280">
            <v>112301</v>
          </cell>
          <cell r="I280">
            <v>6510</v>
          </cell>
          <cell r="J280">
            <v>6510</v>
          </cell>
        </row>
        <row r="281">
          <cell r="F281">
            <v>112538</v>
          </cell>
          <cell r="G281" t="str">
            <v>1-Dodecanol</v>
          </cell>
          <cell r="H281">
            <v>112538</v>
          </cell>
          <cell r="I281">
            <v>320000</v>
          </cell>
          <cell r="J281">
            <v>320000</v>
          </cell>
        </row>
        <row r="282">
          <cell r="F282">
            <v>112903</v>
          </cell>
          <cell r="G282" t="str">
            <v>9-Octadecen-1-amine, (9Z)-</v>
          </cell>
          <cell r="H282">
            <v>112903</v>
          </cell>
          <cell r="I282">
            <v>11</v>
          </cell>
          <cell r="J282">
            <v>11</v>
          </cell>
        </row>
        <row r="283">
          <cell r="F283">
            <v>113484</v>
          </cell>
          <cell r="G283" t="str">
            <v>MGK-264</v>
          </cell>
          <cell r="H283">
            <v>113484</v>
          </cell>
          <cell r="I283">
            <v>2300</v>
          </cell>
          <cell r="J283">
            <v>2300</v>
          </cell>
        </row>
        <row r="284">
          <cell r="F284">
            <v>114261</v>
          </cell>
          <cell r="G284" t="str">
            <v>Propoxur</v>
          </cell>
          <cell r="H284">
            <v>114261</v>
          </cell>
          <cell r="I284">
            <v>17.297398648351724</v>
          </cell>
          <cell r="J284">
            <v>11</v>
          </cell>
        </row>
        <row r="285">
          <cell r="F285">
            <v>114261</v>
          </cell>
          <cell r="G285" t="str">
            <v>Propoxur</v>
          </cell>
          <cell r="H285">
            <v>114261</v>
          </cell>
          <cell r="J285">
            <v>27.2</v>
          </cell>
        </row>
        <row r="286">
          <cell r="F286">
            <v>115208</v>
          </cell>
          <cell r="G286" t="str">
            <v>2,2,2-Trichloroethanol</v>
          </cell>
          <cell r="H286">
            <v>115208</v>
          </cell>
          <cell r="I286">
            <v>148000</v>
          </cell>
          <cell r="J286">
            <v>148000</v>
          </cell>
        </row>
        <row r="287">
          <cell r="F287">
            <v>115297</v>
          </cell>
          <cell r="G287" t="str">
            <v>Endosulfan</v>
          </cell>
          <cell r="H287">
            <v>115297</v>
          </cell>
          <cell r="I287">
            <v>166</v>
          </cell>
          <cell r="J287">
            <v>166</v>
          </cell>
        </row>
        <row r="288">
          <cell r="F288">
            <v>116063</v>
          </cell>
          <cell r="G288" t="str">
            <v>Aldicarb</v>
          </cell>
          <cell r="H288">
            <v>116063</v>
          </cell>
          <cell r="I288">
            <v>534.64679929837791</v>
          </cell>
          <cell r="J288">
            <v>696</v>
          </cell>
        </row>
        <row r="289">
          <cell r="F289">
            <v>116063</v>
          </cell>
          <cell r="G289" t="str">
            <v>Aldicarb</v>
          </cell>
          <cell r="H289">
            <v>116063</v>
          </cell>
          <cell r="J289">
            <v>410.7</v>
          </cell>
        </row>
        <row r="290">
          <cell r="F290">
            <v>118934</v>
          </cell>
          <cell r="G290" t="str">
            <v>2-hydroxyacetophenone</v>
          </cell>
          <cell r="H290">
            <v>118934</v>
          </cell>
          <cell r="I290">
            <v>56500</v>
          </cell>
          <cell r="J290">
            <v>56500</v>
          </cell>
        </row>
        <row r="291">
          <cell r="F291">
            <v>119120</v>
          </cell>
          <cell r="G291" t="str">
            <v>Phosphorothioic acid, O-(1,6-Dihydro-6-oxo-1-phenyl-3-pyridazinyl) O,O-diethyl ester</v>
          </cell>
          <cell r="H291">
            <v>119120</v>
          </cell>
          <cell r="I291">
            <v>0.92</v>
          </cell>
          <cell r="J291">
            <v>0.92</v>
          </cell>
        </row>
        <row r="292">
          <cell r="F292">
            <v>120321</v>
          </cell>
          <cell r="G292" t="str">
            <v>2-Benzyl-4-chlorophenol</v>
          </cell>
          <cell r="H292">
            <v>120321</v>
          </cell>
          <cell r="I292">
            <v>590</v>
          </cell>
          <cell r="J292">
            <v>590</v>
          </cell>
        </row>
        <row r="293">
          <cell r="F293">
            <v>120558</v>
          </cell>
          <cell r="G293" t="str">
            <v>Diethylene glycol dibenzoate</v>
          </cell>
          <cell r="H293">
            <v>120558</v>
          </cell>
          <cell r="I293">
            <v>6700</v>
          </cell>
          <cell r="J293">
            <v>6700</v>
          </cell>
        </row>
        <row r="294">
          <cell r="F294">
            <v>120821</v>
          </cell>
          <cell r="G294" t="str">
            <v>1,2,4-trichlorobenzene</v>
          </cell>
          <cell r="H294">
            <v>120821</v>
          </cell>
          <cell r="I294">
            <v>1889.4443627691185</v>
          </cell>
          <cell r="J294">
            <v>2100</v>
          </cell>
        </row>
        <row r="295">
          <cell r="F295">
            <v>120821</v>
          </cell>
          <cell r="G295" t="str">
            <v>1,2,4-trichlorobenzene</v>
          </cell>
          <cell r="H295">
            <v>120821</v>
          </cell>
          <cell r="J295">
            <v>1700</v>
          </cell>
        </row>
        <row r="296">
          <cell r="F296">
            <v>121697</v>
          </cell>
          <cell r="G296" t="str">
            <v>N,N-Dimethylbenzenamine</v>
          </cell>
          <cell r="H296">
            <v>121697</v>
          </cell>
          <cell r="I296">
            <v>5400.982902929356</v>
          </cell>
          <cell r="J296">
            <v>5000</v>
          </cell>
        </row>
        <row r="297">
          <cell r="F297">
            <v>121697</v>
          </cell>
          <cell r="G297" t="str">
            <v>N,N-Dimethylbenzenamine</v>
          </cell>
          <cell r="H297">
            <v>121697</v>
          </cell>
          <cell r="J297">
            <v>2300</v>
          </cell>
        </row>
        <row r="298">
          <cell r="F298">
            <v>121697</v>
          </cell>
          <cell r="G298" t="str">
            <v>N,N-Dimethylbenzenamine</v>
          </cell>
          <cell r="H298">
            <v>121697</v>
          </cell>
          <cell r="J298">
            <v>13700</v>
          </cell>
        </row>
        <row r="299">
          <cell r="F299">
            <v>121733</v>
          </cell>
          <cell r="G299" t="str">
            <v>1-Chloro-3-nitrobenzene</v>
          </cell>
          <cell r="H299">
            <v>121733</v>
          </cell>
          <cell r="I299">
            <v>20000</v>
          </cell>
          <cell r="J299">
            <v>20000</v>
          </cell>
        </row>
        <row r="300">
          <cell r="F300">
            <v>121755</v>
          </cell>
          <cell r="G300" t="str">
            <v>Malathion</v>
          </cell>
          <cell r="H300">
            <v>121755</v>
          </cell>
          <cell r="I300">
            <v>1.8187258010627729</v>
          </cell>
          <cell r="J300">
            <v>1.6</v>
          </cell>
        </row>
        <row r="301">
          <cell r="F301">
            <v>121755</v>
          </cell>
          <cell r="G301" t="str">
            <v>Malathion</v>
          </cell>
          <cell r="H301">
            <v>121755</v>
          </cell>
          <cell r="J301">
            <v>2.2000000000000002</v>
          </cell>
        </row>
        <row r="302">
          <cell r="F302">
            <v>121755</v>
          </cell>
          <cell r="G302" t="str">
            <v>Malathion</v>
          </cell>
          <cell r="H302">
            <v>121755</v>
          </cell>
          <cell r="J302">
            <v>2.1</v>
          </cell>
        </row>
        <row r="303">
          <cell r="F303">
            <v>121755</v>
          </cell>
          <cell r="G303" t="str">
            <v>Malathion</v>
          </cell>
          <cell r="H303">
            <v>121755</v>
          </cell>
          <cell r="J303">
            <v>1.7</v>
          </cell>
        </row>
        <row r="304">
          <cell r="F304">
            <v>121755</v>
          </cell>
          <cell r="G304" t="str">
            <v>Malathion</v>
          </cell>
          <cell r="H304">
            <v>121755</v>
          </cell>
          <cell r="J304">
            <v>1.6</v>
          </cell>
        </row>
        <row r="305">
          <cell r="F305">
            <v>121755</v>
          </cell>
          <cell r="G305" t="str">
            <v>Malathion</v>
          </cell>
          <cell r="H305">
            <v>121755</v>
          </cell>
          <cell r="J305">
            <v>1.8</v>
          </cell>
        </row>
        <row r="306">
          <cell r="F306">
            <v>121879</v>
          </cell>
          <cell r="G306" t="str">
            <v>2-Chloro-4-nitroaniline</v>
          </cell>
          <cell r="H306">
            <v>121879</v>
          </cell>
          <cell r="I306">
            <v>1700</v>
          </cell>
          <cell r="J306">
            <v>1700</v>
          </cell>
        </row>
        <row r="307">
          <cell r="F307">
            <v>122145</v>
          </cell>
          <cell r="G307" t="str">
            <v>Fenitrothion</v>
          </cell>
          <cell r="H307">
            <v>122145</v>
          </cell>
          <cell r="I307">
            <v>11</v>
          </cell>
          <cell r="J307">
            <v>11</v>
          </cell>
        </row>
        <row r="308">
          <cell r="F308">
            <v>122349</v>
          </cell>
          <cell r="G308" t="str">
            <v>Simazine</v>
          </cell>
          <cell r="H308">
            <v>122349</v>
          </cell>
          <cell r="I308">
            <v>1100</v>
          </cell>
          <cell r="J308">
            <v>1100</v>
          </cell>
        </row>
        <row r="309">
          <cell r="F309">
            <v>122394</v>
          </cell>
          <cell r="G309" t="str">
            <v>Diphenylamine</v>
          </cell>
          <cell r="H309">
            <v>122394</v>
          </cell>
          <cell r="I309">
            <v>609.91802727907623</v>
          </cell>
          <cell r="J309">
            <v>1200</v>
          </cell>
        </row>
        <row r="310">
          <cell r="F310">
            <v>122394</v>
          </cell>
          <cell r="G310" t="str">
            <v>Diphenylamine</v>
          </cell>
          <cell r="H310">
            <v>122394</v>
          </cell>
          <cell r="J310">
            <v>310</v>
          </cell>
        </row>
        <row r="311">
          <cell r="F311">
            <v>122407</v>
          </cell>
          <cell r="G311" t="str">
            <v>Pentylcinnamaldehyde</v>
          </cell>
          <cell r="H311">
            <v>122407</v>
          </cell>
          <cell r="I311">
            <v>1100</v>
          </cell>
          <cell r="J311">
            <v>1100</v>
          </cell>
        </row>
        <row r="312">
          <cell r="F312">
            <v>123284</v>
          </cell>
          <cell r="G312" t="str">
            <v>Propanoic acid, 3,3'-thiobis-, didodecyl ester</v>
          </cell>
          <cell r="H312">
            <v>123284</v>
          </cell>
          <cell r="I312">
            <v>10000</v>
          </cell>
          <cell r="J312">
            <v>10000</v>
          </cell>
        </row>
        <row r="313">
          <cell r="F313">
            <v>123331</v>
          </cell>
          <cell r="G313" t="str">
            <v>Maleic hydrazide</v>
          </cell>
          <cell r="H313">
            <v>123331</v>
          </cell>
          <cell r="I313">
            <v>107500</v>
          </cell>
          <cell r="J313">
            <v>107500</v>
          </cell>
        </row>
        <row r="314">
          <cell r="F314">
            <v>123546</v>
          </cell>
          <cell r="G314" t="str">
            <v>2,4-Pentanedione</v>
          </cell>
          <cell r="H314">
            <v>123546</v>
          </cell>
          <cell r="I314">
            <v>47600</v>
          </cell>
          <cell r="J314">
            <v>47600</v>
          </cell>
        </row>
        <row r="315">
          <cell r="F315">
            <v>124196</v>
          </cell>
          <cell r="G315" t="str">
            <v>Nonanal</v>
          </cell>
          <cell r="H315">
            <v>124196</v>
          </cell>
          <cell r="I315">
            <v>2314.9946004256685</v>
          </cell>
          <cell r="J315">
            <v>3480</v>
          </cell>
        </row>
        <row r="316">
          <cell r="F316">
            <v>124196</v>
          </cell>
          <cell r="G316" t="str">
            <v>Nonanal</v>
          </cell>
          <cell r="H316">
            <v>124196</v>
          </cell>
          <cell r="J316">
            <v>1540</v>
          </cell>
        </row>
        <row r="317">
          <cell r="F317">
            <v>124221</v>
          </cell>
          <cell r="G317" t="str">
            <v>1-Dodecanamine</v>
          </cell>
          <cell r="H317">
            <v>124221</v>
          </cell>
          <cell r="I317">
            <v>26</v>
          </cell>
          <cell r="J317">
            <v>26</v>
          </cell>
        </row>
        <row r="318">
          <cell r="F318">
            <v>124301</v>
          </cell>
          <cell r="G318" t="str">
            <v>1-Octadecanamine</v>
          </cell>
          <cell r="H318">
            <v>124301</v>
          </cell>
          <cell r="I318">
            <v>470.10637094172631</v>
          </cell>
          <cell r="J318">
            <v>130</v>
          </cell>
        </row>
        <row r="319">
          <cell r="F319">
            <v>124301</v>
          </cell>
          <cell r="G319" t="str">
            <v>1-Octadecanamine</v>
          </cell>
          <cell r="H319">
            <v>124301</v>
          </cell>
          <cell r="J319">
            <v>1700</v>
          </cell>
        </row>
        <row r="320">
          <cell r="F320">
            <v>126114</v>
          </cell>
          <cell r="G320" t="str">
            <v>Tris(hydroxymethyl)nitromethane</v>
          </cell>
          <cell r="H320">
            <v>126114</v>
          </cell>
          <cell r="I320">
            <v>80000</v>
          </cell>
          <cell r="J320">
            <v>80000</v>
          </cell>
        </row>
        <row r="321">
          <cell r="F321">
            <v>126114</v>
          </cell>
          <cell r="G321" t="str">
            <v>Tris(hydroxymethyl)nitromethane</v>
          </cell>
          <cell r="H321">
            <v>126114</v>
          </cell>
          <cell r="J321">
            <v>80000</v>
          </cell>
        </row>
        <row r="322">
          <cell r="F322">
            <v>126330</v>
          </cell>
          <cell r="G322" t="str">
            <v>2,3,4,5-Tetrahydrothiophene-1,1-dioxide</v>
          </cell>
          <cell r="H322">
            <v>126330</v>
          </cell>
          <cell r="I322">
            <v>94000</v>
          </cell>
          <cell r="J322">
            <v>94000</v>
          </cell>
        </row>
        <row r="323">
          <cell r="F323">
            <v>126863</v>
          </cell>
          <cell r="G323" t="str">
            <v>2,4,7,9-Tetramethyl-5-decyne-4,7-diol</v>
          </cell>
          <cell r="H323">
            <v>126863</v>
          </cell>
          <cell r="I323">
            <v>89487.429284788377</v>
          </cell>
          <cell r="J323">
            <v>91000</v>
          </cell>
        </row>
        <row r="324">
          <cell r="F324">
            <v>126863</v>
          </cell>
          <cell r="G324" t="str">
            <v>2,4,7,9-Tetramethyl-5-decyne-4,7-diol</v>
          </cell>
          <cell r="H324">
            <v>126863</v>
          </cell>
          <cell r="J324">
            <v>88000</v>
          </cell>
        </row>
        <row r="325">
          <cell r="F325">
            <v>127184</v>
          </cell>
          <cell r="G325" t="str">
            <v>Tetrachloroethene</v>
          </cell>
          <cell r="H325">
            <v>127184</v>
          </cell>
          <cell r="I325">
            <v>10108.774801206455</v>
          </cell>
          <cell r="J325">
            <v>18000</v>
          </cell>
        </row>
        <row r="326">
          <cell r="F326">
            <v>127184</v>
          </cell>
          <cell r="G326" t="str">
            <v>Tetrachloroethene</v>
          </cell>
          <cell r="H326">
            <v>127184</v>
          </cell>
          <cell r="J326">
            <v>9100</v>
          </cell>
        </row>
        <row r="327">
          <cell r="F327">
            <v>127184</v>
          </cell>
          <cell r="G327" t="str">
            <v>Tetrachloroethene</v>
          </cell>
          <cell r="H327">
            <v>127184</v>
          </cell>
          <cell r="J327">
            <v>8500</v>
          </cell>
        </row>
        <row r="328">
          <cell r="F328">
            <v>127184</v>
          </cell>
          <cell r="G328" t="str">
            <v>Tetrachloroethene</v>
          </cell>
          <cell r="H328">
            <v>127184</v>
          </cell>
          <cell r="J328">
            <v>7500</v>
          </cell>
        </row>
        <row r="329">
          <cell r="F329">
            <v>131113</v>
          </cell>
          <cell r="G329" t="str">
            <v>Dimethyl phthalate</v>
          </cell>
          <cell r="H329">
            <v>131113</v>
          </cell>
          <cell r="I329">
            <v>45900</v>
          </cell>
          <cell r="J329">
            <v>45900</v>
          </cell>
        </row>
        <row r="330">
          <cell r="F330">
            <v>131113</v>
          </cell>
          <cell r="G330" t="str">
            <v>Dimethyl phthalate</v>
          </cell>
          <cell r="H330">
            <v>131113</v>
          </cell>
          <cell r="J330">
            <v>45900</v>
          </cell>
        </row>
        <row r="331">
          <cell r="F331">
            <v>132274</v>
          </cell>
          <cell r="G331" t="str">
            <v>Sodium 2-phenylphenate</v>
          </cell>
          <cell r="H331">
            <v>132274</v>
          </cell>
          <cell r="I331">
            <v>3800</v>
          </cell>
          <cell r="J331">
            <v>3800</v>
          </cell>
        </row>
        <row r="332">
          <cell r="F332">
            <v>132661</v>
          </cell>
          <cell r="G332" t="str">
            <v>Naptalam-sodium</v>
          </cell>
          <cell r="H332">
            <v>132672</v>
          </cell>
          <cell r="I332">
            <v>118500</v>
          </cell>
          <cell r="J332">
            <v>118500</v>
          </cell>
        </row>
        <row r="333">
          <cell r="F333">
            <v>133062</v>
          </cell>
          <cell r="G333" t="str">
            <v>Captan</v>
          </cell>
          <cell r="H333">
            <v>133062</v>
          </cell>
          <cell r="I333">
            <v>8400</v>
          </cell>
          <cell r="J333">
            <v>8400</v>
          </cell>
        </row>
        <row r="334">
          <cell r="F334">
            <v>133073</v>
          </cell>
          <cell r="G334" t="str">
            <v>Folpet</v>
          </cell>
          <cell r="H334">
            <v>133073</v>
          </cell>
          <cell r="I334">
            <v>20</v>
          </cell>
          <cell r="J334">
            <v>20</v>
          </cell>
        </row>
        <row r="335">
          <cell r="F335">
            <v>133324</v>
          </cell>
          <cell r="G335" t="str">
            <v>Indole-3-butyric acid</v>
          </cell>
          <cell r="H335">
            <v>133324</v>
          </cell>
          <cell r="I335">
            <v>57000</v>
          </cell>
          <cell r="J335">
            <v>57000</v>
          </cell>
        </row>
        <row r="336">
          <cell r="F336">
            <v>134623</v>
          </cell>
          <cell r="G336" t="str">
            <v>DEET</v>
          </cell>
          <cell r="H336">
            <v>134623</v>
          </cell>
          <cell r="I336">
            <v>75000</v>
          </cell>
          <cell r="J336">
            <v>75000</v>
          </cell>
        </row>
        <row r="337">
          <cell r="F337">
            <v>136232</v>
          </cell>
          <cell r="G337" t="str">
            <v>Zinc dibutyldithiocarbamate</v>
          </cell>
          <cell r="H337">
            <v>136232</v>
          </cell>
          <cell r="I337">
            <v>740</v>
          </cell>
          <cell r="J337">
            <v>740</v>
          </cell>
        </row>
        <row r="338">
          <cell r="F338">
            <v>136458</v>
          </cell>
          <cell r="G338" t="str">
            <v>Dipropyl isocinchomeronate</v>
          </cell>
          <cell r="H338">
            <v>136458</v>
          </cell>
          <cell r="I338">
            <v>18000</v>
          </cell>
          <cell r="J338">
            <v>18000</v>
          </cell>
        </row>
        <row r="339">
          <cell r="F339">
            <v>137268</v>
          </cell>
          <cell r="G339" t="str">
            <v>Thiram</v>
          </cell>
          <cell r="H339">
            <v>137268</v>
          </cell>
          <cell r="I339">
            <v>224.4994432064365</v>
          </cell>
          <cell r="J339">
            <v>240</v>
          </cell>
        </row>
        <row r="340">
          <cell r="F340">
            <v>137268</v>
          </cell>
          <cell r="G340" t="str">
            <v>Thiram</v>
          </cell>
          <cell r="H340">
            <v>137268</v>
          </cell>
          <cell r="J340">
            <v>210</v>
          </cell>
        </row>
        <row r="341">
          <cell r="F341">
            <v>137304</v>
          </cell>
          <cell r="G341" t="str">
            <v>Ziram</v>
          </cell>
          <cell r="H341">
            <v>137304</v>
          </cell>
          <cell r="I341">
            <v>48</v>
          </cell>
          <cell r="J341">
            <v>48</v>
          </cell>
        </row>
        <row r="342">
          <cell r="F342">
            <v>137304</v>
          </cell>
          <cell r="G342" t="str">
            <v>Ziram</v>
          </cell>
          <cell r="H342">
            <v>137304</v>
          </cell>
          <cell r="J342">
            <v>48</v>
          </cell>
        </row>
        <row r="343">
          <cell r="F343">
            <v>138863</v>
          </cell>
          <cell r="G343" t="str">
            <v>Limonene</v>
          </cell>
          <cell r="H343">
            <v>138863</v>
          </cell>
          <cell r="I343">
            <v>29.566873355158812</v>
          </cell>
          <cell r="J343">
            <v>28.2</v>
          </cell>
        </row>
        <row r="344">
          <cell r="F344">
            <v>138863</v>
          </cell>
          <cell r="G344" t="str">
            <v>Limonene</v>
          </cell>
          <cell r="H344">
            <v>138863</v>
          </cell>
          <cell r="J344">
            <v>31</v>
          </cell>
        </row>
        <row r="345">
          <cell r="F345">
            <v>140670</v>
          </cell>
          <cell r="G345" t="str">
            <v>Benzene, 1-methoxy-4-(2-propenyl)-</v>
          </cell>
          <cell r="H345">
            <v>140670</v>
          </cell>
          <cell r="I345">
            <v>6820</v>
          </cell>
          <cell r="J345">
            <v>6820</v>
          </cell>
        </row>
        <row r="346">
          <cell r="F346">
            <v>141902</v>
          </cell>
          <cell r="G346" t="str">
            <v>2,3-Dihydro-2-thioxo-4(1H)-pyrimidinone</v>
          </cell>
          <cell r="H346">
            <v>141902</v>
          </cell>
          <cell r="I346">
            <v>7700</v>
          </cell>
          <cell r="J346">
            <v>7700</v>
          </cell>
        </row>
        <row r="347">
          <cell r="F347">
            <v>143180</v>
          </cell>
          <cell r="G347" t="str">
            <v>Potassium oleate</v>
          </cell>
          <cell r="H347">
            <v>143180</v>
          </cell>
          <cell r="I347">
            <v>570</v>
          </cell>
          <cell r="J347">
            <v>570</v>
          </cell>
        </row>
        <row r="348">
          <cell r="F348">
            <v>143271</v>
          </cell>
          <cell r="G348" t="str">
            <v>1-Hexadecanamine</v>
          </cell>
          <cell r="H348">
            <v>143271</v>
          </cell>
          <cell r="I348">
            <v>3.6</v>
          </cell>
          <cell r="J348">
            <v>3.6</v>
          </cell>
        </row>
        <row r="349">
          <cell r="F349">
            <v>143293</v>
          </cell>
          <cell r="G349" t="str">
            <v>5,8,11,13,16,19-Hexaoxatricosane</v>
          </cell>
          <cell r="H349">
            <v>143293</v>
          </cell>
          <cell r="I349">
            <v>87000</v>
          </cell>
          <cell r="J349">
            <v>87000</v>
          </cell>
        </row>
        <row r="350">
          <cell r="F350">
            <v>145733</v>
          </cell>
          <cell r="G350" t="str">
            <v>Endothall</v>
          </cell>
          <cell r="H350">
            <v>145733</v>
          </cell>
          <cell r="I350">
            <v>32500</v>
          </cell>
          <cell r="J350">
            <v>32500</v>
          </cell>
        </row>
        <row r="351">
          <cell r="F351">
            <v>148798</v>
          </cell>
          <cell r="G351" t="str">
            <v>Thiabendazole</v>
          </cell>
          <cell r="H351">
            <v>148798</v>
          </cell>
          <cell r="I351">
            <v>513.32251070842392</v>
          </cell>
          <cell r="J351">
            <v>310</v>
          </cell>
        </row>
        <row r="352">
          <cell r="F352">
            <v>148798</v>
          </cell>
          <cell r="G352" t="str">
            <v>Thiabendazole</v>
          </cell>
          <cell r="H352">
            <v>148798</v>
          </cell>
          <cell r="J352">
            <v>850</v>
          </cell>
        </row>
        <row r="353">
          <cell r="F353">
            <v>149304</v>
          </cell>
          <cell r="G353" t="str">
            <v>2-Mercaptobenzothiazole</v>
          </cell>
          <cell r="H353">
            <v>149304</v>
          </cell>
          <cell r="I353">
            <v>3993.6892350958824</v>
          </cell>
          <cell r="J353">
            <v>4100</v>
          </cell>
        </row>
        <row r="354">
          <cell r="F354">
            <v>149304</v>
          </cell>
          <cell r="G354" t="str">
            <v>2-Mercaptobenzothiazole</v>
          </cell>
          <cell r="H354">
            <v>149304</v>
          </cell>
          <cell r="J354">
            <v>4100</v>
          </cell>
        </row>
        <row r="355">
          <cell r="F355">
            <v>149304</v>
          </cell>
          <cell r="G355" t="str">
            <v>2-Mercaptobenzothiazole</v>
          </cell>
          <cell r="H355">
            <v>149304</v>
          </cell>
          <cell r="J355">
            <v>2900</v>
          </cell>
        </row>
        <row r="356">
          <cell r="F356">
            <v>149304</v>
          </cell>
          <cell r="G356" t="str">
            <v>2-Mercaptobenzothiazole</v>
          </cell>
          <cell r="H356">
            <v>149304</v>
          </cell>
          <cell r="J356">
            <v>4100</v>
          </cell>
        </row>
        <row r="357">
          <cell r="F357">
            <v>149304</v>
          </cell>
          <cell r="G357" t="str">
            <v>2-Mercaptobenzothiazole</v>
          </cell>
          <cell r="H357">
            <v>149304</v>
          </cell>
          <cell r="J357">
            <v>2900</v>
          </cell>
        </row>
        <row r="358">
          <cell r="F358">
            <v>149304</v>
          </cell>
          <cell r="G358" t="str">
            <v>2-Mercaptobenzothiazole</v>
          </cell>
          <cell r="H358">
            <v>149304</v>
          </cell>
          <cell r="J358">
            <v>7000</v>
          </cell>
        </row>
        <row r="359">
          <cell r="F359">
            <v>149315</v>
          </cell>
          <cell r="G359" t="str">
            <v>2-Methyl-1,3-pentanediol</v>
          </cell>
          <cell r="H359">
            <v>149315</v>
          </cell>
          <cell r="I359">
            <v>5410000</v>
          </cell>
          <cell r="J359">
            <v>5410000</v>
          </cell>
        </row>
        <row r="360">
          <cell r="F360">
            <v>151213</v>
          </cell>
          <cell r="G360" t="str">
            <v>Sodium lauryl sulfate</v>
          </cell>
          <cell r="H360">
            <v>151213</v>
          </cell>
          <cell r="I360">
            <v>1800</v>
          </cell>
          <cell r="J360">
            <v>1800</v>
          </cell>
        </row>
        <row r="361">
          <cell r="F361">
            <v>156605</v>
          </cell>
          <cell r="G361" t="str">
            <v>Ethene, 1,2-dichloro-, (1E)-</v>
          </cell>
          <cell r="H361">
            <v>156605</v>
          </cell>
          <cell r="I361">
            <v>131833.22798141598</v>
          </cell>
          <cell r="J361">
            <v>220000</v>
          </cell>
        </row>
        <row r="362">
          <cell r="F362">
            <v>156605</v>
          </cell>
          <cell r="G362" t="str">
            <v>Ethene, 1,2-dichloro-, (1E)-</v>
          </cell>
          <cell r="H362">
            <v>156605</v>
          </cell>
          <cell r="J362">
            <v>79000</v>
          </cell>
        </row>
        <row r="363">
          <cell r="F363">
            <v>206440</v>
          </cell>
          <cell r="G363" t="str">
            <v>Fluoranthene</v>
          </cell>
          <cell r="H363">
            <v>206440</v>
          </cell>
          <cell r="I363">
            <v>16.169172356850481</v>
          </cell>
          <cell r="J363">
            <v>117</v>
          </cell>
        </row>
        <row r="364">
          <cell r="F364">
            <v>206440</v>
          </cell>
          <cell r="G364" t="str">
            <v>Fluoranthene</v>
          </cell>
          <cell r="H364">
            <v>206440</v>
          </cell>
          <cell r="J364">
            <v>78</v>
          </cell>
        </row>
        <row r="365">
          <cell r="F365">
            <v>206440</v>
          </cell>
          <cell r="G365" t="str">
            <v>Fluoranthene</v>
          </cell>
          <cell r="H365">
            <v>206440</v>
          </cell>
          <cell r="J365">
            <v>1.6</v>
          </cell>
        </row>
        <row r="366">
          <cell r="F366">
            <v>206440</v>
          </cell>
          <cell r="G366" t="str">
            <v>Fluoranthene</v>
          </cell>
          <cell r="H366">
            <v>206440</v>
          </cell>
          <cell r="J366">
            <v>8.6999999999999993</v>
          </cell>
        </row>
        <row r="367">
          <cell r="F367">
            <v>206440</v>
          </cell>
          <cell r="G367" t="str">
            <v>Fluoranthene</v>
          </cell>
          <cell r="H367">
            <v>206440</v>
          </cell>
          <cell r="J367">
            <v>8.6999999999999993</v>
          </cell>
        </row>
        <row r="368">
          <cell r="F368">
            <v>298000</v>
          </cell>
          <cell r="G368" t="str">
            <v>Methyl parathion</v>
          </cell>
          <cell r="H368">
            <v>298000</v>
          </cell>
          <cell r="I368">
            <v>2.2436748579620112</v>
          </cell>
          <cell r="J368">
            <v>0.16</v>
          </cell>
        </row>
        <row r="369">
          <cell r="F369">
            <v>298000</v>
          </cell>
          <cell r="G369" t="str">
            <v>Methyl parathion</v>
          </cell>
          <cell r="H369">
            <v>298000</v>
          </cell>
          <cell r="J369">
            <v>9.1</v>
          </cell>
        </row>
        <row r="370">
          <cell r="F370">
            <v>298000</v>
          </cell>
          <cell r="G370" t="str">
            <v>Methyl parathion</v>
          </cell>
          <cell r="H370">
            <v>298000</v>
          </cell>
          <cell r="J370">
            <v>8.5</v>
          </cell>
        </row>
        <row r="371">
          <cell r="F371">
            <v>298000</v>
          </cell>
          <cell r="G371" t="str">
            <v>Methyl parathion</v>
          </cell>
          <cell r="H371">
            <v>298000</v>
          </cell>
          <cell r="J371">
            <v>8</v>
          </cell>
        </row>
        <row r="372">
          <cell r="F372">
            <v>298000</v>
          </cell>
          <cell r="G372" t="str">
            <v>Methyl parathion</v>
          </cell>
          <cell r="H372">
            <v>298000</v>
          </cell>
          <cell r="J372">
            <v>7.8</v>
          </cell>
        </row>
        <row r="373">
          <cell r="F373">
            <v>298000</v>
          </cell>
          <cell r="G373" t="str">
            <v>Methyl parathion</v>
          </cell>
          <cell r="H373">
            <v>298000</v>
          </cell>
          <cell r="J373">
            <v>3.3</v>
          </cell>
        </row>
        <row r="374">
          <cell r="F374">
            <v>298000</v>
          </cell>
          <cell r="G374" t="str">
            <v>Methyl parathion</v>
          </cell>
          <cell r="H374">
            <v>298000</v>
          </cell>
          <cell r="J374">
            <v>1.8</v>
          </cell>
        </row>
        <row r="375">
          <cell r="F375">
            <v>298000</v>
          </cell>
          <cell r="G375" t="str">
            <v>Methyl parathion</v>
          </cell>
          <cell r="H375">
            <v>298000</v>
          </cell>
          <cell r="J375">
            <v>0.14000000000000001</v>
          </cell>
        </row>
        <row r="376">
          <cell r="F376">
            <v>298044</v>
          </cell>
          <cell r="G376" t="str">
            <v>Disulfoton</v>
          </cell>
          <cell r="H376">
            <v>298044</v>
          </cell>
          <cell r="I376">
            <v>13</v>
          </cell>
          <cell r="J376">
            <v>13</v>
          </cell>
        </row>
        <row r="377">
          <cell r="F377">
            <v>300765</v>
          </cell>
          <cell r="G377" t="str">
            <v>Naled</v>
          </cell>
          <cell r="H377">
            <v>300765</v>
          </cell>
          <cell r="I377">
            <v>0.3</v>
          </cell>
          <cell r="J377">
            <v>0.3</v>
          </cell>
        </row>
        <row r="378">
          <cell r="F378">
            <v>301122</v>
          </cell>
          <cell r="G378" t="str">
            <v>Oxydemeton-methyl</v>
          </cell>
          <cell r="H378">
            <v>301122</v>
          </cell>
          <cell r="I378">
            <v>240</v>
          </cell>
          <cell r="J378">
            <v>240</v>
          </cell>
        </row>
        <row r="379">
          <cell r="F379">
            <v>314409</v>
          </cell>
          <cell r="G379" t="str">
            <v>Bromacil</v>
          </cell>
          <cell r="H379">
            <v>314409</v>
          </cell>
          <cell r="I379">
            <v>121000</v>
          </cell>
          <cell r="J379">
            <v>121000</v>
          </cell>
        </row>
        <row r="380">
          <cell r="F380">
            <v>328847</v>
          </cell>
          <cell r="G380" t="str">
            <v>Benzene, 1,2-dichloro-4-(trifluoromethyl)-</v>
          </cell>
          <cell r="H380">
            <v>328847</v>
          </cell>
          <cell r="I380">
            <v>10200</v>
          </cell>
          <cell r="J380">
            <v>10200</v>
          </cell>
        </row>
        <row r="381">
          <cell r="F381">
            <v>330552</v>
          </cell>
          <cell r="G381" t="str">
            <v>Linuron</v>
          </cell>
          <cell r="H381">
            <v>330552</v>
          </cell>
          <cell r="I381">
            <v>478.74836814343291</v>
          </cell>
          <cell r="J381">
            <v>120</v>
          </cell>
        </row>
        <row r="382">
          <cell r="F382">
            <v>330552</v>
          </cell>
          <cell r="G382" t="str">
            <v>Linuron</v>
          </cell>
          <cell r="H382">
            <v>330552</v>
          </cell>
          <cell r="J382">
            <v>1910</v>
          </cell>
        </row>
        <row r="383">
          <cell r="F383">
            <v>333415</v>
          </cell>
          <cell r="G383" t="str">
            <v>Diazinon</v>
          </cell>
          <cell r="H383">
            <v>333415</v>
          </cell>
          <cell r="I383">
            <v>1.0472825023346135</v>
          </cell>
          <cell r="J383">
            <v>0.96</v>
          </cell>
        </row>
        <row r="384">
          <cell r="F384">
            <v>333415</v>
          </cell>
          <cell r="G384" t="str">
            <v>Diazinon</v>
          </cell>
          <cell r="H384">
            <v>333415</v>
          </cell>
          <cell r="J384">
            <v>1.5</v>
          </cell>
        </row>
        <row r="385">
          <cell r="F385">
            <v>333415</v>
          </cell>
          <cell r="G385" t="str">
            <v>Diazinon</v>
          </cell>
          <cell r="H385">
            <v>333415</v>
          </cell>
          <cell r="J385">
            <v>0.8</v>
          </cell>
        </row>
        <row r="386">
          <cell r="F386">
            <v>333415</v>
          </cell>
          <cell r="G386" t="str">
            <v>Diazinon</v>
          </cell>
          <cell r="H386">
            <v>333415</v>
          </cell>
          <cell r="J386">
            <v>0.7</v>
          </cell>
        </row>
        <row r="387">
          <cell r="F387">
            <v>333415</v>
          </cell>
          <cell r="G387" t="str">
            <v>Diazinon</v>
          </cell>
          <cell r="H387">
            <v>333415</v>
          </cell>
          <cell r="J387">
            <v>0.96</v>
          </cell>
        </row>
        <row r="388">
          <cell r="F388">
            <v>333415</v>
          </cell>
          <cell r="G388" t="str">
            <v>Diazinon</v>
          </cell>
          <cell r="H388">
            <v>333415</v>
          </cell>
          <cell r="J388">
            <v>1.7043600000000001</v>
          </cell>
        </row>
        <row r="389">
          <cell r="F389">
            <v>503877</v>
          </cell>
          <cell r="G389" t="str">
            <v>4-Imidazolidinone, 2-thioxo-</v>
          </cell>
          <cell r="H389">
            <v>503877</v>
          </cell>
          <cell r="I389">
            <v>19800</v>
          </cell>
          <cell r="J389">
            <v>19800</v>
          </cell>
        </row>
        <row r="390">
          <cell r="F390">
            <v>513359</v>
          </cell>
          <cell r="G390" t="str">
            <v>2-Butene, 2-methyl-</v>
          </cell>
          <cell r="H390">
            <v>513359</v>
          </cell>
          <cell r="I390">
            <v>3840</v>
          </cell>
          <cell r="J390">
            <v>3840</v>
          </cell>
        </row>
        <row r="391">
          <cell r="F391">
            <v>533744</v>
          </cell>
          <cell r="G391" t="str">
            <v>Dazomet</v>
          </cell>
          <cell r="H391">
            <v>533744</v>
          </cell>
          <cell r="I391">
            <v>1265.9710708349639</v>
          </cell>
          <cell r="J391">
            <v>310</v>
          </cell>
        </row>
        <row r="392">
          <cell r="F392">
            <v>533744</v>
          </cell>
          <cell r="G392" t="str">
            <v>Dazomet</v>
          </cell>
          <cell r="H392">
            <v>533744</v>
          </cell>
          <cell r="J392">
            <v>550</v>
          </cell>
        </row>
        <row r="393">
          <cell r="F393">
            <v>533744</v>
          </cell>
          <cell r="G393" t="str">
            <v>Dazomet</v>
          </cell>
          <cell r="H393">
            <v>533744</v>
          </cell>
          <cell r="J393">
            <v>11900</v>
          </cell>
        </row>
        <row r="394">
          <cell r="F394">
            <v>541731</v>
          </cell>
          <cell r="G394" t="str">
            <v>1,3-dichlorobenzene</v>
          </cell>
          <cell r="H394">
            <v>541731</v>
          </cell>
          <cell r="I394">
            <v>6053.2859400492953</v>
          </cell>
          <cell r="J394">
            <v>7400</v>
          </cell>
        </row>
        <row r="395">
          <cell r="F395">
            <v>541731</v>
          </cell>
          <cell r="G395" t="str">
            <v>1,3-dichlorobenzene</v>
          </cell>
          <cell r="H395">
            <v>541731</v>
          </cell>
          <cell r="J395">
            <v>7200</v>
          </cell>
        </row>
        <row r="396">
          <cell r="F396">
            <v>541731</v>
          </cell>
          <cell r="G396" t="str">
            <v>1,3-dichlorobenzene</v>
          </cell>
          <cell r="H396">
            <v>541731</v>
          </cell>
          <cell r="J396">
            <v>6000</v>
          </cell>
        </row>
        <row r="397">
          <cell r="F397">
            <v>541731</v>
          </cell>
          <cell r="G397" t="str">
            <v>1,3-dichlorobenzene</v>
          </cell>
          <cell r="H397">
            <v>541731</v>
          </cell>
          <cell r="J397">
            <v>4200</v>
          </cell>
        </row>
        <row r="398">
          <cell r="F398">
            <v>542756</v>
          </cell>
          <cell r="G398" t="str">
            <v>1,3 Dichloropropene</v>
          </cell>
          <cell r="H398">
            <v>542756</v>
          </cell>
          <cell r="I398">
            <v>90</v>
          </cell>
          <cell r="J398">
            <v>90</v>
          </cell>
        </row>
        <row r="399">
          <cell r="F399">
            <v>554007</v>
          </cell>
          <cell r="G399" t="str">
            <v>2,4-Dichlorobenzenamine</v>
          </cell>
          <cell r="H399">
            <v>554007</v>
          </cell>
          <cell r="I399">
            <v>722.40451239032609</v>
          </cell>
          <cell r="J399">
            <v>500</v>
          </cell>
        </row>
        <row r="400">
          <cell r="F400">
            <v>554007</v>
          </cell>
          <cell r="G400" t="str">
            <v>2,4-Dichlorobenzenamine</v>
          </cell>
          <cell r="H400">
            <v>554007</v>
          </cell>
          <cell r="J400">
            <v>1300</v>
          </cell>
        </row>
        <row r="401">
          <cell r="F401">
            <v>554007</v>
          </cell>
          <cell r="G401" t="str">
            <v>2,4-Dichlorobenzenamine</v>
          </cell>
          <cell r="H401">
            <v>554007</v>
          </cell>
          <cell r="J401">
            <v>580</v>
          </cell>
        </row>
        <row r="402">
          <cell r="F402">
            <v>556616</v>
          </cell>
          <cell r="G402" t="str">
            <v>Methyl isothiocyanate</v>
          </cell>
          <cell r="H402">
            <v>556616</v>
          </cell>
          <cell r="I402">
            <v>64.652919500978456</v>
          </cell>
          <cell r="J402">
            <v>55</v>
          </cell>
        </row>
        <row r="403">
          <cell r="F403">
            <v>556616</v>
          </cell>
          <cell r="G403" t="str">
            <v>Methyl isothiocyanate</v>
          </cell>
          <cell r="H403">
            <v>556616</v>
          </cell>
          <cell r="J403">
            <v>76</v>
          </cell>
        </row>
        <row r="404">
          <cell r="F404">
            <v>578541</v>
          </cell>
          <cell r="G404" t="str">
            <v>2-Ethylbenzenamine</v>
          </cell>
          <cell r="H404">
            <v>578541</v>
          </cell>
          <cell r="I404">
            <v>8050</v>
          </cell>
          <cell r="J404">
            <v>8050</v>
          </cell>
        </row>
        <row r="405">
          <cell r="F405">
            <v>586629</v>
          </cell>
          <cell r="G405" t="str">
            <v>1-Methyl-4-(1-methylethylidene)-cyclohexene</v>
          </cell>
          <cell r="H405">
            <v>586629</v>
          </cell>
          <cell r="I405">
            <v>1875.8997841036178</v>
          </cell>
          <cell r="J405">
            <v>2550</v>
          </cell>
        </row>
        <row r="406">
          <cell r="F406">
            <v>586629</v>
          </cell>
          <cell r="G406" t="str">
            <v>1-Methyl-4-(1-methylethylidene)-cyclohexene</v>
          </cell>
          <cell r="H406">
            <v>586629</v>
          </cell>
          <cell r="J406">
            <v>1380</v>
          </cell>
        </row>
        <row r="407">
          <cell r="F407">
            <v>589162</v>
          </cell>
          <cell r="G407" t="str">
            <v>4-Ethylaniline</v>
          </cell>
          <cell r="H407">
            <v>589162</v>
          </cell>
          <cell r="I407">
            <v>90</v>
          </cell>
          <cell r="J407">
            <v>90</v>
          </cell>
        </row>
        <row r="408">
          <cell r="F408">
            <v>592518</v>
          </cell>
          <cell r="G408" t="str">
            <v>4-Pentenenitrile</v>
          </cell>
          <cell r="H408">
            <v>592518</v>
          </cell>
          <cell r="I408">
            <v>10950</v>
          </cell>
          <cell r="J408">
            <v>10950</v>
          </cell>
        </row>
        <row r="409">
          <cell r="F409">
            <v>598163</v>
          </cell>
          <cell r="G409" t="str">
            <v>Tribromoethene</v>
          </cell>
          <cell r="H409">
            <v>598163</v>
          </cell>
          <cell r="I409">
            <v>9448.8094488141724</v>
          </cell>
          <cell r="J409">
            <v>12400</v>
          </cell>
        </row>
        <row r="410">
          <cell r="F410">
            <v>598163</v>
          </cell>
          <cell r="G410" t="str">
            <v>Tribromoethene</v>
          </cell>
          <cell r="H410">
            <v>598163</v>
          </cell>
          <cell r="J410">
            <v>7200</v>
          </cell>
        </row>
        <row r="411">
          <cell r="F411">
            <v>598527</v>
          </cell>
          <cell r="G411" t="str">
            <v>Methylthiourea</v>
          </cell>
          <cell r="H411">
            <v>598527</v>
          </cell>
          <cell r="I411">
            <v>9500</v>
          </cell>
          <cell r="J411">
            <v>9500</v>
          </cell>
        </row>
        <row r="412">
          <cell r="F412">
            <v>611063</v>
          </cell>
          <cell r="G412" t="str">
            <v>2,4-Dichloro-1-nitrobenzene</v>
          </cell>
          <cell r="H412">
            <v>611063</v>
          </cell>
          <cell r="I412">
            <v>4200</v>
          </cell>
          <cell r="J412">
            <v>4200</v>
          </cell>
        </row>
        <row r="413">
          <cell r="F413">
            <v>618622</v>
          </cell>
          <cell r="G413" t="str">
            <v>1,3-Dichloro-5-nitrobenzene</v>
          </cell>
          <cell r="H413">
            <v>618622</v>
          </cell>
          <cell r="I413">
            <v>7500</v>
          </cell>
          <cell r="J413">
            <v>7500</v>
          </cell>
        </row>
        <row r="414">
          <cell r="F414">
            <v>622979</v>
          </cell>
          <cell r="G414" t="str">
            <v>Benzene, 1-ethenyl-4-methyl-</v>
          </cell>
          <cell r="H414">
            <v>622979</v>
          </cell>
          <cell r="I414">
            <v>1486.6068747318504</v>
          </cell>
          <cell r="J414">
            <v>1700</v>
          </cell>
        </row>
        <row r="415">
          <cell r="F415">
            <v>622979</v>
          </cell>
          <cell r="G415" t="str">
            <v>Benzene, 1-ethenyl-4-methyl-</v>
          </cell>
          <cell r="H415">
            <v>622979</v>
          </cell>
          <cell r="J415">
            <v>1300</v>
          </cell>
        </row>
        <row r="416">
          <cell r="F416">
            <v>625536</v>
          </cell>
          <cell r="G416" t="str">
            <v>Ethylthiourea</v>
          </cell>
          <cell r="H416">
            <v>625536</v>
          </cell>
          <cell r="I416">
            <v>14000</v>
          </cell>
          <cell r="J416">
            <v>14000</v>
          </cell>
        </row>
        <row r="417">
          <cell r="F417">
            <v>626437</v>
          </cell>
          <cell r="G417" t="str">
            <v>3,5-Dichloroaniline</v>
          </cell>
          <cell r="H417">
            <v>626437</v>
          </cell>
          <cell r="I417">
            <v>1120</v>
          </cell>
          <cell r="J417">
            <v>1120</v>
          </cell>
        </row>
        <row r="418">
          <cell r="F418">
            <v>634673</v>
          </cell>
          <cell r="G418" t="str">
            <v>2,3,4-Trichloroaniline</v>
          </cell>
          <cell r="H418">
            <v>634673</v>
          </cell>
          <cell r="I418">
            <v>639.37469452583127</v>
          </cell>
          <cell r="J418">
            <v>730</v>
          </cell>
        </row>
        <row r="419">
          <cell r="F419">
            <v>634673</v>
          </cell>
          <cell r="G419" t="str">
            <v>2,3,4-Trichloroaniline</v>
          </cell>
          <cell r="H419">
            <v>634673</v>
          </cell>
          <cell r="J419">
            <v>560</v>
          </cell>
        </row>
        <row r="420">
          <cell r="F420">
            <v>634833</v>
          </cell>
          <cell r="G420" t="str">
            <v>2,3,4,5-Tetrachloroaniline</v>
          </cell>
          <cell r="H420">
            <v>634833</v>
          </cell>
          <cell r="I420">
            <v>640</v>
          </cell>
          <cell r="J420">
            <v>640</v>
          </cell>
        </row>
        <row r="421">
          <cell r="F421">
            <v>636306</v>
          </cell>
          <cell r="G421" t="str">
            <v>2,4,5-Trichlorobenzenamine</v>
          </cell>
          <cell r="H421">
            <v>636306</v>
          </cell>
          <cell r="I421">
            <v>2548.3327883147444</v>
          </cell>
          <cell r="J421">
            <v>3400</v>
          </cell>
        </row>
        <row r="422">
          <cell r="F422">
            <v>636306</v>
          </cell>
          <cell r="G422" t="str">
            <v>2,4,5-Trichlorobenzenamine</v>
          </cell>
          <cell r="H422">
            <v>636306</v>
          </cell>
          <cell r="J422">
            <v>1910</v>
          </cell>
        </row>
        <row r="423">
          <cell r="F423">
            <v>639587</v>
          </cell>
          <cell r="G423" t="str">
            <v>Chlorotriphenylstannane</v>
          </cell>
          <cell r="H423">
            <v>639587</v>
          </cell>
          <cell r="I423">
            <v>11.799836926772073</v>
          </cell>
          <cell r="J423">
            <v>20.6</v>
          </cell>
        </row>
        <row r="424">
          <cell r="F424">
            <v>639587</v>
          </cell>
          <cell r="G424" t="str">
            <v>Chlorotriphenylstannane</v>
          </cell>
          <cell r="H424">
            <v>639587</v>
          </cell>
          <cell r="J424">
            <v>18.3</v>
          </cell>
        </row>
        <row r="425">
          <cell r="F425">
            <v>639587</v>
          </cell>
          <cell r="G425" t="str">
            <v>Chlorotriphenylstannane</v>
          </cell>
          <cell r="H425">
            <v>639587</v>
          </cell>
          <cell r="J425">
            <v>17.8</v>
          </cell>
        </row>
        <row r="426">
          <cell r="F426">
            <v>639587</v>
          </cell>
          <cell r="G426" t="str">
            <v>Chlorotriphenylstannane</v>
          </cell>
          <cell r="H426">
            <v>639587</v>
          </cell>
          <cell r="J426">
            <v>16.100000000000001</v>
          </cell>
        </row>
        <row r="427">
          <cell r="F427">
            <v>639587</v>
          </cell>
          <cell r="G427" t="str">
            <v>Chlorotriphenylstannane</v>
          </cell>
          <cell r="H427">
            <v>639587</v>
          </cell>
          <cell r="J427">
            <v>14.1</v>
          </cell>
        </row>
        <row r="428">
          <cell r="F428">
            <v>639587</v>
          </cell>
          <cell r="G428" t="str">
            <v>Chlorotriphenylstannane</v>
          </cell>
          <cell r="H428">
            <v>639587</v>
          </cell>
          <cell r="J428">
            <v>12.4</v>
          </cell>
        </row>
        <row r="429">
          <cell r="F429">
            <v>639587</v>
          </cell>
          <cell r="G429" t="str">
            <v>Chlorotriphenylstannane</v>
          </cell>
          <cell r="H429">
            <v>639587</v>
          </cell>
          <cell r="J429">
            <v>12.3</v>
          </cell>
        </row>
        <row r="430">
          <cell r="F430">
            <v>639587</v>
          </cell>
          <cell r="G430" t="str">
            <v>Chlorotriphenylstannane</v>
          </cell>
          <cell r="H430">
            <v>639587</v>
          </cell>
          <cell r="J430">
            <v>12</v>
          </cell>
        </row>
        <row r="431">
          <cell r="F431">
            <v>639587</v>
          </cell>
          <cell r="G431" t="str">
            <v>Chlorotriphenylstannane</v>
          </cell>
          <cell r="H431">
            <v>639587</v>
          </cell>
          <cell r="J431">
            <v>11.9</v>
          </cell>
        </row>
        <row r="432">
          <cell r="F432">
            <v>639587</v>
          </cell>
          <cell r="G432" t="str">
            <v>Chlorotriphenylstannane</v>
          </cell>
          <cell r="H432">
            <v>639587</v>
          </cell>
          <cell r="J432">
            <v>11.1</v>
          </cell>
        </row>
        <row r="433">
          <cell r="F433">
            <v>639587</v>
          </cell>
          <cell r="G433" t="str">
            <v>Chlorotriphenylstannane</v>
          </cell>
          <cell r="H433">
            <v>639587</v>
          </cell>
          <cell r="J433">
            <v>10.9</v>
          </cell>
        </row>
        <row r="434">
          <cell r="F434">
            <v>639587</v>
          </cell>
          <cell r="G434" t="str">
            <v>Chlorotriphenylstannane</v>
          </cell>
          <cell r="H434">
            <v>639587</v>
          </cell>
          <cell r="J434">
            <v>10.7</v>
          </cell>
        </row>
        <row r="435">
          <cell r="F435">
            <v>639587</v>
          </cell>
          <cell r="G435" t="str">
            <v>Chlorotriphenylstannane</v>
          </cell>
          <cell r="H435">
            <v>639587</v>
          </cell>
          <cell r="J435">
            <v>10.4</v>
          </cell>
        </row>
        <row r="436">
          <cell r="F436">
            <v>639587</v>
          </cell>
          <cell r="G436" t="str">
            <v>Chlorotriphenylstannane</v>
          </cell>
          <cell r="H436">
            <v>639587</v>
          </cell>
          <cell r="J436">
            <v>10.199999999999999</v>
          </cell>
        </row>
        <row r="437">
          <cell r="F437">
            <v>639587</v>
          </cell>
          <cell r="G437" t="str">
            <v>Chlorotriphenylstannane</v>
          </cell>
          <cell r="H437">
            <v>639587</v>
          </cell>
          <cell r="J437">
            <v>10.1</v>
          </cell>
        </row>
        <row r="438">
          <cell r="F438">
            <v>639587</v>
          </cell>
          <cell r="G438" t="str">
            <v>Chlorotriphenylstannane</v>
          </cell>
          <cell r="H438">
            <v>639587</v>
          </cell>
          <cell r="J438">
            <v>9.9700000000000006</v>
          </cell>
        </row>
        <row r="439">
          <cell r="F439">
            <v>639587</v>
          </cell>
          <cell r="G439" t="str">
            <v>Chlorotriphenylstannane</v>
          </cell>
          <cell r="H439">
            <v>639587</v>
          </cell>
          <cell r="J439">
            <v>9.4700000000000006</v>
          </cell>
        </row>
        <row r="440">
          <cell r="F440">
            <v>639587</v>
          </cell>
          <cell r="G440" t="str">
            <v>Chlorotriphenylstannane</v>
          </cell>
          <cell r="H440">
            <v>639587</v>
          </cell>
          <cell r="J440">
            <v>9.06</v>
          </cell>
        </row>
        <row r="441">
          <cell r="F441">
            <v>639587</v>
          </cell>
          <cell r="G441" t="str">
            <v>Chlorotriphenylstannane</v>
          </cell>
          <cell r="H441">
            <v>639587</v>
          </cell>
          <cell r="J441">
            <v>8.89</v>
          </cell>
        </row>
        <row r="442">
          <cell r="F442">
            <v>639587</v>
          </cell>
          <cell r="G442" t="str">
            <v>Chlorotriphenylstannane</v>
          </cell>
          <cell r="H442">
            <v>639587</v>
          </cell>
          <cell r="J442">
            <v>8.6300000000000008</v>
          </cell>
        </row>
        <row r="443">
          <cell r="F443">
            <v>639587</v>
          </cell>
          <cell r="G443" t="str">
            <v>Chlorotriphenylstannane</v>
          </cell>
          <cell r="H443">
            <v>639587</v>
          </cell>
          <cell r="J443">
            <v>10.7</v>
          </cell>
        </row>
        <row r="444">
          <cell r="F444">
            <v>643798</v>
          </cell>
          <cell r="G444" t="str">
            <v>1,2-Benzenedicarboxaldehyde</v>
          </cell>
          <cell r="H444">
            <v>643798</v>
          </cell>
          <cell r="I444">
            <v>88.487287222515761</v>
          </cell>
          <cell r="J444">
            <v>87</v>
          </cell>
        </row>
        <row r="445">
          <cell r="F445">
            <v>643798</v>
          </cell>
          <cell r="G445" t="str">
            <v>1,2-Benzenedicarboxaldehyde</v>
          </cell>
          <cell r="H445">
            <v>643798</v>
          </cell>
          <cell r="J445">
            <v>90</v>
          </cell>
        </row>
        <row r="446">
          <cell r="F446">
            <v>709988</v>
          </cell>
          <cell r="G446" t="str">
            <v>Propanil</v>
          </cell>
          <cell r="H446">
            <v>709988</v>
          </cell>
          <cell r="I446">
            <v>3550</v>
          </cell>
          <cell r="J446">
            <v>3550</v>
          </cell>
        </row>
        <row r="447">
          <cell r="F447">
            <v>732116</v>
          </cell>
          <cell r="G447" t="str">
            <v>Phosmet</v>
          </cell>
          <cell r="H447">
            <v>732116</v>
          </cell>
          <cell r="I447">
            <v>5.6</v>
          </cell>
          <cell r="J447">
            <v>5.6</v>
          </cell>
        </row>
        <row r="448">
          <cell r="F448">
            <v>741582</v>
          </cell>
          <cell r="G448" t="str">
            <v>Bensulide</v>
          </cell>
          <cell r="H448">
            <v>741582</v>
          </cell>
          <cell r="I448">
            <v>580</v>
          </cell>
          <cell r="J448">
            <v>580</v>
          </cell>
        </row>
        <row r="449">
          <cell r="F449">
            <v>759944</v>
          </cell>
          <cell r="G449" t="str">
            <v>EPTC</v>
          </cell>
          <cell r="H449">
            <v>759944</v>
          </cell>
          <cell r="I449">
            <v>9493.7124401005494</v>
          </cell>
          <cell r="J449">
            <v>3500</v>
          </cell>
        </row>
        <row r="450">
          <cell r="F450">
            <v>759944</v>
          </cell>
          <cell r="G450" t="str">
            <v>EPTC</v>
          </cell>
          <cell r="H450">
            <v>759944</v>
          </cell>
          <cell r="J450">
            <v>22000</v>
          </cell>
        </row>
        <row r="451">
          <cell r="F451">
            <v>759944</v>
          </cell>
          <cell r="G451" t="str">
            <v>EPTC</v>
          </cell>
          <cell r="H451">
            <v>759944</v>
          </cell>
          <cell r="J451">
            <v>14000</v>
          </cell>
        </row>
        <row r="452">
          <cell r="F452">
            <v>759944</v>
          </cell>
          <cell r="G452" t="str">
            <v>EPTC</v>
          </cell>
          <cell r="H452">
            <v>759944</v>
          </cell>
          <cell r="J452">
            <v>6400</v>
          </cell>
        </row>
        <row r="453">
          <cell r="F453">
            <v>759944</v>
          </cell>
          <cell r="G453" t="str">
            <v>EPTC</v>
          </cell>
          <cell r="H453">
            <v>759944</v>
          </cell>
          <cell r="J453">
            <v>14150</v>
          </cell>
        </row>
        <row r="454">
          <cell r="F454">
            <v>759944</v>
          </cell>
          <cell r="G454" t="str">
            <v>EPTC</v>
          </cell>
          <cell r="H454">
            <v>759944</v>
          </cell>
          <cell r="J454">
            <v>7500</v>
          </cell>
        </row>
        <row r="455">
          <cell r="F455">
            <v>793248</v>
          </cell>
          <cell r="G455" t="str">
            <v>N-(1,3-Dimethylbutyl)-N'-phenyl-p-phenylenediamine</v>
          </cell>
          <cell r="H455">
            <v>793248</v>
          </cell>
          <cell r="I455">
            <v>646.68384856898967</v>
          </cell>
          <cell r="J455">
            <v>510</v>
          </cell>
        </row>
        <row r="456">
          <cell r="F456">
            <v>793248</v>
          </cell>
          <cell r="G456" t="str">
            <v>N-(1,3-Dimethylbutyl)-N'-phenyl-p-phenylenediamine</v>
          </cell>
          <cell r="H456">
            <v>793248</v>
          </cell>
          <cell r="J456">
            <v>820</v>
          </cell>
        </row>
        <row r="457">
          <cell r="F457">
            <v>834128</v>
          </cell>
          <cell r="G457" t="str">
            <v>Ametryn</v>
          </cell>
          <cell r="H457">
            <v>834128</v>
          </cell>
          <cell r="I457">
            <v>28000</v>
          </cell>
          <cell r="J457">
            <v>28000</v>
          </cell>
        </row>
        <row r="458">
          <cell r="F458">
            <v>872504</v>
          </cell>
          <cell r="G458" t="str">
            <v>1-Methyl-2-pyrrolidinone</v>
          </cell>
          <cell r="H458">
            <v>872504</v>
          </cell>
          <cell r="I458">
            <v>1230</v>
          </cell>
          <cell r="J458">
            <v>1230</v>
          </cell>
        </row>
        <row r="459">
          <cell r="F459">
            <v>919302</v>
          </cell>
          <cell r="G459" t="str">
            <v>1-Propanamine, 3-(triethoxysilyl)-</v>
          </cell>
          <cell r="H459">
            <v>919302</v>
          </cell>
          <cell r="I459">
            <v>442664.65862998366</v>
          </cell>
          <cell r="J459">
            <v>592000</v>
          </cell>
        </row>
        <row r="460">
          <cell r="F460">
            <v>919302</v>
          </cell>
          <cell r="G460" t="str">
            <v>1-Propanamine, 3-(triethoxysilyl)-</v>
          </cell>
          <cell r="H460">
            <v>919302</v>
          </cell>
          <cell r="J460">
            <v>331000</v>
          </cell>
        </row>
        <row r="461">
          <cell r="F461">
            <v>944229</v>
          </cell>
          <cell r="G461" t="str">
            <v>Fonofos</v>
          </cell>
          <cell r="H461">
            <v>944229</v>
          </cell>
          <cell r="I461">
            <v>2</v>
          </cell>
          <cell r="J461">
            <v>2</v>
          </cell>
        </row>
        <row r="462">
          <cell r="F462">
            <v>950378</v>
          </cell>
          <cell r="G462" t="str">
            <v>Methidathion</v>
          </cell>
          <cell r="H462">
            <v>950378</v>
          </cell>
          <cell r="I462">
            <v>6.4</v>
          </cell>
          <cell r="J462">
            <v>6.4</v>
          </cell>
        </row>
        <row r="463">
          <cell r="F463">
            <v>957517</v>
          </cell>
          <cell r="G463" t="str">
            <v>Diphenamid</v>
          </cell>
          <cell r="H463">
            <v>957517</v>
          </cell>
          <cell r="I463">
            <v>58000</v>
          </cell>
          <cell r="J463">
            <v>58000</v>
          </cell>
        </row>
        <row r="464">
          <cell r="F464">
            <v>959988</v>
          </cell>
          <cell r="G464" t="str">
            <v>Endosulfan I</v>
          </cell>
          <cell r="H464">
            <v>959988</v>
          </cell>
          <cell r="I464">
            <v>1180</v>
          </cell>
          <cell r="J464">
            <v>1180</v>
          </cell>
        </row>
        <row r="465">
          <cell r="F465">
            <v>961115</v>
          </cell>
          <cell r="G465" t="str">
            <v>Tetrachlorovinphos</v>
          </cell>
          <cell r="H465">
            <v>961115</v>
          </cell>
          <cell r="I465">
            <v>1.9</v>
          </cell>
          <cell r="J465">
            <v>1.9</v>
          </cell>
        </row>
        <row r="466">
          <cell r="F466">
            <v>962583</v>
          </cell>
          <cell r="G466" t="str">
            <v>Diazoxon</v>
          </cell>
          <cell r="H466">
            <v>962583</v>
          </cell>
          <cell r="I466">
            <v>2.9116279999999999</v>
          </cell>
          <cell r="J466">
            <v>2.9116279999999999</v>
          </cell>
        </row>
        <row r="467">
          <cell r="F467">
            <v>999815</v>
          </cell>
          <cell r="G467" t="str">
            <v>Chlormequat chloride</v>
          </cell>
          <cell r="H467">
            <v>999815</v>
          </cell>
          <cell r="I467">
            <v>16700</v>
          </cell>
          <cell r="J467">
            <v>16700</v>
          </cell>
        </row>
        <row r="468">
          <cell r="F468">
            <v>1031078</v>
          </cell>
          <cell r="G468" t="str">
            <v>Endosulfan sulfate</v>
          </cell>
          <cell r="H468">
            <v>1031078</v>
          </cell>
          <cell r="I468">
            <v>2120</v>
          </cell>
          <cell r="J468">
            <v>2120</v>
          </cell>
        </row>
        <row r="469">
          <cell r="F469">
            <v>1071836</v>
          </cell>
          <cell r="G469" t="str">
            <v>Glyphosate</v>
          </cell>
          <cell r="H469">
            <v>1071836</v>
          </cell>
          <cell r="I469">
            <v>134000</v>
          </cell>
          <cell r="J469">
            <v>134000</v>
          </cell>
        </row>
        <row r="470">
          <cell r="F470">
            <v>1113026</v>
          </cell>
          <cell r="G470" t="str">
            <v>Omethoate</v>
          </cell>
          <cell r="H470">
            <v>1113026</v>
          </cell>
          <cell r="I470">
            <v>21</v>
          </cell>
          <cell r="J470">
            <v>21</v>
          </cell>
        </row>
        <row r="471">
          <cell r="F471">
            <v>1114712</v>
          </cell>
          <cell r="G471" t="str">
            <v>Pebulate</v>
          </cell>
          <cell r="H471">
            <v>1114712</v>
          </cell>
          <cell r="I471">
            <v>6830</v>
          </cell>
          <cell r="J471">
            <v>6830</v>
          </cell>
        </row>
        <row r="472">
          <cell r="F472">
            <v>1134232</v>
          </cell>
          <cell r="G472" t="str">
            <v>Cycloate</v>
          </cell>
          <cell r="H472">
            <v>1134232</v>
          </cell>
          <cell r="I472">
            <v>24000</v>
          </cell>
          <cell r="J472">
            <v>24000</v>
          </cell>
        </row>
        <row r="473">
          <cell r="F473">
            <v>1192525</v>
          </cell>
          <cell r="G473" t="str">
            <v>4,5-Dichloro-3H-1,2-dithiol-3-one</v>
          </cell>
          <cell r="H473">
            <v>1192525</v>
          </cell>
          <cell r="I473">
            <v>11</v>
          </cell>
          <cell r="J473">
            <v>11</v>
          </cell>
        </row>
        <row r="474">
          <cell r="F474">
            <v>1194656</v>
          </cell>
          <cell r="G474" t="str">
            <v>Dichlobenil</v>
          </cell>
          <cell r="H474">
            <v>1194656</v>
          </cell>
          <cell r="I474">
            <v>6200</v>
          </cell>
          <cell r="J474">
            <v>6200</v>
          </cell>
        </row>
        <row r="475">
          <cell r="F475">
            <v>1214397</v>
          </cell>
          <cell r="G475" t="str">
            <v>N6-Benzyladenine</v>
          </cell>
          <cell r="H475">
            <v>1214397</v>
          </cell>
          <cell r="I475">
            <v>20500</v>
          </cell>
          <cell r="J475">
            <v>20500</v>
          </cell>
        </row>
        <row r="476">
          <cell r="F476">
            <v>1263894</v>
          </cell>
          <cell r="G476" t="str">
            <v>Paromomycin sulfate</v>
          </cell>
          <cell r="H476">
            <v>1263894</v>
          </cell>
          <cell r="I476">
            <v>502780</v>
          </cell>
          <cell r="J476">
            <v>502780</v>
          </cell>
        </row>
        <row r="477">
          <cell r="F477">
            <v>1313275</v>
          </cell>
          <cell r="G477" t="str">
            <v>Molybdenum trioxide</v>
          </cell>
          <cell r="H477">
            <v>1313275</v>
          </cell>
          <cell r="I477">
            <v>310143.92043511791</v>
          </cell>
          <cell r="J477">
            <v>315515.7598499062</v>
          </cell>
        </row>
        <row r="478">
          <cell r="F478">
            <v>1313275</v>
          </cell>
          <cell r="G478" t="str">
            <v>Molybdenum trioxide</v>
          </cell>
          <cell r="H478">
            <v>1313275</v>
          </cell>
          <cell r="J478">
            <v>304863.5397123202</v>
          </cell>
        </row>
        <row r="479">
          <cell r="F479">
            <v>1314621</v>
          </cell>
          <cell r="G479" t="str">
            <v>Vanadium pentoxide</v>
          </cell>
          <cell r="H479">
            <v>1314621</v>
          </cell>
          <cell r="I479">
            <v>2642.953569737218</v>
          </cell>
          <cell r="J479">
            <v>2445.775422065175</v>
          </cell>
        </row>
        <row r="480">
          <cell r="F480">
            <v>1314621</v>
          </cell>
          <cell r="G480" t="str">
            <v>Vanadium pentoxide</v>
          </cell>
          <cell r="H480">
            <v>1314621</v>
          </cell>
          <cell r="J480">
            <v>2820.6753042795449</v>
          </cell>
        </row>
        <row r="481">
          <cell r="F481">
            <v>1314621</v>
          </cell>
          <cell r="G481" t="str">
            <v>Vanadium pentoxide</v>
          </cell>
          <cell r="H481">
            <v>1314621</v>
          </cell>
          <cell r="J481">
            <v>2713.561052218296</v>
          </cell>
        </row>
        <row r="482">
          <cell r="F482">
            <v>1314621</v>
          </cell>
          <cell r="G482" t="str">
            <v>Vanadium pentoxide</v>
          </cell>
          <cell r="H482">
            <v>1314621</v>
          </cell>
          <cell r="J482">
            <v>2606.4468001570476</v>
          </cell>
        </row>
        <row r="483">
          <cell r="F483">
            <v>1320189</v>
          </cell>
          <cell r="G483" t="str">
            <v>2,4-D-2-Butoxymethylethyl ester</v>
          </cell>
          <cell r="H483">
            <v>1320189</v>
          </cell>
          <cell r="I483">
            <v>2294.6534498719816</v>
          </cell>
          <cell r="J483">
            <v>15200</v>
          </cell>
        </row>
        <row r="484">
          <cell r="F484">
            <v>1320189</v>
          </cell>
          <cell r="G484" t="str">
            <v>2,4-D-2-Butoxymethylethyl ester</v>
          </cell>
          <cell r="H484">
            <v>1320189</v>
          </cell>
          <cell r="J484">
            <v>1200</v>
          </cell>
        </row>
        <row r="485">
          <cell r="F485">
            <v>1320189</v>
          </cell>
          <cell r="G485" t="str">
            <v>2,4-D-2-Butoxymethylethyl ester</v>
          </cell>
          <cell r="H485">
            <v>1320189</v>
          </cell>
          <cell r="J485">
            <v>100</v>
          </cell>
        </row>
        <row r="486">
          <cell r="F486">
            <v>1320189</v>
          </cell>
          <cell r="G486" t="str">
            <v>2,4-D-2-Butoxymethylethyl ester</v>
          </cell>
          <cell r="H486">
            <v>1320189</v>
          </cell>
          <cell r="J486">
            <v>15200</v>
          </cell>
        </row>
        <row r="487">
          <cell r="F487">
            <v>1405896</v>
          </cell>
          <cell r="G487" t="str">
            <v>Zinc-bacitracin</v>
          </cell>
          <cell r="H487">
            <v>1405896</v>
          </cell>
          <cell r="I487">
            <v>30480</v>
          </cell>
          <cell r="J487">
            <v>30480</v>
          </cell>
        </row>
        <row r="488">
          <cell r="F488">
            <v>1420048</v>
          </cell>
          <cell r="G488" t="str">
            <v>Clonitralid</v>
          </cell>
          <cell r="H488">
            <v>1420048</v>
          </cell>
          <cell r="I488">
            <v>190</v>
          </cell>
          <cell r="J488">
            <v>190</v>
          </cell>
        </row>
        <row r="489">
          <cell r="F489">
            <v>1445756</v>
          </cell>
          <cell r="G489" t="str">
            <v>Diisopropyl methylphosphonate</v>
          </cell>
          <cell r="H489">
            <v>1445756</v>
          </cell>
          <cell r="I489">
            <v>267000</v>
          </cell>
          <cell r="J489">
            <v>267000</v>
          </cell>
        </row>
        <row r="490">
          <cell r="F490">
            <v>1461229</v>
          </cell>
          <cell r="G490" t="str">
            <v>Tributyltin chloride</v>
          </cell>
          <cell r="H490">
            <v>1461229</v>
          </cell>
          <cell r="I490">
            <v>5.0266068255677911</v>
          </cell>
          <cell r="J490">
            <v>8.3699999999999992</v>
          </cell>
        </row>
        <row r="491">
          <cell r="F491">
            <v>1461229</v>
          </cell>
          <cell r="G491" t="str">
            <v>Tributyltin chloride</v>
          </cell>
          <cell r="H491">
            <v>1461229</v>
          </cell>
          <cell r="J491">
            <v>7.64</v>
          </cell>
        </row>
        <row r="492">
          <cell r="F492">
            <v>1461229</v>
          </cell>
          <cell r="G492" t="str">
            <v>Tributyltin chloride</v>
          </cell>
          <cell r="H492">
            <v>1461229</v>
          </cell>
          <cell r="J492">
            <v>7.42</v>
          </cell>
        </row>
        <row r="493">
          <cell r="F493">
            <v>1461229</v>
          </cell>
          <cell r="G493" t="str">
            <v>Tributyltin chloride</v>
          </cell>
          <cell r="H493">
            <v>1461229</v>
          </cell>
          <cell r="J493">
            <v>6.32</v>
          </cell>
        </row>
        <row r="494">
          <cell r="F494">
            <v>1461229</v>
          </cell>
          <cell r="G494" t="str">
            <v>Tributyltin chloride</v>
          </cell>
          <cell r="H494">
            <v>1461229</v>
          </cell>
          <cell r="J494">
            <v>6.31</v>
          </cell>
        </row>
        <row r="495">
          <cell r="F495">
            <v>1461229</v>
          </cell>
          <cell r="G495" t="str">
            <v>Tributyltin chloride</v>
          </cell>
          <cell r="H495">
            <v>1461229</v>
          </cell>
          <cell r="J495">
            <v>5.83</v>
          </cell>
        </row>
        <row r="496">
          <cell r="F496">
            <v>1461229</v>
          </cell>
          <cell r="G496" t="str">
            <v>Tributyltin chloride</v>
          </cell>
          <cell r="H496">
            <v>1461229</v>
          </cell>
          <cell r="J496">
            <v>5.65</v>
          </cell>
        </row>
        <row r="497">
          <cell r="F497">
            <v>1461229</v>
          </cell>
          <cell r="G497" t="str">
            <v>Tributyltin chloride</v>
          </cell>
          <cell r="H497">
            <v>1461229</v>
          </cell>
          <cell r="J497">
            <v>5.03</v>
          </cell>
        </row>
        <row r="498">
          <cell r="F498">
            <v>1461229</v>
          </cell>
          <cell r="G498" t="str">
            <v>Tributyltin chloride</v>
          </cell>
          <cell r="H498">
            <v>1461229</v>
          </cell>
          <cell r="J498">
            <v>4.87</v>
          </cell>
        </row>
        <row r="499">
          <cell r="F499">
            <v>1461229</v>
          </cell>
          <cell r="G499" t="str">
            <v>Tributyltin chloride</v>
          </cell>
          <cell r="H499">
            <v>1461229</v>
          </cell>
          <cell r="J499">
            <v>4.83</v>
          </cell>
        </row>
        <row r="500">
          <cell r="F500">
            <v>1461229</v>
          </cell>
          <cell r="G500" t="str">
            <v>Tributyltin chloride</v>
          </cell>
          <cell r="H500">
            <v>1461229</v>
          </cell>
          <cell r="J500">
            <v>4.7</v>
          </cell>
        </row>
        <row r="501">
          <cell r="F501">
            <v>1461229</v>
          </cell>
          <cell r="G501" t="str">
            <v>Tributyltin chloride</v>
          </cell>
          <cell r="H501">
            <v>1461229</v>
          </cell>
          <cell r="J501">
            <v>4.4800000000000004</v>
          </cell>
        </row>
        <row r="502">
          <cell r="F502">
            <v>1461229</v>
          </cell>
          <cell r="G502" t="str">
            <v>Tributyltin chloride</v>
          </cell>
          <cell r="H502">
            <v>1461229</v>
          </cell>
          <cell r="J502">
            <v>4.47</v>
          </cell>
        </row>
        <row r="503">
          <cell r="F503">
            <v>1461229</v>
          </cell>
          <cell r="G503" t="str">
            <v>Tributyltin chloride</v>
          </cell>
          <cell r="H503">
            <v>1461229</v>
          </cell>
          <cell r="J503">
            <v>4.41</v>
          </cell>
        </row>
        <row r="504">
          <cell r="F504">
            <v>1461229</v>
          </cell>
          <cell r="G504" t="str">
            <v>Tributyltin chloride</v>
          </cell>
          <cell r="H504">
            <v>1461229</v>
          </cell>
          <cell r="J504">
            <v>4.38</v>
          </cell>
        </row>
        <row r="505">
          <cell r="F505">
            <v>1461229</v>
          </cell>
          <cell r="G505" t="str">
            <v>Tributyltin chloride</v>
          </cell>
          <cell r="H505">
            <v>1461229</v>
          </cell>
          <cell r="J505">
            <v>4.33</v>
          </cell>
        </row>
        <row r="506">
          <cell r="F506">
            <v>1461229</v>
          </cell>
          <cell r="G506" t="str">
            <v>Tributyltin chloride</v>
          </cell>
          <cell r="H506">
            <v>1461229</v>
          </cell>
          <cell r="J506">
            <v>4.28</v>
          </cell>
        </row>
        <row r="507">
          <cell r="F507">
            <v>1461229</v>
          </cell>
          <cell r="G507" t="str">
            <v>Tributyltin chloride</v>
          </cell>
          <cell r="H507">
            <v>1461229</v>
          </cell>
          <cell r="J507">
            <v>4.09</v>
          </cell>
        </row>
        <row r="508">
          <cell r="F508">
            <v>1461229</v>
          </cell>
          <cell r="G508" t="str">
            <v>Tributyltin chloride</v>
          </cell>
          <cell r="H508">
            <v>1461229</v>
          </cell>
          <cell r="J508">
            <v>3.97</v>
          </cell>
        </row>
        <row r="509">
          <cell r="F509">
            <v>1461229</v>
          </cell>
          <cell r="G509" t="str">
            <v>Tributyltin chloride</v>
          </cell>
          <cell r="H509">
            <v>1461229</v>
          </cell>
          <cell r="J509">
            <v>3.65</v>
          </cell>
        </row>
        <row r="510">
          <cell r="F510">
            <v>1461229</v>
          </cell>
          <cell r="G510" t="str">
            <v>Tributyltin chloride</v>
          </cell>
          <cell r="H510">
            <v>1461229</v>
          </cell>
          <cell r="J510">
            <v>3.62</v>
          </cell>
        </row>
        <row r="511">
          <cell r="F511">
            <v>1563388</v>
          </cell>
          <cell r="G511" t="str">
            <v>7-Benzofuranol, 2,3-dihydro-2,2-dimethyl-</v>
          </cell>
          <cell r="H511">
            <v>1563388</v>
          </cell>
          <cell r="I511">
            <v>36331.804249169902</v>
          </cell>
          <cell r="J511">
            <v>40000</v>
          </cell>
        </row>
        <row r="512">
          <cell r="F512">
            <v>1563388</v>
          </cell>
          <cell r="G512" t="str">
            <v>7-Benzofuranol, 2,3-dihydro-2,2-dimethyl-</v>
          </cell>
          <cell r="H512">
            <v>1563388</v>
          </cell>
          <cell r="J512">
            <v>33000</v>
          </cell>
        </row>
        <row r="513">
          <cell r="F513">
            <v>1563662</v>
          </cell>
          <cell r="G513" t="str">
            <v>Carbofuran</v>
          </cell>
          <cell r="H513">
            <v>1563662</v>
          </cell>
          <cell r="I513">
            <v>45.848959549730218</v>
          </cell>
          <cell r="J513">
            <v>29</v>
          </cell>
        </row>
        <row r="514">
          <cell r="F514">
            <v>1563662</v>
          </cell>
          <cell r="G514" t="str">
            <v>Carbofuran</v>
          </cell>
          <cell r="H514">
            <v>1563662</v>
          </cell>
          <cell r="J514">
            <v>86.1</v>
          </cell>
        </row>
        <row r="515">
          <cell r="F515">
            <v>1563662</v>
          </cell>
          <cell r="G515" t="str">
            <v>Carbofuran</v>
          </cell>
          <cell r="H515">
            <v>1563662</v>
          </cell>
          <cell r="J515">
            <v>38.6</v>
          </cell>
        </row>
        <row r="516">
          <cell r="F516">
            <v>1582098</v>
          </cell>
          <cell r="G516" t="str">
            <v>Trifluralin</v>
          </cell>
          <cell r="H516">
            <v>1582098</v>
          </cell>
          <cell r="I516">
            <v>560</v>
          </cell>
          <cell r="J516">
            <v>560</v>
          </cell>
        </row>
        <row r="517">
          <cell r="F517">
            <v>1596845</v>
          </cell>
          <cell r="G517" t="str">
            <v>Daminozide</v>
          </cell>
          <cell r="H517">
            <v>1596845</v>
          </cell>
          <cell r="I517">
            <v>98500</v>
          </cell>
          <cell r="J517">
            <v>98500</v>
          </cell>
        </row>
        <row r="518">
          <cell r="F518">
            <v>1610180</v>
          </cell>
          <cell r="G518" t="str">
            <v>Prometon</v>
          </cell>
          <cell r="H518">
            <v>1610180</v>
          </cell>
          <cell r="I518">
            <v>39202.806022018376</v>
          </cell>
          <cell r="J518">
            <v>25700</v>
          </cell>
        </row>
        <row r="519">
          <cell r="F519">
            <v>1610180</v>
          </cell>
          <cell r="G519" t="str">
            <v>Prometon</v>
          </cell>
          <cell r="H519">
            <v>1610180</v>
          </cell>
          <cell r="J519">
            <v>59800</v>
          </cell>
        </row>
        <row r="520">
          <cell r="F520">
            <v>1634044</v>
          </cell>
          <cell r="G520" t="str">
            <v>Methyl tert-butyl ether</v>
          </cell>
          <cell r="H520">
            <v>1634044</v>
          </cell>
          <cell r="I520">
            <v>472000</v>
          </cell>
          <cell r="J520">
            <v>472000</v>
          </cell>
        </row>
        <row r="521">
          <cell r="F521">
            <v>1646884</v>
          </cell>
          <cell r="G521" t="str">
            <v>Aldoxycarb</v>
          </cell>
          <cell r="H521">
            <v>1646884</v>
          </cell>
          <cell r="I521">
            <v>280</v>
          </cell>
          <cell r="J521">
            <v>280</v>
          </cell>
        </row>
        <row r="522">
          <cell r="F522">
            <v>1689845</v>
          </cell>
          <cell r="G522" t="str">
            <v>Bromoxynil</v>
          </cell>
          <cell r="H522">
            <v>1689845</v>
          </cell>
          <cell r="I522">
            <v>19220</v>
          </cell>
          <cell r="J522">
            <v>19220</v>
          </cell>
        </row>
        <row r="523">
          <cell r="F523">
            <v>1689992</v>
          </cell>
          <cell r="G523" t="str">
            <v>Bromoxynil octanoate</v>
          </cell>
          <cell r="H523">
            <v>1689992</v>
          </cell>
          <cell r="I523">
            <v>80.980128430647639</v>
          </cell>
          <cell r="J523">
            <v>101</v>
          </cell>
        </row>
        <row r="524">
          <cell r="F524">
            <v>1689992</v>
          </cell>
          <cell r="G524" t="str">
            <v>Bromoxynil octanoate</v>
          </cell>
          <cell r="H524">
            <v>1689992</v>
          </cell>
          <cell r="J524">
            <v>61</v>
          </cell>
        </row>
        <row r="525">
          <cell r="F525">
            <v>1689992</v>
          </cell>
          <cell r="G525" t="str">
            <v>Bromoxynil octanoate</v>
          </cell>
          <cell r="H525">
            <v>1689992</v>
          </cell>
          <cell r="J525">
            <v>81</v>
          </cell>
        </row>
        <row r="526">
          <cell r="F526">
            <v>1689992</v>
          </cell>
          <cell r="G526" t="str">
            <v>Bromoxynil octanoate</v>
          </cell>
          <cell r="H526">
            <v>1689992</v>
          </cell>
          <cell r="J526">
            <v>161</v>
          </cell>
        </row>
        <row r="527">
          <cell r="F527">
            <v>1689992</v>
          </cell>
          <cell r="G527" t="str">
            <v>Bromoxynil octanoate</v>
          </cell>
          <cell r="H527">
            <v>1689992</v>
          </cell>
          <cell r="J527">
            <v>105</v>
          </cell>
        </row>
        <row r="528">
          <cell r="F528">
            <v>1689992</v>
          </cell>
          <cell r="G528" t="str">
            <v>Bromoxynil octanoate</v>
          </cell>
          <cell r="H528">
            <v>1689992</v>
          </cell>
          <cell r="J528">
            <v>75</v>
          </cell>
        </row>
        <row r="529">
          <cell r="F529">
            <v>1689992</v>
          </cell>
          <cell r="G529" t="str">
            <v>Bromoxynil octanoate</v>
          </cell>
          <cell r="H529">
            <v>1689992</v>
          </cell>
          <cell r="J529">
            <v>70</v>
          </cell>
        </row>
        <row r="530">
          <cell r="F530">
            <v>1689992</v>
          </cell>
          <cell r="G530" t="str">
            <v>Bromoxynil octanoate</v>
          </cell>
          <cell r="H530">
            <v>1689992</v>
          </cell>
          <cell r="J530">
            <v>65</v>
          </cell>
        </row>
        <row r="531">
          <cell r="F531">
            <v>1689992</v>
          </cell>
          <cell r="G531" t="str">
            <v>Bromoxynil octanoate</v>
          </cell>
          <cell r="H531">
            <v>1689992</v>
          </cell>
          <cell r="J531">
            <v>57</v>
          </cell>
        </row>
        <row r="532">
          <cell r="F532">
            <v>1689992</v>
          </cell>
          <cell r="G532" t="str">
            <v>Bromoxynil octanoate</v>
          </cell>
          <cell r="H532">
            <v>1689992</v>
          </cell>
          <cell r="J532">
            <v>105</v>
          </cell>
        </row>
        <row r="533">
          <cell r="F533">
            <v>1689992</v>
          </cell>
          <cell r="G533" t="str">
            <v>Bromoxynil octanoate</v>
          </cell>
          <cell r="H533">
            <v>1689992</v>
          </cell>
          <cell r="J533">
            <v>57</v>
          </cell>
        </row>
        <row r="534">
          <cell r="F534">
            <v>1745819</v>
          </cell>
          <cell r="G534" t="str">
            <v>2-Allylphenol</v>
          </cell>
          <cell r="H534">
            <v>1745819</v>
          </cell>
          <cell r="I534">
            <v>9850</v>
          </cell>
          <cell r="J534">
            <v>9850</v>
          </cell>
        </row>
        <row r="535">
          <cell r="F535">
            <v>1825214</v>
          </cell>
          <cell r="G535" t="str">
            <v>Pentachloroanisole</v>
          </cell>
          <cell r="H535">
            <v>1825214</v>
          </cell>
          <cell r="I535">
            <v>27.2</v>
          </cell>
          <cell r="J535">
            <v>27.2</v>
          </cell>
        </row>
        <row r="536">
          <cell r="F536">
            <v>1897456</v>
          </cell>
          <cell r="G536" t="str">
            <v>Chlorothalonil</v>
          </cell>
          <cell r="H536">
            <v>1897456</v>
          </cell>
          <cell r="I536">
            <v>70</v>
          </cell>
          <cell r="J536">
            <v>70</v>
          </cell>
        </row>
        <row r="537">
          <cell r="F537">
            <v>1912249</v>
          </cell>
          <cell r="G537" t="str">
            <v>Atrazine</v>
          </cell>
          <cell r="H537">
            <v>1912249</v>
          </cell>
          <cell r="I537">
            <v>38514.696137975719</v>
          </cell>
          <cell r="J537">
            <v>6900</v>
          </cell>
        </row>
        <row r="538">
          <cell r="F538">
            <v>1912249</v>
          </cell>
          <cell r="G538" t="str">
            <v>Atrazine</v>
          </cell>
          <cell r="H538">
            <v>1912249</v>
          </cell>
          <cell r="J538">
            <v>72000</v>
          </cell>
        </row>
        <row r="539">
          <cell r="F539">
            <v>1912249</v>
          </cell>
          <cell r="G539" t="str">
            <v>Atrazine</v>
          </cell>
          <cell r="H539">
            <v>1912249</v>
          </cell>
          <cell r="J539">
            <v>115000</v>
          </cell>
        </row>
        <row r="540">
          <cell r="F540">
            <v>1918021</v>
          </cell>
          <cell r="G540" t="str">
            <v>Picloram</v>
          </cell>
          <cell r="H540">
            <v>1918021</v>
          </cell>
          <cell r="I540">
            <v>68300</v>
          </cell>
          <cell r="J540">
            <v>68300</v>
          </cell>
        </row>
        <row r="541">
          <cell r="F541">
            <v>1918021</v>
          </cell>
          <cell r="G541" t="str">
            <v>Picloram</v>
          </cell>
          <cell r="H541">
            <v>1918021</v>
          </cell>
          <cell r="J541">
            <v>68300</v>
          </cell>
        </row>
        <row r="542">
          <cell r="F542">
            <v>1918167</v>
          </cell>
          <cell r="G542" t="str">
            <v>Propachlor</v>
          </cell>
          <cell r="H542">
            <v>1918167</v>
          </cell>
          <cell r="I542">
            <v>7800</v>
          </cell>
          <cell r="J542">
            <v>7800</v>
          </cell>
        </row>
        <row r="543">
          <cell r="F543">
            <v>1928434</v>
          </cell>
          <cell r="G543" t="str">
            <v>2,4-D 2-EHE</v>
          </cell>
          <cell r="H543">
            <v>1928434</v>
          </cell>
          <cell r="I543">
            <v>18.8</v>
          </cell>
          <cell r="J543">
            <v>18.8</v>
          </cell>
        </row>
        <row r="544">
          <cell r="F544">
            <v>1929733</v>
          </cell>
          <cell r="G544" t="str">
            <v>2,4-D Butoxyethanol ester</v>
          </cell>
          <cell r="H544">
            <v>1929733</v>
          </cell>
          <cell r="I544">
            <v>7200</v>
          </cell>
          <cell r="J544">
            <v>7200</v>
          </cell>
        </row>
        <row r="545">
          <cell r="F545">
            <v>1929777</v>
          </cell>
          <cell r="G545" t="str">
            <v>Vernolate</v>
          </cell>
          <cell r="H545">
            <v>1929777</v>
          </cell>
          <cell r="I545">
            <v>3698.6484017813859</v>
          </cell>
          <cell r="J545">
            <v>7600</v>
          </cell>
        </row>
        <row r="546">
          <cell r="F546">
            <v>1929777</v>
          </cell>
          <cell r="G546" t="str">
            <v>Vernolate</v>
          </cell>
          <cell r="H546">
            <v>1929777</v>
          </cell>
          <cell r="J546">
            <v>1800</v>
          </cell>
        </row>
        <row r="547">
          <cell r="F547">
            <v>1929824</v>
          </cell>
          <cell r="G547" t="str">
            <v>Nitrapyrin</v>
          </cell>
          <cell r="H547">
            <v>1929824</v>
          </cell>
          <cell r="I547">
            <v>3039.1895346412953</v>
          </cell>
          <cell r="J547">
            <v>2200</v>
          </cell>
        </row>
        <row r="548">
          <cell r="F548">
            <v>1929824</v>
          </cell>
          <cell r="G548" t="str">
            <v>Nitrapyrin</v>
          </cell>
          <cell r="H548">
            <v>1929824</v>
          </cell>
          <cell r="J548">
            <v>5800</v>
          </cell>
        </row>
        <row r="549">
          <cell r="F549">
            <v>1929824</v>
          </cell>
          <cell r="G549" t="str">
            <v>Nitrapyrin</v>
          </cell>
          <cell r="H549">
            <v>1929824</v>
          </cell>
          <cell r="J549">
            <v>2200</v>
          </cell>
        </row>
        <row r="550">
          <cell r="F550">
            <v>1983104</v>
          </cell>
          <cell r="G550" t="str">
            <v>Tributyltin fluoride</v>
          </cell>
          <cell r="H550">
            <v>1983104</v>
          </cell>
          <cell r="I550">
            <v>0.25</v>
          </cell>
          <cell r="J550">
            <v>0.25</v>
          </cell>
        </row>
        <row r="551">
          <cell r="F551">
            <v>2008415</v>
          </cell>
          <cell r="G551" t="str">
            <v>Butylate</v>
          </cell>
          <cell r="H551">
            <v>2008415</v>
          </cell>
          <cell r="I551">
            <v>11900</v>
          </cell>
          <cell r="J551">
            <v>11900</v>
          </cell>
        </row>
        <row r="552">
          <cell r="F552">
            <v>2016424</v>
          </cell>
          <cell r="G552" t="str">
            <v>1-Tetradecanamine</v>
          </cell>
          <cell r="H552">
            <v>2016424</v>
          </cell>
          <cell r="I552">
            <v>15</v>
          </cell>
          <cell r="J552">
            <v>15</v>
          </cell>
        </row>
        <row r="553">
          <cell r="F553">
            <v>2016571</v>
          </cell>
          <cell r="G553" t="str">
            <v>1-Decanamine</v>
          </cell>
          <cell r="H553">
            <v>2016571</v>
          </cell>
          <cell r="I553">
            <v>580</v>
          </cell>
          <cell r="J553">
            <v>580</v>
          </cell>
        </row>
        <row r="554">
          <cell r="F554">
            <v>2032599</v>
          </cell>
          <cell r="G554" t="str">
            <v>Aminocarb</v>
          </cell>
          <cell r="H554">
            <v>2032599</v>
          </cell>
          <cell r="I554">
            <v>17.5</v>
          </cell>
          <cell r="J554">
            <v>17.5</v>
          </cell>
        </row>
        <row r="555">
          <cell r="F555">
            <v>2032657</v>
          </cell>
          <cell r="G555" t="str">
            <v>Methiocarb</v>
          </cell>
          <cell r="H555">
            <v>2032657</v>
          </cell>
          <cell r="I555">
            <v>19</v>
          </cell>
          <cell r="J555">
            <v>19</v>
          </cell>
        </row>
        <row r="556">
          <cell r="F556">
            <v>2104645</v>
          </cell>
          <cell r="G556" t="str">
            <v>EPN</v>
          </cell>
          <cell r="H556">
            <v>2104645</v>
          </cell>
          <cell r="I556">
            <v>0.3</v>
          </cell>
          <cell r="J556">
            <v>0.3</v>
          </cell>
        </row>
        <row r="557">
          <cell r="F557">
            <v>2164172</v>
          </cell>
          <cell r="G557" t="str">
            <v>Fluometuron</v>
          </cell>
          <cell r="H557">
            <v>2164172</v>
          </cell>
          <cell r="I557">
            <v>9900</v>
          </cell>
          <cell r="J557">
            <v>9900</v>
          </cell>
        </row>
        <row r="558">
          <cell r="F558">
            <v>2212671</v>
          </cell>
          <cell r="G558" t="str">
            <v>Molinate</v>
          </cell>
          <cell r="H558">
            <v>2212671</v>
          </cell>
          <cell r="I558">
            <v>9548.8219168649284</v>
          </cell>
          <cell r="J558">
            <v>4700</v>
          </cell>
        </row>
        <row r="559">
          <cell r="F559">
            <v>2212671</v>
          </cell>
          <cell r="G559" t="str">
            <v>Molinate</v>
          </cell>
          <cell r="H559">
            <v>2212671</v>
          </cell>
          <cell r="J559">
            <v>19400</v>
          </cell>
        </row>
        <row r="560">
          <cell r="F560">
            <v>2227170</v>
          </cell>
          <cell r="G560" t="str">
            <v>Dienochlor</v>
          </cell>
          <cell r="H560">
            <v>2227170</v>
          </cell>
          <cell r="I560">
            <v>1200</v>
          </cell>
          <cell r="J560">
            <v>1200</v>
          </cell>
        </row>
        <row r="561">
          <cell r="F561">
            <v>2244215</v>
          </cell>
          <cell r="G561" t="str">
            <v>Potassium dichloroisocyanurate</v>
          </cell>
          <cell r="H561">
            <v>2244215</v>
          </cell>
          <cell r="I561">
            <v>170</v>
          </cell>
          <cell r="J561">
            <v>170</v>
          </cell>
        </row>
        <row r="562">
          <cell r="F562">
            <v>2303175</v>
          </cell>
          <cell r="G562" t="str">
            <v>Triallate</v>
          </cell>
          <cell r="H562">
            <v>2303175</v>
          </cell>
          <cell r="I562">
            <v>197.81304304822774</v>
          </cell>
          <cell r="J562">
            <v>91</v>
          </cell>
        </row>
        <row r="563">
          <cell r="F563">
            <v>2303175</v>
          </cell>
          <cell r="G563" t="str">
            <v>Triallate</v>
          </cell>
          <cell r="H563">
            <v>2303175</v>
          </cell>
          <cell r="J563">
            <v>430</v>
          </cell>
        </row>
        <row r="564">
          <cell r="F564">
            <v>2312358</v>
          </cell>
          <cell r="G564" t="str">
            <v>Propargite</v>
          </cell>
          <cell r="H564">
            <v>2312358</v>
          </cell>
          <cell r="I564">
            <v>91</v>
          </cell>
          <cell r="J564">
            <v>91</v>
          </cell>
        </row>
        <row r="565">
          <cell r="F565">
            <v>2426086</v>
          </cell>
          <cell r="G565" t="str">
            <v>Butyl glycidyl ether</v>
          </cell>
          <cell r="H565">
            <v>2426086</v>
          </cell>
          <cell r="I565">
            <v>3900</v>
          </cell>
          <cell r="J565">
            <v>3900</v>
          </cell>
        </row>
        <row r="566">
          <cell r="F566">
            <v>2439012</v>
          </cell>
          <cell r="G566" t="str">
            <v>Oxythioquinox</v>
          </cell>
          <cell r="H566">
            <v>2439012</v>
          </cell>
          <cell r="I566">
            <v>120</v>
          </cell>
          <cell r="J566">
            <v>120</v>
          </cell>
        </row>
        <row r="567">
          <cell r="F567">
            <v>2439103</v>
          </cell>
          <cell r="G567" t="str">
            <v>Dodine</v>
          </cell>
          <cell r="H567">
            <v>2439103</v>
          </cell>
          <cell r="I567">
            <v>17.8</v>
          </cell>
          <cell r="J567">
            <v>17.8</v>
          </cell>
        </row>
        <row r="568">
          <cell r="F568">
            <v>2439103</v>
          </cell>
          <cell r="G568" t="str">
            <v>Dodine</v>
          </cell>
          <cell r="H568">
            <v>2439103</v>
          </cell>
          <cell r="I568">
            <v>86</v>
          </cell>
          <cell r="J568">
            <v>86</v>
          </cell>
        </row>
        <row r="569">
          <cell r="F569">
            <v>2439103</v>
          </cell>
          <cell r="G569" t="str">
            <v>Dodine</v>
          </cell>
          <cell r="H569">
            <v>2439103</v>
          </cell>
          <cell r="I569">
            <v>53.3</v>
          </cell>
          <cell r="J569">
            <v>53.3</v>
          </cell>
        </row>
        <row r="570">
          <cell r="F570">
            <v>2439103</v>
          </cell>
          <cell r="G570" t="str">
            <v>Dodine</v>
          </cell>
          <cell r="H570">
            <v>2439103</v>
          </cell>
          <cell r="I570">
            <v>89</v>
          </cell>
          <cell r="J570">
            <v>89</v>
          </cell>
        </row>
        <row r="571">
          <cell r="F571">
            <v>2439352</v>
          </cell>
          <cell r="G571" t="str">
            <v>2-Propenoic acid, 2-(dimethylamino)ethyl ester</v>
          </cell>
          <cell r="H571">
            <v>2439352</v>
          </cell>
          <cell r="I571">
            <v>9920</v>
          </cell>
          <cell r="J571">
            <v>9920</v>
          </cell>
        </row>
        <row r="572">
          <cell r="F572">
            <v>2492264</v>
          </cell>
          <cell r="G572" t="str">
            <v>Sodium 2-mercaptobenzothiolate</v>
          </cell>
          <cell r="H572">
            <v>2492264</v>
          </cell>
          <cell r="I572">
            <v>10153.95107729868</v>
          </cell>
          <cell r="J572">
            <v>2900</v>
          </cell>
        </row>
        <row r="573">
          <cell r="F573">
            <v>2492264</v>
          </cell>
          <cell r="G573" t="str">
            <v>Sodium 2-mercaptobenzothiolate</v>
          </cell>
          <cell r="H573">
            <v>2492264</v>
          </cell>
          <cell r="J573">
            <v>19000</v>
          </cell>
        </row>
        <row r="574">
          <cell r="F574">
            <v>2492264</v>
          </cell>
          <cell r="G574" t="str">
            <v>Sodium 2-mercaptobenzothiolate</v>
          </cell>
          <cell r="H574">
            <v>2492264</v>
          </cell>
          <cell r="J574">
            <v>19000</v>
          </cell>
        </row>
        <row r="575">
          <cell r="F575">
            <v>2570265</v>
          </cell>
          <cell r="G575" t="str">
            <v>1-Pentadecanamine</v>
          </cell>
          <cell r="H575">
            <v>2570265</v>
          </cell>
          <cell r="I575">
            <v>2.6</v>
          </cell>
          <cell r="J575">
            <v>2.6</v>
          </cell>
        </row>
        <row r="576">
          <cell r="F576">
            <v>2593159</v>
          </cell>
          <cell r="G576" t="str">
            <v>Etridiazole</v>
          </cell>
          <cell r="H576">
            <v>2593159</v>
          </cell>
          <cell r="I576">
            <v>3884.8423391432502</v>
          </cell>
          <cell r="J576">
            <v>4900</v>
          </cell>
        </row>
        <row r="577">
          <cell r="F577">
            <v>2593159</v>
          </cell>
          <cell r="G577" t="str">
            <v>Etridiazole</v>
          </cell>
          <cell r="H577">
            <v>2593159</v>
          </cell>
          <cell r="J577">
            <v>3080</v>
          </cell>
        </row>
        <row r="578">
          <cell r="F578">
            <v>2597037</v>
          </cell>
          <cell r="G578" t="str">
            <v>Phenthoate</v>
          </cell>
          <cell r="H578">
            <v>2597037</v>
          </cell>
          <cell r="I578">
            <v>0.34</v>
          </cell>
          <cell r="J578">
            <v>0.34</v>
          </cell>
        </row>
        <row r="579">
          <cell r="F579">
            <v>2665136</v>
          </cell>
          <cell r="G579" t="str">
            <v>Biobor</v>
          </cell>
          <cell r="H579">
            <v>2665136</v>
          </cell>
          <cell r="I579">
            <v>730000</v>
          </cell>
          <cell r="J579">
            <v>730000</v>
          </cell>
        </row>
        <row r="580">
          <cell r="F580">
            <v>2675776</v>
          </cell>
          <cell r="G580" t="str">
            <v>Chloroneb</v>
          </cell>
          <cell r="H580">
            <v>2675776</v>
          </cell>
          <cell r="I580">
            <v>6190</v>
          </cell>
          <cell r="J580">
            <v>6190</v>
          </cell>
        </row>
        <row r="581">
          <cell r="F581">
            <v>2867472</v>
          </cell>
          <cell r="G581" t="str">
            <v>2-(Dimethylamino)ethyl methacrylate</v>
          </cell>
          <cell r="H581">
            <v>2867472</v>
          </cell>
          <cell r="I581">
            <v>41821.047332652968</v>
          </cell>
          <cell r="J581">
            <v>33000</v>
          </cell>
        </row>
        <row r="582">
          <cell r="F582">
            <v>2867472</v>
          </cell>
          <cell r="G582" t="str">
            <v>2-(Dimethylamino)ethyl methacrylate</v>
          </cell>
          <cell r="H582">
            <v>2867472</v>
          </cell>
          <cell r="J582">
            <v>53000</v>
          </cell>
        </row>
        <row r="583">
          <cell r="F583">
            <v>2869343</v>
          </cell>
          <cell r="G583" t="str">
            <v>1-Tridecanamine</v>
          </cell>
          <cell r="H583">
            <v>2869343</v>
          </cell>
          <cell r="I583">
            <v>15</v>
          </cell>
          <cell r="J583">
            <v>15</v>
          </cell>
        </row>
        <row r="584">
          <cell r="F584">
            <v>2893789</v>
          </cell>
          <cell r="G584" t="str">
            <v>Sodium dichloroisocyanurate</v>
          </cell>
          <cell r="H584">
            <v>2893789</v>
          </cell>
          <cell r="I584">
            <v>175.49928774784243</v>
          </cell>
          <cell r="J584">
            <v>110</v>
          </cell>
        </row>
        <row r="585">
          <cell r="F585">
            <v>2893789</v>
          </cell>
          <cell r="G585" t="str">
            <v>Sodium dichloroisocyanurate</v>
          </cell>
          <cell r="H585">
            <v>2893789</v>
          </cell>
          <cell r="J585">
            <v>280</v>
          </cell>
        </row>
        <row r="586">
          <cell r="F586">
            <v>2921882</v>
          </cell>
          <cell r="G586" t="str">
            <v>Chlorpyrifos</v>
          </cell>
          <cell r="H586">
            <v>2921882</v>
          </cell>
          <cell r="I586">
            <v>0.31846925170608353</v>
          </cell>
          <cell r="J586">
            <v>0.1</v>
          </cell>
        </row>
        <row r="587">
          <cell r="F587">
            <v>2921882</v>
          </cell>
          <cell r="G587" t="str">
            <v>Chlorpyrifos</v>
          </cell>
          <cell r="H587">
            <v>2921882</v>
          </cell>
          <cell r="J587">
            <v>1.7</v>
          </cell>
        </row>
        <row r="588">
          <cell r="F588">
            <v>2921882</v>
          </cell>
          <cell r="G588" t="str">
            <v>Chlorpyrifos</v>
          </cell>
          <cell r="H588">
            <v>2921882</v>
          </cell>
          <cell r="J588">
            <v>0.19</v>
          </cell>
        </row>
        <row r="589">
          <cell r="F589">
            <v>3064708</v>
          </cell>
          <cell r="G589" t="str">
            <v>Bis (trichloromethyl) sulfone</v>
          </cell>
          <cell r="H589">
            <v>3064708</v>
          </cell>
          <cell r="I589">
            <v>173</v>
          </cell>
          <cell r="J589">
            <v>173</v>
          </cell>
        </row>
        <row r="590">
          <cell r="F590">
            <v>3081149</v>
          </cell>
          <cell r="G590" t="str">
            <v>N,N'-Bis(1,4-dimethylpentyl)-4-phenylenediamine</v>
          </cell>
          <cell r="H590">
            <v>3081149</v>
          </cell>
          <cell r="I590">
            <v>370</v>
          </cell>
          <cell r="J590">
            <v>370</v>
          </cell>
        </row>
        <row r="591">
          <cell r="F591">
            <v>3209221</v>
          </cell>
          <cell r="G591" t="str">
            <v>1,2-Dichloro-3-nitrobenzene</v>
          </cell>
          <cell r="H591">
            <v>3209221</v>
          </cell>
          <cell r="I591">
            <v>4200</v>
          </cell>
          <cell r="J591">
            <v>4200</v>
          </cell>
        </row>
        <row r="592">
          <cell r="F592">
            <v>3337711</v>
          </cell>
          <cell r="G592" t="str">
            <v>Asulam</v>
          </cell>
          <cell r="H592">
            <v>3337711</v>
          </cell>
          <cell r="I592">
            <v>28222.331583340168</v>
          </cell>
          <cell r="J592">
            <v>27000</v>
          </cell>
        </row>
        <row r="593">
          <cell r="F593">
            <v>3337711</v>
          </cell>
          <cell r="G593" t="str">
            <v>Asulam</v>
          </cell>
          <cell r="H593">
            <v>3337711</v>
          </cell>
          <cell r="J593">
            <v>29500</v>
          </cell>
        </row>
        <row r="594">
          <cell r="F594">
            <v>3380345</v>
          </cell>
          <cell r="G594" t="str">
            <v>Triclosan</v>
          </cell>
          <cell r="H594">
            <v>3380345</v>
          </cell>
          <cell r="I594">
            <v>390</v>
          </cell>
          <cell r="J594">
            <v>390</v>
          </cell>
        </row>
        <row r="595">
          <cell r="F595">
            <v>3383968</v>
          </cell>
          <cell r="G595" t="str">
            <v>Temephos</v>
          </cell>
          <cell r="H595">
            <v>3383968</v>
          </cell>
          <cell r="I595">
            <v>1.0999999999999999E-2</v>
          </cell>
          <cell r="J595">
            <v>1.0999999999999999E-2</v>
          </cell>
        </row>
        <row r="596">
          <cell r="F596">
            <v>3478942</v>
          </cell>
          <cell r="G596" t="str">
            <v>Piperalin</v>
          </cell>
          <cell r="H596">
            <v>3478942</v>
          </cell>
          <cell r="I596">
            <v>1890</v>
          </cell>
          <cell r="J596">
            <v>1890</v>
          </cell>
        </row>
        <row r="597">
          <cell r="F597">
            <v>3481207</v>
          </cell>
          <cell r="G597" t="str">
            <v>2,3,5,6-Tetrachlorobenzenamine</v>
          </cell>
          <cell r="H597">
            <v>3481207</v>
          </cell>
          <cell r="I597">
            <v>95</v>
          </cell>
          <cell r="J597">
            <v>95</v>
          </cell>
        </row>
        <row r="598">
          <cell r="F598">
            <v>3547339</v>
          </cell>
          <cell r="G598" t="str">
            <v>2-Hydroxyethyl octyl sulfide</v>
          </cell>
          <cell r="H598">
            <v>3547339</v>
          </cell>
          <cell r="I598">
            <v>370</v>
          </cell>
          <cell r="J598">
            <v>370</v>
          </cell>
        </row>
        <row r="599">
          <cell r="F599">
            <v>3689245</v>
          </cell>
          <cell r="G599" t="str">
            <v>Sulfotepp</v>
          </cell>
          <cell r="H599">
            <v>3689245</v>
          </cell>
          <cell r="I599">
            <v>2.5</v>
          </cell>
          <cell r="J599">
            <v>2.5</v>
          </cell>
        </row>
        <row r="600">
          <cell r="F600">
            <v>3691358</v>
          </cell>
          <cell r="G600" t="str">
            <v>Chlorophacinone</v>
          </cell>
          <cell r="H600">
            <v>3691358</v>
          </cell>
          <cell r="I600">
            <v>522.14940390658307</v>
          </cell>
          <cell r="J600">
            <v>640</v>
          </cell>
        </row>
        <row r="601">
          <cell r="F601">
            <v>3691358</v>
          </cell>
          <cell r="G601" t="str">
            <v>Chlorophacinone</v>
          </cell>
          <cell r="H601">
            <v>3691358</v>
          </cell>
          <cell r="J601">
            <v>426</v>
          </cell>
        </row>
        <row r="602">
          <cell r="F602">
            <v>3825261</v>
          </cell>
          <cell r="G602" t="str">
            <v>Ammonium perfluorooctanoate</v>
          </cell>
          <cell r="H602">
            <v>3825261</v>
          </cell>
          <cell r="I602">
            <v>480000</v>
          </cell>
          <cell r="J602">
            <v>480000</v>
          </cell>
        </row>
        <row r="603">
          <cell r="F603">
            <v>3861414</v>
          </cell>
          <cell r="G603" t="str">
            <v>Bromoxynil butyrate</v>
          </cell>
          <cell r="H603">
            <v>3861414</v>
          </cell>
          <cell r="I603">
            <v>200</v>
          </cell>
          <cell r="J603">
            <v>200</v>
          </cell>
        </row>
        <row r="604">
          <cell r="F604">
            <v>4151502</v>
          </cell>
          <cell r="G604" t="str">
            <v>Sulfluramid</v>
          </cell>
          <cell r="H604">
            <v>4151502</v>
          </cell>
          <cell r="I604">
            <v>370</v>
          </cell>
          <cell r="J604">
            <v>370</v>
          </cell>
        </row>
        <row r="605">
          <cell r="F605">
            <v>4180238</v>
          </cell>
          <cell r="G605" t="str">
            <v>1-Methoxy-4-(1E)-1-propenylbenzene</v>
          </cell>
          <cell r="H605">
            <v>4180238</v>
          </cell>
          <cell r="I605">
            <v>5.3837719119591236</v>
          </cell>
          <cell r="J605">
            <v>4.25</v>
          </cell>
        </row>
        <row r="606">
          <cell r="F606">
            <v>4180238</v>
          </cell>
          <cell r="G606" t="str">
            <v>1-Methoxy-4-(1E)-1-propenylbenzene</v>
          </cell>
          <cell r="H606">
            <v>4180238</v>
          </cell>
          <cell r="J606">
            <v>6.82</v>
          </cell>
        </row>
        <row r="607">
          <cell r="F607">
            <v>4602840</v>
          </cell>
          <cell r="G607" t="str">
            <v>Farnesol</v>
          </cell>
          <cell r="H607">
            <v>4602840</v>
          </cell>
          <cell r="I607">
            <v>1876.1663039293717</v>
          </cell>
          <cell r="J607">
            <v>2200</v>
          </cell>
        </row>
        <row r="608">
          <cell r="F608">
            <v>4684940</v>
          </cell>
          <cell r="G608" t="str">
            <v>6-Chloro-2-picolinic acid</v>
          </cell>
          <cell r="H608">
            <v>4684940</v>
          </cell>
          <cell r="J608">
            <v>1600</v>
          </cell>
        </row>
        <row r="609">
          <cell r="F609">
            <v>5234684</v>
          </cell>
          <cell r="G609" t="str">
            <v>Carboxin</v>
          </cell>
          <cell r="H609">
            <v>5234684</v>
          </cell>
          <cell r="I609">
            <v>84400</v>
          </cell>
          <cell r="J609">
            <v>84400</v>
          </cell>
        </row>
        <row r="610">
          <cell r="F610">
            <v>5419556</v>
          </cell>
          <cell r="G610" t="str">
            <v>Triisopropyl orthoborate</v>
          </cell>
          <cell r="H610">
            <v>5419556</v>
          </cell>
          <cell r="I610">
            <v>133000</v>
          </cell>
          <cell r="J610">
            <v>133000</v>
          </cell>
        </row>
        <row r="611">
          <cell r="F611">
            <v>5598130</v>
          </cell>
          <cell r="G611" t="str">
            <v>Chlorpyrifos-methyl</v>
          </cell>
          <cell r="H611">
            <v>5598130</v>
          </cell>
          <cell r="I611">
            <v>0.93642938868875747</v>
          </cell>
          <cell r="J611">
            <v>1.1100000000000001</v>
          </cell>
        </row>
        <row r="612">
          <cell r="F612">
            <v>5598130</v>
          </cell>
          <cell r="G612" t="str">
            <v>Chlorpyrifos-methyl</v>
          </cell>
          <cell r="H612">
            <v>5598130</v>
          </cell>
          <cell r="J612">
            <v>0.79</v>
          </cell>
        </row>
        <row r="613">
          <cell r="F613">
            <v>5902512</v>
          </cell>
          <cell r="G613" t="str">
            <v>Terbacil</v>
          </cell>
          <cell r="H613">
            <v>5902512</v>
          </cell>
          <cell r="I613">
            <v>65000</v>
          </cell>
          <cell r="J613">
            <v>65000</v>
          </cell>
        </row>
        <row r="614">
          <cell r="F614">
            <v>5989275</v>
          </cell>
          <cell r="G614" t="str">
            <v>(R)-1-Methyl-4-(1-methylethenyl)cyclohexene</v>
          </cell>
          <cell r="H614">
            <v>5989275</v>
          </cell>
          <cell r="I614">
            <v>607.72899900317884</v>
          </cell>
          <cell r="J614">
            <v>924</v>
          </cell>
        </row>
        <row r="615">
          <cell r="F615">
            <v>5989275</v>
          </cell>
          <cell r="G615" t="str">
            <v>(R)-1-Methyl-4-(1-methylethenyl)cyclohexene</v>
          </cell>
          <cell r="H615">
            <v>5989275</v>
          </cell>
          <cell r="J615">
            <v>577</v>
          </cell>
        </row>
        <row r="616">
          <cell r="F616">
            <v>5989275</v>
          </cell>
          <cell r="G616" t="str">
            <v>(R)-1-Methyl-4-(1-methylethenyl)cyclohexene</v>
          </cell>
          <cell r="H616">
            <v>5989275</v>
          </cell>
          <cell r="J616">
            <v>421</v>
          </cell>
        </row>
        <row r="617">
          <cell r="F617">
            <v>6051872</v>
          </cell>
          <cell r="G617" t="str">
            <v>3-Phenyl-1H-naphtho(2,1-b)pyran-1-one</v>
          </cell>
          <cell r="H617">
            <v>6051872</v>
          </cell>
          <cell r="I617">
            <v>2600</v>
          </cell>
          <cell r="J617">
            <v>2600</v>
          </cell>
        </row>
        <row r="618">
          <cell r="F618">
            <v>6317186</v>
          </cell>
          <cell r="G618" t="str">
            <v>Methylene bis(thiocyanate)</v>
          </cell>
          <cell r="H618">
            <v>6317186</v>
          </cell>
          <cell r="I618">
            <v>55.017074588502759</v>
          </cell>
          <cell r="J618">
            <v>70</v>
          </cell>
        </row>
        <row r="619">
          <cell r="F619">
            <v>6317186</v>
          </cell>
          <cell r="G619" t="str">
            <v>Methylene bis(thiocyanate)</v>
          </cell>
          <cell r="H619">
            <v>6317186</v>
          </cell>
          <cell r="J619">
            <v>39</v>
          </cell>
        </row>
        <row r="620">
          <cell r="F620">
            <v>6317186</v>
          </cell>
          <cell r="G620" t="str">
            <v>Methylene bis(thiocyanate)</v>
          </cell>
          <cell r="H620">
            <v>6317186</v>
          </cell>
          <cell r="J620">
            <v>61</v>
          </cell>
        </row>
        <row r="621">
          <cell r="F621">
            <v>6915157</v>
          </cell>
          <cell r="G621" t="str">
            <v>Malic acid</v>
          </cell>
          <cell r="H621">
            <v>6915157</v>
          </cell>
          <cell r="I621">
            <v>240000</v>
          </cell>
          <cell r="J621">
            <v>240000</v>
          </cell>
        </row>
        <row r="622">
          <cell r="F622">
            <v>7166190</v>
          </cell>
          <cell r="G622" t="str">
            <v>beta-Bromo-beta-nitrostyrene</v>
          </cell>
          <cell r="H622">
            <v>7166190</v>
          </cell>
          <cell r="I622">
            <v>24</v>
          </cell>
          <cell r="J622">
            <v>24</v>
          </cell>
        </row>
        <row r="623">
          <cell r="F623">
            <v>7173515</v>
          </cell>
          <cell r="G623" t="str">
            <v>Didecyl dimethyl ammonium chloride</v>
          </cell>
          <cell r="H623">
            <v>7173515</v>
          </cell>
          <cell r="I623">
            <v>18</v>
          </cell>
          <cell r="J623">
            <v>18</v>
          </cell>
        </row>
        <row r="624">
          <cell r="F624">
            <v>7212444</v>
          </cell>
          <cell r="G624" t="str">
            <v>Nerolidol</v>
          </cell>
          <cell r="H624">
            <v>7212444</v>
          </cell>
          <cell r="I624">
            <v>2200</v>
          </cell>
          <cell r="J624">
            <v>2200</v>
          </cell>
        </row>
        <row r="625">
          <cell r="F625">
            <v>7287196</v>
          </cell>
          <cell r="G625" t="str">
            <v>Prometryn</v>
          </cell>
          <cell r="H625">
            <v>7287196</v>
          </cell>
          <cell r="I625">
            <v>18590</v>
          </cell>
          <cell r="J625">
            <v>18590</v>
          </cell>
        </row>
        <row r="626">
          <cell r="F626">
            <v>10043013</v>
          </cell>
          <cell r="G626" t="str">
            <v>Aluminum</v>
          </cell>
          <cell r="H626">
            <v>7429905</v>
          </cell>
          <cell r="I626">
            <v>24202.688526230337</v>
          </cell>
          <cell r="J626">
            <v>38200</v>
          </cell>
        </row>
        <row r="627">
          <cell r="F627">
            <v>7446700</v>
          </cell>
          <cell r="G627" t="str">
            <v>Aluminum</v>
          </cell>
          <cell r="H627">
            <v>7429905</v>
          </cell>
          <cell r="J627">
            <v>3900</v>
          </cell>
        </row>
        <row r="628">
          <cell r="F628">
            <v>10043013</v>
          </cell>
          <cell r="G628" t="str">
            <v>Aluminum</v>
          </cell>
          <cell r="H628">
            <v>7429905</v>
          </cell>
          <cell r="J628">
            <v>38200</v>
          </cell>
        </row>
        <row r="629">
          <cell r="F629">
            <v>10043013</v>
          </cell>
          <cell r="G629" t="str">
            <v>Aluminum</v>
          </cell>
          <cell r="H629">
            <v>7429905</v>
          </cell>
          <cell r="J629">
            <v>38200</v>
          </cell>
        </row>
        <row r="630">
          <cell r="F630">
            <v>10043013</v>
          </cell>
          <cell r="G630" t="str">
            <v>Aluminum</v>
          </cell>
          <cell r="H630">
            <v>7429905</v>
          </cell>
          <cell r="J630">
            <v>38200</v>
          </cell>
        </row>
        <row r="631">
          <cell r="F631">
            <v>7758954</v>
          </cell>
          <cell r="G631" t="str">
            <v>Lead</v>
          </cell>
          <cell r="H631">
            <v>7439921</v>
          </cell>
          <cell r="I631">
            <v>518.84027099609375</v>
          </cell>
          <cell r="J631">
            <v>518.84027099609375</v>
          </cell>
        </row>
        <row r="632">
          <cell r="F632">
            <v>7487947</v>
          </cell>
          <cell r="G632" t="str">
            <v>Mercury</v>
          </cell>
          <cell r="H632">
            <v>7439976</v>
          </cell>
          <cell r="I632">
            <v>5</v>
          </cell>
          <cell r="J632">
            <v>5</v>
          </cell>
        </row>
        <row r="633">
          <cell r="F633">
            <v>7718549</v>
          </cell>
          <cell r="G633" t="str">
            <v>Nickel</v>
          </cell>
          <cell r="H633">
            <v>7440020</v>
          </cell>
          <cell r="I633">
            <v>1251.412352909327</v>
          </cell>
          <cell r="J633">
            <v>1217.5521240234375</v>
          </cell>
        </row>
        <row r="634">
          <cell r="F634">
            <v>7718549</v>
          </cell>
          <cell r="G634" t="str">
            <v>Nickel</v>
          </cell>
          <cell r="H634">
            <v>7440020</v>
          </cell>
          <cell r="J634">
            <v>554.42108154296875</v>
          </cell>
        </row>
        <row r="635">
          <cell r="F635" t="str">
            <v>NR</v>
          </cell>
          <cell r="G635" t="str">
            <v>Nickel</v>
          </cell>
          <cell r="H635">
            <v>7440020</v>
          </cell>
          <cell r="J635">
            <v>1906.0628907623116</v>
          </cell>
        </row>
        <row r="636">
          <cell r="F636" t="str">
            <v>NR</v>
          </cell>
          <cell r="G636" t="str">
            <v>Nickel</v>
          </cell>
          <cell r="H636">
            <v>7440020</v>
          </cell>
          <cell r="J636">
            <v>1906.0628907623116</v>
          </cell>
        </row>
        <row r="637">
          <cell r="F637">
            <v>7761888</v>
          </cell>
          <cell r="G637" t="str">
            <v>Silver</v>
          </cell>
          <cell r="H637">
            <v>7440224</v>
          </cell>
          <cell r="I637">
            <v>0.65612320688662984</v>
          </cell>
          <cell r="J637">
            <v>2.9728662967681885</v>
          </cell>
        </row>
        <row r="638">
          <cell r="F638">
            <v>7761888</v>
          </cell>
          <cell r="G638" t="str">
            <v>Silver</v>
          </cell>
          <cell r="H638">
            <v>7440224</v>
          </cell>
          <cell r="J638">
            <v>2.7301833629608154</v>
          </cell>
        </row>
        <row r="639">
          <cell r="F639">
            <v>7761888</v>
          </cell>
          <cell r="G639" t="str">
            <v>Silver</v>
          </cell>
          <cell r="H639">
            <v>7440224</v>
          </cell>
          <cell r="J639">
            <v>1.1844044923782349</v>
          </cell>
        </row>
        <row r="640">
          <cell r="F640">
            <v>7761888</v>
          </cell>
          <cell r="G640" t="str">
            <v>Silver</v>
          </cell>
          <cell r="H640">
            <v>7440224</v>
          </cell>
          <cell r="J640">
            <v>1.0349165201187134</v>
          </cell>
        </row>
        <row r="641">
          <cell r="F641">
            <v>7761888</v>
          </cell>
          <cell r="G641" t="str">
            <v>Silver</v>
          </cell>
          <cell r="H641">
            <v>7440224</v>
          </cell>
          <cell r="J641">
            <v>0.62</v>
          </cell>
        </row>
        <row r="642">
          <cell r="F642">
            <v>7761888</v>
          </cell>
          <cell r="G642" t="str">
            <v>Silver</v>
          </cell>
          <cell r="H642">
            <v>7440224</v>
          </cell>
          <cell r="J642">
            <v>4.2963596299522545E-2</v>
          </cell>
        </row>
        <row r="643">
          <cell r="F643">
            <v>7761888</v>
          </cell>
          <cell r="G643" t="str">
            <v>Silver</v>
          </cell>
          <cell r="H643">
            <v>7440224</v>
          </cell>
          <cell r="J643">
            <v>6.2058527988199233E-2</v>
          </cell>
        </row>
        <row r="644">
          <cell r="F644">
            <v>7761888</v>
          </cell>
          <cell r="G644" t="str">
            <v>Silver</v>
          </cell>
          <cell r="H644">
            <v>7440224</v>
          </cell>
          <cell r="J644">
            <v>2.0884152011594788</v>
          </cell>
        </row>
        <row r="645">
          <cell r="F645">
            <v>7440235</v>
          </cell>
          <cell r="G645" t="str">
            <v>Sodium</v>
          </cell>
          <cell r="H645">
            <v>7440235</v>
          </cell>
          <cell r="I645">
            <v>1727657.3734395371</v>
          </cell>
          <cell r="J645">
            <v>1820000</v>
          </cell>
        </row>
        <row r="646">
          <cell r="F646">
            <v>7440235</v>
          </cell>
          <cell r="G646" t="str">
            <v>Sodium</v>
          </cell>
          <cell r="H646">
            <v>7440235</v>
          </cell>
          <cell r="J646">
            <v>1640000</v>
          </cell>
        </row>
        <row r="647">
          <cell r="F647">
            <v>10108642</v>
          </cell>
          <cell r="G647" t="str">
            <v>Cadmium</v>
          </cell>
          <cell r="H647">
            <v>7440439</v>
          </cell>
          <cell r="I647">
            <v>71.861595153808594</v>
          </cell>
          <cell r="J647">
            <v>71.861595153808594</v>
          </cell>
        </row>
        <row r="648">
          <cell r="F648">
            <v>7646799</v>
          </cell>
          <cell r="G648" t="str">
            <v>Cobalt</v>
          </cell>
          <cell r="H648">
            <v>7440484</v>
          </cell>
          <cell r="I648">
            <v>1340.9697983176206</v>
          </cell>
          <cell r="J648">
            <v>1620</v>
          </cell>
        </row>
        <row r="649">
          <cell r="F649">
            <v>7646799</v>
          </cell>
          <cell r="G649" t="str">
            <v>Cobalt</v>
          </cell>
          <cell r="H649">
            <v>7440484</v>
          </cell>
          <cell r="J649">
            <v>1110</v>
          </cell>
        </row>
        <row r="650">
          <cell r="F650">
            <v>7447394</v>
          </cell>
          <cell r="G650" t="str">
            <v>Copper</v>
          </cell>
          <cell r="H650">
            <v>7440508</v>
          </cell>
          <cell r="I650">
            <v>6.9718706146001761</v>
          </cell>
          <cell r="J650">
            <v>65.848373413085938</v>
          </cell>
        </row>
        <row r="651">
          <cell r="F651">
            <v>7447394</v>
          </cell>
          <cell r="G651" t="str">
            <v>Copper</v>
          </cell>
          <cell r="H651">
            <v>7440508</v>
          </cell>
          <cell r="J651">
            <v>10.755234718322754</v>
          </cell>
        </row>
        <row r="652">
          <cell r="F652">
            <v>7758987</v>
          </cell>
          <cell r="G652" t="str">
            <v>Copper</v>
          </cell>
          <cell r="H652">
            <v>7440508</v>
          </cell>
          <cell r="J652">
            <v>4.0599999999999996</v>
          </cell>
        </row>
        <row r="653">
          <cell r="F653">
            <v>7758987</v>
          </cell>
          <cell r="G653" t="str">
            <v>Copper</v>
          </cell>
          <cell r="H653">
            <v>7440508</v>
          </cell>
          <cell r="J653">
            <v>1.43</v>
          </cell>
        </row>
        <row r="654">
          <cell r="F654">
            <v>7758987</v>
          </cell>
          <cell r="G654" t="str">
            <v>Copper</v>
          </cell>
          <cell r="H654">
            <v>7440508</v>
          </cell>
          <cell r="J654">
            <v>3.4250607866345693</v>
          </cell>
        </row>
        <row r="655">
          <cell r="F655" t="str">
            <v>NR</v>
          </cell>
          <cell r="G655" t="str">
            <v>Copper</v>
          </cell>
          <cell r="H655">
            <v>7440508</v>
          </cell>
          <cell r="J655">
            <v>8.1545615275024463</v>
          </cell>
        </row>
        <row r="656">
          <cell r="F656">
            <v>7646857</v>
          </cell>
          <cell r="G656" t="str">
            <v>Zinc</v>
          </cell>
          <cell r="H656">
            <v>7440666</v>
          </cell>
          <cell r="I656">
            <v>156.35545625736839</v>
          </cell>
          <cell r="J656">
            <v>304.42709350585938</v>
          </cell>
        </row>
        <row r="657">
          <cell r="F657">
            <v>7646857</v>
          </cell>
          <cell r="G657" t="str">
            <v>Zinc</v>
          </cell>
          <cell r="H657">
            <v>7440666</v>
          </cell>
          <cell r="J657">
            <v>108.72396087646484</v>
          </cell>
        </row>
        <row r="658">
          <cell r="F658">
            <v>7733020</v>
          </cell>
          <cell r="G658" t="str">
            <v>Zinc</v>
          </cell>
          <cell r="H658">
            <v>7440666</v>
          </cell>
          <cell r="J658">
            <v>434.72</v>
          </cell>
        </row>
        <row r="659">
          <cell r="F659">
            <v>7733020</v>
          </cell>
          <cell r="G659" t="str">
            <v>Zinc</v>
          </cell>
          <cell r="H659">
            <v>7440666</v>
          </cell>
          <cell r="J659">
            <v>281.29000000000002</v>
          </cell>
        </row>
        <row r="660">
          <cell r="F660">
            <v>7733020</v>
          </cell>
          <cell r="G660" t="str">
            <v>Zinc</v>
          </cell>
          <cell r="H660">
            <v>7440666</v>
          </cell>
          <cell r="J660">
            <v>10.763772204604665</v>
          </cell>
        </row>
        <row r="661">
          <cell r="F661" t="str">
            <v>NR</v>
          </cell>
          <cell r="G661" t="str">
            <v>Zinc</v>
          </cell>
          <cell r="H661">
            <v>7440666</v>
          </cell>
          <cell r="J661">
            <v>335.38317207870517</v>
          </cell>
        </row>
        <row r="662">
          <cell r="F662">
            <v>7446186</v>
          </cell>
          <cell r="G662" t="str">
            <v>Thallium(I) sulfate</v>
          </cell>
          <cell r="H662">
            <v>7446186</v>
          </cell>
          <cell r="I662">
            <v>1167.2565020698173</v>
          </cell>
          <cell r="J662">
            <v>1309.053326810176</v>
          </cell>
        </row>
        <row r="663">
          <cell r="F663">
            <v>7446186</v>
          </cell>
          <cell r="G663" t="str">
            <v>Thallium(I) sulfate</v>
          </cell>
          <cell r="H663">
            <v>7446186</v>
          </cell>
          <cell r="J663">
            <v>1148.5090508806263</v>
          </cell>
        </row>
        <row r="664">
          <cell r="F664">
            <v>7446186</v>
          </cell>
          <cell r="G664" t="str">
            <v>Thallium(I) sulfate</v>
          </cell>
          <cell r="H664">
            <v>7446186</v>
          </cell>
          <cell r="J664">
            <v>1136.1594911937377</v>
          </cell>
        </row>
        <row r="665">
          <cell r="F665">
            <v>7446186</v>
          </cell>
          <cell r="G665" t="str">
            <v>Thallium(I) sulfate</v>
          </cell>
          <cell r="H665">
            <v>7446186</v>
          </cell>
          <cell r="J665">
            <v>1086.761252446184</v>
          </cell>
        </row>
        <row r="666">
          <cell r="F666">
            <v>7447407</v>
          </cell>
          <cell r="G666" t="str">
            <v xml:space="preserve">Potassium chloride  </v>
          </cell>
          <cell r="H666">
            <v>7447407</v>
          </cell>
          <cell r="I666">
            <v>317472.74135757255</v>
          </cell>
          <cell r="J666">
            <v>316520.02659982606</v>
          </cell>
        </row>
        <row r="667">
          <cell r="F667">
            <v>7447407</v>
          </cell>
          <cell r="G667" t="str">
            <v xml:space="preserve">Potassium chloride  </v>
          </cell>
          <cell r="H667">
            <v>7447407</v>
          </cell>
          <cell r="J667">
            <v>177327.48478183028</v>
          </cell>
        </row>
        <row r="668">
          <cell r="F668" t="str">
            <v>NR</v>
          </cell>
          <cell r="G668" t="str">
            <v xml:space="preserve">Potassium chloride  </v>
          </cell>
          <cell r="H668">
            <v>7447407</v>
          </cell>
          <cell r="J668">
            <v>570088.23529411759</v>
          </cell>
        </row>
        <row r="669">
          <cell r="F669">
            <v>7487889</v>
          </cell>
          <cell r="G669" t="str">
            <v>Magnesium sulfate</v>
          </cell>
          <cell r="H669">
            <v>7487889</v>
          </cell>
          <cell r="I669">
            <v>4300000</v>
          </cell>
          <cell r="J669">
            <v>4300000</v>
          </cell>
        </row>
        <row r="670">
          <cell r="F670">
            <v>7553562</v>
          </cell>
          <cell r="G670" t="str">
            <v>Iodine</v>
          </cell>
          <cell r="H670">
            <v>7553562</v>
          </cell>
          <cell r="I670">
            <v>633.72445138844228</v>
          </cell>
          <cell r="J670">
            <v>1730</v>
          </cell>
        </row>
        <row r="671">
          <cell r="F671">
            <v>7553562</v>
          </cell>
          <cell r="G671" t="str">
            <v>Iodine</v>
          </cell>
          <cell r="H671">
            <v>7553562</v>
          </cell>
          <cell r="J671">
            <v>1750</v>
          </cell>
        </row>
        <row r="672">
          <cell r="F672">
            <v>7553562</v>
          </cell>
          <cell r="G672" t="str">
            <v>Iodine</v>
          </cell>
          <cell r="H672">
            <v>7553562</v>
          </cell>
          <cell r="J672">
            <v>590</v>
          </cell>
        </row>
        <row r="673">
          <cell r="F673">
            <v>7553562</v>
          </cell>
          <cell r="G673" t="str">
            <v>Iodine</v>
          </cell>
          <cell r="H673">
            <v>7553562</v>
          </cell>
          <cell r="J673">
            <v>550</v>
          </cell>
        </row>
        <row r="674">
          <cell r="F674">
            <v>7553562</v>
          </cell>
          <cell r="G674" t="str">
            <v>Iodine</v>
          </cell>
          <cell r="H674">
            <v>7553562</v>
          </cell>
          <cell r="J674">
            <v>160</v>
          </cell>
        </row>
        <row r="675">
          <cell r="F675">
            <v>7553562</v>
          </cell>
          <cell r="G675" t="str">
            <v>Iodine</v>
          </cell>
          <cell r="H675">
            <v>7553562</v>
          </cell>
          <cell r="J675">
            <v>330</v>
          </cell>
        </row>
        <row r="676">
          <cell r="F676">
            <v>7553562</v>
          </cell>
          <cell r="G676" t="str">
            <v>Iodine</v>
          </cell>
          <cell r="H676">
            <v>7553562</v>
          </cell>
          <cell r="J676">
            <v>590</v>
          </cell>
        </row>
        <row r="677">
          <cell r="F677">
            <v>7553562</v>
          </cell>
          <cell r="G677" t="str">
            <v>Iodine</v>
          </cell>
          <cell r="H677">
            <v>7553562</v>
          </cell>
          <cell r="J677">
            <v>850</v>
          </cell>
        </row>
        <row r="678">
          <cell r="F678">
            <v>7631905</v>
          </cell>
          <cell r="G678" t="str">
            <v>Sodium bisulfite</v>
          </cell>
          <cell r="H678">
            <v>7631905</v>
          </cell>
          <cell r="I678">
            <v>140000</v>
          </cell>
          <cell r="J678">
            <v>140000</v>
          </cell>
        </row>
        <row r="679">
          <cell r="F679">
            <v>7631994</v>
          </cell>
          <cell r="G679" t="str">
            <v>Sodium nitrate</v>
          </cell>
          <cell r="H679">
            <v>7631994</v>
          </cell>
          <cell r="I679">
            <v>8100000</v>
          </cell>
          <cell r="J679">
            <v>8100000</v>
          </cell>
        </row>
        <row r="680">
          <cell r="F680">
            <v>7647145</v>
          </cell>
          <cell r="G680" t="str">
            <v>Sodium chloride</v>
          </cell>
          <cell r="H680">
            <v>7647145</v>
          </cell>
          <cell r="I680">
            <v>5806080.0775927035</v>
          </cell>
          <cell r="J680">
            <v>6500000</v>
          </cell>
        </row>
        <row r="681">
          <cell r="F681" t="str">
            <v>NR</v>
          </cell>
          <cell r="G681" t="str">
            <v>Sodium chloride</v>
          </cell>
          <cell r="H681">
            <v>7647145</v>
          </cell>
          <cell r="J681">
            <v>5186240.9026798299</v>
          </cell>
        </row>
        <row r="682">
          <cell r="F682" t="str">
            <v>NR</v>
          </cell>
          <cell r="G682" t="str">
            <v>Ammonia</v>
          </cell>
          <cell r="H682">
            <v>7664417</v>
          </cell>
          <cell r="I682">
            <v>166810.03026913083</v>
          </cell>
          <cell r="J682">
            <v>296900</v>
          </cell>
        </row>
        <row r="683">
          <cell r="F683" t="str">
            <v>NR</v>
          </cell>
          <cell r="G683" t="str">
            <v>Ammonia</v>
          </cell>
          <cell r="H683">
            <v>7664417</v>
          </cell>
          <cell r="J683">
            <v>37660</v>
          </cell>
        </row>
        <row r="684">
          <cell r="F684" t="str">
            <v>NR</v>
          </cell>
          <cell r="G684" t="str">
            <v>Ammonia</v>
          </cell>
          <cell r="H684">
            <v>7664417</v>
          </cell>
          <cell r="J684">
            <v>419100</v>
          </cell>
        </row>
        <row r="685">
          <cell r="F685" t="str">
            <v>NR</v>
          </cell>
          <cell r="G685" t="str">
            <v>Ammonia</v>
          </cell>
          <cell r="H685">
            <v>7664417</v>
          </cell>
          <cell r="J685">
            <v>242400</v>
          </cell>
        </row>
        <row r="686">
          <cell r="F686" t="str">
            <v>NR</v>
          </cell>
          <cell r="G686" t="str">
            <v>Ammonia</v>
          </cell>
          <cell r="H686">
            <v>7664417</v>
          </cell>
          <cell r="J686">
            <v>89740</v>
          </cell>
        </row>
        <row r="687">
          <cell r="F687" t="str">
            <v>NR</v>
          </cell>
          <cell r="G687" t="str">
            <v>Ammonia</v>
          </cell>
          <cell r="H687">
            <v>7664417</v>
          </cell>
          <cell r="J687">
            <v>106100</v>
          </cell>
        </row>
        <row r="688">
          <cell r="F688" t="str">
            <v>NR</v>
          </cell>
          <cell r="G688" t="str">
            <v>Ammonia</v>
          </cell>
          <cell r="H688">
            <v>7664417</v>
          </cell>
          <cell r="J688">
            <v>80980</v>
          </cell>
        </row>
        <row r="689">
          <cell r="F689" t="str">
            <v>NR</v>
          </cell>
          <cell r="G689" t="str">
            <v>Ammonia</v>
          </cell>
          <cell r="H689">
            <v>7664417</v>
          </cell>
          <cell r="J689">
            <v>69880</v>
          </cell>
        </row>
        <row r="690">
          <cell r="F690" t="str">
            <v>NR</v>
          </cell>
          <cell r="G690" t="str">
            <v>Ammonia</v>
          </cell>
          <cell r="H690">
            <v>7664417</v>
          </cell>
          <cell r="J690">
            <v>227900</v>
          </cell>
        </row>
        <row r="691">
          <cell r="F691" t="str">
            <v>NR</v>
          </cell>
          <cell r="G691" t="str">
            <v>Ammonia</v>
          </cell>
          <cell r="H691">
            <v>7664417</v>
          </cell>
          <cell r="J691">
            <v>236700</v>
          </cell>
        </row>
        <row r="692">
          <cell r="F692" t="str">
            <v>NR</v>
          </cell>
          <cell r="G692" t="str">
            <v>Ammonia</v>
          </cell>
          <cell r="H692">
            <v>7664417</v>
          </cell>
          <cell r="J692">
            <v>252800</v>
          </cell>
        </row>
        <row r="693">
          <cell r="F693" t="str">
            <v>NR</v>
          </cell>
          <cell r="G693" t="str">
            <v>Ammonia</v>
          </cell>
          <cell r="H693">
            <v>7664417</v>
          </cell>
          <cell r="J693">
            <v>226100</v>
          </cell>
        </row>
        <row r="694">
          <cell r="F694" t="str">
            <v>NR</v>
          </cell>
          <cell r="G694" t="str">
            <v>Ammonia</v>
          </cell>
          <cell r="H694">
            <v>7664417</v>
          </cell>
          <cell r="J694">
            <v>410293.81731052499</v>
          </cell>
        </row>
        <row r="695">
          <cell r="F695">
            <v>7673098</v>
          </cell>
          <cell r="G695" t="str">
            <v>Trichloromelamine</v>
          </cell>
          <cell r="H695">
            <v>7673098</v>
          </cell>
          <cell r="I695">
            <v>1200</v>
          </cell>
          <cell r="J695">
            <v>1200</v>
          </cell>
        </row>
        <row r="696">
          <cell r="F696">
            <v>7681494</v>
          </cell>
          <cell r="G696" t="str">
            <v>Sodium fluoride</v>
          </cell>
          <cell r="H696">
            <v>7681494</v>
          </cell>
          <cell r="I696">
            <v>545927.46604905778</v>
          </cell>
          <cell r="J696">
            <v>545927.46604905778</v>
          </cell>
        </row>
        <row r="697">
          <cell r="F697">
            <v>7681552</v>
          </cell>
          <cell r="G697" t="str">
            <v>Sodium iodate</v>
          </cell>
          <cell r="H697">
            <v>7681552</v>
          </cell>
          <cell r="I697">
            <v>56267.301951384943</v>
          </cell>
          <cell r="J697">
            <v>145956.60377358488</v>
          </cell>
        </row>
        <row r="698">
          <cell r="F698">
            <v>7681552</v>
          </cell>
          <cell r="G698" t="str">
            <v>Sodium iodate</v>
          </cell>
          <cell r="H698">
            <v>7681552</v>
          </cell>
          <cell r="J698">
            <v>62116.415094339616</v>
          </cell>
        </row>
        <row r="699">
          <cell r="F699">
            <v>7681552</v>
          </cell>
          <cell r="G699" t="str">
            <v>Sodium iodate</v>
          </cell>
          <cell r="H699">
            <v>7681552</v>
          </cell>
          <cell r="J699">
            <v>66415.911949685527</v>
          </cell>
        </row>
        <row r="700">
          <cell r="F700">
            <v>7681552</v>
          </cell>
          <cell r="G700" t="str">
            <v>Sodium iodate</v>
          </cell>
          <cell r="H700">
            <v>7681552</v>
          </cell>
          <cell r="J700">
            <v>62003.270440251566</v>
          </cell>
        </row>
        <row r="701">
          <cell r="F701">
            <v>7681552</v>
          </cell>
          <cell r="G701" t="str">
            <v>Sodium iodate</v>
          </cell>
          <cell r="H701">
            <v>7681552</v>
          </cell>
          <cell r="J701">
            <v>66189.622641509428</v>
          </cell>
        </row>
        <row r="702">
          <cell r="F702">
            <v>7681552</v>
          </cell>
          <cell r="G702" t="str">
            <v>Sodium iodate</v>
          </cell>
          <cell r="H702">
            <v>7681552</v>
          </cell>
          <cell r="J702">
            <v>11653.899371069181</v>
          </cell>
        </row>
        <row r="703">
          <cell r="F703">
            <v>7681552</v>
          </cell>
          <cell r="G703" t="str">
            <v>Sodium iodate</v>
          </cell>
          <cell r="H703">
            <v>7681552</v>
          </cell>
          <cell r="J703">
            <v>62003.270440251566</v>
          </cell>
        </row>
        <row r="704">
          <cell r="F704">
            <v>7681825</v>
          </cell>
          <cell r="G704" t="str">
            <v>Sodium iodide</v>
          </cell>
          <cell r="H704">
            <v>7681825</v>
          </cell>
          <cell r="I704">
            <v>463.98669568280394</v>
          </cell>
          <cell r="J704">
            <v>200.79826635145781</v>
          </cell>
        </row>
        <row r="705">
          <cell r="F705">
            <v>7681825</v>
          </cell>
          <cell r="G705" t="str">
            <v>Sodium iodide</v>
          </cell>
          <cell r="H705">
            <v>7681825</v>
          </cell>
          <cell r="J705">
            <v>507.9014972419227</v>
          </cell>
        </row>
        <row r="706">
          <cell r="F706">
            <v>7681825</v>
          </cell>
          <cell r="G706" t="str">
            <v>Sodium iodide</v>
          </cell>
          <cell r="H706">
            <v>7681825</v>
          </cell>
          <cell r="J706">
            <v>271.66824271079588</v>
          </cell>
        </row>
        <row r="707">
          <cell r="F707">
            <v>7681825</v>
          </cell>
          <cell r="G707" t="str">
            <v>Sodium iodide</v>
          </cell>
          <cell r="H707">
            <v>7681825</v>
          </cell>
          <cell r="J707">
            <v>921.30969267139471</v>
          </cell>
        </row>
        <row r="708">
          <cell r="F708">
            <v>7681825</v>
          </cell>
          <cell r="G708" t="str">
            <v>Sodium iodide</v>
          </cell>
          <cell r="H708">
            <v>7681825</v>
          </cell>
          <cell r="J708">
            <v>980.36800630417645</v>
          </cell>
        </row>
        <row r="709">
          <cell r="F709">
            <v>7681825</v>
          </cell>
          <cell r="G709" t="str">
            <v>Sodium iodide</v>
          </cell>
          <cell r="H709">
            <v>7681825</v>
          </cell>
          <cell r="J709">
            <v>921.30969267139471</v>
          </cell>
        </row>
        <row r="710">
          <cell r="F710">
            <v>7681825</v>
          </cell>
          <cell r="G710" t="str">
            <v>Sodium iodide</v>
          </cell>
          <cell r="H710">
            <v>7681825</v>
          </cell>
          <cell r="J710">
            <v>200.79826635145781</v>
          </cell>
        </row>
        <row r="711">
          <cell r="F711">
            <v>7696120</v>
          </cell>
          <cell r="G711" t="str">
            <v>Tetramethrin</v>
          </cell>
          <cell r="H711">
            <v>7696120</v>
          </cell>
          <cell r="I711">
            <v>45</v>
          </cell>
          <cell r="J711">
            <v>45</v>
          </cell>
        </row>
        <row r="712">
          <cell r="F712">
            <v>7704678</v>
          </cell>
          <cell r="G712" t="str">
            <v>Erythromycin thiocyanate</v>
          </cell>
          <cell r="H712">
            <v>7704678</v>
          </cell>
          <cell r="I712">
            <v>210570</v>
          </cell>
          <cell r="J712">
            <v>210570</v>
          </cell>
        </row>
        <row r="713">
          <cell r="F713">
            <v>7705080</v>
          </cell>
          <cell r="G713" t="str">
            <v>Ferric chloride</v>
          </cell>
          <cell r="H713">
            <v>7705080</v>
          </cell>
          <cell r="I713">
            <v>27882.890142358312</v>
          </cell>
          <cell r="J713">
            <v>27882.890142358312</v>
          </cell>
        </row>
        <row r="714">
          <cell r="F714">
            <v>7722647</v>
          </cell>
          <cell r="G714" t="str">
            <v>Potassium permanganate</v>
          </cell>
          <cell r="H714">
            <v>7722647</v>
          </cell>
          <cell r="I714">
            <v>84</v>
          </cell>
          <cell r="J714">
            <v>84</v>
          </cell>
        </row>
        <row r="715">
          <cell r="F715">
            <v>7723140</v>
          </cell>
          <cell r="G715" t="str">
            <v>Elemental phosphorus</v>
          </cell>
          <cell r="H715">
            <v>7723140</v>
          </cell>
          <cell r="I715">
            <v>30</v>
          </cell>
          <cell r="J715">
            <v>30</v>
          </cell>
        </row>
        <row r="716">
          <cell r="F716">
            <v>7745893</v>
          </cell>
          <cell r="G716" t="str">
            <v>3-Chloro-p-toluidine hydrochloride</v>
          </cell>
          <cell r="H716">
            <v>7745893</v>
          </cell>
          <cell r="I716">
            <v>70</v>
          </cell>
          <cell r="J716">
            <v>70</v>
          </cell>
        </row>
        <row r="717">
          <cell r="F717">
            <v>7747355</v>
          </cell>
          <cell r="G717" t="str">
            <v>5-Ethyl-1-aza-3,7-dioxabicyclo[3.3.0]octane</v>
          </cell>
          <cell r="H717">
            <v>7747355</v>
          </cell>
          <cell r="I717">
            <v>42000</v>
          </cell>
          <cell r="J717">
            <v>42000</v>
          </cell>
        </row>
        <row r="718">
          <cell r="F718">
            <v>7757826</v>
          </cell>
          <cell r="G718" t="str">
            <v>Sodium sulfate</v>
          </cell>
          <cell r="H718">
            <v>7757826</v>
          </cell>
          <cell r="I718">
            <v>8511644.4105206858</v>
          </cell>
          <cell r="J718">
            <v>8600000</v>
          </cell>
        </row>
        <row r="719">
          <cell r="F719">
            <v>7757826</v>
          </cell>
          <cell r="G719" t="str">
            <v>Sodium sulfate</v>
          </cell>
          <cell r="H719">
            <v>7757826</v>
          </cell>
          <cell r="J719">
            <v>7715047.4195898827</v>
          </cell>
        </row>
        <row r="720">
          <cell r="F720" t="str">
            <v>NR</v>
          </cell>
          <cell r="G720" t="str">
            <v>Sodium Sulfate</v>
          </cell>
          <cell r="H720">
            <v>7757826</v>
          </cell>
          <cell r="J720">
            <v>9294014.9057978559</v>
          </cell>
        </row>
        <row r="721">
          <cell r="F721">
            <v>7775099</v>
          </cell>
          <cell r="G721" t="str">
            <v>Sodium chlorate</v>
          </cell>
          <cell r="H721">
            <v>7775099</v>
          </cell>
          <cell r="I721">
            <v>919300</v>
          </cell>
          <cell r="J721">
            <v>919300</v>
          </cell>
        </row>
        <row r="722">
          <cell r="F722">
            <v>7779273</v>
          </cell>
          <cell r="G722" t="str">
            <v>1,3,5-Triethylhexahydro-s-triazine</v>
          </cell>
          <cell r="H722">
            <v>7779273</v>
          </cell>
          <cell r="I722">
            <v>19944.924166313594</v>
          </cell>
          <cell r="J722">
            <v>15300</v>
          </cell>
        </row>
        <row r="723">
          <cell r="F723">
            <v>7779273</v>
          </cell>
          <cell r="G723" t="str">
            <v>1,3,5-Triethylhexahydro-s-triazine</v>
          </cell>
          <cell r="H723">
            <v>7779273</v>
          </cell>
          <cell r="J723">
            <v>26000</v>
          </cell>
        </row>
        <row r="724">
          <cell r="F724">
            <v>7786303</v>
          </cell>
          <cell r="G724" t="str">
            <v xml:space="preserve">Magnesium chloride  </v>
          </cell>
          <cell r="H724">
            <v>7786303</v>
          </cell>
          <cell r="I724">
            <v>831723.34864382423</v>
          </cell>
          <cell r="J724">
            <v>1261370.9113351163</v>
          </cell>
        </row>
        <row r="725">
          <cell r="F725">
            <v>7786303</v>
          </cell>
          <cell r="G725" t="str">
            <v xml:space="preserve">Magnesium chloride  </v>
          </cell>
          <cell r="H725">
            <v>7786303</v>
          </cell>
          <cell r="J725">
            <v>548422.13536309404</v>
          </cell>
        </row>
        <row r="726">
          <cell r="F726">
            <v>8000291</v>
          </cell>
          <cell r="G726" t="str">
            <v>Citronella oil</v>
          </cell>
          <cell r="H726">
            <v>8000291</v>
          </cell>
          <cell r="I726">
            <v>26400</v>
          </cell>
          <cell r="J726">
            <v>26400</v>
          </cell>
        </row>
        <row r="727">
          <cell r="F727">
            <v>8001352</v>
          </cell>
          <cell r="G727" t="str">
            <v>Toxaphene</v>
          </cell>
          <cell r="H727">
            <v>8001352</v>
          </cell>
          <cell r="I727">
            <v>10</v>
          </cell>
          <cell r="J727">
            <v>10</v>
          </cell>
        </row>
        <row r="728">
          <cell r="F728">
            <v>10004441</v>
          </cell>
          <cell r="G728" t="str">
            <v>Hymexazol</v>
          </cell>
          <cell r="H728">
            <v>10004441</v>
          </cell>
          <cell r="I728">
            <v>30800</v>
          </cell>
          <cell r="J728">
            <v>30800</v>
          </cell>
        </row>
        <row r="729">
          <cell r="F729">
            <v>10025919</v>
          </cell>
          <cell r="G729" t="str">
            <v>Antimony trichloride</v>
          </cell>
          <cell r="H729">
            <v>10025919</v>
          </cell>
          <cell r="I729">
            <v>27515.033780742076</v>
          </cell>
          <cell r="J729">
            <v>44027.759526938236</v>
          </cell>
        </row>
        <row r="730">
          <cell r="F730">
            <v>10025919</v>
          </cell>
          <cell r="G730" t="str">
            <v>Antimony trichloride</v>
          </cell>
          <cell r="H730">
            <v>10025919</v>
          </cell>
          <cell r="J730">
            <v>26229.303547963205</v>
          </cell>
        </row>
        <row r="731">
          <cell r="F731">
            <v>10025919</v>
          </cell>
          <cell r="G731" t="str">
            <v>Antimony trichloride</v>
          </cell>
          <cell r="H731">
            <v>10025919</v>
          </cell>
          <cell r="J731">
            <v>18922.568988173458</v>
          </cell>
        </row>
        <row r="732">
          <cell r="F732">
            <v>10025919</v>
          </cell>
          <cell r="G732" t="str">
            <v>Antimony trichloride</v>
          </cell>
          <cell r="H732">
            <v>10025919</v>
          </cell>
          <cell r="J732">
            <v>26229.303547963205</v>
          </cell>
        </row>
        <row r="733">
          <cell r="F733">
            <v>10043353</v>
          </cell>
          <cell r="G733" t="str">
            <v>Boric acid</v>
          </cell>
          <cell r="H733">
            <v>10043353</v>
          </cell>
          <cell r="I733">
            <v>321466.95008974097</v>
          </cell>
          <cell r="J733">
            <v>777000</v>
          </cell>
        </row>
        <row r="734">
          <cell r="F734">
            <v>10043353</v>
          </cell>
          <cell r="G734" t="str">
            <v>Boric acid</v>
          </cell>
          <cell r="H734">
            <v>10043353</v>
          </cell>
          <cell r="J734">
            <v>133000</v>
          </cell>
        </row>
        <row r="735">
          <cell r="F735">
            <v>10043524</v>
          </cell>
          <cell r="G735" t="str">
            <v xml:space="preserve">Calcium chloride  </v>
          </cell>
          <cell r="H735">
            <v>10043524</v>
          </cell>
          <cell r="I735">
            <v>430108.14777772553</v>
          </cell>
          <cell r="J735">
            <v>1284798.403193613</v>
          </cell>
        </row>
        <row r="736">
          <cell r="F736">
            <v>10043524</v>
          </cell>
          <cell r="G736" t="str">
            <v xml:space="preserve">Calcium chloride  </v>
          </cell>
          <cell r="H736">
            <v>10043524</v>
          </cell>
          <cell r="J736">
            <v>143986.02794411179</v>
          </cell>
        </row>
        <row r="737">
          <cell r="F737">
            <v>10222012</v>
          </cell>
          <cell r="G737" t="str">
            <v>2,2-Dibromo-3-nitrilopropionamide</v>
          </cell>
          <cell r="H737">
            <v>10222012</v>
          </cell>
          <cell r="I737">
            <v>879.77269791691083</v>
          </cell>
          <cell r="J737">
            <v>900</v>
          </cell>
        </row>
        <row r="738">
          <cell r="F738">
            <v>10222012</v>
          </cell>
          <cell r="G738" t="str">
            <v>2,2-Dibromo-3-nitrilopropionamide</v>
          </cell>
          <cell r="H738">
            <v>10222012</v>
          </cell>
          <cell r="J738">
            <v>860</v>
          </cell>
        </row>
        <row r="739">
          <cell r="F739">
            <v>10380286</v>
          </cell>
          <cell r="G739" t="str">
            <v>Copper-8-hydroxyquinoline (1:2)</v>
          </cell>
          <cell r="H739">
            <v>10380286</v>
          </cell>
          <cell r="I739">
            <v>162</v>
          </cell>
          <cell r="J739">
            <v>162</v>
          </cell>
        </row>
        <row r="740">
          <cell r="F740">
            <v>10453868</v>
          </cell>
          <cell r="G740" t="str">
            <v>Resmethrin</v>
          </cell>
          <cell r="H740">
            <v>10453868</v>
          </cell>
          <cell r="I740">
            <v>3.1</v>
          </cell>
          <cell r="J740">
            <v>3.1</v>
          </cell>
        </row>
        <row r="741">
          <cell r="F741">
            <v>10605217</v>
          </cell>
          <cell r="G741" t="str">
            <v>Carbendazim</v>
          </cell>
          <cell r="H741">
            <v>10605217</v>
          </cell>
          <cell r="I741">
            <v>167.04073341380857</v>
          </cell>
          <cell r="J741">
            <v>145.30000000000001</v>
          </cell>
        </row>
        <row r="742">
          <cell r="F742">
            <v>10605217</v>
          </cell>
          <cell r="G742" t="str">
            <v>Carbendazim</v>
          </cell>
          <cell r="H742">
            <v>10605217</v>
          </cell>
          <cell r="J742">
            <v>160</v>
          </cell>
        </row>
        <row r="743">
          <cell r="F743">
            <v>10605217</v>
          </cell>
          <cell r="G743" t="str">
            <v>Carbendazim</v>
          </cell>
          <cell r="H743">
            <v>10605217</v>
          </cell>
          <cell r="J743">
            <v>350</v>
          </cell>
        </row>
        <row r="744">
          <cell r="F744">
            <v>10605217</v>
          </cell>
          <cell r="G744" t="str">
            <v>Carbendazim</v>
          </cell>
          <cell r="H744">
            <v>10605217</v>
          </cell>
          <cell r="J744">
            <v>110</v>
          </cell>
        </row>
        <row r="745">
          <cell r="F745">
            <v>10605217</v>
          </cell>
          <cell r="G745" t="str">
            <v>Carbendazim</v>
          </cell>
          <cell r="H745">
            <v>10605217</v>
          </cell>
          <cell r="J745">
            <v>145.30000000000001</v>
          </cell>
        </row>
        <row r="746">
          <cell r="F746">
            <v>11067815</v>
          </cell>
          <cell r="G746" t="str">
            <v>Tetrapropylenebenzenesulfonic acid</v>
          </cell>
          <cell r="H746">
            <v>11067815</v>
          </cell>
          <cell r="I746">
            <v>5329.1650377896913</v>
          </cell>
          <cell r="J746">
            <v>7100</v>
          </cell>
        </row>
        <row r="747">
          <cell r="F747">
            <v>11067815</v>
          </cell>
          <cell r="G747" t="str">
            <v>Tetrapropylenebenzenesulfonic acid</v>
          </cell>
          <cell r="H747">
            <v>11067815</v>
          </cell>
          <cell r="J747">
            <v>4000</v>
          </cell>
        </row>
        <row r="748">
          <cell r="F748">
            <v>12001853</v>
          </cell>
          <cell r="G748" t="str">
            <v>Zinc naphthenate</v>
          </cell>
          <cell r="H748">
            <v>12001853</v>
          </cell>
          <cell r="I748">
            <v>4600</v>
          </cell>
          <cell r="J748">
            <v>4600</v>
          </cell>
        </row>
        <row r="749">
          <cell r="F749">
            <v>12108133</v>
          </cell>
          <cell r="G749" t="str">
            <v>Manganese, tricarbonyl[(1,2,3,4,5-.eta.)-1-methyl-2,4-cyclopentadien-1-yl]-</v>
          </cell>
          <cell r="H749">
            <v>12108133</v>
          </cell>
          <cell r="I749">
            <v>830</v>
          </cell>
          <cell r="J749">
            <v>830</v>
          </cell>
        </row>
        <row r="750">
          <cell r="F750">
            <v>13121705</v>
          </cell>
          <cell r="G750" t="str">
            <v>Cyhexatin</v>
          </cell>
          <cell r="H750">
            <v>13121705</v>
          </cell>
          <cell r="I750">
            <v>0.17</v>
          </cell>
          <cell r="J750">
            <v>0.17</v>
          </cell>
        </row>
        <row r="751">
          <cell r="F751">
            <v>13171216</v>
          </cell>
          <cell r="G751" t="str">
            <v>Phosphamidon</v>
          </cell>
          <cell r="H751">
            <v>13171216</v>
          </cell>
          <cell r="I751">
            <v>12.7</v>
          </cell>
          <cell r="J751">
            <v>12.7</v>
          </cell>
        </row>
        <row r="752">
          <cell r="F752">
            <v>13194484</v>
          </cell>
          <cell r="G752" t="str">
            <v>Ethoprop</v>
          </cell>
          <cell r="H752">
            <v>13194484</v>
          </cell>
          <cell r="I752">
            <v>93</v>
          </cell>
          <cell r="J752">
            <v>93</v>
          </cell>
        </row>
        <row r="753">
          <cell r="F753">
            <v>13356086</v>
          </cell>
          <cell r="G753" t="str">
            <v>Fenbutatin oxide</v>
          </cell>
          <cell r="H753">
            <v>13356086</v>
          </cell>
          <cell r="I753">
            <v>31</v>
          </cell>
          <cell r="J753">
            <v>31</v>
          </cell>
        </row>
        <row r="754">
          <cell r="F754">
            <v>13463417</v>
          </cell>
          <cell r="G754" t="str">
            <v>Zinc pyrithione</v>
          </cell>
          <cell r="H754">
            <v>13463417</v>
          </cell>
          <cell r="I754">
            <v>8.25</v>
          </cell>
          <cell r="J754">
            <v>8.25</v>
          </cell>
        </row>
        <row r="755">
          <cell r="F755">
            <v>13510491</v>
          </cell>
          <cell r="G755" t="str">
            <v>Beryllium sulfate</v>
          </cell>
          <cell r="H755">
            <v>13510491</v>
          </cell>
          <cell r="I755">
            <v>32820.460737520239</v>
          </cell>
          <cell r="J755">
            <v>40352.586015538291</v>
          </cell>
        </row>
        <row r="756">
          <cell r="F756">
            <v>13510491</v>
          </cell>
          <cell r="G756" t="str">
            <v>Beryllium sulfate</v>
          </cell>
          <cell r="H756">
            <v>13510491</v>
          </cell>
          <cell r="J756">
            <v>35804.173140954495</v>
          </cell>
        </row>
        <row r="757">
          <cell r="F757">
            <v>13510491</v>
          </cell>
          <cell r="G757" t="str">
            <v>Beryllium sulfate</v>
          </cell>
          <cell r="H757">
            <v>13510491</v>
          </cell>
          <cell r="J757">
            <v>28573.362930077692</v>
          </cell>
        </row>
        <row r="758">
          <cell r="F758">
            <v>13510491</v>
          </cell>
          <cell r="G758" t="str">
            <v>Beryllium sulfate</v>
          </cell>
          <cell r="H758">
            <v>13510491</v>
          </cell>
          <cell r="J758">
            <v>28106.859045504993</v>
          </cell>
        </row>
        <row r="759">
          <cell r="F759">
            <v>13593038</v>
          </cell>
          <cell r="G759" t="str">
            <v>Quinalphos</v>
          </cell>
          <cell r="H759">
            <v>13593038</v>
          </cell>
          <cell r="I759">
            <v>0.21</v>
          </cell>
          <cell r="J759">
            <v>0.21</v>
          </cell>
        </row>
        <row r="760">
          <cell r="F760">
            <v>13674878</v>
          </cell>
          <cell r="G760" t="str">
            <v>2-Propanol, 1,3-dichloro-, phosphate (3:1)</v>
          </cell>
          <cell r="H760">
            <v>13674878</v>
          </cell>
          <cell r="I760">
            <v>3800</v>
          </cell>
          <cell r="J760">
            <v>3800</v>
          </cell>
        </row>
        <row r="761">
          <cell r="F761">
            <v>13684565</v>
          </cell>
          <cell r="G761" t="str">
            <v>Desmedipham</v>
          </cell>
          <cell r="H761">
            <v>13684565</v>
          </cell>
          <cell r="I761">
            <v>1880</v>
          </cell>
          <cell r="J761">
            <v>1880</v>
          </cell>
        </row>
        <row r="762">
          <cell r="F762">
            <v>13684634</v>
          </cell>
          <cell r="G762" t="str">
            <v>Phenmedipham</v>
          </cell>
          <cell r="H762">
            <v>13684634</v>
          </cell>
          <cell r="I762">
            <v>14000</v>
          </cell>
          <cell r="J762">
            <v>14000</v>
          </cell>
        </row>
        <row r="763">
          <cell r="F763">
            <v>13701592</v>
          </cell>
          <cell r="G763" t="str">
            <v>Barium metaborate</v>
          </cell>
          <cell r="H763">
            <v>13701592</v>
          </cell>
          <cell r="I763">
            <v>20300</v>
          </cell>
          <cell r="J763">
            <v>20300</v>
          </cell>
        </row>
        <row r="764">
          <cell r="F764">
            <v>13752517</v>
          </cell>
          <cell r="G764" t="str">
            <v>Morpholine, 4-[(4-morpholinylthio)thioxomethyl]-</v>
          </cell>
          <cell r="H764">
            <v>13752517</v>
          </cell>
          <cell r="I764">
            <v>1600</v>
          </cell>
          <cell r="J764">
            <v>1600</v>
          </cell>
        </row>
        <row r="765">
          <cell r="F765">
            <v>14938353</v>
          </cell>
          <cell r="G765" t="str">
            <v>4-Pentylphenol</v>
          </cell>
          <cell r="H765">
            <v>14938353</v>
          </cell>
          <cell r="I765">
            <v>1330</v>
          </cell>
          <cell r="J765">
            <v>1330</v>
          </cell>
        </row>
        <row r="766">
          <cell r="F766">
            <v>15214898</v>
          </cell>
          <cell r="G766" t="str">
            <v>1-Propanesulfonic acid, 2-methyl-2-[(1-oxo-2-propenyl)amino]-</v>
          </cell>
          <cell r="H766">
            <v>15214898</v>
          </cell>
          <cell r="I766">
            <v>340000</v>
          </cell>
          <cell r="J766">
            <v>340000</v>
          </cell>
        </row>
        <row r="767">
          <cell r="F767">
            <v>15299997</v>
          </cell>
          <cell r="G767" t="str">
            <v>Napropamide</v>
          </cell>
          <cell r="H767">
            <v>15299997</v>
          </cell>
          <cell r="I767">
            <v>18793.881983241248</v>
          </cell>
          <cell r="J767">
            <v>14300</v>
          </cell>
        </row>
        <row r="768">
          <cell r="F768">
            <v>15299997</v>
          </cell>
          <cell r="G768" t="str">
            <v>Napropamide</v>
          </cell>
          <cell r="H768">
            <v>15299997</v>
          </cell>
          <cell r="J768">
            <v>24700</v>
          </cell>
        </row>
        <row r="769">
          <cell r="F769" t="str">
            <v>NR</v>
          </cell>
          <cell r="G769" t="str">
            <v>Alachlor</v>
          </cell>
          <cell r="H769">
            <v>15972608</v>
          </cell>
          <cell r="I769">
            <v>23620</v>
          </cell>
          <cell r="J769">
            <v>23620</v>
          </cell>
        </row>
        <row r="770">
          <cell r="F770">
            <v>16079882</v>
          </cell>
          <cell r="G770" t="str">
            <v>Bromo-3-chloro-5,5-dimethylhydantoin</v>
          </cell>
          <cell r="H770">
            <v>16079882</v>
          </cell>
          <cell r="I770">
            <v>1144.904996471636</v>
          </cell>
          <cell r="J770">
            <v>870</v>
          </cell>
        </row>
        <row r="771">
          <cell r="F771">
            <v>16079882</v>
          </cell>
          <cell r="G771" t="str">
            <v>Bromo-3-chloro-5,5-dimethylhydantoin</v>
          </cell>
          <cell r="H771">
            <v>16079882</v>
          </cell>
          <cell r="J771">
            <v>750</v>
          </cell>
        </row>
        <row r="772">
          <cell r="F772">
            <v>16079882</v>
          </cell>
          <cell r="G772" t="str">
            <v>Bromo-3-chloro-5,5-dimethylhydantoin</v>
          </cell>
          <cell r="H772">
            <v>16079882</v>
          </cell>
          <cell r="J772">
            <v>2300</v>
          </cell>
        </row>
        <row r="773">
          <cell r="F773">
            <v>16245797</v>
          </cell>
          <cell r="G773" t="str">
            <v>4-Octylbenzenamine</v>
          </cell>
          <cell r="H773">
            <v>16245797</v>
          </cell>
          <cell r="I773">
            <v>20</v>
          </cell>
          <cell r="J773">
            <v>20</v>
          </cell>
        </row>
        <row r="774">
          <cell r="F774">
            <v>16752775</v>
          </cell>
          <cell r="G774" t="str">
            <v>Methomyl</v>
          </cell>
          <cell r="H774">
            <v>16752775</v>
          </cell>
          <cell r="I774">
            <v>18.891779222962164</v>
          </cell>
          <cell r="J774">
            <v>31.7</v>
          </cell>
        </row>
        <row r="775">
          <cell r="F775">
            <v>16752775</v>
          </cell>
          <cell r="G775" t="str">
            <v>Methomyl</v>
          </cell>
          <cell r="H775">
            <v>16752775</v>
          </cell>
          <cell r="J775">
            <v>8.8000000000000007</v>
          </cell>
        </row>
        <row r="776">
          <cell r="F776">
            <v>16752775</v>
          </cell>
          <cell r="G776" t="str">
            <v>Methomyl</v>
          </cell>
          <cell r="H776">
            <v>16752775</v>
          </cell>
          <cell r="J776">
            <v>24.17</v>
          </cell>
        </row>
        <row r="777">
          <cell r="F777">
            <v>17611824</v>
          </cell>
          <cell r="G777" t="str">
            <v>Butanedinitrile, ethyl-</v>
          </cell>
          <cell r="H777">
            <v>17611824</v>
          </cell>
          <cell r="I777">
            <v>831000</v>
          </cell>
          <cell r="J777">
            <v>831000</v>
          </cell>
        </row>
        <row r="778">
          <cell r="F778">
            <v>17796826</v>
          </cell>
          <cell r="G778" t="str">
            <v>1H-Isoindole-1,3(2H)-dione, 2-(cyclohexylthio)-</v>
          </cell>
          <cell r="H778">
            <v>17796826</v>
          </cell>
          <cell r="I778">
            <v>32000</v>
          </cell>
          <cell r="J778">
            <v>32000</v>
          </cell>
        </row>
        <row r="779">
          <cell r="F779">
            <v>17804352</v>
          </cell>
          <cell r="G779" t="str">
            <v>Benomyl</v>
          </cell>
          <cell r="H779">
            <v>17804352</v>
          </cell>
          <cell r="I779">
            <v>338.83830751940695</v>
          </cell>
          <cell r="J779">
            <v>285</v>
          </cell>
        </row>
        <row r="780">
          <cell r="F780">
            <v>17804352</v>
          </cell>
          <cell r="G780" t="str">
            <v>Benomyl</v>
          </cell>
          <cell r="H780">
            <v>17804352</v>
          </cell>
          <cell r="J780">
            <v>390</v>
          </cell>
        </row>
        <row r="781">
          <cell r="F781">
            <v>17804352</v>
          </cell>
          <cell r="G781" t="str">
            <v>Benomyl</v>
          </cell>
          <cell r="H781">
            <v>17804352</v>
          </cell>
          <cell r="J781">
            <v>350</v>
          </cell>
        </row>
        <row r="782">
          <cell r="F782">
            <v>18172673</v>
          </cell>
          <cell r="G782" t="str">
            <v>(1S,5S)-6,6-Dimethyl-2-methylenebicyclo[3.1.1]heptane</v>
          </cell>
          <cell r="H782">
            <v>18172673</v>
          </cell>
          <cell r="I782">
            <v>1250</v>
          </cell>
          <cell r="J782">
            <v>1250</v>
          </cell>
        </row>
        <row r="783">
          <cell r="F783">
            <v>7778509</v>
          </cell>
          <cell r="G783" t="str">
            <v>Chromium (VI)</v>
          </cell>
          <cell r="H783">
            <v>18540299</v>
          </cell>
          <cell r="I783">
            <v>184.54067037368864</v>
          </cell>
          <cell r="J783">
            <v>177</v>
          </cell>
        </row>
        <row r="784">
          <cell r="F784">
            <v>7778509</v>
          </cell>
          <cell r="G784" t="str">
            <v>Chromium (VI)</v>
          </cell>
          <cell r="H784">
            <v>18540299</v>
          </cell>
          <cell r="J784">
            <v>320</v>
          </cell>
        </row>
        <row r="785">
          <cell r="F785">
            <v>7778509</v>
          </cell>
          <cell r="G785" t="str">
            <v>Chromium (VI)</v>
          </cell>
          <cell r="H785">
            <v>18540299</v>
          </cell>
          <cell r="J785">
            <v>270</v>
          </cell>
        </row>
        <row r="786">
          <cell r="F786">
            <v>7778509</v>
          </cell>
          <cell r="G786" t="str">
            <v>Chromium (VI)</v>
          </cell>
          <cell r="H786">
            <v>18540299</v>
          </cell>
          <cell r="J786">
            <v>175</v>
          </cell>
        </row>
        <row r="787">
          <cell r="F787">
            <v>7778509</v>
          </cell>
          <cell r="G787" t="str">
            <v>Chromium (VI)</v>
          </cell>
          <cell r="H787">
            <v>18540299</v>
          </cell>
          <cell r="J787">
            <v>157</v>
          </cell>
        </row>
        <row r="788">
          <cell r="F788" t="str">
            <v>NR</v>
          </cell>
          <cell r="G788" t="str">
            <v>Chromium (VI)</v>
          </cell>
          <cell r="H788">
            <v>18540299</v>
          </cell>
          <cell r="J788">
            <v>94</v>
          </cell>
        </row>
        <row r="789">
          <cell r="F789">
            <v>19044883</v>
          </cell>
          <cell r="G789" t="str">
            <v>Oryzalin</v>
          </cell>
          <cell r="H789">
            <v>19044883</v>
          </cell>
          <cell r="I789">
            <v>1500</v>
          </cell>
          <cell r="J789">
            <v>1500</v>
          </cell>
        </row>
        <row r="790">
          <cell r="F790">
            <v>19248136</v>
          </cell>
          <cell r="G790" t="str">
            <v>1,2-Ethanediamine, N-ethyl-N-(3-methylphenyl)-</v>
          </cell>
          <cell r="H790">
            <v>19248136</v>
          </cell>
          <cell r="I790">
            <v>4800</v>
          </cell>
          <cell r="J790">
            <v>4800</v>
          </cell>
        </row>
        <row r="791">
          <cell r="F791">
            <v>19666309</v>
          </cell>
          <cell r="G791" t="str">
            <v>Oxadiazon</v>
          </cell>
          <cell r="H791">
            <v>19666309</v>
          </cell>
          <cell r="I791">
            <v>1074.8953437428222</v>
          </cell>
          <cell r="J791">
            <v>530</v>
          </cell>
        </row>
        <row r="792">
          <cell r="F792">
            <v>19666309</v>
          </cell>
          <cell r="G792" t="str">
            <v>Oxadiazon</v>
          </cell>
          <cell r="H792">
            <v>19666309</v>
          </cell>
          <cell r="J792">
            <v>2180</v>
          </cell>
        </row>
        <row r="793">
          <cell r="F793">
            <v>20018091</v>
          </cell>
          <cell r="G793" t="str">
            <v>Diiodomethyl p-tolyl sulfone</v>
          </cell>
          <cell r="H793">
            <v>20018091</v>
          </cell>
          <cell r="I793">
            <v>753.65774725667086</v>
          </cell>
          <cell r="J793">
            <v>8000</v>
          </cell>
        </row>
        <row r="794">
          <cell r="F794">
            <v>20018091</v>
          </cell>
          <cell r="G794" t="str">
            <v>Diiodomethyl p-tolyl sulfone</v>
          </cell>
          <cell r="H794">
            <v>20018091</v>
          </cell>
          <cell r="J794">
            <v>71</v>
          </cell>
        </row>
        <row r="795">
          <cell r="F795">
            <v>21087649</v>
          </cell>
          <cell r="G795" t="str">
            <v>Metribuzin</v>
          </cell>
          <cell r="H795">
            <v>21087649</v>
          </cell>
          <cell r="I795">
            <v>4189.9880668087826</v>
          </cell>
          <cell r="J795">
            <v>4200</v>
          </cell>
        </row>
        <row r="796">
          <cell r="F796">
            <v>21087649</v>
          </cell>
          <cell r="G796" t="str">
            <v>Metribuzin</v>
          </cell>
          <cell r="H796">
            <v>21087649</v>
          </cell>
          <cell r="J796">
            <v>4180</v>
          </cell>
        </row>
        <row r="797">
          <cell r="F797">
            <v>21564170</v>
          </cell>
          <cell r="G797" t="str">
            <v>TCMTB</v>
          </cell>
          <cell r="H797">
            <v>21564170</v>
          </cell>
          <cell r="I797">
            <v>23</v>
          </cell>
          <cell r="J797">
            <v>23</v>
          </cell>
        </row>
        <row r="798">
          <cell r="F798">
            <v>21725462</v>
          </cell>
          <cell r="G798" t="str">
            <v>Cyanazine</v>
          </cell>
          <cell r="H798">
            <v>21725462</v>
          </cell>
          <cell r="I798">
            <v>45365.184888855023</v>
          </cell>
          <cell r="J798">
            <v>42000</v>
          </cell>
        </row>
        <row r="799">
          <cell r="F799">
            <v>21725462</v>
          </cell>
          <cell r="G799" t="str">
            <v>Cyanazine</v>
          </cell>
          <cell r="H799">
            <v>21725462</v>
          </cell>
          <cell r="J799">
            <v>49000</v>
          </cell>
        </row>
        <row r="800">
          <cell r="F800">
            <v>22781233</v>
          </cell>
          <cell r="G800" t="str">
            <v>Bendiocarb</v>
          </cell>
          <cell r="H800">
            <v>22781233</v>
          </cell>
          <cell r="I800">
            <v>29.2</v>
          </cell>
          <cell r="J800">
            <v>29.2</v>
          </cell>
        </row>
        <row r="801">
          <cell r="F801">
            <v>23031369</v>
          </cell>
          <cell r="G801" t="str">
            <v>Prallethrin</v>
          </cell>
          <cell r="H801">
            <v>23031369</v>
          </cell>
          <cell r="I801">
            <v>6.2</v>
          </cell>
          <cell r="J801">
            <v>6.2</v>
          </cell>
        </row>
        <row r="802">
          <cell r="F802">
            <v>23103982</v>
          </cell>
          <cell r="G802" t="str">
            <v>Pirimicarb</v>
          </cell>
          <cell r="H802">
            <v>23103982</v>
          </cell>
          <cell r="I802">
            <v>11.113055385446435</v>
          </cell>
          <cell r="J802">
            <v>19</v>
          </cell>
        </row>
        <row r="803">
          <cell r="F803">
            <v>23103982</v>
          </cell>
          <cell r="G803" t="str">
            <v>Pirimicarb</v>
          </cell>
          <cell r="H803">
            <v>23103982</v>
          </cell>
          <cell r="J803">
            <v>6.5</v>
          </cell>
        </row>
        <row r="804">
          <cell r="F804">
            <v>23135220</v>
          </cell>
          <cell r="G804" t="str">
            <v>Oxamyl</v>
          </cell>
          <cell r="H804">
            <v>23135220</v>
          </cell>
          <cell r="I804">
            <v>5700</v>
          </cell>
          <cell r="J804">
            <v>5700</v>
          </cell>
        </row>
        <row r="805">
          <cell r="F805">
            <v>23422539</v>
          </cell>
          <cell r="G805" t="str">
            <v>Formetanate hydrochloride</v>
          </cell>
          <cell r="H805">
            <v>23422539</v>
          </cell>
          <cell r="I805">
            <v>86.8</v>
          </cell>
          <cell r="J805">
            <v>86.8</v>
          </cell>
        </row>
        <row r="806">
          <cell r="F806">
            <v>23564058</v>
          </cell>
          <cell r="G806" t="str">
            <v>Thiophanate-methyl</v>
          </cell>
          <cell r="H806">
            <v>23564058</v>
          </cell>
          <cell r="I806">
            <v>5400</v>
          </cell>
          <cell r="J806">
            <v>5400</v>
          </cell>
        </row>
        <row r="807">
          <cell r="F807">
            <v>24544045</v>
          </cell>
          <cell r="G807" t="str">
            <v>2,6-Bis(1-methylethyl)benzeneamine</v>
          </cell>
          <cell r="H807">
            <v>24544045</v>
          </cell>
          <cell r="I807">
            <v>15000</v>
          </cell>
          <cell r="J807">
            <v>15000</v>
          </cell>
        </row>
        <row r="808">
          <cell r="F808">
            <v>25168267</v>
          </cell>
          <cell r="G808" t="str">
            <v>2,4-D Isooctyl Ester</v>
          </cell>
          <cell r="H808">
            <v>25168267</v>
          </cell>
          <cell r="I808">
            <v>54</v>
          </cell>
          <cell r="J808">
            <v>54</v>
          </cell>
        </row>
        <row r="809">
          <cell r="F809">
            <v>25311711</v>
          </cell>
          <cell r="G809" t="str">
            <v>Isofenphos</v>
          </cell>
          <cell r="H809">
            <v>25311711</v>
          </cell>
          <cell r="I809">
            <v>3.1843366656181313</v>
          </cell>
          <cell r="J809">
            <v>3.9</v>
          </cell>
        </row>
        <row r="810">
          <cell r="F810">
            <v>25311711</v>
          </cell>
          <cell r="G810" t="str">
            <v>Isofenphos</v>
          </cell>
          <cell r="H810">
            <v>25311711</v>
          </cell>
          <cell r="J810">
            <v>2.6</v>
          </cell>
        </row>
        <row r="811">
          <cell r="F811">
            <v>25899507</v>
          </cell>
          <cell r="G811" t="str">
            <v>2-Pentenenitrile, (2Z)-</v>
          </cell>
          <cell r="H811">
            <v>25899507</v>
          </cell>
          <cell r="I811">
            <v>114000</v>
          </cell>
          <cell r="J811">
            <v>114000</v>
          </cell>
        </row>
        <row r="812">
          <cell r="F812">
            <v>25954136</v>
          </cell>
          <cell r="G812" t="str">
            <v>Fosamine ammonium</v>
          </cell>
          <cell r="H812">
            <v>25954136</v>
          </cell>
          <cell r="I812">
            <v>1524000</v>
          </cell>
          <cell r="J812">
            <v>1524000</v>
          </cell>
        </row>
        <row r="813">
          <cell r="F813">
            <v>26040517</v>
          </cell>
          <cell r="G813" t="str">
            <v>Bis(2-ethylhexyl) tetrabromophthalate</v>
          </cell>
          <cell r="H813">
            <v>26040517</v>
          </cell>
          <cell r="I813">
            <v>380</v>
          </cell>
          <cell r="J813">
            <v>380</v>
          </cell>
        </row>
        <row r="814">
          <cell r="F814">
            <v>26225796</v>
          </cell>
          <cell r="G814" t="str">
            <v>Ethofumesate</v>
          </cell>
          <cell r="H814">
            <v>26225796</v>
          </cell>
          <cell r="I814">
            <v>137171.42559585796</v>
          </cell>
          <cell r="J814">
            <v>64000</v>
          </cell>
        </row>
        <row r="815">
          <cell r="F815">
            <v>26225796</v>
          </cell>
          <cell r="G815" t="str">
            <v>Ethofumesate</v>
          </cell>
          <cell r="H815">
            <v>26225796</v>
          </cell>
          <cell r="J815">
            <v>294000</v>
          </cell>
        </row>
        <row r="816">
          <cell r="F816">
            <v>26530201</v>
          </cell>
          <cell r="G816" t="str">
            <v>Octhilinone</v>
          </cell>
          <cell r="H816">
            <v>26530201</v>
          </cell>
          <cell r="I816">
            <v>183.34486612482283</v>
          </cell>
          <cell r="J816">
            <v>180</v>
          </cell>
        </row>
        <row r="817">
          <cell r="F817">
            <v>26530201</v>
          </cell>
          <cell r="G817" t="str">
            <v>Octhilinone</v>
          </cell>
          <cell r="H817">
            <v>26530201</v>
          </cell>
          <cell r="J817">
            <v>107</v>
          </cell>
        </row>
        <row r="818">
          <cell r="F818">
            <v>26530201</v>
          </cell>
          <cell r="G818" t="str">
            <v>Octhilinone</v>
          </cell>
          <cell r="H818">
            <v>26530201</v>
          </cell>
          <cell r="J818">
            <v>320</v>
          </cell>
        </row>
        <row r="819">
          <cell r="F819">
            <v>26644462</v>
          </cell>
          <cell r="G819" t="str">
            <v>Triforine</v>
          </cell>
          <cell r="H819">
            <v>26644462</v>
          </cell>
          <cell r="I819">
            <v>28000</v>
          </cell>
          <cell r="J819">
            <v>28000</v>
          </cell>
        </row>
        <row r="820">
          <cell r="F820">
            <v>26760645</v>
          </cell>
          <cell r="G820" t="str">
            <v>2-Methylbutene</v>
          </cell>
          <cell r="H820">
            <v>26760645</v>
          </cell>
          <cell r="I820">
            <v>84000</v>
          </cell>
          <cell r="J820">
            <v>84000</v>
          </cell>
        </row>
        <row r="821">
          <cell r="F821">
            <v>27304138</v>
          </cell>
          <cell r="G821" t="str">
            <v>Oxychlordane</v>
          </cell>
          <cell r="H821">
            <v>27304138</v>
          </cell>
          <cell r="I821">
            <v>1300</v>
          </cell>
          <cell r="J821">
            <v>1300</v>
          </cell>
        </row>
        <row r="822">
          <cell r="F822">
            <v>28159980</v>
          </cell>
          <cell r="G822" t="str">
            <v>Cybutryne</v>
          </cell>
          <cell r="H822">
            <v>28159980</v>
          </cell>
          <cell r="I822">
            <v>5300</v>
          </cell>
          <cell r="J822">
            <v>5300</v>
          </cell>
        </row>
        <row r="823">
          <cell r="F823">
            <v>28249776</v>
          </cell>
          <cell r="G823" t="str">
            <v>Thiobencarb</v>
          </cell>
          <cell r="H823">
            <v>28249776</v>
          </cell>
          <cell r="I823">
            <v>101</v>
          </cell>
          <cell r="J823">
            <v>101</v>
          </cell>
        </row>
        <row r="824">
          <cell r="F824">
            <v>28772567</v>
          </cell>
          <cell r="G824" t="str">
            <v>Bromadiolone</v>
          </cell>
          <cell r="H824">
            <v>28772567</v>
          </cell>
          <cell r="I824">
            <v>2000</v>
          </cell>
          <cell r="J824">
            <v>2000</v>
          </cell>
        </row>
        <row r="825">
          <cell r="F825">
            <v>28801696</v>
          </cell>
          <cell r="G825" t="str">
            <v>Tributyltin neodecanoate</v>
          </cell>
          <cell r="H825">
            <v>28801696</v>
          </cell>
          <cell r="I825">
            <v>5.5</v>
          </cell>
          <cell r="J825">
            <v>5.5</v>
          </cell>
        </row>
        <row r="826">
          <cell r="F826">
            <v>29232937</v>
          </cell>
          <cell r="G826" t="str">
            <v>Pirimiphos-methyl</v>
          </cell>
          <cell r="H826">
            <v>29232937</v>
          </cell>
          <cell r="I826">
            <v>0.30397368307141326</v>
          </cell>
          <cell r="J826">
            <v>0.21</v>
          </cell>
        </row>
        <row r="827">
          <cell r="F827">
            <v>29232937</v>
          </cell>
          <cell r="G827" t="str">
            <v>Pirimiphos-methyl</v>
          </cell>
          <cell r="H827">
            <v>29232937</v>
          </cell>
          <cell r="J827">
            <v>0.44</v>
          </cell>
        </row>
        <row r="828">
          <cell r="F828">
            <v>29457725</v>
          </cell>
          <cell r="G828" t="str">
            <v>Lithium perfluorooctane sulfonate</v>
          </cell>
          <cell r="H828">
            <v>29457725</v>
          </cell>
          <cell r="I828">
            <v>67000</v>
          </cell>
          <cell r="J828">
            <v>67000</v>
          </cell>
        </row>
        <row r="829">
          <cell r="F829">
            <v>31218834</v>
          </cell>
          <cell r="G829" t="str">
            <v>Propetamphos</v>
          </cell>
          <cell r="H829">
            <v>31218834</v>
          </cell>
          <cell r="I829">
            <v>6.797058187186571</v>
          </cell>
          <cell r="J829">
            <v>3.3</v>
          </cell>
        </row>
        <row r="830">
          <cell r="F830">
            <v>31218834</v>
          </cell>
          <cell r="G830" t="str">
            <v>Propetamphos</v>
          </cell>
          <cell r="H830">
            <v>31218834</v>
          </cell>
          <cell r="J830">
            <v>14</v>
          </cell>
        </row>
        <row r="831">
          <cell r="F831">
            <v>32210234</v>
          </cell>
          <cell r="G831" t="str">
            <v>Cyclohexanol, 4-(1,1-dimethylethyl)-, acetate</v>
          </cell>
          <cell r="H831">
            <v>32210234</v>
          </cell>
          <cell r="I831">
            <v>23400</v>
          </cell>
          <cell r="J831">
            <v>23400</v>
          </cell>
        </row>
        <row r="832">
          <cell r="F832">
            <v>33089611</v>
          </cell>
          <cell r="G832" t="str">
            <v>Amitraz</v>
          </cell>
          <cell r="H832">
            <v>33089611</v>
          </cell>
          <cell r="I832">
            <v>35</v>
          </cell>
          <cell r="J832">
            <v>35</v>
          </cell>
        </row>
        <row r="833">
          <cell r="F833">
            <v>33213659</v>
          </cell>
          <cell r="G833" t="str">
            <v>Endosulfan II</v>
          </cell>
          <cell r="H833">
            <v>33213659</v>
          </cell>
          <cell r="I833">
            <v>1520</v>
          </cell>
          <cell r="J833">
            <v>1520</v>
          </cell>
        </row>
        <row r="834">
          <cell r="F834">
            <v>33245395</v>
          </cell>
          <cell r="G834" t="str">
            <v>Fluchloralin</v>
          </cell>
          <cell r="H834">
            <v>33245395</v>
          </cell>
          <cell r="I834">
            <v>560</v>
          </cell>
          <cell r="J834">
            <v>560</v>
          </cell>
        </row>
        <row r="835">
          <cell r="F835">
            <v>33629479</v>
          </cell>
          <cell r="G835" t="str">
            <v>Butralin</v>
          </cell>
          <cell r="H835">
            <v>33629479</v>
          </cell>
          <cell r="I835">
            <v>346.41016151377545</v>
          </cell>
          <cell r="J835">
            <v>1000</v>
          </cell>
        </row>
        <row r="836">
          <cell r="F836">
            <v>33629479</v>
          </cell>
          <cell r="G836" t="str">
            <v>Butralin</v>
          </cell>
          <cell r="H836">
            <v>33629479</v>
          </cell>
          <cell r="J836">
            <v>120</v>
          </cell>
        </row>
        <row r="837">
          <cell r="F837">
            <v>33820530</v>
          </cell>
          <cell r="G837" t="str">
            <v>Isopropalin</v>
          </cell>
          <cell r="H837">
            <v>33820530</v>
          </cell>
          <cell r="I837">
            <v>90</v>
          </cell>
          <cell r="J837">
            <v>270</v>
          </cell>
        </row>
        <row r="838">
          <cell r="F838">
            <v>33820530</v>
          </cell>
          <cell r="G838" t="str">
            <v>Isopropalin</v>
          </cell>
          <cell r="H838">
            <v>33820530</v>
          </cell>
          <cell r="J838">
            <v>30</v>
          </cell>
        </row>
        <row r="839">
          <cell r="F839">
            <v>34014181</v>
          </cell>
          <cell r="G839" t="str">
            <v>Tebuthiuron</v>
          </cell>
          <cell r="H839">
            <v>34014181</v>
          </cell>
          <cell r="I839">
            <v>297000</v>
          </cell>
          <cell r="J839">
            <v>297000</v>
          </cell>
        </row>
        <row r="840">
          <cell r="F840">
            <v>34256821</v>
          </cell>
          <cell r="G840" t="str">
            <v>Acetochlor</v>
          </cell>
          <cell r="H840">
            <v>34256821</v>
          </cell>
          <cell r="I840">
            <v>14000</v>
          </cell>
          <cell r="J840">
            <v>14000</v>
          </cell>
        </row>
        <row r="841">
          <cell r="F841">
            <v>34375285</v>
          </cell>
          <cell r="G841" t="str">
            <v>2-(Hydroxymethylamino)ethanol</v>
          </cell>
          <cell r="H841">
            <v>34375285</v>
          </cell>
          <cell r="I841">
            <v>305.35225559998736</v>
          </cell>
          <cell r="J841">
            <v>25200</v>
          </cell>
        </row>
        <row r="842">
          <cell r="F842">
            <v>35367385</v>
          </cell>
          <cell r="G842" t="str">
            <v>Diflubenzuron</v>
          </cell>
          <cell r="H842">
            <v>35367385</v>
          </cell>
          <cell r="J842">
            <v>3.7</v>
          </cell>
        </row>
        <row r="843">
          <cell r="F843">
            <v>35554440</v>
          </cell>
          <cell r="G843" t="str">
            <v>Imazalil</v>
          </cell>
          <cell r="H843">
            <v>35554440</v>
          </cell>
          <cell r="I843">
            <v>3344.6076003023136</v>
          </cell>
          <cell r="J843">
            <v>3540</v>
          </cell>
        </row>
        <row r="844">
          <cell r="F844">
            <v>35554440</v>
          </cell>
          <cell r="G844" t="str">
            <v>Imazalil</v>
          </cell>
          <cell r="H844">
            <v>35554440</v>
          </cell>
          <cell r="J844">
            <v>3160</v>
          </cell>
        </row>
        <row r="845">
          <cell r="F845">
            <v>35691657</v>
          </cell>
          <cell r="G845" t="str">
            <v>1,2-Dibromo-2,4-dicyanobutane</v>
          </cell>
          <cell r="H845">
            <v>35691657</v>
          </cell>
          <cell r="I845">
            <v>2200</v>
          </cell>
          <cell r="J845">
            <v>2200</v>
          </cell>
        </row>
        <row r="846">
          <cell r="F846">
            <v>36362091</v>
          </cell>
          <cell r="G846" t="str">
            <v>DTEA</v>
          </cell>
          <cell r="H846">
            <v>36362091</v>
          </cell>
          <cell r="I846">
            <v>34.467375879228172</v>
          </cell>
          <cell r="J846">
            <v>36</v>
          </cell>
        </row>
        <row r="847">
          <cell r="F847">
            <v>36362091</v>
          </cell>
          <cell r="G847" t="str">
            <v>DTEA</v>
          </cell>
          <cell r="H847">
            <v>36362091</v>
          </cell>
          <cell r="J847">
            <v>33</v>
          </cell>
        </row>
        <row r="848">
          <cell r="F848">
            <v>36734197</v>
          </cell>
          <cell r="G848" t="str">
            <v>Iprodione</v>
          </cell>
          <cell r="H848">
            <v>36734197</v>
          </cell>
          <cell r="I848">
            <v>1759.5453958338217</v>
          </cell>
          <cell r="J848">
            <v>7200</v>
          </cell>
        </row>
        <row r="849">
          <cell r="F849">
            <v>36734197</v>
          </cell>
          <cell r="G849" t="str">
            <v>Iprodione</v>
          </cell>
          <cell r="H849">
            <v>36734197</v>
          </cell>
          <cell r="J849">
            <v>430</v>
          </cell>
        </row>
        <row r="850">
          <cell r="F850">
            <v>37529309</v>
          </cell>
          <cell r="G850" t="str">
            <v>4-Decylaniline</v>
          </cell>
          <cell r="H850">
            <v>37529309</v>
          </cell>
          <cell r="I850">
            <v>8.4</v>
          </cell>
          <cell r="J850">
            <v>8.4</v>
          </cell>
        </row>
        <row r="851">
          <cell r="F851">
            <v>39148248</v>
          </cell>
          <cell r="G851" t="str">
            <v>Fosetyl-Al</v>
          </cell>
          <cell r="H851">
            <v>39148248</v>
          </cell>
          <cell r="I851">
            <v>304000</v>
          </cell>
          <cell r="J851">
            <v>304000</v>
          </cell>
        </row>
        <row r="852">
          <cell r="F852">
            <v>39300453</v>
          </cell>
          <cell r="G852" t="str">
            <v>Dinocap</v>
          </cell>
          <cell r="H852">
            <v>39300453</v>
          </cell>
          <cell r="I852">
            <v>4.2</v>
          </cell>
          <cell r="J852">
            <v>4.2</v>
          </cell>
        </row>
        <row r="853">
          <cell r="F853">
            <v>39515407</v>
          </cell>
          <cell r="G853" t="str">
            <v>Cyphenothrin</v>
          </cell>
          <cell r="H853">
            <v>39515407</v>
          </cell>
          <cell r="I853">
            <v>0.92</v>
          </cell>
          <cell r="J853">
            <v>0.92</v>
          </cell>
        </row>
        <row r="854">
          <cell r="F854">
            <v>39515418</v>
          </cell>
          <cell r="G854" t="str">
            <v>Fenpropathrin</v>
          </cell>
          <cell r="H854">
            <v>39515418</v>
          </cell>
          <cell r="I854">
            <v>0.53</v>
          </cell>
          <cell r="J854">
            <v>0.53</v>
          </cell>
        </row>
        <row r="855">
          <cell r="F855">
            <v>39905572</v>
          </cell>
          <cell r="G855" t="str">
            <v>4-(Hexyloxy)benzenamine</v>
          </cell>
          <cell r="H855">
            <v>39905572</v>
          </cell>
          <cell r="I855">
            <v>360</v>
          </cell>
          <cell r="J855">
            <v>360</v>
          </cell>
        </row>
        <row r="856">
          <cell r="F856">
            <v>40487421</v>
          </cell>
          <cell r="G856" t="str">
            <v>Pendimethalin</v>
          </cell>
          <cell r="H856">
            <v>40487421</v>
          </cell>
          <cell r="I856">
            <v>280</v>
          </cell>
          <cell r="J856">
            <v>280</v>
          </cell>
        </row>
        <row r="857">
          <cell r="F857">
            <v>40596698</v>
          </cell>
          <cell r="G857" t="str">
            <v>Methoprene</v>
          </cell>
          <cell r="H857">
            <v>40596698</v>
          </cell>
          <cell r="I857">
            <v>890</v>
          </cell>
          <cell r="J857">
            <v>890</v>
          </cell>
        </row>
        <row r="858">
          <cell r="F858">
            <v>41198087</v>
          </cell>
          <cell r="G858" t="str">
            <v>Profenofos</v>
          </cell>
          <cell r="H858">
            <v>41198087</v>
          </cell>
          <cell r="I858">
            <v>1.6136914203155448</v>
          </cell>
          <cell r="J858">
            <v>0.93</v>
          </cell>
        </row>
        <row r="859">
          <cell r="F859">
            <v>41198087</v>
          </cell>
          <cell r="G859" t="str">
            <v>Profenofos</v>
          </cell>
          <cell r="H859">
            <v>41198087</v>
          </cell>
          <cell r="J859">
            <v>2.8</v>
          </cell>
        </row>
        <row r="860">
          <cell r="F860">
            <v>42588374</v>
          </cell>
          <cell r="G860" t="str">
            <v>Kinoprene</v>
          </cell>
          <cell r="H860">
            <v>42588374</v>
          </cell>
          <cell r="I860">
            <v>100</v>
          </cell>
          <cell r="J860">
            <v>100</v>
          </cell>
        </row>
        <row r="861">
          <cell r="F861">
            <v>43121433</v>
          </cell>
          <cell r="G861" t="str">
            <v>Triadimefon</v>
          </cell>
          <cell r="H861">
            <v>43121433</v>
          </cell>
          <cell r="I861">
            <v>3384.6713282089891</v>
          </cell>
          <cell r="J861">
            <v>7160</v>
          </cell>
        </row>
        <row r="862">
          <cell r="F862">
            <v>43121433</v>
          </cell>
          <cell r="G862" t="str">
            <v>Triadimefon</v>
          </cell>
          <cell r="H862">
            <v>43121433</v>
          </cell>
          <cell r="J862">
            <v>1600</v>
          </cell>
        </row>
        <row r="863">
          <cell r="F863">
            <v>43222486</v>
          </cell>
          <cell r="G863" t="str">
            <v>Difenzoquat methyl sulfate</v>
          </cell>
          <cell r="H863">
            <v>43222486</v>
          </cell>
          <cell r="I863">
            <v>2530</v>
          </cell>
          <cell r="J863">
            <v>2530</v>
          </cell>
        </row>
        <row r="864">
          <cell r="F864">
            <v>50471448</v>
          </cell>
          <cell r="G864" t="str">
            <v>Vinclozolin</v>
          </cell>
          <cell r="H864">
            <v>50471448</v>
          </cell>
          <cell r="I864">
            <v>3650</v>
          </cell>
          <cell r="J864">
            <v>3650</v>
          </cell>
        </row>
        <row r="865">
          <cell r="F865">
            <v>51218452</v>
          </cell>
          <cell r="G865" t="str">
            <v>Metolachlor</v>
          </cell>
          <cell r="H865">
            <v>51218452</v>
          </cell>
          <cell r="I865">
            <v>25054.632524523957</v>
          </cell>
          <cell r="J865">
            <v>13000</v>
          </cell>
        </row>
        <row r="866">
          <cell r="F866">
            <v>51218452</v>
          </cell>
          <cell r="G866" t="str">
            <v>Metolachlor</v>
          </cell>
          <cell r="H866">
            <v>51218452</v>
          </cell>
          <cell r="J866">
            <v>25100</v>
          </cell>
        </row>
        <row r="867">
          <cell r="F867" t="str">
            <v>NR</v>
          </cell>
          <cell r="G867" t="str">
            <v>Metolachlor</v>
          </cell>
          <cell r="H867">
            <v>51218452</v>
          </cell>
          <cell r="J867">
            <v>48200</v>
          </cell>
        </row>
        <row r="868">
          <cell r="F868">
            <v>51235042</v>
          </cell>
          <cell r="G868" t="str">
            <v>Hexazinone</v>
          </cell>
          <cell r="H868">
            <v>51235042</v>
          </cell>
          <cell r="I868">
            <v>151799.86824763715</v>
          </cell>
          <cell r="J868">
            <v>151600</v>
          </cell>
        </row>
        <row r="869">
          <cell r="F869">
            <v>51235042</v>
          </cell>
          <cell r="G869" t="str">
            <v>Hexazinone</v>
          </cell>
          <cell r="H869">
            <v>51235042</v>
          </cell>
          <cell r="J869">
            <v>152000</v>
          </cell>
        </row>
        <row r="870">
          <cell r="F870">
            <v>51338273</v>
          </cell>
          <cell r="G870" t="str">
            <v>Diclofop-methyl</v>
          </cell>
          <cell r="H870">
            <v>51338273</v>
          </cell>
          <cell r="I870">
            <v>352.42020373412191</v>
          </cell>
          <cell r="J870">
            <v>230</v>
          </cell>
        </row>
        <row r="871">
          <cell r="F871">
            <v>51338273</v>
          </cell>
          <cell r="G871" t="str">
            <v>Diclofop-methyl</v>
          </cell>
          <cell r="H871">
            <v>51338273</v>
          </cell>
          <cell r="J871">
            <v>540</v>
          </cell>
        </row>
        <row r="872">
          <cell r="F872">
            <v>51580860</v>
          </cell>
          <cell r="G872" t="str">
            <v>Sodium dichloro-s-triazinetrione dihydrate</v>
          </cell>
          <cell r="H872">
            <v>51580860</v>
          </cell>
          <cell r="I872">
            <v>236.05084198112914</v>
          </cell>
          <cell r="J872">
            <v>199</v>
          </cell>
        </row>
        <row r="873">
          <cell r="F873">
            <v>51580860</v>
          </cell>
          <cell r="G873" t="str">
            <v>Sodium dichloro-s-triazinetrione dihydrate</v>
          </cell>
          <cell r="H873">
            <v>51580860</v>
          </cell>
          <cell r="J873">
            <v>280</v>
          </cell>
        </row>
        <row r="874">
          <cell r="F874">
            <v>51630581</v>
          </cell>
          <cell r="G874" t="str">
            <v>Fenvalerate</v>
          </cell>
          <cell r="H874">
            <v>51630581</v>
          </cell>
          <cell r="I874">
            <v>0.13103706971044485</v>
          </cell>
          <cell r="J874">
            <v>0.9</v>
          </cell>
        </row>
        <row r="875">
          <cell r="F875">
            <v>51630581</v>
          </cell>
          <cell r="G875" t="str">
            <v>Fenvalerate</v>
          </cell>
          <cell r="H875">
            <v>51630581</v>
          </cell>
          <cell r="J875">
            <v>0.05</v>
          </cell>
        </row>
        <row r="876">
          <cell r="F876">
            <v>51630581</v>
          </cell>
          <cell r="G876" t="str">
            <v>Fenvalerate</v>
          </cell>
          <cell r="H876">
            <v>51630581</v>
          </cell>
          <cell r="J876">
            <v>0.05</v>
          </cell>
        </row>
        <row r="877">
          <cell r="F877">
            <v>51707552</v>
          </cell>
          <cell r="G877" t="str">
            <v>Thidiazuron</v>
          </cell>
          <cell r="H877">
            <v>51707552</v>
          </cell>
          <cell r="I877">
            <v>7549.83443527075</v>
          </cell>
          <cell r="J877">
            <v>10000</v>
          </cell>
        </row>
        <row r="878">
          <cell r="F878">
            <v>51707552</v>
          </cell>
          <cell r="G878" t="str">
            <v>Thidiazuron</v>
          </cell>
          <cell r="H878">
            <v>51707552</v>
          </cell>
          <cell r="J878">
            <v>5700</v>
          </cell>
        </row>
        <row r="879">
          <cell r="F879">
            <v>52292178</v>
          </cell>
          <cell r="G879" t="str">
            <v>POE Isooctadecanol</v>
          </cell>
          <cell r="H879">
            <v>52292178</v>
          </cell>
          <cell r="I879">
            <v>68.557044991032356</v>
          </cell>
          <cell r="J879">
            <v>290000</v>
          </cell>
        </row>
        <row r="880">
          <cell r="F880">
            <v>52292178</v>
          </cell>
          <cell r="G880" t="str">
            <v>POE Isooctadecanol</v>
          </cell>
          <cell r="H880">
            <v>52292178</v>
          </cell>
          <cell r="J880">
            <v>1900</v>
          </cell>
        </row>
        <row r="881">
          <cell r="F881">
            <v>52315078</v>
          </cell>
          <cell r="G881" t="str">
            <v>Cypermethrin</v>
          </cell>
          <cell r="H881">
            <v>52315078</v>
          </cell>
          <cell r="J881">
            <v>1</v>
          </cell>
        </row>
        <row r="882">
          <cell r="F882">
            <v>52315078</v>
          </cell>
          <cell r="G882" t="str">
            <v>Cypermethrin</v>
          </cell>
          <cell r="H882">
            <v>52315078</v>
          </cell>
          <cell r="J882">
            <v>0.42</v>
          </cell>
        </row>
        <row r="883">
          <cell r="F883">
            <v>52315078</v>
          </cell>
          <cell r="G883" t="str">
            <v>Cypermethrin</v>
          </cell>
          <cell r="H883">
            <v>52315078</v>
          </cell>
          <cell r="J883">
            <v>0.48</v>
          </cell>
        </row>
        <row r="884">
          <cell r="F884">
            <v>52315078</v>
          </cell>
          <cell r="G884" t="str">
            <v>Cypermethrin</v>
          </cell>
          <cell r="H884">
            <v>52315078</v>
          </cell>
          <cell r="J884">
            <v>89000</v>
          </cell>
        </row>
        <row r="885">
          <cell r="F885">
            <v>52315078</v>
          </cell>
          <cell r="G885" t="str">
            <v>Cypermethrin</v>
          </cell>
          <cell r="H885">
            <v>52315078</v>
          </cell>
          <cell r="J885">
            <v>0.72</v>
          </cell>
        </row>
        <row r="886">
          <cell r="F886">
            <v>52645531</v>
          </cell>
          <cell r="G886" t="str">
            <v>Permethrin</v>
          </cell>
          <cell r="H886">
            <v>52645531</v>
          </cell>
          <cell r="I886">
            <v>1.1488175660857916</v>
          </cell>
          <cell r="J886">
            <v>7.2</v>
          </cell>
        </row>
        <row r="887">
          <cell r="F887">
            <v>52645531</v>
          </cell>
          <cell r="G887" t="str">
            <v>Permethrin</v>
          </cell>
          <cell r="H887">
            <v>52645531</v>
          </cell>
          <cell r="J887">
            <v>0.6</v>
          </cell>
        </row>
        <row r="888">
          <cell r="F888">
            <v>52645531</v>
          </cell>
          <cell r="G888" t="str">
            <v>Permethrin</v>
          </cell>
          <cell r="H888">
            <v>52645531</v>
          </cell>
          <cell r="J888">
            <v>1.26</v>
          </cell>
        </row>
        <row r="889">
          <cell r="F889">
            <v>52645531</v>
          </cell>
          <cell r="G889" t="str">
            <v>Permethrin</v>
          </cell>
          <cell r="H889">
            <v>52645531</v>
          </cell>
          <cell r="J889">
            <v>0.32</v>
          </cell>
        </row>
        <row r="890">
          <cell r="F890">
            <v>52918635</v>
          </cell>
          <cell r="G890" t="str">
            <v>Deltamethrin</v>
          </cell>
          <cell r="H890">
            <v>52918635</v>
          </cell>
          <cell r="I890">
            <v>0.61168895791286082</v>
          </cell>
          <cell r="J890">
            <v>0.56999999999999995</v>
          </cell>
        </row>
        <row r="891">
          <cell r="F891">
            <v>52918635</v>
          </cell>
          <cell r="G891" t="str">
            <v>Deltamethrin</v>
          </cell>
          <cell r="H891">
            <v>52918635</v>
          </cell>
          <cell r="J891">
            <v>3.5</v>
          </cell>
        </row>
        <row r="892">
          <cell r="F892">
            <v>52918635</v>
          </cell>
          <cell r="G892" t="str">
            <v>Deltamethrin</v>
          </cell>
          <cell r="H892">
            <v>52918635</v>
          </cell>
          <cell r="J892">
            <v>1.01</v>
          </cell>
        </row>
        <row r="893">
          <cell r="F893">
            <v>52918635</v>
          </cell>
          <cell r="G893" t="str">
            <v>Deltamethrin</v>
          </cell>
          <cell r="H893">
            <v>52918635</v>
          </cell>
          <cell r="J893">
            <v>0.85</v>
          </cell>
        </row>
        <row r="894">
          <cell r="F894">
            <v>52918635</v>
          </cell>
          <cell r="G894" t="str">
            <v>Deltamethrin</v>
          </cell>
          <cell r="H894">
            <v>52918635</v>
          </cell>
          <cell r="J894">
            <v>0.05</v>
          </cell>
        </row>
        <row r="895">
          <cell r="F895">
            <v>53042798</v>
          </cell>
          <cell r="G895" t="str">
            <v>Hexadeca-7,11-dien-1-yl acetate (Z,E)-</v>
          </cell>
          <cell r="H895">
            <v>53042798</v>
          </cell>
          <cell r="I895">
            <v>700</v>
          </cell>
          <cell r="J895">
            <v>700</v>
          </cell>
        </row>
        <row r="896">
          <cell r="F896">
            <v>53112280</v>
          </cell>
          <cell r="G896" t="str">
            <v>Pyrimethanil</v>
          </cell>
          <cell r="H896">
            <v>53112280</v>
          </cell>
          <cell r="I896">
            <v>3040</v>
          </cell>
          <cell r="J896">
            <v>3040</v>
          </cell>
        </row>
        <row r="897">
          <cell r="F897">
            <v>53939289</v>
          </cell>
          <cell r="G897" t="str">
            <v>(Z)-11-Hexadecenal</v>
          </cell>
          <cell r="H897">
            <v>53939289</v>
          </cell>
          <cell r="I897">
            <v>1000</v>
          </cell>
          <cell r="J897">
            <v>1000</v>
          </cell>
        </row>
        <row r="898">
          <cell r="F898">
            <v>54574822</v>
          </cell>
          <cell r="G898" t="str">
            <v>2-[4-Dibutylamino-2-hydroxybenzoyl]benzoic acid</v>
          </cell>
          <cell r="H898">
            <v>54574822</v>
          </cell>
          <cell r="I898">
            <v>36300</v>
          </cell>
          <cell r="J898">
            <v>36300</v>
          </cell>
        </row>
        <row r="899">
          <cell r="F899">
            <v>55179312</v>
          </cell>
          <cell r="G899" t="str">
            <v>Bitertanol</v>
          </cell>
          <cell r="H899">
            <v>55179312</v>
          </cell>
          <cell r="I899">
            <v>5735.8521598799944</v>
          </cell>
          <cell r="J899">
            <v>4700</v>
          </cell>
        </row>
        <row r="900">
          <cell r="F900">
            <v>55179312</v>
          </cell>
          <cell r="G900" t="str">
            <v>Bitertanol</v>
          </cell>
          <cell r="H900">
            <v>55179312</v>
          </cell>
          <cell r="J900">
            <v>7000</v>
          </cell>
        </row>
        <row r="901">
          <cell r="F901">
            <v>55219653</v>
          </cell>
          <cell r="G901" t="str">
            <v>Triadimenol</v>
          </cell>
          <cell r="H901">
            <v>55219653</v>
          </cell>
          <cell r="I901">
            <v>2500</v>
          </cell>
          <cell r="J901">
            <v>2500</v>
          </cell>
        </row>
        <row r="902">
          <cell r="F902">
            <v>55283686</v>
          </cell>
          <cell r="G902" t="str">
            <v>Ethalfluralin</v>
          </cell>
          <cell r="H902">
            <v>55283686</v>
          </cell>
          <cell r="I902">
            <v>60</v>
          </cell>
          <cell r="J902">
            <v>60</v>
          </cell>
        </row>
        <row r="903">
          <cell r="F903">
            <v>55290647</v>
          </cell>
          <cell r="G903" t="str">
            <v>Dimethipin</v>
          </cell>
          <cell r="H903">
            <v>55290647</v>
          </cell>
          <cell r="I903">
            <v>21300</v>
          </cell>
          <cell r="J903">
            <v>21300</v>
          </cell>
        </row>
        <row r="904">
          <cell r="F904">
            <v>55335063</v>
          </cell>
          <cell r="G904" t="str">
            <v>Triclopyr</v>
          </cell>
          <cell r="H904">
            <v>55335063</v>
          </cell>
          <cell r="I904">
            <v>132900</v>
          </cell>
          <cell r="J904">
            <v>132900</v>
          </cell>
        </row>
        <row r="905">
          <cell r="F905">
            <v>55406536</v>
          </cell>
          <cell r="G905" t="str">
            <v>3-Iodo-2-propynyl-N-butylcarbamate</v>
          </cell>
          <cell r="H905">
            <v>55406536</v>
          </cell>
          <cell r="I905">
            <v>391.10100997057015</v>
          </cell>
          <cell r="J905">
            <v>160</v>
          </cell>
        </row>
        <row r="906">
          <cell r="F906">
            <v>55406536</v>
          </cell>
          <cell r="G906" t="str">
            <v>3-Iodo-2-propynyl-N-butylcarbamate</v>
          </cell>
          <cell r="H906">
            <v>55406536</v>
          </cell>
          <cell r="J906">
            <v>956</v>
          </cell>
        </row>
        <row r="907">
          <cell r="F907">
            <v>55512339</v>
          </cell>
          <cell r="G907" t="str">
            <v>Pyridate</v>
          </cell>
          <cell r="H907">
            <v>55512339</v>
          </cell>
          <cell r="I907">
            <v>1080</v>
          </cell>
          <cell r="J907">
            <v>1080</v>
          </cell>
        </row>
        <row r="908">
          <cell r="F908">
            <v>56073100</v>
          </cell>
          <cell r="G908" t="str">
            <v>Brodifacoum</v>
          </cell>
          <cell r="H908">
            <v>56073100</v>
          </cell>
          <cell r="I908">
            <v>980</v>
          </cell>
          <cell r="J908">
            <v>980</v>
          </cell>
        </row>
        <row r="909">
          <cell r="F909">
            <v>56425913</v>
          </cell>
          <cell r="G909" t="str">
            <v>Flurprimidol</v>
          </cell>
          <cell r="H909">
            <v>56425913</v>
          </cell>
          <cell r="I909">
            <v>11800</v>
          </cell>
          <cell r="J909">
            <v>11800</v>
          </cell>
        </row>
        <row r="910">
          <cell r="F910">
            <v>56634958</v>
          </cell>
          <cell r="G910" t="str">
            <v>Bromoxynil heptanoate</v>
          </cell>
          <cell r="H910">
            <v>56634958</v>
          </cell>
          <cell r="I910">
            <v>31</v>
          </cell>
          <cell r="J910">
            <v>31</v>
          </cell>
        </row>
        <row r="911">
          <cell r="F911">
            <v>57213691</v>
          </cell>
          <cell r="G911" t="str">
            <v>Triclopyr triethylamine salt</v>
          </cell>
          <cell r="H911">
            <v>57213691</v>
          </cell>
          <cell r="I911">
            <v>132900</v>
          </cell>
          <cell r="J911">
            <v>132900</v>
          </cell>
        </row>
        <row r="912">
          <cell r="F912">
            <v>57754855</v>
          </cell>
          <cell r="G912" t="str">
            <v>Clopyralid-olamine</v>
          </cell>
          <cell r="H912">
            <v>57754855</v>
          </cell>
          <cell r="I912">
            <v>225000</v>
          </cell>
          <cell r="J912">
            <v>225000</v>
          </cell>
        </row>
        <row r="913">
          <cell r="F913">
            <v>57837191</v>
          </cell>
          <cell r="G913" t="str">
            <v>Metalaxyl</v>
          </cell>
          <cell r="H913">
            <v>57837191</v>
          </cell>
          <cell r="I913">
            <v>46302.418289286477</v>
          </cell>
          <cell r="J913">
            <v>28000</v>
          </cell>
        </row>
        <row r="914">
          <cell r="F914">
            <v>57837191</v>
          </cell>
          <cell r="G914" t="str">
            <v>Metalaxyl</v>
          </cell>
          <cell r="H914">
            <v>57837191</v>
          </cell>
          <cell r="J914">
            <v>121000</v>
          </cell>
        </row>
        <row r="915">
          <cell r="F915">
            <v>57837191</v>
          </cell>
          <cell r="G915" t="str">
            <v>Metalaxyl</v>
          </cell>
          <cell r="H915">
            <v>57837191</v>
          </cell>
          <cell r="J915">
            <v>29300</v>
          </cell>
        </row>
        <row r="916">
          <cell r="F916">
            <v>57960197</v>
          </cell>
          <cell r="G916" t="str">
            <v>Acequinocyl</v>
          </cell>
          <cell r="H916">
            <v>57960197</v>
          </cell>
          <cell r="I916">
            <v>2.7</v>
          </cell>
          <cell r="J916">
            <v>2.7</v>
          </cell>
        </row>
        <row r="917">
          <cell r="F917">
            <v>57960197</v>
          </cell>
          <cell r="G917" t="str">
            <v>Acequinocyl</v>
          </cell>
          <cell r="H917">
            <v>57960197</v>
          </cell>
          <cell r="J917">
            <v>2.7</v>
          </cell>
        </row>
        <row r="918">
          <cell r="F918">
            <v>57966957</v>
          </cell>
          <cell r="G918" t="str">
            <v>Cymoxanil</v>
          </cell>
          <cell r="H918">
            <v>57966957</v>
          </cell>
          <cell r="I918">
            <v>4732.8638264796928</v>
          </cell>
          <cell r="J918">
            <v>800</v>
          </cell>
        </row>
        <row r="919">
          <cell r="F919">
            <v>57966957</v>
          </cell>
          <cell r="G919" t="str">
            <v>Cymoxanil</v>
          </cell>
          <cell r="H919">
            <v>57966957</v>
          </cell>
          <cell r="J919">
            <v>28000</v>
          </cell>
        </row>
        <row r="920">
          <cell r="F920">
            <v>59669260</v>
          </cell>
          <cell r="G920" t="str">
            <v>Thiodicarb</v>
          </cell>
          <cell r="H920">
            <v>59669260</v>
          </cell>
          <cell r="I920">
            <v>27</v>
          </cell>
          <cell r="J920">
            <v>27</v>
          </cell>
        </row>
        <row r="921">
          <cell r="F921">
            <v>59756604</v>
          </cell>
          <cell r="G921" t="str">
            <v>Fluridone</v>
          </cell>
          <cell r="H921">
            <v>59756604</v>
          </cell>
          <cell r="I921">
            <v>4400</v>
          </cell>
          <cell r="J921">
            <v>4400</v>
          </cell>
        </row>
        <row r="922">
          <cell r="F922">
            <v>59756604</v>
          </cell>
          <cell r="G922" t="str">
            <v>Fluridone</v>
          </cell>
          <cell r="H922">
            <v>59756604</v>
          </cell>
          <cell r="J922">
            <v>4400</v>
          </cell>
        </row>
        <row r="923">
          <cell r="F923">
            <v>60168889</v>
          </cell>
          <cell r="G923" t="str">
            <v>Fenarimol</v>
          </cell>
          <cell r="H923">
            <v>60168889</v>
          </cell>
          <cell r="I923">
            <v>6800</v>
          </cell>
          <cell r="J923">
            <v>6800</v>
          </cell>
        </row>
        <row r="924">
          <cell r="F924">
            <v>60207901</v>
          </cell>
          <cell r="G924" t="str">
            <v>Propiconazole</v>
          </cell>
          <cell r="H924">
            <v>60207901</v>
          </cell>
          <cell r="I924">
            <v>7364.7810558087876</v>
          </cell>
          <cell r="J924">
            <v>11300</v>
          </cell>
        </row>
        <row r="925">
          <cell r="F925">
            <v>60207901</v>
          </cell>
          <cell r="G925" t="str">
            <v>Propiconazole</v>
          </cell>
          <cell r="H925">
            <v>60207901</v>
          </cell>
          <cell r="J925">
            <v>4800</v>
          </cell>
        </row>
        <row r="926">
          <cell r="F926">
            <v>61788452</v>
          </cell>
          <cell r="G926" t="str">
            <v>Amines, hydrogenated tallow alkyl</v>
          </cell>
          <cell r="H926">
            <v>61788452</v>
          </cell>
          <cell r="I926">
            <v>160</v>
          </cell>
          <cell r="J926">
            <v>160</v>
          </cell>
        </row>
        <row r="927">
          <cell r="F927">
            <v>61788463</v>
          </cell>
          <cell r="G927" t="str">
            <v>Amines, coco alkyl</v>
          </cell>
          <cell r="H927">
            <v>61788463</v>
          </cell>
          <cell r="I927">
            <v>45</v>
          </cell>
          <cell r="J927">
            <v>45</v>
          </cell>
        </row>
        <row r="928">
          <cell r="F928">
            <v>61788634</v>
          </cell>
          <cell r="G928" t="str">
            <v>Amines, bis(hydrogenated tallow alkyl)methyl</v>
          </cell>
          <cell r="H928">
            <v>61788634</v>
          </cell>
          <cell r="I928">
            <v>8324.1377506204171</v>
          </cell>
          <cell r="J928">
            <v>3100</v>
          </cell>
        </row>
        <row r="929">
          <cell r="F929">
            <v>61788634</v>
          </cell>
          <cell r="G929" t="str">
            <v>Amines, bis(hydrogenated tallow alkyl)methyl</v>
          </cell>
          <cell r="H929">
            <v>61788634</v>
          </cell>
          <cell r="J929">
            <v>22000</v>
          </cell>
        </row>
        <row r="930">
          <cell r="F930">
            <v>61788634</v>
          </cell>
          <cell r="G930" t="str">
            <v>Amines, bis(hydrogenated tallow alkyl)methyl</v>
          </cell>
          <cell r="H930">
            <v>61788634</v>
          </cell>
          <cell r="J930">
            <v>2000</v>
          </cell>
        </row>
        <row r="931">
          <cell r="F931">
            <v>61788634</v>
          </cell>
          <cell r="G931" t="str">
            <v>Amines, bis(hydrogenated tallow alkyl)methyl</v>
          </cell>
          <cell r="H931">
            <v>61788634</v>
          </cell>
          <cell r="J931">
            <v>35200</v>
          </cell>
        </row>
        <row r="932">
          <cell r="F932">
            <v>61790281</v>
          </cell>
          <cell r="G932" t="str">
            <v>Nitriles, tallow</v>
          </cell>
          <cell r="H932">
            <v>61790281</v>
          </cell>
          <cell r="I932">
            <v>260</v>
          </cell>
          <cell r="J932">
            <v>260</v>
          </cell>
        </row>
        <row r="933">
          <cell r="F933">
            <v>61790281</v>
          </cell>
          <cell r="G933" t="str">
            <v>Nitriles, tallow</v>
          </cell>
          <cell r="H933">
            <v>61790281</v>
          </cell>
          <cell r="J933">
            <v>260</v>
          </cell>
        </row>
        <row r="934">
          <cell r="F934">
            <v>61790338</v>
          </cell>
          <cell r="G934" t="str">
            <v>Amines, tallow alkyl</v>
          </cell>
          <cell r="H934">
            <v>61790338</v>
          </cell>
          <cell r="I934">
            <v>93</v>
          </cell>
          <cell r="J934">
            <v>93</v>
          </cell>
        </row>
        <row r="935">
          <cell r="F935">
            <v>61791319</v>
          </cell>
          <cell r="G935" t="str">
            <v>Ethanol, 2,2'-iminobis-, N-coco alkyl derivs.</v>
          </cell>
          <cell r="H935">
            <v>61791319</v>
          </cell>
          <cell r="I935">
            <v>380</v>
          </cell>
          <cell r="J935">
            <v>380</v>
          </cell>
        </row>
        <row r="936">
          <cell r="F936">
            <v>61898951</v>
          </cell>
          <cell r="G936" t="str">
            <v>Cyclopropanecarboxylic acid, 3-(2,2-dichloroethenyl)-2,2-dimethyl-, methyl ester</v>
          </cell>
          <cell r="H936">
            <v>61898951</v>
          </cell>
          <cell r="I936">
            <v>6712.3766282889701</v>
          </cell>
          <cell r="J936">
            <v>7040</v>
          </cell>
        </row>
        <row r="937">
          <cell r="F937">
            <v>61898951</v>
          </cell>
          <cell r="G937" t="str">
            <v>Cyclopropanecarboxylic acid, 3-(2,2-dichloroethenyl)-2,2-dimethyl-, methyl ester</v>
          </cell>
          <cell r="H937">
            <v>61898951</v>
          </cell>
          <cell r="J937">
            <v>6400</v>
          </cell>
        </row>
        <row r="938">
          <cell r="F938">
            <v>63333357</v>
          </cell>
          <cell r="G938" t="str">
            <v>Bromethalin</v>
          </cell>
          <cell r="H938">
            <v>63333357</v>
          </cell>
          <cell r="I938">
            <v>3.1777350424476865</v>
          </cell>
          <cell r="J938">
            <v>1.98</v>
          </cell>
        </row>
        <row r="939">
          <cell r="F939">
            <v>63333357</v>
          </cell>
          <cell r="G939" t="str">
            <v>Bromethalin</v>
          </cell>
          <cell r="H939">
            <v>63333357</v>
          </cell>
          <cell r="J939">
            <v>5.0999999999999996</v>
          </cell>
        </row>
        <row r="940">
          <cell r="F940">
            <v>63705000</v>
          </cell>
          <cell r="G940" t="str">
            <v>MON 0818</v>
          </cell>
          <cell r="H940">
            <v>63705000</v>
          </cell>
          <cell r="I940">
            <v>5200</v>
          </cell>
          <cell r="J940">
            <v>5200</v>
          </cell>
        </row>
        <row r="941">
          <cell r="F941">
            <v>64359815</v>
          </cell>
          <cell r="G941" t="str">
            <v>4,5-Dichloro-2-n-octyl-3(2H)-isothiazolone</v>
          </cell>
          <cell r="H941">
            <v>64359815</v>
          </cell>
          <cell r="I941">
            <v>5.22</v>
          </cell>
          <cell r="J941">
            <v>5.22</v>
          </cell>
        </row>
        <row r="942">
          <cell r="F942">
            <v>64700567</v>
          </cell>
          <cell r="G942" t="str">
            <v>Triclopyr-butotyl</v>
          </cell>
          <cell r="H942">
            <v>64700567</v>
          </cell>
          <cell r="I942">
            <v>4516.6359162544859</v>
          </cell>
          <cell r="J942">
            <v>12000</v>
          </cell>
        </row>
        <row r="943">
          <cell r="F943">
            <v>64700567</v>
          </cell>
          <cell r="G943" t="str">
            <v>Triclopyr-butotyl</v>
          </cell>
          <cell r="H943">
            <v>64700567</v>
          </cell>
          <cell r="J943">
            <v>1700</v>
          </cell>
        </row>
        <row r="944">
          <cell r="F944">
            <v>64902723</v>
          </cell>
          <cell r="G944" t="str">
            <v>Chlorsulfuron</v>
          </cell>
          <cell r="H944">
            <v>64902723</v>
          </cell>
          <cell r="I944">
            <v>370000</v>
          </cell>
          <cell r="J944">
            <v>370000</v>
          </cell>
        </row>
        <row r="945">
          <cell r="F945">
            <v>65733166</v>
          </cell>
          <cell r="G945" t="str">
            <v>s-Methoprene</v>
          </cell>
          <cell r="H945">
            <v>65733166</v>
          </cell>
          <cell r="I945">
            <v>360</v>
          </cell>
          <cell r="J945">
            <v>360</v>
          </cell>
        </row>
        <row r="946">
          <cell r="F946">
            <v>66346018</v>
          </cell>
          <cell r="G946" t="str">
            <v>3-Pentanone, 1-(4-chlorophenyl)-4,4-dimethyl-</v>
          </cell>
          <cell r="H946">
            <v>66346018</v>
          </cell>
          <cell r="I946">
            <v>3200</v>
          </cell>
          <cell r="J946">
            <v>3200</v>
          </cell>
        </row>
        <row r="947">
          <cell r="F947">
            <v>66441234</v>
          </cell>
          <cell r="G947" t="str">
            <v>Fenoxaprop-ethyl</v>
          </cell>
          <cell r="H947">
            <v>66441234</v>
          </cell>
          <cell r="I947">
            <v>3180</v>
          </cell>
          <cell r="J947">
            <v>3180</v>
          </cell>
        </row>
        <row r="948">
          <cell r="F948">
            <v>66841256</v>
          </cell>
          <cell r="G948" t="str">
            <v>Tralomethrin</v>
          </cell>
          <cell r="H948">
            <v>66841256</v>
          </cell>
          <cell r="I948">
            <v>3.9E-2</v>
          </cell>
          <cell r="J948">
            <v>3.9E-2</v>
          </cell>
        </row>
        <row r="949">
          <cell r="F949">
            <v>67485294</v>
          </cell>
          <cell r="G949" t="str">
            <v>Hydramethylnon</v>
          </cell>
          <cell r="H949">
            <v>67485294</v>
          </cell>
          <cell r="I949">
            <v>631.58582594847633</v>
          </cell>
          <cell r="J949">
            <v>1140</v>
          </cell>
        </row>
        <row r="950">
          <cell r="F950">
            <v>67485294</v>
          </cell>
          <cell r="G950" t="str">
            <v>Hydramethylnon</v>
          </cell>
          <cell r="H950">
            <v>67485294</v>
          </cell>
          <cell r="J950">
            <v>130</v>
          </cell>
        </row>
        <row r="951">
          <cell r="F951">
            <v>67762394</v>
          </cell>
          <cell r="G951" t="str">
            <v>Fatty acids, C6-12, methyl esters</v>
          </cell>
          <cell r="H951">
            <v>67762394</v>
          </cell>
          <cell r="J951">
            <v>1700</v>
          </cell>
        </row>
        <row r="952">
          <cell r="F952">
            <v>68085858</v>
          </cell>
          <cell r="G952" t="str">
            <v>Cyhalothrin</v>
          </cell>
          <cell r="H952">
            <v>68085858</v>
          </cell>
          <cell r="I952">
            <v>0.22430899109113711</v>
          </cell>
          <cell r="J952">
            <v>0.19</v>
          </cell>
        </row>
        <row r="953">
          <cell r="F953">
            <v>68085858</v>
          </cell>
          <cell r="G953" t="str">
            <v>Cyhalothrin</v>
          </cell>
          <cell r="H953">
            <v>68085858</v>
          </cell>
          <cell r="J953">
            <v>0.18</v>
          </cell>
        </row>
        <row r="954">
          <cell r="F954">
            <v>68085858</v>
          </cell>
          <cell r="G954" t="str">
            <v>Cyhalothrin</v>
          </cell>
          <cell r="H954">
            <v>68085858</v>
          </cell>
          <cell r="J954">
            <v>0.33</v>
          </cell>
        </row>
        <row r="955">
          <cell r="F955">
            <v>68412044</v>
          </cell>
          <cell r="G955" t="str">
            <v>1,6-Octadiene, 7-methyl-3-methylene-, acetylated</v>
          </cell>
          <cell r="H955">
            <v>68412044</v>
          </cell>
          <cell r="I955">
            <v>15000</v>
          </cell>
          <cell r="J955">
            <v>15000</v>
          </cell>
        </row>
        <row r="956">
          <cell r="F956">
            <v>68439463</v>
          </cell>
          <cell r="G956" t="str">
            <v>Alcohols, C9-11, Ethoxylated</v>
          </cell>
          <cell r="H956">
            <v>68439463</v>
          </cell>
          <cell r="I956">
            <v>7000</v>
          </cell>
          <cell r="J956">
            <v>7000</v>
          </cell>
        </row>
        <row r="957">
          <cell r="F957">
            <v>68515753</v>
          </cell>
          <cell r="G957" t="str">
            <v>Hexanedioic acid, di-C7-9-branched and linear alkyl esters</v>
          </cell>
          <cell r="H957">
            <v>68515753</v>
          </cell>
          <cell r="I957">
            <v>1900</v>
          </cell>
          <cell r="J957">
            <v>1900</v>
          </cell>
        </row>
        <row r="958">
          <cell r="F958">
            <v>68584225</v>
          </cell>
          <cell r="G958" t="str">
            <v>Benzenesulfonic acid, C10-16-alkyl derivs.</v>
          </cell>
          <cell r="H958">
            <v>68584225</v>
          </cell>
          <cell r="I958">
            <v>5200</v>
          </cell>
          <cell r="J958">
            <v>5200</v>
          </cell>
        </row>
        <row r="959">
          <cell r="F959">
            <v>68603156</v>
          </cell>
          <cell r="G959" t="str">
            <v>Alcohols, C6-12</v>
          </cell>
          <cell r="H959">
            <v>68603156</v>
          </cell>
          <cell r="I959">
            <v>7300.684899377592</v>
          </cell>
          <cell r="J959">
            <v>8200</v>
          </cell>
        </row>
        <row r="960">
          <cell r="F960">
            <v>68603156</v>
          </cell>
          <cell r="G960" t="str">
            <v>Alcohols, C6-12</v>
          </cell>
          <cell r="H960">
            <v>68603156</v>
          </cell>
          <cell r="J960">
            <v>6500</v>
          </cell>
        </row>
        <row r="961">
          <cell r="F961">
            <v>68784178</v>
          </cell>
          <cell r="G961" t="str">
            <v>Isooctadecanoic acid, reaction products with tetraethylenepentamine</v>
          </cell>
          <cell r="H961">
            <v>68784178</v>
          </cell>
          <cell r="I961">
            <v>150000</v>
          </cell>
          <cell r="J961">
            <v>150000</v>
          </cell>
        </row>
        <row r="962">
          <cell r="F962">
            <v>68784178</v>
          </cell>
          <cell r="G962" t="str">
            <v>Isooctadecanoic acid, reaction products with tetraethylenepentamine</v>
          </cell>
          <cell r="H962">
            <v>68784178</v>
          </cell>
          <cell r="J962">
            <v>150000</v>
          </cell>
        </row>
        <row r="963">
          <cell r="F963">
            <v>68951677</v>
          </cell>
          <cell r="G963" t="str">
            <v>Alcohols, C14-15, Ethoxylated</v>
          </cell>
          <cell r="H963">
            <v>68951677</v>
          </cell>
          <cell r="I963">
            <v>258.36149074514486</v>
          </cell>
          <cell r="J963">
            <v>201</v>
          </cell>
        </row>
        <row r="964">
          <cell r="F964">
            <v>68951677</v>
          </cell>
          <cell r="G964" t="str">
            <v>Alcohols, C14-15, Ethoxylated</v>
          </cell>
          <cell r="H964">
            <v>68951677</v>
          </cell>
          <cell r="J964">
            <v>390</v>
          </cell>
        </row>
        <row r="965">
          <cell r="F965">
            <v>68951677</v>
          </cell>
          <cell r="G965" t="str">
            <v>Alcohols, C14-15, Ethoxylated</v>
          </cell>
          <cell r="H965">
            <v>68951677</v>
          </cell>
          <cell r="J965">
            <v>220</v>
          </cell>
        </row>
        <row r="966">
          <cell r="F966">
            <v>69409945</v>
          </cell>
          <cell r="G966" t="str">
            <v>Fluvalinate</v>
          </cell>
          <cell r="H966">
            <v>69409945</v>
          </cell>
          <cell r="I966">
            <v>3.0933607475440712</v>
          </cell>
          <cell r="J966">
            <v>1</v>
          </cell>
        </row>
        <row r="967">
          <cell r="F967">
            <v>69409945</v>
          </cell>
          <cell r="G967" t="str">
            <v>Fluvalinate</v>
          </cell>
          <cell r="H967">
            <v>69409945</v>
          </cell>
          <cell r="J967">
            <v>0.4</v>
          </cell>
        </row>
        <row r="968">
          <cell r="F968">
            <v>69409945</v>
          </cell>
          <cell r="G968" t="str">
            <v>Fluvalinate</v>
          </cell>
          <cell r="H968">
            <v>69409945</v>
          </cell>
          <cell r="J968">
            <v>74</v>
          </cell>
        </row>
        <row r="969">
          <cell r="F969">
            <v>71751412</v>
          </cell>
          <cell r="G969" t="str">
            <v>Abamectin</v>
          </cell>
          <cell r="H969">
            <v>71751412</v>
          </cell>
          <cell r="I969">
            <v>0.34</v>
          </cell>
          <cell r="J969">
            <v>0.34</v>
          </cell>
        </row>
        <row r="970">
          <cell r="F970">
            <v>72178020</v>
          </cell>
          <cell r="G970" t="str">
            <v>Fomesafen</v>
          </cell>
          <cell r="H970">
            <v>72178020</v>
          </cell>
          <cell r="I970">
            <v>294000</v>
          </cell>
          <cell r="J970">
            <v>294000</v>
          </cell>
        </row>
        <row r="971">
          <cell r="F971">
            <v>72490018</v>
          </cell>
          <cell r="G971" t="str">
            <v>Fenoxycarb</v>
          </cell>
          <cell r="H971">
            <v>72490018</v>
          </cell>
          <cell r="I971">
            <v>400</v>
          </cell>
          <cell r="J971">
            <v>400</v>
          </cell>
        </row>
        <row r="972">
          <cell r="F972">
            <v>72963725</v>
          </cell>
          <cell r="G972" t="str">
            <v>Imiprothrin</v>
          </cell>
          <cell r="H972">
            <v>72963725</v>
          </cell>
          <cell r="I972">
            <v>50</v>
          </cell>
          <cell r="J972">
            <v>50</v>
          </cell>
        </row>
        <row r="973">
          <cell r="F973">
            <v>74051802</v>
          </cell>
          <cell r="G973" t="str">
            <v>Sethoxydim</v>
          </cell>
          <cell r="H973">
            <v>74051802</v>
          </cell>
          <cell r="I973">
            <v>78100</v>
          </cell>
          <cell r="J973">
            <v>78100</v>
          </cell>
        </row>
        <row r="974">
          <cell r="F974">
            <v>76578148</v>
          </cell>
          <cell r="G974" t="str">
            <v>Quizalofop-ethyl</v>
          </cell>
          <cell r="H974">
            <v>76578148</v>
          </cell>
          <cell r="I974">
            <v>4866.2100242385759</v>
          </cell>
          <cell r="J974">
            <v>6400</v>
          </cell>
        </row>
        <row r="975">
          <cell r="F975">
            <v>76578148</v>
          </cell>
          <cell r="G975" t="str">
            <v>Quizalofop-ethyl</v>
          </cell>
          <cell r="H975">
            <v>76578148</v>
          </cell>
          <cell r="J975">
            <v>3700</v>
          </cell>
        </row>
        <row r="976">
          <cell r="F976">
            <v>76703623</v>
          </cell>
          <cell r="G976" t="str">
            <v>gamma-Cyhalothrin</v>
          </cell>
          <cell r="H976">
            <v>76703623</v>
          </cell>
          <cell r="I976">
            <v>6.5211195357852469E-2</v>
          </cell>
          <cell r="J976">
            <v>9.4500000000000001E-2</v>
          </cell>
        </row>
        <row r="977">
          <cell r="F977">
            <v>76703623</v>
          </cell>
          <cell r="G977" t="str">
            <v>gamma-Cyhalothrin</v>
          </cell>
          <cell r="H977">
            <v>76703623</v>
          </cell>
          <cell r="J977">
            <v>4.4999999999999998E-2</v>
          </cell>
        </row>
        <row r="978">
          <cell r="F978">
            <v>76738620</v>
          </cell>
          <cell r="G978" t="str">
            <v>Paclobutrazol</v>
          </cell>
          <cell r="H978">
            <v>76738620</v>
          </cell>
          <cell r="I978">
            <v>30868.106517893189</v>
          </cell>
          <cell r="J978">
            <v>33200</v>
          </cell>
        </row>
        <row r="979">
          <cell r="F979">
            <v>76738620</v>
          </cell>
          <cell r="G979" t="str">
            <v>Paclobutrazol</v>
          </cell>
          <cell r="H979">
            <v>76738620</v>
          </cell>
          <cell r="J979">
            <v>28700</v>
          </cell>
        </row>
        <row r="980">
          <cell r="F980">
            <v>77182822</v>
          </cell>
          <cell r="G980" t="str">
            <v>Glufosinate-ammonium</v>
          </cell>
          <cell r="H980">
            <v>77182822</v>
          </cell>
          <cell r="I980">
            <v>667560</v>
          </cell>
          <cell r="J980">
            <v>667560</v>
          </cell>
        </row>
        <row r="981">
          <cell r="F981">
            <v>77732093</v>
          </cell>
          <cell r="G981" t="str">
            <v>Oxadixyl</v>
          </cell>
          <cell r="H981">
            <v>77732093</v>
          </cell>
          <cell r="I981">
            <v>530000</v>
          </cell>
          <cell r="J981">
            <v>530000</v>
          </cell>
        </row>
        <row r="982">
          <cell r="F982">
            <v>79538322</v>
          </cell>
          <cell r="G982" t="str">
            <v>Tefluthrin</v>
          </cell>
          <cell r="H982">
            <v>79538322</v>
          </cell>
          <cell r="I982">
            <v>7.0000000000000007E-2</v>
          </cell>
          <cell r="J982">
            <v>7.0000000000000007E-2</v>
          </cell>
        </row>
        <row r="983">
          <cell r="F983">
            <v>79622596</v>
          </cell>
          <cell r="G983" t="str">
            <v>Fluazinam</v>
          </cell>
          <cell r="H983">
            <v>79622596</v>
          </cell>
          <cell r="I983">
            <v>206.38718146459885</v>
          </cell>
          <cell r="J983">
            <v>222</v>
          </cell>
        </row>
        <row r="984">
          <cell r="F984">
            <v>79622596</v>
          </cell>
          <cell r="G984" t="str">
            <v>Fluazinam</v>
          </cell>
          <cell r="H984">
            <v>79622596</v>
          </cell>
          <cell r="J984">
            <v>220</v>
          </cell>
        </row>
        <row r="985">
          <cell r="F985">
            <v>79622596</v>
          </cell>
          <cell r="G985" t="str">
            <v>Fluazinam</v>
          </cell>
          <cell r="H985">
            <v>79622596</v>
          </cell>
          <cell r="J985">
            <v>180</v>
          </cell>
        </row>
        <row r="986">
          <cell r="F986">
            <v>80844071</v>
          </cell>
          <cell r="G986" t="str">
            <v>Etofenprox</v>
          </cell>
          <cell r="H986">
            <v>80844071</v>
          </cell>
          <cell r="I986">
            <v>0.56999999999999995</v>
          </cell>
          <cell r="J986">
            <v>0.56999999999999995</v>
          </cell>
        </row>
        <row r="987">
          <cell r="F987">
            <v>82633792</v>
          </cell>
          <cell r="G987" t="str">
            <v>2-Methyl-5,6-dihydro-2H-cyclopenta[d][1,2]thiazol-3(4H)-one</v>
          </cell>
          <cell r="H987">
            <v>82633792</v>
          </cell>
          <cell r="I987">
            <v>1300</v>
          </cell>
          <cell r="J987">
            <v>1300</v>
          </cell>
        </row>
        <row r="988">
          <cell r="F988">
            <v>83588436</v>
          </cell>
          <cell r="G988" t="str">
            <v>Fenridazone-sodium</v>
          </cell>
          <cell r="H988">
            <v>83588436</v>
          </cell>
          <cell r="I988">
            <v>188000</v>
          </cell>
          <cell r="J988">
            <v>188000</v>
          </cell>
        </row>
        <row r="989">
          <cell r="F989">
            <v>84087014</v>
          </cell>
          <cell r="G989" t="str">
            <v>Quinclorac</v>
          </cell>
          <cell r="H989">
            <v>84087014</v>
          </cell>
          <cell r="I989">
            <v>29800</v>
          </cell>
          <cell r="J989">
            <v>29800</v>
          </cell>
        </row>
        <row r="990">
          <cell r="F990">
            <v>85264331</v>
          </cell>
          <cell r="G990" t="str">
            <v>3,5 Dimethyl-1-(hydroxymethyl)pyrazole</v>
          </cell>
          <cell r="H990">
            <v>85264331</v>
          </cell>
          <cell r="I990">
            <v>31700</v>
          </cell>
          <cell r="J990">
            <v>31700</v>
          </cell>
        </row>
        <row r="991">
          <cell r="F991">
            <v>86479063</v>
          </cell>
          <cell r="G991" t="str">
            <v>Hexaflumuron</v>
          </cell>
          <cell r="H991">
            <v>86479063</v>
          </cell>
          <cell r="I991">
            <v>0.111</v>
          </cell>
          <cell r="J991">
            <v>0.111</v>
          </cell>
        </row>
        <row r="992">
          <cell r="F992">
            <v>87392129</v>
          </cell>
          <cell r="G992" t="str">
            <v>S-Metolachlor</v>
          </cell>
          <cell r="H992">
            <v>87392129</v>
          </cell>
          <cell r="I992">
            <v>26000</v>
          </cell>
          <cell r="J992">
            <v>26000</v>
          </cell>
        </row>
        <row r="993">
          <cell r="F993">
            <v>87674688</v>
          </cell>
          <cell r="G993" t="str">
            <v>Dimethenamid</v>
          </cell>
          <cell r="H993">
            <v>87674688</v>
          </cell>
          <cell r="I993">
            <v>16000</v>
          </cell>
          <cell r="J993">
            <v>16000</v>
          </cell>
        </row>
        <row r="994">
          <cell r="F994">
            <v>91745527</v>
          </cell>
          <cell r="G994" t="str">
            <v>Alkyl Amine Hydrochloride</v>
          </cell>
          <cell r="H994">
            <v>91745527</v>
          </cell>
          <cell r="I994">
            <v>27</v>
          </cell>
          <cell r="J994">
            <v>27</v>
          </cell>
        </row>
        <row r="995">
          <cell r="F995">
            <v>94361065</v>
          </cell>
          <cell r="G995" t="str">
            <v>Cyproconazole</v>
          </cell>
          <cell r="H995">
            <v>94361065</v>
          </cell>
          <cell r="I995">
            <v>26000</v>
          </cell>
          <cell r="J995">
            <v>26000</v>
          </cell>
        </row>
        <row r="996">
          <cell r="F996">
            <v>95737681</v>
          </cell>
          <cell r="G996" t="str">
            <v>Pyriproxyfen</v>
          </cell>
          <cell r="H996">
            <v>95737681</v>
          </cell>
          <cell r="I996">
            <v>400</v>
          </cell>
          <cell r="J996">
            <v>400</v>
          </cell>
        </row>
        <row r="997">
          <cell r="F997">
            <v>95737681</v>
          </cell>
          <cell r="G997" t="str">
            <v>Pyriproxyfen</v>
          </cell>
          <cell r="H997">
            <v>95737681</v>
          </cell>
          <cell r="J997">
            <v>400</v>
          </cell>
        </row>
        <row r="998">
          <cell r="F998">
            <v>96182535</v>
          </cell>
          <cell r="G998" t="str">
            <v>Phostebupirim</v>
          </cell>
          <cell r="H998">
            <v>96182535</v>
          </cell>
          <cell r="I998">
            <v>7.8E-2</v>
          </cell>
          <cell r="J998">
            <v>7.8E-2</v>
          </cell>
        </row>
        <row r="999">
          <cell r="F999">
            <v>96489713</v>
          </cell>
          <cell r="G999" t="str">
            <v>Pyridaben</v>
          </cell>
          <cell r="H999">
            <v>96489713</v>
          </cell>
          <cell r="I999">
            <v>0.73525505778607203</v>
          </cell>
          <cell r="J999">
            <v>1.02</v>
          </cell>
        </row>
        <row r="1000">
          <cell r="F1000">
            <v>96489713</v>
          </cell>
          <cell r="G1000" t="str">
            <v>Pyridaben</v>
          </cell>
          <cell r="H1000">
            <v>96489713</v>
          </cell>
          <cell r="J1000">
            <v>0.53</v>
          </cell>
        </row>
        <row r="1001">
          <cell r="F1001">
            <v>97886458</v>
          </cell>
          <cell r="G1001" t="str">
            <v>Dithiopyr</v>
          </cell>
          <cell r="H1001">
            <v>97886458</v>
          </cell>
          <cell r="I1001">
            <v>17000</v>
          </cell>
          <cell r="J1001">
            <v>17000</v>
          </cell>
        </row>
        <row r="1002">
          <cell r="F1002">
            <v>98886443</v>
          </cell>
          <cell r="G1002" t="str">
            <v>Fosthiazate</v>
          </cell>
          <cell r="H1002">
            <v>98886443</v>
          </cell>
          <cell r="I1002">
            <v>260</v>
          </cell>
          <cell r="J1002">
            <v>260</v>
          </cell>
        </row>
        <row r="1003">
          <cell r="F1003">
            <v>98967409</v>
          </cell>
          <cell r="G1003" t="str">
            <v>Flumetsulam</v>
          </cell>
          <cell r="H1003">
            <v>98967409</v>
          </cell>
          <cell r="I1003">
            <v>254000</v>
          </cell>
          <cell r="J1003">
            <v>254000</v>
          </cell>
        </row>
        <row r="1004">
          <cell r="F1004">
            <v>103361097</v>
          </cell>
          <cell r="G1004" t="str">
            <v>Flumioxazin</v>
          </cell>
          <cell r="H1004">
            <v>103361097</v>
          </cell>
          <cell r="I1004">
            <v>5500</v>
          </cell>
          <cell r="J1004">
            <v>5500</v>
          </cell>
        </row>
        <row r="1005">
          <cell r="F1005">
            <v>104206828</v>
          </cell>
          <cell r="G1005" t="str">
            <v>Mesotrione</v>
          </cell>
          <cell r="H1005">
            <v>104206828</v>
          </cell>
          <cell r="I1005">
            <v>840000</v>
          </cell>
          <cell r="J1005">
            <v>840000</v>
          </cell>
        </row>
        <row r="1006">
          <cell r="F1006">
            <v>104653341</v>
          </cell>
          <cell r="G1006" t="str">
            <v>Difethialone</v>
          </cell>
          <cell r="H1006">
            <v>104653341</v>
          </cell>
          <cell r="I1006">
            <v>4.4000000000000004</v>
          </cell>
          <cell r="J1006">
            <v>4.4000000000000004</v>
          </cell>
        </row>
        <row r="1007">
          <cell r="F1007">
            <v>105726678</v>
          </cell>
          <cell r="G1007" t="str">
            <v>N-Methylneodecanamide</v>
          </cell>
          <cell r="H1007">
            <v>105726678</v>
          </cell>
          <cell r="I1007">
            <v>130000</v>
          </cell>
          <cell r="J1007">
            <v>130000</v>
          </cell>
        </row>
        <row r="1008">
          <cell r="F1008">
            <v>107534963</v>
          </cell>
          <cell r="G1008" t="str">
            <v>Tebuconazole</v>
          </cell>
          <cell r="H1008">
            <v>107534963</v>
          </cell>
          <cell r="I1008">
            <v>4000</v>
          </cell>
          <cell r="J1008">
            <v>4000</v>
          </cell>
        </row>
        <row r="1009">
          <cell r="F1009">
            <v>108419325</v>
          </cell>
          <cell r="G1009" t="str">
            <v>Acetic acid, C7-9-branched alkyl esters, C8-rich</v>
          </cell>
          <cell r="H1009">
            <v>108419325</v>
          </cell>
          <cell r="I1009">
            <v>29400</v>
          </cell>
          <cell r="J1009">
            <v>29400</v>
          </cell>
        </row>
        <row r="1010">
          <cell r="F1010">
            <v>109293982</v>
          </cell>
          <cell r="G1010" t="str">
            <v>Diflufenzopyr-sodium</v>
          </cell>
          <cell r="H1010">
            <v>109293983</v>
          </cell>
          <cell r="I1010">
            <v>15000</v>
          </cell>
          <cell r="J1010">
            <v>15000</v>
          </cell>
        </row>
        <row r="1011">
          <cell r="F1011">
            <v>111988499</v>
          </cell>
          <cell r="G1011" t="str">
            <v>Thiacloprid</v>
          </cell>
          <cell r="H1011">
            <v>111988499</v>
          </cell>
          <cell r="I1011">
            <v>22520</v>
          </cell>
          <cell r="J1011">
            <v>22520</v>
          </cell>
        </row>
        <row r="1012">
          <cell r="F1012">
            <v>112143825</v>
          </cell>
          <cell r="G1012" t="str">
            <v>Triazamate</v>
          </cell>
          <cell r="H1012">
            <v>112143825</v>
          </cell>
          <cell r="I1012">
            <v>14</v>
          </cell>
          <cell r="J1012">
            <v>14</v>
          </cell>
        </row>
        <row r="1013">
          <cell r="F1013">
            <v>112226616</v>
          </cell>
          <cell r="G1013" t="str">
            <v>Halofenozide</v>
          </cell>
          <cell r="H1013">
            <v>112226616</v>
          </cell>
          <cell r="I1013">
            <v>3600</v>
          </cell>
          <cell r="J1013">
            <v>3600</v>
          </cell>
        </row>
        <row r="1014">
          <cell r="F1014">
            <v>112281773</v>
          </cell>
          <cell r="G1014" t="str">
            <v>Tetraconazole</v>
          </cell>
          <cell r="H1014">
            <v>112281773</v>
          </cell>
          <cell r="I1014">
            <v>3070</v>
          </cell>
          <cell r="J1014">
            <v>3070</v>
          </cell>
        </row>
        <row r="1015">
          <cell r="F1015">
            <v>112281773</v>
          </cell>
          <cell r="G1015" t="str">
            <v>Tetraconazole</v>
          </cell>
          <cell r="H1015">
            <v>112281773</v>
          </cell>
          <cell r="J1015">
            <v>3070</v>
          </cell>
        </row>
        <row r="1016">
          <cell r="F1016">
            <v>112281773</v>
          </cell>
          <cell r="G1016" t="str">
            <v>Tetraconazole</v>
          </cell>
          <cell r="H1016">
            <v>112281773</v>
          </cell>
          <cell r="J1016">
            <v>3070</v>
          </cell>
        </row>
        <row r="1017">
          <cell r="F1017">
            <v>112410238</v>
          </cell>
          <cell r="G1017" t="str">
            <v>Tebufenozide</v>
          </cell>
          <cell r="H1017">
            <v>112410238</v>
          </cell>
          <cell r="I1017">
            <v>3800</v>
          </cell>
          <cell r="J1017">
            <v>3800</v>
          </cell>
        </row>
        <row r="1018">
          <cell r="F1018">
            <v>113136779</v>
          </cell>
          <cell r="G1018" t="str">
            <v>Cyclanilide</v>
          </cell>
          <cell r="H1018">
            <v>113136779</v>
          </cell>
          <cell r="I1018">
            <v>5000</v>
          </cell>
          <cell r="J1018">
            <v>5000</v>
          </cell>
        </row>
        <row r="1019">
          <cell r="F1019">
            <v>114369436</v>
          </cell>
          <cell r="G1019" t="str">
            <v>Fenbuconazole</v>
          </cell>
          <cell r="H1019">
            <v>114369436</v>
          </cell>
          <cell r="I1019">
            <v>2300</v>
          </cell>
          <cell r="J1019">
            <v>2300</v>
          </cell>
        </row>
        <row r="1020">
          <cell r="F1020">
            <v>117718602</v>
          </cell>
          <cell r="G1020" t="str">
            <v>Thiazopyr</v>
          </cell>
          <cell r="H1020">
            <v>117718602</v>
          </cell>
          <cell r="I1020">
            <v>6100</v>
          </cell>
          <cell r="J1020">
            <v>6100</v>
          </cell>
        </row>
        <row r="1021">
          <cell r="F1021">
            <v>119168773</v>
          </cell>
          <cell r="G1021" t="str">
            <v>Tebufenpyrad</v>
          </cell>
          <cell r="H1021">
            <v>119168773</v>
          </cell>
          <cell r="I1021">
            <v>40.200000000000003</v>
          </cell>
          <cell r="J1021">
            <v>40.200000000000003</v>
          </cell>
        </row>
        <row r="1022">
          <cell r="F1022">
            <v>119446683</v>
          </cell>
          <cell r="G1022" t="str">
            <v>Difenoconazole</v>
          </cell>
          <cell r="H1022">
            <v>119446683</v>
          </cell>
          <cell r="I1022">
            <v>770</v>
          </cell>
          <cell r="J1022">
            <v>770</v>
          </cell>
        </row>
        <row r="1023">
          <cell r="F1023">
            <v>120068373</v>
          </cell>
          <cell r="G1023" t="str">
            <v>Fipronil</v>
          </cell>
          <cell r="H1023">
            <v>120068373</v>
          </cell>
          <cell r="I1023">
            <v>81.981752830562868</v>
          </cell>
          <cell r="J1023">
            <v>190</v>
          </cell>
        </row>
        <row r="1024">
          <cell r="F1024">
            <v>120068373</v>
          </cell>
          <cell r="G1024" t="str">
            <v>Fipronil</v>
          </cell>
          <cell r="H1024">
            <v>120068373</v>
          </cell>
          <cell r="J1024">
            <v>100</v>
          </cell>
        </row>
        <row r="1025">
          <cell r="F1025">
            <v>120068373</v>
          </cell>
          <cell r="G1025" t="str">
            <v>Fipronil</v>
          </cell>
          <cell r="H1025">
            <v>120068373</v>
          </cell>
          <cell r="J1025">
            <v>29</v>
          </cell>
        </row>
        <row r="1026">
          <cell r="F1026">
            <v>120116883</v>
          </cell>
          <cell r="G1026" t="str">
            <v>Cyazofamid</v>
          </cell>
          <cell r="H1026">
            <v>120116883</v>
          </cell>
          <cell r="I1026">
            <v>413</v>
          </cell>
          <cell r="J1026">
            <v>413</v>
          </cell>
        </row>
        <row r="1027">
          <cell r="F1027">
            <v>121451023</v>
          </cell>
          <cell r="G1027" t="str">
            <v>Noviflumuron</v>
          </cell>
          <cell r="H1027">
            <v>121451023</v>
          </cell>
          <cell r="I1027">
            <v>0.308</v>
          </cell>
          <cell r="J1027">
            <v>0.308</v>
          </cell>
        </row>
        <row r="1028">
          <cell r="F1028">
            <v>121451023</v>
          </cell>
          <cell r="G1028" t="str">
            <v>Noviflumuron</v>
          </cell>
          <cell r="H1028">
            <v>121451023</v>
          </cell>
          <cell r="J1028">
            <v>0.308</v>
          </cell>
        </row>
        <row r="1029">
          <cell r="F1029">
            <v>121552612</v>
          </cell>
          <cell r="G1029" t="str">
            <v>Cyprodinil</v>
          </cell>
          <cell r="H1029">
            <v>121552612</v>
          </cell>
          <cell r="I1029">
            <v>32</v>
          </cell>
          <cell r="J1029">
            <v>32</v>
          </cell>
        </row>
        <row r="1030">
          <cell r="F1030">
            <v>122453730</v>
          </cell>
          <cell r="G1030" t="str">
            <v>Chlorfenapyr</v>
          </cell>
          <cell r="H1030">
            <v>122453730</v>
          </cell>
          <cell r="I1030">
            <v>11.8490505948789</v>
          </cell>
          <cell r="J1030">
            <v>7.8</v>
          </cell>
        </row>
        <row r="1031">
          <cell r="F1031">
            <v>122453730</v>
          </cell>
          <cell r="G1031" t="str">
            <v>Chlorfenapyr</v>
          </cell>
          <cell r="H1031">
            <v>122453730</v>
          </cell>
          <cell r="J1031">
            <v>18</v>
          </cell>
        </row>
        <row r="1032">
          <cell r="F1032">
            <v>122836355</v>
          </cell>
          <cell r="G1032" t="str">
            <v>Sulfentrazone</v>
          </cell>
          <cell r="H1032">
            <v>122836355</v>
          </cell>
          <cell r="I1032">
            <v>60400</v>
          </cell>
          <cell r="J1032">
            <v>60400</v>
          </cell>
        </row>
        <row r="1033">
          <cell r="F1033">
            <v>122931480</v>
          </cell>
          <cell r="G1033" t="str">
            <v>Rimsulfuron</v>
          </cell>
          <cell r="H1033">
            <v>122931480</v>
          </cell>
          <cell r="I1033">
            <v>1000000</v>
          </cell>
          <cell r="J1033">
            <v>1000000</v>
          </cell>
        </row>
        <row r="1034">
          <cell r="F1034">
            <v>123312890</v>
          </cell>
          <cell r="G1034" t="str">
            <v>Pymetrozine</v>
          </cell>
          <cell r="H1034">
            <v>123312890</v>
          </cell>
          <cell r="I1034">
            <v>87000</v>
          </cell>
          <cell r="J1034">
            <v>87000</v>
          </cell>
        </row>
        <row r="1035">
          <cell r="F1035">
            <v>125997219</v>
          </cell>
          <cell r="G1035" t="str">
            <v>Phosphoric trichloride, polymer with 1,3-benzenediol, phenyl ester</v>
          </cell>
          <cell r="H1035">
            <v>125997219</v>
          </cell>
          <cell r="I1035">
            <v>760</v>
          </cell>
          <cell r="J1035">
            <v>760</v>
          </cell>
        </row>
        <row r="1036">
          <cell r="F1036">
            <v>129909906</v>
          </cell>
          <cell r="G1036" t="str">
            <v>Amicarbazone</v>
          </cell>
          <cell r="H1036">
            <v>129909906</v>
          </cell>
          <cell r="I1036">
            <v>40800</v>
          </cell>
          <cell r="J1036">
            <v>40800</v>
          </cell>
        </row>
        <row r="1037">
          <cell r="F1037">
            <v>131298447</v>
          </cell>
          <cell r="G1037" t="str">
            <v>Benzoic acid, C9-11-branched alkyl esters</v>
          </cell>
          <cell r="H1037">
            <v>131298447</v>
          </cell>
          <cell r="I1037">
            <v>540</v>
          </cell>
          <cell r="J1037">
            <v>540</v>
          </cell>
        </row>
        <row r="1038">
          <cell r="F1038">
            <v>131807573</v>
          </cell>
          <cell r="G1038" t="str">
            <v>Famoxadone</v>
          </cell>
          <cell r="H1038">
            <v>131807573</v>
          </cell>
          <cell r="I1038">
            <v>11.8</v>
          </cell>
          <cell r="J1038">
            <v>11.8</v>
          </cell>
        </row>
        <row r="1039">
          <cell r="F1039">
            <v>131860338</v>
          </cell>
          <cell r="G1039" t="str">
            <v>Azoxystrobin</v>
          </cell>
          <cell r="H1039">
            <v>131860338</v>
          </cell>
          <cell r="I1039">
            <v>259</v>
          </cell>
          <cell r="J1039">
            <v>259</v>
          </cell>
        </row>
        <row r="1040">
          <cell r="F1040">
            <v>131983727</v>
          </cell>
          <cell r="G1040" t="str">
            <v>Triticonazole</v>
          </cell>
          <cell r="H1040">
            <v>131983727</v>
          </cell>
          <cell r="I1040">
            <v>7600</v>
          </cell>
          <cell r="J1040">
            <v>7600</v>
          </cell>
        </row>
        <row r="1041">
          <cell r="F1041">
            <v>134098616</v>
          </cell>
          <cell r="G1041" t="str">
            <v>Fenpyroximate</v>
          </cell>
          <cell r="H1041">
            <v>134098616</v>
          </cell>
          <cell r="I1041">
            <v>3.6</v>
          </cell>
          <cell r="J1041">
            <v>3.6</v>
          </cell>
        </row>
        <row r="1042">
          <cell r="F1042">
            <v>135158542</v>
          </cell>
          <cell r="G1042" t="str">
            <v>Acibenzolar-s-methyl</v>
          </cell>
          <cell r="H1042">
            <v>135158542</v>
          </cell>
          <cell r="I1042">
            <v>2900</v>
          </cell>
          <cell r="J1042">
            <v>2900</v>
          </cell>
        </row>
        <row r="1043">
          <cell r="F1043">
            <v>135410207</v>
          </cell>
          <cell r="G1043" t="str">
            <v>Acetamiprid</v>
          </cell>
          <cell r="H1043">
            <v>135410207</v>
          </cell>
          <cell r="I1043">
            <v>50000</v>
          </cell>
          <cell r="J1043">
            <v>50000</v>
          </cell>
        </row>
        <row r="1044">
          <cell r="F1044">
            <v>138261413</v>
          </cell>
          <cell r="G1044" t="str">
            <v>1-[(6-Chloro-3-pyridinyl)methyl]-N-nitro-2-imidazolidinimine</v>
          </cell>
          <cell r="H1044">
            <v>138261413</v>
          </cell>
          <cell r="I1044">
            <v>85200</v>
          </cell>
          <cell r="J1044">
            <v>85200</v>
          </cell>
        </row>
        <row r="1045">
          <cell r="F1045">
            <v>141517217</v>
          </cell>
          <cell r="G1045" t="str">
            <v>Trifloxystrobin</v>
          </cell>
          <cell r="H1045">
            <v>141517217</v>
          </cell>
          <cell r="I1045">
            <v>25.3</v>
          </cell>
          <cell r="J1045">
            <v>25.3</v>
          </cell>
        </row>
        <row r="1046">
          <cell r="F1046">
            <v>143390890</v>
          </cell>
          <cell r="G1046" t="str">
            <v>Kresoxim-methyl</v>
          </cell>
          <cell r="H1046">
            <v>143390890</v>
          </cell>
          <cell r="I1046">
            <v>332</v>
          </cell>
          <cell r="J1046">
            <v>332</v>
          </cell>
        </row>
        <row r="1047">
          <cell r="F1047">
            <v>145701219</v>
          </cell>
          <cell r="G1047" t="str">
            <v>Diclosulam</v>
          </cell>
          <cell r="H1047">
            <v>145701219</v>
          </cell>
          <cell r="I1047">
            <v>72000</v>
          </cell>
          <cell r="J1047">
            <v>72000</v>
          </cell>
        </row>
        <row r="1048">
          <cell r="F1048">
            <v>149877418</v>
          </cell>
          <cell r="G1048" t="str">
            <v>Bifenazate</v>
          </cell>
          <cell r="H1048">
            <v>149877418</v>
          </cell>
          <cell r="I1048">
            <v>500</v>
          </cell>
          <cell r="J1048">
            <v>500</v>
          </cell>
        </row>
        <row r="1049">
          <cell r="F1049">
            <v>153233911</v>
          </cell>
          <cell r="G1049" t="str">
            <v>Etoxazole</v>
          </cell>
          <cell r="H1049">
            <v>153233911</v>
          </cell>
          <cell r="I1049">
            <v>7.1</v>
          </cell>
          <cell r="J1049">
            <v>7.1</v>
          </cell>
        </row>
        <row r="1050">
          <cell r="F1050">
            <v>137512744</v>
          </cell>
          <cell r="G1050" t="str">
            <v>Emamectin benzoate</v>
          </cell>
          <cell r="H1050">
            <v>155569918</v>
          </cell>
          <cell r="I1050">
            <v>1</v>
          </cell>
          <cell r="J1050">
            <v>1</v>
          </cell>
        </row>
        <row r="1051">
          <cell r="F1051">
            <v>161050584</v>
          </cell>
          <cell r="G1051" t="str">
            <v>Methoxyfenozide</v>
          </cell>
          <cell r="H1051">
            <v>161050584</v>
          </cell>
          <cell r="I1051">
            <v>3700</v>
          </cell>
          <cell r="J1051">
            <v>3700</v>
          </cell>
        </row>
        <row r="1052">
          <cell r="F1052">
            <v>161326347</v>
          </cell>
          <cell r="G1052" t="str">
            <v>Fenamidone</v>
          </cell>
          <cell r="H1052">
            <v>161326347</v>
          </cell>
          <cell r="I1052">
            <v>190</v>
          </cell>
          <cell r="J1052">
            <v>190</v>
          </cell>
        </row>
        <row r="1053">
          <cell r="F1053">
            <v>163515148</v>
          </cell>
          <cell r="G1053" t="str">
            <v>(S)-Dimethenamid</v>
          </cell>
          <cell r="H1053">
            <v>163515148</v>
          </cell>
          <cell r="I1053">
            <v>12000</v>
          </cell>
          <cell r="J1053">
            <v>12000</v>
          </cell>
        </row>
        <row r="1054">
          <cell r="F1054">
            <v>173584446</v>
          </cell>
          <cell r="G1054" t="str">
            <v>Indoxacarb</v>
          </cell>
          <cell r="H1054">
            <v>173584446</v>
          </cell>
          <cell r="I1054">
            <v>483.31044943842193</v>
          </cell>
          <cell r="J1054">
            <v>600</v>
          </cell>
        </row>
        <row r="1055">
          <cell r="F1055">
            <v>173584446</v>
          </cell>
          <cell r="G1055" t="str">
            <v>Indoxacarb</v>
          </cell>
          <cell r="H1055">
            <v>173584446</v>
          </cell>
          <cell r="J1055">
            <v>2940</v>
          </cell>
        </row>
        <row r="1056">
          <cell r="F1056">
            <v>173584446</v>
          </cell>
          <cell r="G1056" t="str">
            <v>Indoxacarb</v>
          </cell>
          <cell r="H1056">
            <v>173584446</v>
          </cell>
          <cell r="J1056">
            <v>64</v>
          </cell>
        </row>
        <row r="1057">
          <cell r="F1057">
            <v>175013180</v>
          </cell>
          <cell r="G1057" t="str">
            <v>Pyraclostrobin</v>
          </cell>
          <cell r="H1057">
            <v>175013180</v>
          </cell>
          <cell r="I1057">
            <v>15.7</v>
          </cell>
          <cell r="J1057">
            <v>15.7</v>
          </cell>
        </row>
        <row r="1058">
          <cell r="F1058">
            <v>188425856</v>
          </cell>
          <cell r="G1058" t="str">
            <v>Boscalid</v>
          </cell>
          <cell r="H1058">
            <v>188425856</v>
          </cell>
          <cell r="I1058">
            <v>5330</v>
          </cell>
          <cell r="J1058">
            <v>5330</v>
          </cell>
        </row>
        <row r="1059">
          <cell r="F1059" t="str">
            <v>NR</v>
          </cell>
          <cell r="G1059" t="str">
            <v>N,N-Diethyl-2-(4-methylbenzyloxy) ethylamine hydrochloride</v>
          </cell>
          <cell r="H1059">
            <v>274671613</v>
          </cell>
          <cell r="I1059">
            <v>24000</v>
          </cell>
          <cell r="J1059">
            <v>24000</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60"/>
  <sheetViews>
    <sheetView tabSelected="1" workbookViewId="0">
      <selection activeCell="D1" sqref="D1"/>
    </sheetView>
  </sheetViews>
  <sheetFormatPr defaultColWidth="11.5703125" defaultRowHeight="15" x14ac:dyDescent="0.25"/>
  <cols>
    <col min="1" max="1" width="31.28515625" customWidth="1"/>
    <col min="2" max="2" width="14.7109375" customWidth="1"/>
    <col min="22" max="23" width="11.5703125" style="15"/>
  </cols>
  <sheetData>
    <row r="1" spans="1:23" ht="128.25" x14ac:dyDescent="0.25">
      <c r="A1" s="1" t="s">
        <v>0</v>
      </c>
      <c r="B1" s="2" t="s">
        <v>1</v>
      </c>
      <c r="C1" s="3" t="s">
        <v>2</v>
      </c>
      <c r="D1" s="2" t="s">
        <v>3</v>
      </c>
      <c r="E1" s="2" t="s">
        <v>4</v>
      </c>
      <c r="F1" s="4" t="s">
        <v>5</v>
      </c>
      <c r="G1" s="4" t="s">
        <v>6</v>
      </c>
      <c r="H1" s="4" t="s">
        <v>7</v>
      </c>
      <c r="I1" s="4" t="s">
        <v>8</v>
      </c>
      <c r="J1" s="4" t="s">
        <v>9</v>
      </c>
      <c r="K1" s="4" t="s">
        <v>10</v>
      </c>
      <c r="L1" s="3" t="s">
        <v>11</v>
      </c>
      <c r="M1" s="2" t="s">
        <v>12</v>
      </c>
      <c r="N1" s="2" t="s">
        <v>13</v>
      </c>
      <c r="O1" s="3" t="s">
        <v>14</v>
      </c>
      <c r="P1" s="3" t="s">
        <v>15</v>
      </c>
      <c r="Q1" s="3" t="s">
        <v>16</v>
      </c>
      <c r="R1" s="5" t="s">
        <v>17</v>
      </c>
      <c r="S1" s="3" t="s">
        <v>18</v>
      </c>
      <c r="T1" s="3" t="s">
        <v>19</v>
      </c>
      <c r="U1" s="3" t="s">
        <v>20</v>
      </c>
      <c r="V1" s="2" t="s">
        <v>21</v>
      </c>
      <c r="W1" s="2" t="s">
        <v>22</v>
      </c>
    </row>
    <row r="2" spans="1:23" x14ac:dyDescent="0.25">
      <c r="A2" s="7" t="s">
        <v>23</v>
      </c>
      <c r="B2" s="8" t="s">
        <v>24</v>
      </c>
      <c r="C2" s="8">
        <v>34490</v>
      </c>
      <c r="D2" s="8">
        <v>5.9078117880000001</v>
      </c>
      <c r="E2" s="8">
        <v>5.9559802340000001</v>
      </c>
      <c r="F2" s="8">
        <v>6.0126737400000003</v>
      </c>
      <c r="G2" s="8">
        <v>5.9981445339999997</v>
      </c>
      <c r="H2" s="8">
        <v>5.9636301920000001</v>
      </c>
      <c r="I2" s="8">
        <v>6.0149887409999998</v>
      </c>
      <c r="J2" s="8">
        <v>5.920053598</v>
      </c>
      <c r="K2" s="8" t="s">
        <v>25</v>
      </c>
      <c r="L2" s="8">
        <v>5.9905793559999996</v>
      </c>
      <c r="M2" s="8">
        <v>24.175930789999999</v>
      </c>
      <c r="N2" s="8">
        <v>207.1306002</v>
      </c>
      <c r="O2" s="8">
        <v>5.7118835370000003</v>
      </c>
      <c r="P2" s="8">
        <v>6.3700000000000007E-2</v>
      </c>
      <c r="Q2" s="8">
        <v>6.3700000000000007E-2</v>
      </c>
      <c r="R2" s="8" t="s">
        <v>26</v>
      </c>
      <c r="S2" s="8">
        <v>1.25</v>
      </c>
      <c r="T2" s="8" t="s">
        <v>27</v>
      </c>
      <c r="U2" s="8">
        <v>70.8</v>
      </c>
      <c r="V2" s="15">
        <v>42.040999999999997</v>
      </c>
      <c r="W2" s="15">
        <f>(N2/1000)*V2</f>
        <v>8.7079775630081997</v>
      </c>
    </row>
    <row r="3" spans="1:23" x14ac:dyDescent="0.25">
      <c r="A3" s="7" t="s">
        <v>28</v>
      </c>
      <c r="B3" s="8" t="s">
        <v>29</v>
      </c>
      <c r="C3" s="8">
        <v>21426</v>
      </c>
      <c r="D3" s="8">
        <v>5.8267163789999996</v>
      </c>
      <c r="E3" s="8">
        <v>5.7326304889999999</v>
      </c>
      <c r="F3" s="8">
        <v>5.7868622390000004</v>
      </c>
      <c r="G3" s="8">
        <v>5.6959271060000001</v>
      </c>
      <c r="H3" s="8">
        <v>5.768529676</v>
      </c>
      <c r="I3" s="8">
        <v>5.860561541</v>
      </c>
      <c r="J3" s="8">
        <v>5.7433993579999996</v>
      </c>
      <c r="K3" s="8" t="s">
        <v>25</v>
      </c>
      <c r="L3" s="8">
        <v>5.9952179379999997</v>
      </c>
      <c r="M3" s="10">
        <v>2.9200000000000001E-15</v>
      </c>
      <c r="N3" s="8">
        <v>699.81116710000003</v>
      </c>
      <c r="O3" s="8">
        <v>5.5659994289999997</v>
      </c>
      <c r="P3" s="8">
        <v>6.4000000000000001E-2</v>
      </c>
      <c r="Q3" s="8">
        <v>6.4000000000000001E-2</v>
      </c>
      <c r="R3" s="8" t="s">
        <v>26</v>
      </c>
      <c r="S3" s="8" t="s">
        <v>27</v>
      </c>
      <c r="T3" s="8" t="s">
        <v>27</v>
      </c>
      <c r="U3" s="8" t="s">
        <v>27</v>
      </c>
      <c r="V3" s="15">
        <v>60.055999999999997</v>
      </c>
      <c r="W3" s="15">
        <f t="shared" ref="W3:W66" si="0">(N3/1000)*V3</f>
        <v>42.0278594513576</v>
      </c>
    </row>
    <row r="4" spans="1:23" x14ac:dyDescent="0.25">
      <c r="A4" s="7" t="s">
        <v>30</v>
      </c>
      <c r="B4" s="8" t="s">
        <v>31</v>
      </c>
      <c r="C4" s="8">
        <v>22000</v>
      </c>
      <c r="D4" s="8">
        <v>5.8607337590000004</v>
      </c>
      <c r="E4" s="8">
        <v>5.8660983480000004</v>
      </c>
      <c r="F4" s="8">
        <v>5.7919330100000002</v>
      </c>
      <c r="G4" s="8">
        <v>5.7335963249999997</v>
      </c>
      <c r="H4" s="8">
        <v>5.7477395109999998</v>
      </c>
      <c r="I4" s="8">
        <v>5.7592919240000002</v>
      </c>
      <c r="J4" s="8">
        <v>5.7609325619999998</v>
      </c>
      <c r="K4" s="8" t="s">
        <v>25</v>
      </c>
      <c r="L4" s="8">
        <v>5.9947445860000004</v>
      </c>
      <c r="M4" s="8">
        <v>0.70738675100000004</v>
      </c>
      <c r="N4" s="8">
        <v>0.53430226300000006</v>
      </c>
      <c r="O4" s="8">
        <v>5.7425057439999998</v>
      </c>
      <c r="P4" s="8">
        <v>6.4000000000000003E-3</v>
      </c>
      <c r="Q4" s="8" t="s">
        <v>26</v>
      </c>
      <c r="R4" s="8">
        <v>6.4000000000000003E-3</v>
      </c>
      <c r="S4" s="8" t="s">
        <v>27</v>
      </c>
      <c r="T4" s="8" t="s">
        <v>27</v>
      </c>
      <c r="U4" s="8" t="s">
        <v>27</v>
      </c>
      <c r="V4" s="15">
        <v>61.084000000000003</v>
      </c>
      <c r="W4" s="15">
        <f t="shared" si="0"/>
        <v>3.2637319433092005E-2</v>
      </c>
    </row>
    <row r="5" spans="1:23" x14ac:dyDescent="0.25">
      <c r="A5" s="7" t="s">
        <v>32</v>
      </c>
      <c r="B5" s="8" t="s">
        <v>33</v>
      </c>
      <c r="C5" s="8">
        <v>20194</v>
      </c>
      <c r="D5" s="8">
        <v>6.0606433290000004</v>
      </c>
      <c r="E5" s="8">
        <v>6.069856787</v>
      </c>
      <c r="F5" s="8">
        <v>6.0801328549999996</v>
      </c>
      <c r="G5" s="8">
        <v>6.1321932710000002</v>
      </c>
      <c r="H5" s="8">
        <v>6.135529064</v>
      </c>
      <c r="I5" s="8">
        <v>6.1846152139999999</v>
      </c>
      <c r="J5" s="8">
        <v>5.9541987509999998</v>
      </c>
      <c r="K5" s="8" t="s">
        <v>25</v>
      </c>
      <c r="L5" s="8">
        <v>6.0014570909999998</v>
      </c>
      <c r="M5" s="8">
        <v>0.89441613799999997</v>
      </c>
      <c r="N5" s="8">
        <v>0.89888348600000001</v>
      </c>
      <c r="O5" s="8">
        <v>6.1198051729999996</v>
      </c>
      <c r="P5" s="8" t="s">
        <v>26</v>
      </c>
      <c r="Q5" s="8" t="s">
        <v>26</v>
      </c>
      <c r="R5" s="8" t="s">
        <v>26</v>
      </c>
      <c r="S5" s="8">
        <v>0</v>
      </c>
      <c r="T5" s="8">
        <v>30.9</v>
      </c>
      <c r="U5" s="8">
        <v>60.7</v>
      </c>
      <c r="V5" s="15">
        <v>61.83</v>
      </c>
      <c r="W5" s="15">
        <f t="shared" si="0"/>
        <v>5.5577965939379997E-2</v>
      </c>
    </row>
    <row r="6" spans="1:23" x14ac:dyDescent="0.25">
      <c r="A6" s="7" t="s">
        <v>34</v>
      </c>
      <c r="B6" s="8" t="s">
        <v>35</v>
      </c>
      <c r="C6" s="8">
        <v>20597</v>
      </c>
      <c r="D6" s="8">
        <v>5.7905277929999999</v>
      </c>
      <c r="E6" s="8">
        <v>5.7740485189999999</v>
      </c>
      <c r="F6" s="8">
        <v>5.7721172599999999</v>
      </c>
      <c r="G6" s="8">
        <v>5.7761386559999996</v>
      </c>
      <c r="H6" s="8">
        <v>5.7207416010000003</v>
      </c>
      <c r="I6" s="8">
        <v>5.6344535880000004</v>
      </c>
      <c r="J6" s="8">
        <v>5.6475307319999999</v>
      </c>
      <c r="K6" s="8">
        <v>100</v>
      </c>
      <c r="L6" s="8">
        <v>5.9966478759999999</v>
      </c>
      <c r="M6" s="8">
        <v>0.152143521</v>
      </c>
      <c r="N6" s="8">
        <v>1000</v>
      </c>
      <c r="O6" s="8">
        <v>5.2098457170000003</v>
      </c>
      <c r="P6" s="8">
        <v>6.4299999999999996E-2</v>
      </c>
      <c r="Q6" s="8">
        <v>6.4299999999999996E-2</v>
      </c>
      <c r="R6" s="8" t="s">
        <v>26</v>
      </c>
      <c r="S6" s="8" t="s">
        <v>27</v>
      </c>
      <c r="T6" s="8" t="s">
        <v>27</v>
      </c>
      <c r="U6" s="8" t="s">
        <v>27</v>
      </c>
      <c r="V6" s="15">
        <v>62.067999999999998</v>
      </c>
      <c r="W6" s="15">
        <f t="shared" si="0"/>
        <v>62.067999999999998</v>
      </c>
    </row>
    <row r="7" spans="1:23" x14ac:dyDescent="0.25">
      <c r="A7" s="7" t="s">
        <v>36</v>
      </c>
      <c r="B7" s="8" t="s">
        <v>37</v>
      </c>
      <c r="C7" s="8">
        <v>20121</v>
      </c>
      <c r="D7" s="8">
        <v>5.7857757530000002</v>
      </c>
      <c r="E7" s="8">
        <v>5.9226266990000003</v>
      </c>
      <c r="F7" s="8">
        <v>5.8309204589999997</v>
      </c>
      <c r="G7" s="8">
        <v>5.7636281</v>
      </c>
      <c r="H7" s="8">
        <v>5.6283958170000004</v>
      </c>
      <c r="I7" s="8">
        <v>5.4498576810000001</v>
      </c>
      <c r="J7" s="8">
        <v>5.4868114979999998</v>
      </c>
      <c r="K7" s="8">
        <v>50</v>
      </c>
      <c r="L7" s="8">
        <v>5.9999071109999997</v>
      </c>
      <c r="M7" s="8">
        <v>0.35200814800000002</v>
      </c>
      <c r="N7" s="8">
        <v>1000</v>
      </c>
      <c r="O7" s="8">
        <v>4.4627820959999998</v>
      </c>
      <c r="P7" s="8">
        <v>6.4000000000000003E-3</v>
      </c>
      <c r="Q7" s="8">
        <v>6.4000000000000003E-3</v>
      </c>
      <c r="R7" s="8" t="s">
        <v>26</v>
      </c>
      <c r="S7" s="8" t="s">
        <v>27</v>
      </c>
      <c r="T7" s="8" t="s">
        <v>27</v>
      </c>
      <c r="U7" s="8" t="s">
        <v>27</v>
      </c>
      <c r="V7" s="15">
        <v>65.010999999999996</v>
      </c>
      <c r="W7" s="15">
        <f t="shared" si="0"/>
        <v>65.010999999999996</v>
      </c>
    </row>
    <row r="8" spans="1:23" x14ac:dyDescent="0.25">
      <c r="A8" s="7" t="s">
        <v>38</v>
      </c>
      <c r="B8" s="8" t="s">
        <v>39</v>
      </c>
      <c r="C8" s="8">
        <v>20941</v>
      </c>
      <c r="D8" s="8">
        <v>5.9994076280000002</v>
      </c>
      <c r="E8" s="8">
        <v>6.0233963340000001</v>
      </c>
      <c r="F8" s="8">
        <v>6.051818548</v>
      </c>
      <c r="G8" s="8">
        <v>6.0307565219999999</v>
      </c>
      <c r="H8" s="8">
        <v>6.0839567209999998</v>
      </c>
      <c r="I8" s="8">
        <v>6.0429338330000002</v>
      </c>
      <c r="J8" s="8">
        <v>5.7520376139999998</v>
      </c>
      <c r="K8" s="8" t="s">
        <v>25</v>
      </c>
      <c r="L8" s="8">
        <v>6.0190367250000003</v>
      </c>
      <c r="M8" s="8">
        <v>19.600737599999999</v>
      </c>
      <c r="N8" s="8">
        <v>213.03641569999999</v>
      </c>
      <c r="O8" s="8">
        <v>4.82992591</v>
      </c>
      <c r="P8" s="8" t="s">
        <v>26</v>
      </c>
      <c r="Q8" s="8" t="s">
        <v>26</v>
      </c>
      <c r="R8" s="8" t="s">
        <v>26</v>
      </c>
      <c r="S8" s="8" t="s">
        <v>27</v>
      </c>
      <c r="T8" s="8" t="s">
        <v>27</v>
      </c>
      <c r="U8" s="8" t="s">
        <v>27</v>
      </c>
      <c r="V8" s="15">
        <v>68.995000000000005</v>
      </c>
      <c r="W8" s="15">
        <f t="shared" si="0"/>
        <v>14.6984475012215</v>
      </c>
    </row>
    <row r="9" spans="1:23" x14ac:dyDescent="0.25">
      <c r="A9" s="7" t="s">
        <v>40</v>
      </c>
      <c r="B9" s="8" t="s">
        <v>41</v>
      </c>
      <c r="C9" s="8">
        <v>27131</v>
      </c>
      <c r="D9" s="8">
        <v>6.0862450949999998</v>
      </c>
      <c r="E9" s="8">
        <v>6.1063770709999998</v>
      </c>
      <c r="F9" s="8">
        <v>6.0042633470000002</v>
      </c>
      <c r="G9" s="8">
        <v>6.0449564179999999</v>
      </c>
      <c r="H9" s="8">
        <v>6.0414997970000002</v>
      </c>
      <c r="I9" s="8">
        <v>6.0171073310000001</v>
      </c>
      <c r="J9" s="8">
        <v>5.7390035240000001</v>
      </c>
      <c r="K9" s="8" t="s">
        <v>25</v>
      </c>
      <c r="L9" s="8">
        <v>6.0257864779999997</v>
      </c>
      <c r="M9" s="8">
        <v>5.966938989</v>
      </c>
      <c r="N9" s="8">
        <v>198.7421526</v>
      </c>
      <c r="O9" s="8">
        <v>5.4784629090000001</v>
      </c>
      <c r="P9" s="8" t="s">
        <v>26</v>
      </c>
      <c r="Q9" s="8" t="s">
        <v>26</v>
      </c>
      <c r="R9" s="8" t="s">
        <v>26</v>
      </c>
      <c r="S9" s="8" t="s">
        <v>27</v>
      </c>
      <c r="T9" s="8" t="s">
        <v>27</v>
      </c>
      <c r="U9" s="8" t="s">
        <v>27</v>
      </c>
      <c r="V9" s="15">
        <v>69.066999999999993</v>
      </c>
      <c r="W9" s="15">
        <f t="shared" si="0"/>
        <v>13.726524253624198</v>
      </c>
    </row>
    <row r="10" spans="1:23" x14ac:dyDescent="0.25">
      <c r="A10" s="7" t="s">
        <v>42</v>
      </c>
      <c r="B10" s="8" t="s">
        <v>43</v>
      </c>
      <c r="C10" s="8">
        <v>20027</v>
      </c>
      <c r="D10" s="8">
        <v>5.9968486619999997</v>
      </c>
      <c r="E10" s="8">
        <v>5.6803416340000004</v>
      </c>
      <c r="F10" s="8">
        <v>5.688102089</v>
      </c>
      <c r="G10" s="8">
        <v>5.7642151999999998</v>
      </c>
      <c r="H10" s="8">
        <v>5.8863668489999998</v>
      </c>
      <c r="I10" s="8">
        <v>5.7574039260000003</v>
      </c>
      <c r="J10" s="8">
        <v>5.6533313859999996</v>
      </c>
      <c r="K10" s="8">
        <v>200</v>
      </c>
      <c r="L10" s="8">
        <v>5.9986537819999999</v>
      </c>
      <c r="M10" s="8">
        <v>24.252078879999999</v>
      </c>
      <c r="N10" s="8">
        <v>0.559134562</v>
      </c>
      <c r="O10" s="8">
        <v>5.7313584439999996</v>
      </c>
      <c r="P10" s="8" t="s">
        <v>26</v>
      </c>
      <c r="Q10" s="8" t="s">
        <v>26</v>
      </c>
      <c r="R10" s="8" t="s">
        <v>26</v>
      </c>
      <c r="S10" s="8" t="s">
        <v>27</v>
      </c>
      <c r="T10" s="8" t="s">
        <v>27</v>
      </c>
      <c r="U10" s="8" t="s">
        <v>27</v>
      </c>
      <c r="V10" s="15">
        <v>71.078999999999994</v>
      </c>
      <c r="W10" s="15">
        <f t="shared" si="0"/>
        <v>3.9742725532398E-2</v>
      </c>
    </row>
    <row r="11" spans="1:23" x14ac:dyDescent="0.25">
      <c r="A11" s="7" t="s">
        <v>44</v>
      </c>
      <c r="B11" s="8" t="s">
        <v>45</v>
      </c>
      <c r="C11" s="8">
        <v>20515</v>
      </c>
      <c r="D11" s="8">
        <v>5.8647185630000003</v>
      </c>
      <c r="E11" s="8">
        <v>5.9220375540000001</v>
      </c>
      <c r="F11" s="8">
        <v>5.8751358969999998</v>
      </c>
      <c r="G11" s="8">
        <v>5.8354726130000003</v>
      </c>
      <c r="H11" s="8">
        <v>6.0150501480000003</v>
      </c>
      <c r="I11" s="8">
        <v>5.7932457890000002</v>
      </c>
      <c r="J11" s="8">
        <v>5.7776170210000002</v>
      </c>
      <c r="K11" s="8" t="s">
        <v>25</v>
      </c>
      <c r="L11" s="8">
        <v>5.9966073590000004</v>
      </c>
      <c r="M11" s="8">
        <v>0.16458039799999999</v>
      </c>
      <c r="N11" s="8">
        <v>999.99999990000003</v>
      </c>
      <c r="O11" s="8">
        <v>5.5990914490000003</v>
      </c>
      <c r="P11" s="8" t="s">
        <v>26</v>
      </c>
      <c r="Q11" s="8" t="s">
        <v>26</v>
      </c>
      <c r="R11" s="8" t="s">
        <v>26</v>
      </c>
      <c r="S11" s="8" t="s">
        <v>27</v>
      </c>
      <c r="T11" s="8" t="s">
        <v>27</v>
      </c>
      <c r="U11" s="8" t="s">
        <v>27</v>
      </c>
      <c r="V11" s="15">
        <v>73.094999999999999</v>
      </c>
      <c r="W11" s="15">
        <f t="shared" si="0"/>
        <v>73.094999992690504</v>
      </c>
    </row>
    <row r="12" spans="1:23" x14ac:dyDescent="0.25">
      <c r="A12" s="7" t="s">
        <v>46</v>
      </c>
      <c r="B12" s="8" t="s">
        <v>47</v>
      </c>
      <c r="C12" s="8">
        <v>47167</v>
      </c>
      <c r="D12" s="8">
        <v>6.0866610909999999</v>
      </c>
      <c r="E12" s="8">
        <v>6.0952175259999999</v>
      </c>
      <c r="F12" s="8">
        <v>6.0733767470000002</v>
      </c>
      <c r="G12" s="8">
        <v>6.0205593530000003</v>
      </c>
      <c r="H12" s="8">
        <v>6.0302900690000003</v>
      </c>
      <c r="I12" s="8">
        <v>6.0681778749999999</v>
      </c>
      <c r="J12" s="8">
        <v>5.8394396310000003</v>
      </c>
      <c r="K12" s="8" t="s">
        <v>25</v>
      </c>
      <c r="L12" s="8">
        <v>6.0295192999999996</v>
      </c>
      <c r="M12" s="8">
        <v>22.36105323</v>
      </c>
      <c r="N12" s="8">
        <v>225.1632841</v>
      </c>
      <c r="O12" s="8">
        <v>3.1387823080000001</v>
      </c>
      <c r="P12" s="8" t="s">
        <v>26</v>
      </c>
      <c r="Q12" s="8" t="s">
        <v>26</v>
      </c>
      <c r="R12" s="8" t="s">
        <v>26</v>
      </c>
      <c r="S12" s="8" t="s">
        <v>27</v>
      </c>
      <c r="T12" s="8" t="s">
        <v>27</v>
      </c>
      <c r="U12" s="8" t="s">
        <v>27</v>
      </c>
      <c r="V12" s="15">
        <v>73.094999999999999</v>
      </c>
      <c r="W12" s="15">
        <f t="shared" si="0"/>
        <v>16.4583102512895</v>
      </c>
    </row>
    <row r="13" spans="1:23" x14ac:dyDescent="0.25">
      <c r="A13" s="7" t="s">
        <v>48</v>
      </c>
      <c r="B13" s="8" t="s">
        <v>49</v>
      </c>
      <c r="C13" s="8">
        <v>27204</v>
      </c>
      <c r="D13" s="8">
        <v>6.1362890329999997</v>
      </c>
      <c r="E13" s="8">
        <v>6.374406284</v>
      </c>
      <c r="F13" s="8">
        <v>6.0615831939999998</v>
      </c>
      <c r="G13" s="8">
        <v>6.0236064750000002</v>
      </c>
      <c r="H13" s="8">
        <v>5.9580190039999996</v>
      </c>
      <c r="I13" s="8">
        <v>6.0229550720000002</v>
      </c>
      <c r="J13" s="8">
        <v>5.0616200149999999</v>
      </c>
      <c r="K13" s="8">
        <v>200</v>
      </c>
      <c r="L13" s="8">
        <v>6.0389851190000003</v>
      </c>
      <c r="M13" s="8">
        <v>5.8079622789999998</v>
      </c>
      <c r="N13" s="8">
        <v>224.33415059999999</v>
      </c>
      <c r="O13" s="8">
        <v>3.1350000069999999</v>
      </c>
      <c r="P13" s="8" t="s">
        <v>26</v>
      </c>
      <c r="Q13" s="8" t="s">
        <v>26</v>
      </c>
      <c r="R13" s="8" t="s">
        <v>26</v>
      </c>
      <c r="S13" s="8">
        <v>40</v>
      </c>
      <c r="T13" s="8">
        <v>0.497</v>
      </c>
      <c r="U13" s="8">
        <v>2.96</v>
      </c>
      <c r="V13" s="15">
        <v>73.11</v>
      </c>
      <c r="W13" s="15">
        <f t="shared" si="0"/>
        <v>16.401069750365998</v>
      </c>
    </row>
    <row r="14" spans="1:23" x14ac:dyDescent="0.25">
      <c r="A14" s="7" t="s">
        <v>50</v>
      </c>
      <c r="B14" s="8" t="s">
        <v>51</v>
      </c>
      <c r="C14" s="8">
        <v>20666</v>
      </c>
      <c r="D14" s="8">
        <v>5.8670193580000003</v>
      </c>
      <c r="E14" s="8">
        <v>5.794137901</v>
      </c>
      <c r="F14" s="8">
        <v>5.8082490269999996</v>
      </c>
      <c r="G14" s="8">
        <v>5.7889397039999997</v>
      </c>
      <c r="H14" s="8">
        <v>5.7785140679999998</v>
      </c>
      <c r="I14" s="8">
        <v>5.4882143079999999</v>
      </c>
      <c r="J14" s="8">
        <v>5.8250242300000004</v>
      </c>
      <c r="K14" s="8" t="s">
        <v>25</v>
      </c>
      <c r="L14" s="8">
        <v>6.0004276140000004</v>
      </c>
      <c r="M14" s="8">
        <v>0.30346707099999998</v>
      </c>
      <c r="N14" s="8">
        <v>2.5892433459999999</v>
      </c>
      <c r="O14" s="8">
        <v>5.6136626539999996</v>
      </c>
      <c r="P14" s="8" t="s">
        <v>26</v>
      </c>
      <c r="Q14" s="8" t="s">
        <v>26</v>
      </c>
      <c r="R14" s="8" t="s">
        <v>26</v>
      </c>
      <c r="S14" s="8" t="s">
        <v>27</v>
      </c>
      <c r="T14" s="8" t="s">
        <v>27</v>
      </c>
      <c r="U14" s="8" t="s">
        <v>27</v>
      </c>
      <c r="V14" s="15">
        <v>74.078999999999994</v>
      </c>
      <c r="W14" s="15">
        <f t="shared" si="0"/>
        <v>0.191808557828334</v>
      </c>
    </row>
    <row r="15" spans="1:23" x14ac:dyDescent="0.25">
      <c r="A15" s="7" t="s">
        <v>52</v>
      </c>
      <c r="B15" s="8" t="s">
        <v>53</v>
      </c>
      <c r="C15" s="8">
        <v>25438</v>
      </c>
      <c r="D15" s="8">
        <v>5.9955073629999998</v>
      </c>
      <c r="E15" s="8">
        <v>5.972699424</v>
      </c>
      <c r="F15" s="8">
        <v>5.9181901510000001</v>
      </c>
      <c r="G15" s="8">
        <v>5.9285129960000003</v>
      </c>
      <c r="H15" s="8">
        <v>5.7522887410000001</v>
      </c>
      <c r="I15" s="8">
        <v>5.6322616510000003</v>
      </c>
      <c r="J15" s="8">
        <v>5.7276752110000002</v>
      </c>
      <c r="K15" s="8" t="s">
        <v>25</v>
      </c>
      <c r="L15" s="8">
        <v>5.9971432980000001</v>
      </c>
      <c r="M15" s="8">
        <v>1.409001181</v>
      </c>
      <c r="N15" s="8">
        <v>17.908320209999999</v>
      </c>
      <c r="O15" s="8">
        <v>5.6700276130000002</v>
      </c>
      <c r="P15" s="8">
        <v>6.4000000000000003E-3</v>
      </c>
      <c r="Q15" s="8">
        <v>6.4000000000000003E-3</v>
      </c>
      <c r="R15" s="8" t="s">
        <v>26</v>
      </c>
      <c r="S15" s="8" t="s">
        <v>27</v>
      </c>
      <c r="T15" s="8" t="s">
        <v>27</v>
      </c>
      <c r="U15" s="8" t="s">
        <v>27</v>
      </c>
      <c r="V15" s="15">
        <v>76.055000000000007</v>
      </c>
      <c r="W15" s="15">
        <f t="shared" si="0"/>
        <v>1.36201729357155</v>
      </c>
    </row>
    <row r="16" spans="1:23" x14ac:dyDescent="0.25">
      <c r="A16" s="7" t="s">
        <v>54</v>
      </c>
      <c r="B16" s="8" t="s">
        <v>55</v>
      </c>
      <c r="C16" s="8">
        <v>24182</v>
      </c>
      <c r="D16" s="8">
        <v>5.8627295100000003</v>
      </c>
      <c r="E16" s="8">
        <v>5.9399187109999998</v>
      </c>
      <c r="F16" s="8">
        <v>6.0849004559999997</v>
      </c>
      <c r="G16" s="8">
        <v>6.0660429389999999</v>
      </c>
      <c r="H16" s="8">
        <v>5.994507821</v>
      </c>
      <c r="I16" s="8">
        <v>6.029637095</v>
      </c>
      <c r="J16" s="8">
        <v>6.058059525</v>
      </c>
      <c r="K16" s="8" t="s">
        <v>25</v>
      </c>
      <c r="L16" s="8">
        <v>5.9707852319999999</v>
      </c>
      <c r="M16" s="8">
        <v>24.999999039999999</v>
      </c>
      <c r="N16" s="8">
        <v>2.2247447880000002</v>
      </c>
      <c r="O16" s="8">
        <v>6.041831567</v>
      </c>
      <c r="P16" s="8">
        <v>6.4000000000000001E-2</v>
      </c>
      <c r="Q16" s="8">
        <v>6.4000000000000001E-2</v>
      </c>
      <c r="R16" s="8">
        <v>0.64</v>
      </c>
      <c r="S16" s="8">
        <v>1.5</v>
      </c>
      <c r="T16" s="8" t="s">
        <v>27</v>
      </c>
      <c r="U16" s="8" t="s">
        <v>27</v>
      </c>
      <c r="V16" s="15">
        <v>76.094999999999999</v>
      </c>
      <c r="W16" s="15">
        <f t="shared" si="0"/>
        <v>0.16929195464286001</v>
      </c>
    </row>
    <row r="17" spans="1:23" x14ac:dyDescent="0.25">
      <c r="A17" s="7" t="s">
        <v>56</v>
      </c>
      <c r="B17" s="8" t="s">
        <v>57</v>
      </c>
      <c r="C17" s="8">
        <v>21206</v>
      </c>
      <c r="D17" s="8">
        <v>6.087859527</v>
      </c>
      <c r="E17" s="8">
        <v>5.9897983129999997</v>
      </c>
      <c r="F17" s="8">
        <v>6.0537149210000001</v>
      </c>
      <c r="G17" s="8">
        <v>6.0201927419999999</v>
      </c>
      <c r="H17" s="8">
        <v>5.9106052519999999</v>
      </c>
      <c r="I17" s="8">
        <v>5.9036255259999999</v>
      </c>
      <c r="J17" s="8">
        <v>5.7050892930000003</v>
      </c>
      <c r="K17" s="8" t="s">
        <v>25</v>
      </c>
      <c r="L17" s="8">
        <v>6.0147775750000001</v>
      </c>
      <c r="M17" s="8">
        <v>1.296840137</v>
      </c>
      <c r="N17" s="8">
        <v>1000</v>
      </c>
      <c r="O17" s="8">
        <v>3.135000008</v>
      </c>
      <c r="P17" s="8">
        <v>6.4000000000000003E-3</v>
      </c>
      <c r="Q17" s="8">
        <v>6.4000000000000003E-3</v>
      </c>
      <c r="R17" s="8" t="s">
        <v>26</v>
      </c>
      <c r="S17" s="8" t="s">
        <v>27</v>
      </c>
      <c r="T17" s="8" t="s">
        <v>27</v>
      </c>
      <c r="U17" s="8" t="s">
        <v>27</v>
      </c>
      <c r="V17" s="15">
        <v>76.094999999999999</v>
      </c>
      <c r="W17" s="15">
        <f t="shared" si="0"/>
        <v>76.094999999999999</v>
      </c>
    </row>
    <row r="18" spans="1:23" x14ac:dyDescent="0.25">
      <c r="A18" s="7" t="s">
        <v>58</v>
      </c>
      <c r="B18" s="8" t="s">
        <v>59</v>
      </c>
      <c r="C18" s="8">
        <v>21877</v>
      </c>
      <c r="D18" s="8">
        <v>5.9974651000000003</v>
      </c>
      <c r="E18" s="8">
        <v>5.9033224400000002</v>
      </c>
      <c r="F18" s="8">
        <v>5.9175806729999998</v>
      </c>
      <c r="G18" s="8">
        <v>5.8171885090000002</v>
      </c>
      <c r="H18" s="8">
        <v>5.9093478160000004</v>
      </c>
      <c r="I18" s="8">
        <v>5.9486071020000004</v>
      </c>
      <c r="J18" s="8">
        <v>5.8260681510000003</v>
      </c>
      <c r="K18" s="8" t="s">
        <v>25</v>
      </c>
      <c r="L18" s="8">
        <v>6.0015645729999996</v>
      </c>
      <c r="M18" s="8">
        <v>13.4869398</v>
      </c>
      <c r="N18" s="8">
        <v>0.904804214</v>
      </c>
      <c r="O18" s="8">
        <v>5.8764349530000004</v>
      </c>
      <c r="P18" s="8" t="s">
        <v>26</v>
      </c>
      <c r="Q18" s="8" t="s">
        <v>26</v>
      </c>
      <c r="R18" s="8" t="s">
        <v>26</v>
      </c>
      <c r="S18" s="8" t="s">
        <v>27</v>
      </c>
      <c r="T18" s="8" t="s">
        <v>27</v>
      </c>
      <c r="U18" s="8" t="s">
        <v>27</v>
      </c>
      <c r="V18" s="15">
        <v>80.510000000000005</v>
      </c>
      <c r="W18" s="15">
        <f t="shared" si="0"/>
        <v>7.2845787269139997E-2</v>
      </c>
    </row>
    <row r="19" spans="1:23" x14ac:dyDescent="0.25">
      <c r="A19" s="7" t="s">
        <v>60</v>
      </c>
      <c r="B19" s="8" t="s">
        <v>61</v>
      </c>
      <c r="C19" s="8">
        <v>33058</v>
      </c>
      <c r="D19" s="8">
        <v>5.814700373</v>
      </c>
      <c r="E19" s="8">
        <v>5.8484252679999997</v>
      </c>
      <c r="F19" s="8">
        <v>5.8320455840000003</v>
      </c>
      <c r="G19" s="8">
        <v>5.7999984519999996</v>
      </c>
      <c r="H19" s="8">
        <v>5.5730096979999999</v>
      </c>
      <c r="I19" s="8">
        <v>5.7811864489999998</v>
      </c>
      <c r="J19" s="8">
        <v>5.3613475590000004</v>
      </c>
      <c r="K19" s="8">
        <v>200</v>
      </c>
      <c r="L19" s="8">
        <v>5.9970100649999996</v>
      </c>
      <c r="M19" s="8">
        <v>0.34473969300000001</v>
      </c>
      <c r="N19" s="8">
        <v>1000</v>
      </c>
      <c r="O19" s="8">
        <v>4.6534980570000002</v>
      </c>
      <c r="P19" s="8">
        <v>6.4</v>
      </c>
      <c r="Q19" s="8" t="s">
        <v>26</v>
      </c>
      <c r="R19" s="8">
        <v>6.4</v>
      </c>
      <c r="S19" s="8" t="s">
        <v>27</v>
      </c>
      <c r="T19" s="8" t="s">
        <v>27</v>
      </c>
      <c r="U19" s="8" t="s">
        <v>27</v>
      </c>
      <c r="V19" s="15">
        <v>84.081999999999994</v>
      </c>
      <c r="W19" s="15">
        <f t="shared" si="0"/>
        <v>84.081999999999994</v>
      </c>
    </row>
    <row r="20" spans="1:23" x14ac:dyDescent="0.25">
      <c r="A20" s="7" t="s">
        <v>62</v>
      </c>
      <c r="B20" s="8" t="s">
        <v>63</v>
      </c>
      <c r="C20" s="8">
        <v>29600</v>
      </c>
      <c r="D20" s="8">
        <v>6.051624533</v>
      </c>
      <c r="E20" s="8">
        <v>5.9112563370000002</v>
      </c>
      <c r="F20" s="8">
        <v>5.8853672809999997</v>
      </c>
      <c r="G20" s="8">
        <v>5.8209748790000004</v>
      </c>
      <c r="H20" s="8">
        <v>6.0119830680000002</v>
      </c>
      <c r="I20" s="8">
        <v>5.823097615</v>
      </c>
      <c r="J20" s="8">
        <v>5.8577774380000003</v>
      </c>
      <c r="K20" s="8" t="s">
        <v>25</v>
      </c>
      <c r="L20" s="8">
        <v>6.0023954220000002</v>
      </c>
      <c r="M20" s="8">
        <v>20.658773</v>
      </c>
      <c r="N20" s="8">
        <v>0.95162854299999999</v>
      </c>
      <c r="O20" s="8">
        <v>5.8807130650000001</v>
      </c>
      <c r="P20" s="8" t="s">
        <v>26</v>
      </c>
      <c r="Q20" s="8" t="s">
        <v>26</v>
      </c>
      <c r="R20" s="8" t="s">
        <v>26</v>
      </c>
      <c r="S20" s="8" t="s">
        <v>27</v>
      </c>
      <c r="T20" s="8" t="s">
        <v>27</v>
      </c>
      <c r="U20" s="8" t="s">
        <v>27</v>
      </c>
      <c r="V20" s="15">
        <v>85.105999999999995</v>
      </c>
      <c r="W20" s="15">
        <f t="shared" si="0"/>
        <v>8.0989298780557994E-2</v>
      </c>
    </row>
    <row r="21" spans="1:23" x14ac:dyDescent="0.25">
      <c r="A21" s="7" t="s">
        <v>64</v>
      </c>
      <c r="B21" s="8" t="s">
        <v>65</v>
      </c>
      <c r="C21" s="8">
        <v>20224</v>
      </c>
      <c r="D21" s="8">
        <v>6.1041505450000004</v>
      </c>
      <c r="E21" s="8">
        <v>6.0838257919999998</v>
      </c>
      <c r="F21" s="8">
        <v>5.9950137870000004</v>
      </c>
      <c r="G21" s="8">
        <v>6.0969798290000004</v>
      </c>
      <c r="H21" s="8">
        <v>6.0873305630000001</v>
      </c>
      <c r="I21" s="8">
        <v>6.0217038519999999</v>
      </c>
      <c r="J21" s="8">
        <v>5.8141693779999999</v>
      </c>
      <c r="K21" s="8" t="s">
        <v>25</v>
      </c>
      <c r="L21" s="8">
        <v>6.031069037</v>
      </c>
      <c r="M21" s="8">
        <v>6.1061751180000003</v>
      </c>
      <c r="N21" s="8">
        <v>188.7839141</v>
      </c>
      <c r="O21" s="8">
        <v>5.640946928</v>
      </c>
      <c r="P21" s="8" t="s">
        <v>26</v>
      </c>
      <c r="Q21" s="8" t="s">
        <v>26</v>
      </c>
      <c r="R21" s="8" t="s">
        <v>26</v>
      </c>
      <c r="S21" s="8" t="s">
        <v>27</v>
      </c>
      <c r="T21" s="8" t="s">
        <v>27</v>
      </c>
      <c r="U21" s="8" t="s">
        <v>27</v>
      </c>
      <c r="V21" s="15">
        <v>86.09</v>
      </c>
      <c r="W21" s="15">
        <f t="shared" si="0"/>
        <v>16.252407164869002</v>
      </c>
    </row>
    <row r="22" spans="1:23" x14ac:dyDescent="0.25">
      <c r="A22" s="7" t="s">
        <v>66</v>
      </c>
      <c r="B22" s="8" t="s">
        <v>67</v>
      </c>
      <c r="C22" s="8">
        <v>21653</v>
      </c>
      <c r="D22" s="8">
        <v>5.9791321899999996</v>
      </c>
      <c r="E22" s="8">
        <v>5.9345598549999998</v>
      </c>
      <c r="F22" s="8">
        <v>5.9001685200000002</v>
      </c>
      <c r="G22" s="8">
        <v>5.9955224669999998</v>
      </c>
      <c r="H22" s="8">
        <v>6.0543517209999997</v>
      </c>
      <c r="I22" s="8">
        <v>6.0205201559999999</v>
      </c>
      <c r="J22" s="8">
        <v>5.555063101</v>
      </c>
      <c r="K22" s="8">
        <v>200</v>
      </c>
      <c r="L22" s="8">
        <v>5.9887726670000001</v>
      </c>
      <c r="M22" s="8">
        <v>24.83783519</v>
      </c>
      <c r="N22" s="8">
        <v>185.1432054</v>
      </c>
      <c r="O22" s="8">
        <v>5.5203177639999996</v>
      </c>
      <c r="P22" s="8">
        <v>64</v>
      </c>
      <c r="Q22" s="8">
        <v>64</v>
      </c>
      <c r="R22" s="8">
        <v>64</v>
      </c>
      <c r="S22" s="8" t="s">
        <v>27</v>
      </c>
      <c r="T22" s="8" t="s">
        <v>27</v>
      </c>
      <c r="U22" s="8" t="s">
        <v>27</v>
      </c>
      <c r="V22" s="15">
        <v>86.134</v>
      </c>
      <c r="W22" s="15">
        <f t="shared" si="0"/>
        <v>15.947124853923601</v>
      </c>
    </row>
    <row r="23" spans="1:23" x14ac:dyDescent="0.25">
      <c r="A23" s="7" t="s">
        <v>68</v>
      </c>
      <c r="B23" s="8" t="s">
        <v>69</v>
      </c>
      <c r="C23" s="8">
        <v>21164</v>
      </c>
      <c r="D23" s="8">
        <v>5.8449025939999997</v>
      </c>
      <c r="E23" s="8">
        <v>5.8138970209999998</v>
      </c>
      <c r="F23" s="8">
        <v>5.8504037120000003</v>
      </c>
      <c r="G23" s="8">
        <v>5.8448250609999999</v>
      </c>
      <c r="H23" s="8">
        <v>5.8908040340000003</v>
      </c>
      <c r="I23" s="8">
        <v>5.8374456889999999</v>
      </c>
      <c r="J23" s="8">
        <v>5.7440787560000004</v>
      </c>
      <c r="K23" s="8" t="s">
        <v>25</v>
      </c>
      <c r="L23" s="8">
        <v>5.9999144060000003</v>
      </c>
      <c r="M23" s="8">
        <v>5.0203403000000001E-2</v>
      </c>
      <c r="N23" s="8">
        <v>1000</v>
      </c>
      <c r="O23" s="8">
        <v>5.6254813309999996</v>
      </c>
      <c r="P23" s="8" t="s">
        <v>26</v>
      </c>
      <c r="Q23" s="8" t="s">
        <v>26</v>
      </c>
      <c r="R23" s="8" t="s">
        <v>26</v>
      </c>
      <c r="S23" s="8" t="s">
        <v>27</v>
      </c>
      <c r="T23" s="8" t="s">
        <v>27</v>
      </c>
      <c r="U23" s="8" t="s">
        <v>27</v>
      </c>
      <c r="V23" s="15">
        <v>86.138000000000005</v>
      </c>
      <c r="W23" s="15">
        <f t="shared" si="0"/>
        <v>86.138000000000005</v>
      </c>
    </row>
    <row r="24" spans="1:23" x14ac:dyDescent="0.25">
      <c r="A24" s="7" t="s">
        <v>70</v>
      </c>
      <c r="B24" s="8" t="s">
        <v>71</v>
      </c>
      <c r="C24" s="8">
        <v>21821</v>
      </c>
      <c r="D24" s="8">
        <v>5.677217153</v>
      </c>
      <c r="E24" s="8">
        <v>5.8939807699999998</v>
      </c>
      <c r="F24" s="8">
        <v>6.0537396220000002</v>
      </c>
      <c r="G24" s="8">
        <v>5.8018592389999997</v>
      </c>
      <c r="H24" s="8">
        <v>5.8187197389999996</v>
      </c>
      <c r="I24" s="8">
        <v>5.6833697250000004</v>
      </c>
      <c r="J24" s="8">
        <v>6.2033795869999997</v>
      </c>
      <c r="K24" s="8" t="s">
        <v>25</v>
      </c>
      <c r="L24" s="8">
        <v>5.9227971869999996</v>
      </c>
      <c r="M24" s="8">
        <v>24.999611720000001</v>
      </c>
      <c r="N24" s="8">
        <v>217.1022068</v>
      </c>
      <c r="O24" s="8">
        <v>8.3719684450000003</v>
      </c>
      <c r="P24" s="8" t="s">
        <v>26</v>
      </c>
      <c r="Q24" s="8" t="s">
        <v>26</v>
      </c>
      <c r="R24" s="8" t="s">
        <v>26</v>
      </c>
      <c r="S24" s="8" t="s">
        <v>27</v>
      </c>
      <c r="T24" s="8" t="s">
        <v>27</v>
      </c>
      <c r="U24" s="8" t="s">
        <v>27</v>
      </c>
      <c r="V24" s="15">
        <v>87.122</v>
      </c>
      <c r="W24" s="15">
        <f t="shared" si="0"/>
        <v>18.9143784608296</v>
      </c>
    </row>
    <row r="25" spans="1:23" x14ac:dyDescent="0.25">
      <c r="A25" s="7" t="s">
        <v>72</v>
      </c>
      <c r="B25" s="8" t="s">
        <v>73</v>
      </c>
      <c r="C25" s="8">
        <v>21515</v>
      </c>
      <c r="D25" s="8">
        <v>5.8640472690000003</v>
      </c>
      <c r="E25" s="8">
        <v>5.8587880879999998</v>
      </c>
      <c r="F25" s="8">
        <v>5.8631900610000001</v>
      </c>
      <c r="G25" s="8">
        <v>5.8564768989999996</v>
      </c>
      <c r="H25" s="8">
        <v>5.9381002599999997</v>
      </c>
      <c r="I25" s="8">
        <v>5.999107639</v>
      </c>
      <c r="J25" s="8">
        <v>5.714530763</v>
      </c>
      <c r="K25" s="8" t="s">
        <v>25</v>
      </c>
      <c r="L25" s="8">
        <v>5.9521725310000004</v>
      </c>
      <c r="M25" s="8">
        <v>20.242661890000001</v>
      </c>
      <c r="N25" s="8">
        <v>187.67728729999999</v>
      </c>
      <c r="O25" s="8">
        <v>5.6598986260000004</v>
      </c>
      <c r="P25" s="8" t="s">
        <v>26</v>
      </c>
      <c r="Q25" s="8" t="s">
        <v>26</v>
      </c>
      <c r="R25" s="8" t="s">
        <v>26</v>
      </c>
      <c r="S25" s="8" t="s">
        <v>27</v>
      </c>
      <c r="T25" s="8" t="s">
        <v>27</v>
      </c>
      <c r="U25" s="8" t="s">
        <v>27</v>
      </c>
      <c r="V25" s="15">
        <v>88.105999999999995</v>
      </c>
      <c r="W25" s="15">
        <f t="shared" si="0"/>
        <v>16.535495074853799</v>
      </c>
    </row>
    <row r="26" spans="1:23" x14ac:dyDescent="0.25">
      <c r="A26" s="7" t="s">
        <v>74</v>
      </c>
      <c r="B26" s="8" t="s">
        <v>75</v>
      </c>
      <c r="C26" s="8">
        <v>21427</v>
      </c>
      <c r="D26" s="8">
        <v>5.9615148009999999</v>
      </c>
      <c r="E26" s="8">
        <v>5.9320480130000002</v>
      </c>
      <c r="F26" s="8">
        <v>5.9692612719999998</v>
      </c>
      <c r="G26" s="8">
        <v>5.9977132060000002</v>
      </c>
      <c r="H26" s="8">
        <v>5.946258372</v>
      </c>
      <c r="I26" s="8">
        <v>5.9123983850000004</v>
      </c>
      <c r="J26" s="8">
        <v>5.965614113</v>
      </c>
      <c r="K26" s="8" t="s">
        <v>25</v>
      </c>
      <c r="L26" s="8">
        <v>6.0003481250000004</v>
      </c>
      <c r="M26" s="8">
        <v>5.5348631000000002E-2</v>
      </c>
      <c r="N26" s="8">
        <v>999.99999920000005</v>
      </c>
      <c r="O26" s="8">
        <v>5.899008384</v>
      </c>
      <c r="P26" s="8" t="s">
        <v>26</v>
      </c>
      <c r="Q26" s="8" t="s">
        <v>26</v>
      </c>
      <c r="R26" s="8" t="s">
        <v>26</v>
      </c>
      <c r="S26" s="8" t="s">
        <v>27</v>
      </c>
      <c r="T26" s="8" t="s">
        <v>27</v>
      </c>
      <c r="U26" s="8" t="s">
        <v>27</v>
      </c>
      <c r="V26" s="15">
        <v>89.093999999999994</v>
      </c>
      <c r="W26" s="15">
        <f t="shared" si="0"/>
        <v>89.093999928724799</v>
      </c>
    </row>
    <row r="27" spans="1:23" x14ac:dyDescent="0.25">
      <c r="A27" s="7" t="s">
        <v>76</v>
      </c>
      <c r="B27" s="8" t="s">
        <v>77</v>
      </c>
      <c r="C27" s="8">
        <v>24087</v>
      </c>
      <c r="D27" s="8">
        <v>5.8507602890000001</v>
      </c>
      <c r="E27" s="8">
        <v>5.7909710399999996</v>
      </c>
      <c r="F27" s="8">
        <v>5.7496811360000004</v>
      </c>
      <c r="G27" s="8">
        <v>5.6412425099999997</v>
      </c>
      <c r="H27" s="8">
        <v>5.7157467889999998</v>
      </c>
      <c r="I27" s="8">
        <v>5.8854456529999997</v>
      </c>
      <c r="J27" s="8">
        <v>5.7944517360000001</v>
      </c>
      <c r="K27" s="8" t="s">
        <v>25</v>
      </c>
      <c r="L27" s="8">
        <v>5.9952179430000001</v>
      </c>
      <c r="M27" s="10">
        <v>3.6600000000000003E-14</v>
      </c>
      <c r="N27" s="8">
        <v>501.15976430000001</v>
      </c>
      <c r="O27" s="8">
        <v>5.5581272530000003</v>
      </c>
      <c r="P27" s="8" t="s">
        <v>26</v>
      </c>
      <c r="Q27" s="8" t="s">
        <v>26</v>
      </c>
      <c r="R27" s="8" t="s">
        <v>26</v>
      </c>
      <c r="S27" s="8" t="s">
        <v>27</v>
      </c>
      <c r="T27" s="8" t="s">
        <v>27</v>
      </c>
      <c r="U27" s="8" t="s">
        <v>27</v>
      </c>
      <c r="V27" s="15">
        <v>90.122</v>
      </c>
      <c r="W27" s="15">
        <f t="shared" si="0"/>
        <v>45.1655202782446</v>
      </c>
    </row>
    <row r="28" spans="1:23" x14ac:dyDescent="0.25">
      <c r="A28" s="7" t="s">
        <v>78</v>
      </c>
      <c r="B28" s="8" t="s">
        <v>79</v>
      </c>
      <c r="C28" s="8">
        <v>26773</v>
      </c>
      <c r="D28" s="8">
        <v>5.9160890290000001</v>
      </c>
      <c r="E28" s="8">
        <v>5.8987027080000001</v>
      </c>
      <c r="F28" s="8">
        <v>5.8762479609999998</v>
      </c>
      <c r="G28" s="8">
        <v>6.0104959149999999</v>
      </c>
      <c r="H28" s="8">
        <v>6.0010744740000002</v>
      </c>
      <c r="I28" s="8">
        <v>6.0162055160000003</v>
      </c>
      <c r="J28" s="8">
        <v>5.7431145350000001</v>
      </c>
      <c r="K28" s="8" t="s">
        <v>25</v>
      </c>
      <c r="L28" s="8">
        <v>5.9769718449999996</v>
      </c>
      <c r="M28" s="8">
        <v>20.709738510000001</v>
      </c>
      <c r="N28" s="8">
        <v>206.18469880000001</v>
      </c>
      <c r="O28" s="8">
        <v>5.3107734600000001</v>
      </c>
      <c r="P28" s="8" t="s">
        <v>26</v>
      </c>
      <c r="Q28" s="8" t="s">
        <v>26</v>
      </c>
      <c r="R28" s="8" t="s">
        <v>26</v>
      </c>
      <c r="S28" s="8" t="s">
        <v>27</v>
      </c>
      <c r="T28" s="8" t="s">
        <v>27</v>
      </c>
      <c r="U28" s="8" t="s">
        <v>27</v>
      </c>
      <c r="V28" s="15">
        <v>90.122</v>
      </c>
      <c r="W28" s="15">
        <f t="shared" si="0"/>
        <v>18.581777425253602</v>
      </c>
    </row>
    <row r="29" spans="1:23" x14ac:dyDescent="0.25">
      <c r="A29" s="7" t="s">
        <v>80</v>
      </c>
      <c r="B29" s="8" t="s">
        <v>81</v>
      </c>
      <c r="C29" s="8">
        <v>20663</v>
      </c>
      <c r="D29" s="8">
        <v>5.8332338239999997</v>
      </c>
      <c r="E29" s="8">
        <v>5.874754781</v>
      </c>
      <c r="F29" s="8">
        <v>5.8358134389999998</v>
      </c>
      <c r="G29" s="8">
        <v>5.7550280819999999</v>
      </c>
      <c r="H29" s="8">
        <v>5.8667613059999999</v>
      </c>
      <c r="I29" s="8">
        <v>5.8741644820000003</v>
      </c>
      <c r="J29" s="8">
        <v>5.6550727900000002</v>
      </c>
      <c r="K29" s="8">
        <v>200</v>
      </c>
      <c r="L29" s="8">
        <v>6.0047257419999998</v>
      </c>
      <c r="M29" s="8">
        <v>0.12812480100000001</v>
      </c>
      <c r="N29" s="8">
        <v>999.99999979999996</v>
      </c>
      <c r="O29" s="8">
        <v>5.4817383299999998</v>
      </c>
      <c r="P29" s="8">
        <v>6.4</v>
      </c>
      <c r="Q29" s="8">
        <v>6.4</v>
      </c>
      <c r="R29" s="8" t="s">
        <v>26</v>
      </c>
      <c r="S29" s="8" t="s">
        <v>27</v>
      </c>
      <c r="T29" s="8" t="s">
        <v>27</v>
      </c>
      <c r="U29" s="8" t="s">
        <v>27</v>
      </c>
      <c r="V29" s="15">
        <v>92.093999999999994</v>
      </c>
      <c r="W29" s="15">
        <f t="shared" si="0"/>
        <v>92.093999981581192</v>
      </c>
    </row>
    <row r="30" spans="1:23" x14ac:dyDescent="0.25">
      <c r="A30" s="7" t="s">
        <v>82</v>
      </c>
      <c r="B30" s="8" t="s">
        <v>83</v>
      </c>
      <c r="C30" s="8">
        <v>21124</v>
      </c>
      <c r="D30" s="8">
        <v>6.0859815749999999</v>
      </c>
      <c r="E30" s="8">
        <v>5.9812051290000001</v>
      </c>
      <c r="F30" s="8">
        <v>6.0091265580000002</v>
      </c>
      <c r="G30" s="8">
        <v>5.9789632529999999</v>
      </c>
      <c r="H30" s="8">
        <v>5.940747086</v>
      </c>
      <c r="I30" s="8">
        <v>5.9239235079999997</v>
      </c>
      <c r="J30" s="8">
        <v>6.021102988</v>
      </c>
      <c r="K30" s="8" t="s">
        <v>25</v>
      </c>
      <c r="L30" s="8">
        <v>5.9949913620000004</v>
      </c>
      <c r="M30" s="8">
        <v>0.70243707200000005</v>
      </c>
      <c r="N30" s="8">
        <v>155.02441469999999</v>
      </c>
      <c r="O30" s="8">
        <v>5.933505169</v>
      </c>
      <c r="P30" s="8">
        <v>6.4</v>
      </c>
      <c r="Q30" s="8">
        <v>6.4</v>
      </c>
      <c r="R30" s="8" t="s">
        <v>26</v>
      </c>
      <c r="S30" s="8" t="s">
        <v>27</v>
      </c>
      <c r="T30" s="8" t="s">
        <v>27</v>
      </c>
      <c r="U30" s="8" t="s">
        <v>27</v>
      </c>
      <c r="V30" s="15">
        <v>94.113</v>
      </c>
      <c r="W30" s="15">
        <f t="shared" si="0"/>
        <v>14.589812740661101</v>
      </c>
    </row>
    <row r="31" spans="1:23" x14ac:dyDescent="0.25">
      <c r="A31" s="7" t="s">
        <v>84</v>
      </c>
      <c r="B31" s="8" t="s">
        <v>85</v>
      </c>
      <c r="C31" s="8">
        <v>20647</v>
      </c>
      <c r="D31" s="8">
        <v>5.919667681</v>
      </c>
      <c r="E31" s="8">
        <v>5.8837033219999997</v>
      </c>
      <c r="F31" s="8">
        <v>5.8823727569999997</v>
      </c>
      <c r="G31" s="8">
        <v>5.9063783289999998</v>
      </c>
      <c r="H31" s="8">
        <v>5.9477049190000004</v>
      </c>
      <c r="I31" s="8">
        <v>5.827725526</v>
      </c>
      <c r="J31" s="8">
        <v>5.8184065609999998</v>
      </c>
      <c r="K31" s="8" t="s">
        <v>25</v>
      </c>
      <c r="L31" s="8">
        <v>6.000591214</v>
      </c>
      <c r="M31" s="8">
        <v>0.13056952599999999</v>
      </c>
      <c r="N31" s="8">
        <v>1000</v>
      </c>
      <c r="O31" s="8">
        <v>5.6844703499999998</v>
      </c>
      <c r="P31" s="8">
        <v>6.4</v>
      </c>
      <c r="Q31" s="8">
        <v>6.4</v>
      </c>
      <c r="R31" s="8">
        <v>64</v>
      </c>
      <c r="S31" s="8" t="s">
        <v>27</v>
      </c>
      <c r="T31" s="8" t="s">
        <v>27</v>
      </c>
      <c r="U31" s="8" t="s">
        <v>27</v>
      </c>
      <c r="V31" s="15">
        <v>96.084999999999994</v>
      </c>
      <c r="W31" s="15">
        <f t="shared" si="0"/>
        <v>96.084999999999994</v>
      </c>
    </row>
    <row r="32" spans="1:23" x14ac:dyDescent="0.25">
      <c r="A32" s="7" t="s">
        <v>86</v>
      </c>
      <c r="B32" s="8" t="s">
        <v>87</v>
      </c>
      <c r="C32" s="8">
        <v>20856</v>
      </c>
      <c r="D32" s="8">
        <v>5.9437412219999999</v>
      </c>
      <c r="E32" s="8">
        <v>5.9242692530000003</v>
      </c>
      <c r="F32" s="8">
        <v>5.8891446959999998</v>
      </c>
      <c r="G32" s="8">
        <v>5.8090282130000004</v>
      </c>
      <c r="H32" s="8">
        <v>5.803179589</v>
      </c>
      <c r="I32" s="8">
        <v>5.8876111150000003</v>
      </c>
      <c r="J32" s="8">
        <v>5.8447340839999997</v>
      </c>
      <c r="K32" s="8" t="s">
        <v>25</v>
      </c>
      <c r="L32" s="8">
        <v>5.9991842460000004</v>
      </c>
      <c r="M32" s="8">
        <v>1.2564514959999999</v>
      </c>
      <c r="N32" s="8">
        <v>0.92756813000000005</v>
      </c>
      <c r="O32" s="8">
        <v>5.839491765</v>
      </c>
      <c r="P32" s="8" t="s">
        <v>26</v>
      </c>
      <c r="Q32" s="8" t="s">
        <v>26</v>
      </c>
      <c r="R32" s="8" t="s">
        <v>26</v>
      </c>
      <c r="S32" s="8" t="s">
        <v>27</v>
      </c>
      <c r="T32" s="8" t="s">
        <v>27</v>
      </c>
      <c r="U32" s="8" t="s">
        <v>27</v>
      </c>
      <c r="V32" s="15">
        <v>99.132999999999996</v>
      </c>
      <c r="W32" s="15">
        <f t="shared" si="0"/>
        <v>9.1952611431290007E-2</v>
      </c>
    </row>
    <row r="33" spans="1:23" x14ac:dyDescent="0.25">
      <c r="A33" s="7" t="s">
        <v>88</v>
      </c>
      <c r="B33" s="8" t="s">
        <v>89</v>
      </c>
      <c r="C33" s="8">
        <v>23996</v>
      </c>
      <c r="D33" s="8">
        <v>5.8355584199999999</v>
      </c>
      <c r="E33" s="8">
        <v>5.952310013</v>
      </c>
      <c r="F33" s="8">
        <v>5.8220668150000003</v>
      </c>
      <c r="G33" s="8">
        <v>5.8455100719999997</v>
      </c>
      <c r="H33" s="8">
        <v>5.9789615659999997</v>
      </c>
      <c r="I33" s="8">
        <v>5.8287307459999997</v>
      </c>
      <c r="J33" s="8">
        <v>5.8583511899999996</v>
      </c>
      <c r="K33" s="8" t="s">
        <v>25</v>
      </c>
      <c r="L33" s="8">
        <v>5.9970381420000001</v>
      </c>
      <c r="M33" s="8">
        <v>4.7128318000000002E-2</v>
      </c>
      <c r="N33" s="8">
        <v>999.99999809999997</v>
      </c>
      <c r="O33" s="8">
        <v>5.7173587890000004</v>
      </c>
      <c r="P33" s="8" t="s">
        <v>26</v>
      </c>
      <c r="Q33" s="8" t="s">
        <v>26</v>
      </c>
      <c r="R33" s="8" t="s">
        <v>26</v>
      </c>
      <c r="S33" s="8" t="s">
        <v>27</v>
      </c>
      <c r="T33" s="8" t="s">
        <v>27</v>
      </c>
      <c r="U33" s="8" t="s">
        <v>27</v>
      </c>
      <c r="V33" s="15">
        <v>99.177000000000007</v>
      </c>
      <c r="W33" s="15">
        <f t="shared" si="0"/>
        <v>99.176999811563704</v>
      </c>
    </row>
    <row r="34" spans="1:23" x14ac:dyDescent="0.25">
      <c r="A34" s="7" t="s">
        <v>90</v>
      </c>
      <c r="B34" s="8" t="s">
        <v>91</v>
      </c>
      <c r="C34" s="8">
        <v>21028</v>
      </c>
      <c r="D34" s="8">
        <v>5.9631839280000003</v>
      </c>
      <c r="E34" s="8">
        <v>5.89722305</v>
      </c>
      <c r="F34" s="8">
        <v>5.891507024</v>
      </c>
      <c r="G34" s="8">
        <v>5.869275816</v>
      </c>
      <c r="H34" s="8">
        <v>5.7685525039999996</v>
      </c>
      <c r="I34" s="8">
        <v>5.747759931</v>
      </c>
      <c r="J34" s="8">
        <v>5.6630989820000002</v>
      </c>
      <c r="K34" s="8">
        <v>200</v>
      </c>
      <c r="L34" s="8">
        <v>6.0017338200000001</v>
      </c>
      <c r="M34" s="8">
        <v>0.37026474799999998</v>
      </c>
      <c r="N34" s="8">
        <v>1000</v>
      </c>
      <c r="O34" s="8">
        <v>5.0759743720000001</v>
      </c>
      <c r="P34" s="8">
        <v>0.64</v>
      </c>
      <c r="Q34" s="8">
        <v>0.64</v>
      </c>
      <c r="R34" s="8" t="s">
        <v>26</v>
      </c>
      <c r="S34" s="8" t="s">
        <v>27</v>
      </c>
      <c r="T34" s="8" t="s">
        <v>27</v>
      </c>
      <c r="U34" s="8" t="s">
        <v>27</v>
      </c>
      <c r="V34" s="15">
        <v>102.137</v>
      </c>
      <c r="W34" s="15">
        <f t="shared" si="0"/>
        <v>102.137</v>
      </c>
    </row>
    <row r="35" spans="1:23" x14ac:dyDescent="0.25">
      <c r="A35" s="7" t="s">
        <v>92</v>
      </c>
      <c r="B35" s="8" t="s">
        <v>93</v>
      </c>
      <c r="C35" s="8">
        <v>20601</v>
      </c>
      <c r="D35" s="8">
        <v>6.1770724159999997</v>
      </c>
      <c r="E35" s="8">
        <v>5.9688168629999998</v>
      </c>
      <c r="F35" s="8">
        <v>6.0849049989999999</v>
      </c>
      <c r="G35" s="8">
        <v>6.19434883</v>
      </c>
      <c r="H35" s="8">
        <v>6.1205198919999999</v>
      </c>
      <c r="I35" s="8">
        <v>6.1156067829999996</v>
      </c>
      <c r="J35" s="8">
        <v>5.6888175700000003</v>
      </c>
      <c r="K35" s="8" t="s">
        <v>25</v>
      </c>
      <c r="L35" s="8">
        <v>6.0502738369999998</v>
      </c>
      <c r="M35" s="8">
        <v>23.80297152</v>
      </c>
      <c r="N35" s="8">
        <v>211.72365199999999</v>
      </c>
      <c r="O35" s="8">
        <v>4.2604031950000003</v>
      </c>
      <c r="P35" s="8">
        <v>6.4000000000000001E-2</v>
      </c>
      <c r="Q35" s="8">
        <v>6.4000000000000001E-2</v>
      </c>
      <c r="R35" s="8" t="s">
        <v>26</v>
      </c>
      <c r="S35" s="8">
        <v>2.5</v>
      </c>
      <c r="T35" s="8" t="s">
        <v>27</v>
      </c>
      <c r="U35" s="8" t="s">
        <v>27</v>
      </c>
      <c r="V35" s="15">
        <v>102.16</v>
      </c>
      <c r="W35" s="15">
        <f t="shared" si="0"/>
        <v>21.629688288319997</v>
      </c>
    </row>
    <row r="36" spans="1:23" x14ac:dyDescent="0.25">
      <c r="A36" s="7" t="s">
        <v>94</v>
      </c>
      <c r="B36" s="8" t="s">
        <v>95</v>
      </c>
      <c r="C36" s="8">
        <v>26781</v>
      </c>
      <c r="D36" s="8">
        <v>6.0517193000000002</v>
      </c>
      <c r="E36" s="8">
        <v>5.9603469569999996</v>
      </c>
      <c r="F36" s="8">
        <v>6.0175724669999999</v>
      </c>
      <c r="G36" s="8">
        <v>5.8895696199999996</v>
      </c>
      <c r="H36" s="8">
        <v>5.9712031420000002</v>
      </c>
      <c r="I36" s="8">
        <v>5.9643388369999997</v>
      </c>
      <c r="J36" s="8">
        <v>5.7920308240000002</v>
      </c>
      <c r="K36" s="8" t="s">
        <v>25</v>
      </c>
      <c r="L36" s="8">
        <v>5.9941295400000003</v>
      </c>
      <c r="M36" s="8">
        <v>2.5908196399999999</v>
      </c>
      <c r="N36" s="8">
        <v>536.26069170000005</v>
      </c>
      <c r="O36" s="8">
        <v>3.1350000919999998</v>
      </c>
      <c r="P36" s="8">
        <v>6.4000000000000003E-3</v>
      </c>
      <c r="Q36" s="8">
        <v>6.4000000000000003E-3</v>
      </c>
      <c r="R36" s="8" t="s">
        <v>26</v>
      </c>
      <c r="S36" s="8" t="s">
        <v>27</v>
      </c>
      <c r="T36" s="8" t="s">
        <v>27</v>
      </c>
      <c r="U36" s="8" t="s">
        <v>27</v>
      </c>
      <c r="V36" s="15">
        <v>102.17700000000001</v>
      </c>
      <c r="W36" s="15">
        <f t="shared" si="0"/>
        <v>54.793508695830909</v>
      </c>
    </row>
    <row r="37" spans="1:23" x14ac:dyDescent="0.25">
      <c r="A37" s="7" t="s">
        <v>96</v>
      </c>
      <c r="B37" s="8" t="s">
        <v>97</v>
      </c>
      <c r="C37" s="8">
        <v>26665</v>
      </c>
      <c r="D37" s="8">
        <v>5.7289501180000002</v>
      </c>
      <c r="E37" s="8">
        <v>5.7813807449999999</v>
      </c>
      <c r="F37" s="8">
        <v>5.6148724449999996</v>
      </c>
      <c r="G37" s="8">
        <v>5.6495935450000001</v>
      </c>
      <c r="H37" s="8">
        <v>5.6479519959999998</v>
      </c>
      <c r="I37" s="8">
        <v>5.650289313</v>
      </c>
      <c r="J37" s="8">
        <v>5.5422355300000001</v>
      </c>
      <c r="K37" s="8">
        <v>5</v>
      </c>
      <c r="L37" s="8">
        <v>5.9961537280000003</v>
      </c>
      <c r="M37" s="8">
        <v>0.15024454700000001</v>
      </c>
      <c r="N37" s="8">
        <v>18.238609629999999</v>
      </c>
      <c r="O37" s="8">
        <v>5.2956272210000002</v>
      </c>
      <c r="P37" s="8" t="s">
        <v>26</v>
      </c>
      <c r="Q37" s="8" t="s">
        <v>26</v>
      </c>
      <c r="R37" s="8" t="s">
        <v>26</v>
      </c>
      <c r="S37" s="8" t="s">
        <v>27</v>
      </c>
      <c r="T37" s="8" t="s">
        <v>27</v>
      </c>
      <c r="U37" s="8" t="s">
        <v>27</v>
      </c>
      <c r="V37" s="15">
        <v>104.11199999999999</v>
      </c>
      <c r="W37" s="15">
        <f t="shared" si="0"/>
        <v>1.8988581257985599</v>
      </c>
    </row>
    <row r="38" spans="1:23" x14ac:dyDescent="0.25">
      <c r="A38" s="7" t="s">
        <v>98</v>
      </c>
      <c r="B38" s="8" t="s">
        <v>99</v>
      </c>
      <c r="C38" s="8">
        <v>21932</v>
      </c>
      <c r="D38" s="8">
        <v>6.0412065569999998</v>
      </c>
      <c r="E38" s="8">
        <v>6.0499910979999996</v>
      </c>
      <c r="F38" s="8">
        <v>6.0414879079999997</v>
      </c>
      <c r="G38" s="8">
        <v>6.0199327870000001</v>
      </c>
      <c r="H38" s="8">
        <v>6.1028093950000004</v>
      </c>
      <c r="I38" s="8">
        <v>6.0671240519999996</v>
      </c>
      <c r="J38" s="8">
        <v>5.7935228030000001</v>
      </c>
      <c r="K38" s="8" t="s">
        <v>25</v>
      </c>
      <c r="L38" s="8">
        <v>6.0243561689999998</v>
      </c>
      <c r="M38" s="8">
        <v>23.33768032</v>
      </c>
      <c r="N38" s="8">
        <v>203.34170710000001</v>
      </c>
      <c r="O38" s="8">
        <v>5.4532058479999996</v>
      </c>
      <c r="P38" s="8" t="s">
        <v>26</v>
      </c>
      <c r="Q38" s="8" t="s">
        <v>26</v>
      </c>
      <c r="R38" s="8" t="s">
        <v>26</v>
      </c>
      <c r="S38" s="8" t="s">
        <v>27</v>
      </c>
      <c r="T38" s="8" t="s">
        <v>27</v>
      </c>
      <c r="U38" s="8" t="s">
        <v>27</v>
      </c>
      <c r="V38" s="15">
        <v>105.137</v>
      </c>
      <c r="W38" s="15">
        <f t="shared" si="0"/>
        <v>21.378737059372703</v>
      </c>
    </row>
    <row r="39" spans="1:23" x14ac:dyDescent="0.25">
      <c r="A39" s="7" t="s">
        <v>100</v>
      </c>
      <c r="B39" s="8" t="s">
        <v>101</v>
      </c>
      <c r="C39" s="8">
        <v>20462</v>
      </c>
      <c r="D39" s="8">
        <v>5.9139885300000001</v>
      </c>
      <c r="E39" s="8">
        <v>5.9465896090000001</v>
      </c>
      <c r="F39" s="8">
        <v>5.9185884250000003</v>
      </c>
      <c r="G39" s="8">
        <v>5.8604650490000001</v>
      </c>
      <c r="H39" s="8">
        <v>5.9161521529999996</v>
      </c>
      <c r="I39" s="8">
        <v>5.784739858</v>
      </c>
      <c r="J39" s="8">
        <v>5.6910195699999999</v>
      </c>
      <c r="K39" s="8" t="s">
        <v>25</v>
      </c>
      <c r="L39" s="8">
        <v>5.9914968760000002</v>
      </c>
      <c r="M39" s="8">
        <v>0.42870612499999999</v>
      </c>
      <c r="N39" s="8">
        <v>1000</v>
      </c>
      <c r="O39" s="8">
        <v>5.2244795450000003</v>
      </c>
      <c r="P39" s="8">
        <v>6.4000000000000001E-2</v>
      </c>
      <c r="Q39" s="8">
        <v>6.4000000000000001E-2</v>
      </c>
      <c r="R39" s="8" t="s">
        <v>26</v>
      </c>
      <c r="S39" s="8" t="s">
        <v>27</v>
      </c>
      <c r="T39" s="8" t="s">
        <v>27</v>
      </c>
      <c r="U39" s="8" t="s">
        <v>27</v>
      </c>
      <c r="V39" s="15">
        <v>106.121</v>
      </c>
      <c r="W39" s="15">
        <f t="shared" si="0"/>
        <v>106.121</v>
      </c>
    </row>
    <row r="40" spans="1:23" x14ac:dyDescent="0.25">
      <c r="A40" s="7" t="s">
        <v>102</v>
      </c>
      <c r="B40" s="8" t="s">
        <v>103</v>
      </c>
      <c r="C40" s="8">
        <v>26164</v>
      </c>
      <c r="D40" s="8">
        <v>5.7906292129999999</v>
      </c>
      <c r="E40" s="8">
        <v>5.8743929570000004</v>
      </c>
      <c r="F40" s="8">
        <v>5.7559227469999996</v>
      </c>
      <c r="G40" s="8">
        <v>5.8859099209999997</v>
      </c>
      <c r="H40" s="8">
        <v>5.9120399560000001</v>
      </c>
      <c r="I40" s="8">
        <v>5.7274207759999998</v>
      </c>
      <c r="J40" s="8">
        <v>5.8854765709999999</v>
      </c>
      <c r="K40" s="8" t="s">
        <v>25</v>
      </c>
      <c r="L40" s="8">
        <v>6.0047032270000003</v>
      </c>
      <c r="M40" s="10">
        <v>2.8700000000000001E-15</v>
      </c>
      <c r="N40" s="8">
        <v>454.00823980000001</v>
      </c>
      <c r="O40" s="8">
        <v>5.6641217749999999</v>
      </c>
      <c r="P40" s="8">
        <v>0.64</v>
      </c>
      <c r="Q40" s="8">
        <v>0.64</v>
      </c>
      <c r="R40" s="8" t="s">
        <v>26</v>
      </c>
      <c r="S40" s="8" t="s">
        <v>27</v>
      </c>
      <c r="T40" s="8" t="s">
        <v>27</v>
      </c>
      <c r="U40" s="8" t="s">
        <v>27</v>
      </c>
      <c r="V40" s="15">
        <v>107.15600000000001</v>
      </c>
      <c r="W40" s="15">
        <f t="shared" si="0"/>
        <v>48.649706944008798</v>
      </c>
    </row>
    <row r="41" spans="1:23" x14ac:dyDescent="0.25">
      <c r="A41" s="7" t="s">
        <v>104</v>
      </c>
      <c r="B41" s="8" t="s">
        <v>105</v>
      </c>
      <c r="C41" s="8">
        <v>26792</v>
      </c>
      <c r="D41" s="8">
        <v>5.8217521029999997</v>
      </c>
      <c r="E41" s="8">
        <v>5.8562956980000003</v>
      </c>
      <c r="F41" s="8">
        <v>5.8591217630000001</v>
      </c>
      <c r="G41" s="8">
        <v>5.8803241079999999</v>
      </c>
      <c r="H41" s="8">
        <v>5.9091583869999997</v>
      </c>
      <c r="I41" s="8">
        <v>5.9861564659999997</v>
      </c>
      <c r="J41" s="8">
        <v>5.7873974490000002</v>
      </c>
      <c r="K41" s="8" t="s">
        <v>25</v>
      </c>
      <c r="L41" s="8">
        <v>5.9988133719999999</v>
      </c>
      <c r="M41" s="8">
        <v>2.6144699999999999E-4</v>
      </c>
      <c r="N41" s="8">
        <v>264.68063890000002</v>
      </c>
      <c r="O41" s="8">
        <v>5.7386930139999999</v>
      </c>
      <c r="P41" s="8" t="s">
        <v>26</v>
      </c>
      <c r="Q41" s="8" t="s">
        <v>26</v>
      </c>
      <c r="R41" s="8" t="s">
        <v>26</v>
      </c>
      <c r="S41" s="8" t="s">
        <v>27</v>
      </c>
      <c r="T41" s="8" t="s">
        <v>27</v>
      </c>
      <c r="U41" s="8" t="s">
        <v>27</v>
      </c>
      <c r="V41" s="15">
        <v>107.15600000000001</v>
      </c>
      <c r="W41" s="15">
        <f t="shared" si="0"/>
        <v>28.362118541968407</v>
      </c>
    </row>
    <row r="42" spans="1:23" x14ac:dyDescent="0.25">
      <c r="A42" s="7" t="s">
        <v>106</v>
      </c>
      <c r="B42" s="8" t="s">
        <v>107</v>
      </c>
      <c r="C42" s="8">
        <v>21872</v>
      </c>
      <c r="D42" s="8">
        <v>5.8943954390000002</v>
      </c>
      <c r="E42" s="8">
        <v>5.8468538800000003</v>
      </c>
      <c r="F42" s="8">
        <v>5.8897974079999997</v>
      </c>
      <c r="G42" s="8">
        <v>5.8792590750000002</v>
      </c>
      <c r="H42" s="8">
        <v>5.793740788</v>
      </c>
      <c r="I42" s="8">
        <v>5.8505076489999999</v>
      </c>
      <c r="J42" s="8">
        <v>5.7088620069999996</v>
      </c>
      <c r="K42" s="8" t="s">
        <v>25</v>
      </c>
      <c r="L42" s="8">
        <v>6.0020284720000001</v>
      </c>
      <c r="M42" s="8">
        <v>0.200992168</v>
      </c>
      <c r="N42" s="8">
        <v>1000</v>
      </c>
      <c r="O42" s="8">
        <v>5.4543341080000003</v>
      </c>
      <c r="P42" s="8" t="s">
        <v>26</v>
      </c>
      <c r="Q42" s="8" t="s">
        <v>26</v>
      </c>
      <c r="R42" s="8" t="s">
        <v>26</v>
      </c>
      <c r="S42" s="8" t="s">
        <v>27</v>
      </c>
      <c r="T42" s="8" t="s">
        <v>27</v>
      </c>
      <c r="U42" s="8" t="s">
        <v>27</v>
      </c>
      <c r="V42" s="15">
        <v>107.15600000000001</v>
      </c>
      <c r="W42" s="15">
        <f t="shared" si="0"/>
        <v>107.15600000000001</v>
      </c>
    </row>
    <row r="43" spans="1:23" x14ac:dyDescent="0.25">
      <c r="A43" s="7" t="s">
        <v>108</v>
      </c>
      <c r="B43" s="8" t="s">
        <v>109</v>
      </c>
      <c r="C43" s="8">
        <v>20512</v>
      </c>
      <c r="D43" s="8">
        <v>5.7712888229999999</v>
      </c>
      <c r="E43" s="8">
        <v>5.8137562960000002</v>
      </c>
      <c r="F43" s="8">
        <v>5.8231240880000001</v>
      </c>
      <c r="G43" s="8">
        <v>5.713050966</v>
      </c>
      <c r="H43" s="8">
        <v>5.8404481160000001</v>
      </c>
      <c r="I43" s="8">
        <v>5.8975587100000002</v>
      </c>
      <c r="J43" s="8">
        <v>5.7345209300000004</v>
      </c>
      <c r="K43" s="8" t="s">
        <v>25</v>
      </c>
      <c r="L43" s="8">
        <v>5.9966732780000003</v>
      </c>
      <c r="M43" s="10">
        <v>7.9199999999999995E-16</v>
      </c>
      <c r="N43" s="8">
        <v>878.60360830000002</v>
      </c>
      <c r="O43" s="8">
        <v>5.6095885909999996</v>
      </c>
      <c r="P43" s="8" t="s">
        <v>26</v>
      </c>
      <c r="Q43" s="8" t="s">
        <v>26</v>
      </c>
      <c r="R43" s="8" t="s">
        <v>26</v>
      </c>
      <c r="S43" s="8" t="s">
        <v>27</v>
      </c>
      <c r="T43" s="8" t="s">
        <v>27</v>
      </c>
      <c r="U43" s="8" t="s">
        <v>27</v>
      </c>
      <c r="V43" s="15">
        <v>107.54</v>
      </c>
      <c r="W43" s="15">
        <f t="shared" si="0"/>
        <v>94.485032036582012</v>
      </c>
    </row>
    <row r="44" spans="1:23" x14ac:dyDescent="0.25">
      <c r="A44" s="7" t="s">
        <v>110</v>
      </c>
      <c r="B44" s="8" t="s">
        <v>111</v>
      </c>
      <c r="C44" s="8">
        <v>21869</v>
      </c>
      <c r="D44" s="8">
        <v>5.8433318950000004</v>
      </c>
      <c r="E44" s="8">
        <v>5.9788933670000004</v>
      </c>
      <c r="F44" s="8">
        <v>5.9190439159999997</v>
      </c>
      <c r="G44" s="8">
        <v>5.865580767</v>
      </c>
      <c r="H44" s="8">
        <v>5.958500892</v>
      </c>
      <c r="I44" s="8">
        <v>5.797739752</v>
      </c>
      <c r="J44" s="8">
        <v>5.8291299539999999</v>
      </c>
      <c r="K44" s="8" t="s">
        <v>25</v>
      </c>
      <c r="L44" s="8">
        <v>5.9964776759999996</v>
      </c>
      <c r="M44" s="8">
        <v>0.174037356</v>
      </c>
      <c r="N44" s="8">
        <v>1000</v>
      </c>
      <c r="O44" s="8">
        <v>5.6412865290000003</v>
      </c>
      <c r="P44" s="8">
        <v>6.4000000000000001E-2</v>
      </c>
      <c r="Q44" s="8">
        <v>6.4000000000000001E-2</v>
      </c>
      <c r="R44" s="8" t="s">
        <v>26</v>
      </c>
      <c r="S44" s="8" t="s">
        <v>27</v>
      </c>
      <c r="T44" s="8" t="s">
        <v>27</v>
      </c>
      <c r="U44" s="8" t="s">
        <v>27</v>
      </c>
      <c r="V44" s="15">
        <v>108.14</v>
      </c>
      <c r="W44" s="15">
        <f t="shared" si="0"/>
        <v>108.14</v>
      </c>
    </row>
    <row r="45" spans="1:23" x14ac:dyDescent="0.25">
      <c r="A45" s="7" t="s">
        <v>112</v>
      </c>
      <c r="B45" s="8" t="s">
        <v>113</v>
      </c>
      <c r="C45" s="8">
        <v>20152</v>
      </c>
      <c r="D45" s="8">
        <v>5.8531501730000004</v>
      </c>
      <c r="E45" s="8">
        <v>5.9433157029999997</v>
      </c>
      <c r="F45" s="8">
        <v>5.9017913030000004</v>
      </c>
      <c r="G45" s="8">
        <v>5.8382167709999999</v>
      </c>
      <c r="H45" s="8">
        <v>5.9520837750000002</v>
      </c>
      <c r="I45" s="8">
        <v>5.9313237230000002</v>
      </c>
      <c r="J45" s="8">
        <v>5.8127763210000003</v>
      </c>
      <c r="K45" s="8" t="s">
        <v>25</v>
      </c>
      <c r="L45" s="8">
        <v>5.9555395620000002</v>
      </c>
      <c r="M45" s="8">
        <v>17.902974610000001</v>
      </c>
      <c r="N45" s="8">
        <v>110.22814270000001</v>
      </c>
      <c r="O45" s="8">
        <v>5.7981421859999998</v>
      </c>
      <c r="P45" s="8" t="s">
        <v>26</v>
      </c>
      <c r="Q45" s="8" t="s">
        <v>26</v>
      </c>
      <c r="R45" s="8" t="s">
        <v>26</v>
      </c>
      <c r="S45" s="8" t="s">
        <v>27</v>
      </c>
      <c r="T45" s="8" t="s">
        <v>27</v>
      </c>
      <c r="U45" s="8" t="s">
        <v>27</v>
      </c>
      <c r="V45" s="15">
        <v>108.14</v>
      </c>
      <c r="W45" s="15">
        <f t="shared" si="0"/>
        <v>11.920071351578001</v>
      </c>
    </row>
    <row r="46" spans="1:23" x14ac:dyDescent="0.25">
      <c r="A46" s="7" t="s">
        <v>114</v>
      </c>
      <c r="B46" s="8" t="s">
        <v>115</v>
      </c>
      <c r="C46" s="8">
        <v>21808</v>
      </c>
      <c r="D46" s="8">
        <v>5.9813455859999998</v>
      </c>
      <c r="E46" s="8">
        <v>5.8974161599999997</v>
      </c>
      <c r="F46" s="8">
        <v>5.9373820239999997</v>
      </c>
      <c r="G46" s="8">
        <v>5.8246773550000004</v>
      </c>
      <c r="H46" s="8">
        <v>5.919603983</v>
      </c>
      <c r="I46" s="8">
        <v>5.9399861060000001</v>
      </c>
      <c r="J46" s="8">
        <v>5.811457023</v>
      </c>
      <c r="K46" s="8" t="s">
        <v>25</v>
      </c>
      <c r="L46" s="8">
        <v>6.0015014129999997</v>
      </c>
      <c r="M46" s="8">
        <v>0.20828190999999999</v>
      </c>
      <c r="N46" s="8">
        <v>999.99999990000003</v>
      </c>
      <c r="O46" s="8">
        <v>5.6510286919999997</v>
      </c>
      <c r="P46" s="8" t="s">
        <v>26</v>
      </c>
      <c r="Q46" s="8" t="s">
        <v>26</v>
      </c>
      <c r="R46" s="8" t="s">
        <v>26</v>
      </c>
      <c r="S46" s="8" t="s">
        <v>27</v>
      </c>
      <c r="T46" s="8" t="s">
        <v>27</v>
      </c>
      <c r="U46" s="8" t="s">
        <v>27</v>
      </c>
      <c r="V46" s="15">
        <v>108.14</v>
      </c>
      <c r="W46" s="15">
        <f t="shared" si="0"/>
        <v>108.13999998918599</v>
      </c>
    </row>
    <row r="47" spans="1:23" x14ac:dyDescent="0.25">
      <c r="A47" s="7" t="s">
        <v>116</v>
      </c>
      <c r="B47" s="8" t="s">
        <v>117</v>
      </c>
      <c r="C47" s="8">
        <v>25881</v>
      </c>
      <c r="D47" s="8">
        <v>5.8396482010000001</v>
      </c>
      <c r="E47" s="8">
        <v>5.9543977469999998</v>
      </c>
      <c r="F47" s="8">
        <v>5.919404664</v>
      </c>
      <c r="G47" s="8">
        <v>5.7402252359999997</v>
      </c>
      <c r="H47" s="8">
        <v>5.6564215969999996</v>
      </c>
      <c r="I47" s="8">
        <v>5.4578787049999997</v>
      </c>
      <c r="J47" s="8">
        <v>5.185234457</v>
      </c>
      <c r="K47" s="8">
        <v>50</v>
      </c>
      <c r="L47" s="8">
        <v>5.9793135079999997</v>
      </c>
      <c r="M47" s="8">
        <v>0.65674339699999995</v>
      </c>
      <c r="N47" s="8">
        <v>851.19611090000001</v>
      </c>
      <c r="O47" s="8">
        <v>3.1349999999999998</v>
      </c>
      <c r="P47" s="8">
        <v>64</v>
      </c>
      <c r="Q47" s="8" t="s">
        <v>26</v>
      </c>
      <c r="R47" s="8">
        <v>64</v>
      </c>
      <c r="S47" s="8" t="s">
        <v>27</v>
      </c>
      <c r="T47" s="8" t="s">
        <v>27</v>
      </c>
      <c r="U47" s="8" t="s">
        <v>27</v>
      </c>
      <c r="V47" s="15">
        <v>108.14400000000001</v>
      </c>
      <c r="W47" s="15">
        <f t="shared" si="0"/>
        <v>92.051752217169607</v>
      </c>
    </row>
    <row r="48" spans="1:23" x14ac:dyDescent="0.25">
      <c r="A48" s="7" t="s">
        <v>118</v>
      </c>
      <c r="B48" s="8" t="s">
        <v>119</v>
      </c>
      <c r="C48" s="8">
        <v>21137</v>
      </c>
      <c r="D48" s="8">
        <v>5.797396247</v>
      </c>
      <c r="E48" s="8">
        <v>5.8422253749999999</v>
      </c>
      <c r="F48" s="8">
        <v>5.8692624899999997</v>
      </c>
      <c r="G48" s="8">
        <v>5.8905647820000002</v>
      </c>
      <c r="H48" s="8">
        <v>5.8673381060000001</v>
      </c>
      <c r="I48" s="8">
        <v>5.9965475289999999</v>
      </c>
      <c r="J48" s="8">
        <v>5.7755726090000001</v>
      </c>
      <c r="K48" s="8" t="s">
        <v>25</v>
      </c>
      <c r="L48" s="8">
        <v>5.9990768770000003</v>
      </c>
      <c r="M48" s="10">
        <v>1.5999999999999999E-6</v>
      </c>
      <c r="N48" s="8">
        <v>585.78477820000001</v>
      </c>
      <c r="O48" s="8">
        <v>5.7277869250000002</v>
      </c>
      <c r="P48" s="8">
        <v>64</v>
      </c>
      <c r="Q48" s="8">
        <v>64</v>
      </c>
      <c r="R48" s="8" t="s">
        <v>26</v>
      </c>
      <c r="S48" s="8" t="s">
        <v>27</v>
      </c>
      <c r="T48" s="8" t="s">
        <v>27</v>
      </c>
      <c r="U48" s="8" t="s">
        <v>27</v>
      </c>
      <c r="V48" s="15">
        <v>108.14400000000001</v>
      </c>
      <c r="W48" s="15">
        <f t="shared" si="0"/>
        <v>63.349109053660797</v>
      </c>
    </row>
    <row r="49" spans="1:23" x14ac:dyDescent="0.25">
      <c r="A49" s="7" t="s">
        <v>120</v>
      </c>
      <c r="B49" s="8" t="s">
        <v>121</v>
      </c>
      <c r="C49" s="8">
        <v>21936</v>
      </c>
      <c r="D49" s="8">
        <v>5.8860024309999996</v>
      </c>
      <c r="E49" s="8">
        <v>5.8237612670000001</v>
      </c>
      <c r="F49" s="8">
        <v>5.86680709</v>
      </c>
      <c r="G49" s="8">
        <v>5.8072374890000003</v>
      </c>
      <c r="H49" s="8">
        <v>5.9560231090000002</v>
      </c>
      <c r="I49" s="8">
        <v>5.7462440319999999</v>
      </c>
      <c r="J49" s="8">
        <v>5.7996139879999999</v>
      </c>
      <c r="K49" s="8" t="s">
        <v>25</v>
      </c>
      <c r="L49" s="8">
        <v>5.9958659949999999</v>
      </c>
      <c r="M49" s="8">
        <v>7.5021691000000001E-2</v>
      </c>
      <c r="N49" s="8">
        <v>1000</v>
      </c>
      <c r="O49" s="8">
        <v>5.6403376549999997</v>
      </c>
      <c r="P49" s="8" t="s">
        <v>26</v>
      </c>
      <c r="Q49" s="8" t="s">
        <v>26</v>
      </c>
      <c r="R49" s="8" t="s">
        <v>26</v>
      </c>
      <c r="S49" s="8" t="s">
        <v>27</v>
      </c>
      <c r="T49" s="8" t="s">
        <v>27</v>
      </c>
      <c r="U49" s="8" t="s">
        <v>27</v>
      </c>
      <c r="V49" s="15">
        <v>108.14400000000001</v>
      </c>
      <c r="W49" s="15">
        <f t="shared" si="0"/>
        <v>108.14400000000001</v>
      </c>
    </row>
    <row r="50" spans="1:23" x14ac:dyDescent="0.25">
      <c r="A50" s="7" t="s">
        <v>122</v>
      </c>
      <c r="B50" s="8" t="s">
        <v>123</v>
      </c>
      <c r="C50" s="8">
        <v>21238</v>
      </c>
      <c r="D50" s="8">
        <v>5.8095855160000003</v>
      </c>
      <c r="E50" s="8">
        <v>5.8553923570000004</v>
      </c>
      <c r="F50" s="8">
        <v>5.943323124</v>
      </c>
      <c r="G50" s="8">
        <v>5.8410836079999999</v>
      </c>
      <c r="H50" s="8">
        <v>5.8794336989999998</v>
      </c>
      <c r="I50" s="8">
        <v>5.8413975909999998</v>
      </c>
      <c r="J50" s="8">
        <v>5.7825690090000004</v>
      </c>
      <c r="K50" s="8" t="s">
        <v>25</v>
      </c>
      <c r="L50" s="8">
        <v>6.0009542890000001</v>
      </c>
      <c r="M50" s="8">
        <v>7.3829523999999994E-2</v>
      </c>
      <c r="N50" s="8">
        <v>1000</v>
      </c>
      <c r="O50" s="8">
        <v>5.6476142390000001</v>
      </c>
      <c r="P50" s="8">
        <v>6.4000000000000003E-3</v>
      </c>
      <c r="Q50" s="8" t="s">
        <v>26</v>
      </c>
      <c r="R50" s="8">
        <v>6.4000000000000003E-3</v>
      </c>
      <c r="S50" s="8" t="s">
        <v>27</v>
      </c>
      <c r="T50" s="8" t="s">
        <v>27</v>
      </c>
      <c r="U50" s="8" t="s">
        <v>27</v>
      </c>
      <c r="V50" s="15">
        <v>110.11199999999999</v>
      </c>
      <c r="W50" s="15">
        <f t="shared" si="0"/>
        <v>110.11199999999999</v>
      </c>
    </row>
    <row r="51" spans="1:23" x14ac:dyDescent="0.25">
      <c r="A51" s="7" t="s">
        <v>124</v>
      </c>
      <c r="B51" s="8" t="s">
        <v>125</v>
      </c>
      <c r="C51" s="8">
        <v>20257</v>
      </c>
      <c r="D51" s="8">
        <v>5.938744808</v>
      </c>
      <c r="E51" s="8">
        <v>5.8229517849999999</v>
      </c>
      <c r="F51" s="8">
        <v>5.8570507540000003</v>
      </c>
      <c r="G51" s="8">
        <v>5.8379526129999997</v>
      </c>
      <c r="H51" s="8">
        <v>5.8963566930000004</v>
      </c>
      <c r="I51" s="8">
        <v>5.9476324800000002</v>
      </c>
      <c r="J51" s="8">
        <v>5.7194431120000004</v>
      </c>
      <c r="K51" s="8" t="s">
        <v>25</v>
      </c>
      <c r="L51" s="8">
        <v>6.0042134029999996</v>
      </c>
      <c r="M51" s="8">
        <v>0.117027958</v>
      </c>
      <c r="N51" s="8">
        <v>538.41057509999996</v>
      </c>
      <c r="O51" s="8">
        <v>5.6200267779999997</v>
      </c>
      <c r="P51" s="8" t="s">
        <v>26</v>
      </c>
      <c r="Q51" s="8" t="s">
        <v>26</v>
      </c>
      <c r="R51" s="8" t="s">
        <v>26</v>
      </c>
      <c r="S51" s="8" t="s">
        <v>27</v>
      </c>
      <c r="T51" s="8" t="s">
        <v>27</v>
      </c>
      <c r="U51" s="8" t="s">
        <v>27</v>
      </c>
      <c r="V51" s="15">
        <v>110.11199999999999</v>
      </c>
      <c r="W51" s="15">
        <f t="shared" si="0"/>
        <v>59.285465245411196</v>
      </c>
    </row>
    <row r="52" spans="1:23" x14ac:dyDescent="0.25">
      <c r="A52" s="7" t="s">
        <v>126</v>
      </c>
      <c r="B52" s="8" t="s">
        <v>127</v>
      </c>
      <c r="C52" s="8">
        <v>20716</v>
      </c>
      <c r="D52" s="8">
        <v>5.9938570840000001</v>
      </c>
      <c r="E52" s="8">
        <v>6.0181341530000001</v>
      </c>
      <c r="F52" s="8">
        <v>6.038813481</v>
      </c>
      <c r="G52" s="8">
        <v>6.0195700949999997</v>
      </c>
      <c r="H52" s="8">
        <v>6.0958519899999999</v>
      </c>
      <c r="I52" s="8">
        <v>6.0865107219999999</v>
      </c>
      <c r="J52" s="8">
        <v>5.7172405729999998</v>
      </c>
      <c r="K52" s="8" t="s">
        <v>25</v>
      </c>
      <c r="L52" s="8">
        <v>6.0229087870000004</v>
      </c>
      <c r="M52" s="8">
        <v>24.695145889999999</v>
      </c>
      <c r="N52" s="8">
        <v>186.7552872</v>
      </c>
      <c r="O52" s="8">
        <v>5.6688600029999998</v>
      </c>
      <c r="P52" s="8">
        <v>6.4</v>
      </c>
      <c r="Q52" s="8">
        <v>6.4</v>
      </c>
      <c r="R52" s="8" t="s">
        <v>26</v>
      </c>
      <c r="S52" s="8" t="s">
        <v>27</v>
      </c>
      <c r="T52" s="8" t="s">
        <v>27</v>
      </c>
      <c r="U52" s="8" t="s">
        <v>27</v>
      </c>
      <c r="V52" s="15">
        <v>110.11199999999999</v>
      </c>
      <c r="W52" s="15">
        <f t="shared" si="0"/>
        <v>20.563998184166401</v>
      </c>
    </row>
    <row r="53" spans="1:23" x14ac:dyDescent="0.25">
      <c r="A53" s="7" t="s">
        <v>128</v>
      </c>
      <c r="B53" s="8" t="s">
        <v>129</v>
      </c>
      <c r="C53" s="8">
        <v>20845</v>
      </c>
      <c r="D53" s="8">
        <v>5.9203990639999997</v>
      </c>
      <c r="E53" s="8">
        <v>5.8979996860000004</v>
      </c>
      <c r="F53" s="8">
        <v>5.9034850619999997</v>
      </c>
      <c r="G53" s="8">
        <v>5.8673235789999998</v>
      </c>
      <c r="H53" s="8">
        <v>5.8143500259999996</v>
      </c>
      <c r="I53" s="8">
        <v>5.5206965529999996</v>
      </c>
      <c r="J53" s="8">
        <v>5.8933340259999998</v>
      </c>
      <c r="K53" s="8" t="s">
        <v>25</v>
      </c>
      <c r="L53" s="8">
        <v>5.998520708</v>
      </c>
      <c r="M53" s="8">
        <v>0.55213682600000002</v>
      </c>
      <c r="N53" s="8">
        <v>8.2048031590000008</v>
      </c>
      <c r="O53" s="8">
        <v>5.6949293990000003</v>
      </c>
      <c r="P53" s="8" t="s">
        <v>26</v>
      </c>
      <c r="Q53" s="8" t="s">
        <v>26</v>
      </c>
      <c r="R53" s="8" t="s">
        <v>26</v>
      </c>
      <c r="S53" s="8" t="s">
        <v>27</v>
      </c>
      <c r="T53" s="8" t="s">
        <v>27</v>
      </c>
      <c r="U53" s="8" t="s">
        <v>27</v>
      </c>
      <c r="V53" s="15">
        <v>110.13</v>
      </c>
      <c r="W53" s="15">
        <f t="shared" si="0"/>
        <v>0.90359497190067006</v>
      </c>
    </row>
    <row r="54" spans="1:23" x14ac:dyDescent="0.25">
      <c r="A54" s="7" t="s">
        <v>130</v>
      </c>
      <c r="B54" s="8" t="s">
        <v>131</v>
      </c>
      <c r="C54" s="8">
        <v>21440</v>
      </c>
      <c r="D54" s="8">
        <v>6.0680078599999998</v>
      </c>
      <c r="E54" s="8">
        <v>5.8472013770000002</v>
      </c>
      <c r="F54" s="8">
        <v>5.8439440779999998</v>
      </c>
      <c r="G54" s="8">
        <v>5.8737842520000001</v>
      </c>
      <c r="H54" s="8">
        <v>5.8937115389999999</v>
      </c>
      <c r="I54" s="8">
        <v>4.8677762040000001</v>
      </c>
      <c r="J54" s="8">
        <v>5.8152149389999996</v>
      </c>
      <c r="K54" s="8" t="s">
        <v>25</v>
      </c>
      <c r="L54" s="8">
        <v>5.9634605110000001</v>
      </c>
      <c r="M54" s="8">
        <v>25</v>
      </c>
      <c r="N54" s="8">
        <v>54.239002499999998</v>
      </c>
      <c r="O54" s="8">
        <v>5.3746132170000003</v>
      </c>
      <c r="P54" s="8">
        <v>6.4000000000000003E-3</v>
      </c>
      <c r="Q54" s="8">
        <v>6.4000000000000003E-3</v>
      </c>
      <c r="R54" s="8" t="s">
        <v>26</v>
      </c>
      <c r="S54" s="8" t="s">
        <v>27</v>
      </c>
      <c r="T54" s="8" t="s">
        <v>27</v>
      </c>
      <c r="U54" s="8" t="s">
        <v>27</v>
      </c>
      <c r="V54" s="15">
        <v>111.14400000000001</v>
      </c>
      <c r="W54" s="15">
        <f t="shared" si="0"/>
        <v>6.0283396938600005</v>
      </c>
    </row>
    <row r="55" spans="1:23" x14ac:dyDescent="0.25">
      <c r="A55" s="7" t="s">
        <v>132</v>
      </c>
      <c r="B55" s="8" t="s">
        <v>133</v>
      </c>
      <c r="C55" s="8">
        <v>20792</v>
      </c>
      <c r="D55" s="8">
        <v>6.0379939699999996</v>
      </c>
      <c r="E55" s="8">
        <v>5.9418081129999996</v>
      </c>
      <c r="F55" s="8">
        <v>5.9386097510000004</v>
      </c>
      <c r="G55" s="8">
        <v>5.9601086990000001</v>
      </c>
      <c r="H55" s="8">
        <v>5.9609189779999996</v>
      </c>
      <c r="I55" s="8">
        <v>5.8976115130000002</v>
      </c>
      <c r="J55" s="8">
        <v>6.0331009399999997</v>
      </c>
      <c r="K55" s="8" t="s">
        <v>25</v>
      </c>
      <c r="L55" s="8">
        <v>6.0077716199999998</v>
      </c>
      <c r="M55" s="8">
        <v>0.26916751500000002</v>
      </c>
      <c r="N55" s="8">
        <v>10.37210245</v>
      </c>
      <c r="O55" s="8">
        <v>5.9051108020000003</v>
      </c>
      <c r="P55" s="8">
        <v>64</v>
      </c>
      <c r="Q55" s="8" t="s">
        <v>26</v>
      </c>
      <c r="R55" s="8">
        <v>64</v>
      </c>
      <c r="S55" s="8">
        <v>0.5</v>
      </c>
      <c r="T55" s="8" t="s">
        <v>27</v>
      </c>
      <c r="U55" s="8">
        <v>0.46</v>
      </c>
      <c r="V55" s="15">
        <v>112.08799999999999</v>
      </c>
      <c r="W55" s="15">
        <f t="shared" si="0"/>
        <v>1.1625882194155999</v>
      </c>
    </row>
    <row r="56" spans="1:23" x14ac:dyDescent="0.25">
      <c r="A56" s="7" t="s">
        <v>134</v>
      </c>
      <c r="B56" s="8" t="s">
        <v>135</v>
      </c>
      <c r="C56" s="8">
        <v>21277</v>
      </c>
      <c r="D56" s="8">
        <v>5.8431608669999999</v>
      </c>
      <c r="E56" s="8">
        <v>5.833833212</v>
      </c>
      <c r="F56" s="8">
        <v>5.8221025390000003</v>
      </c>
      <c r="G56" s="8">
        <v>5.9504542919999999</v>
      </c>
      <c r="H56" s="8">
        <v>5.8913725670000003</v>
      </c>
      <c r="I56" s="8">
        <v>5.8562600419999997</v>
      </c>
      <c r="J56" s="8">
        <v>5.7019456110000002</v>
      </c>
      <c r="K56" s="8" t="s">
        <v>25</v>
      </c>
      <c r="L56" s="8">
        <v>6.0026672300000001</v>
      </c>
      <c r="M56" s="8">
        <v>9.0115999000000002E-2</v>
      </c>
      <c r="N56" s="8">
        <v>999.99999990000003</v>
      </c>
      <c r="O56" s="8">
        <v>5.6009486659999999</v>
      </c>
      <c r="P56" s="8" t="s">
        <v>26</v>
      </c>
      <c r="Q56" s="8" t="s">
        <v>26</v>
      </c>
      <c r="R56" s="8" t="s">
        <v>26</v>
      </c>
      <c r="S56" s="8" t="s">
        <v>27</v>
      </c>
      <c r="T56" s="8" t="s">
        <v>27</v>
      </c>
      <c r="U56" s="8" t="s">
        <v>27</v>
      </c>
      <c r="V56" s="15">
        <v>112.128</v>
      </c>
      <c r="W56" s="15">
        <f t="shared" si="0"/>
        <v>112.1279999887872</v>
      </c>
    </row>
    <row r="57" spans="1:23" x14ac:dyDescent="0.25">
      <c r="A57" s="7" t="s">
        <v>136</v>
      </c>
      <c r="B57" s="8" t="s">
        <v>137</v>
      </c>
      <c r="C57" s="8">
        <v>20240</v>
      </c>
      <c r="D57" s="8">
        <v>5.7970581680000004</v>
      </c>
      <c r="E57" s="8">
        <v>5.8058944810000002</v>
      </c>
      <c r="F57" s="8">
        <v>5.8410618760000004</v>
      </c>
      <c r="G57" s="8">
        <v>5.8711940050000004</v>
      </c>
      <c r="H57" s="8">
        <v>5.8806415550000004</v>
      </c>
      <c r="I57" s="8">
        <v>5.5544741899999996</v>
      </c>
      <c r="J57" s="8">
        <v>5.6824801950000001</v>
      </c>
      <c r="K57" s="8" t="s">
        <v>25</v>
      </c>
      <c r="L57" s="8">
        <v>5.9925617850000004</v>
      </c>
      <c r="M57" s="8">
        <v>0.197451507</v>
      </c>
      <c r="N57" s="8">
        <v>1000</v>
      </c>
      <c r="O57" s="8">
        <v>5.2820422149999997</v>
      </c>
      <c r="P57" s="8" t="s">
        <v>26</v>
      </c>
      <c r="Q57" s="8" t="s">
        <v>26</v>
      </c>
      <c r="R57" s="8" t="s">
        <v>26</v>
      </c>
      <c r="S57" s="8" t="s">
        <v>27</v>
      </c>
      <c r="T57" s="8" t="s">
        <v>27</v>
      </c>
      <c r="U57" s="8" t="s">
        <v>27</v>
      </c>
      <c r="V57" s="15">
        <v>113.16</v>
      </c>
      <c r="W57" s="15">
        <f t="shared" si="0"/>
        <v>113.16</v>
      </c>
    </row>
    <row r="58" spans="1:23" x14ac:dyDescent="0.25">
      <c r="A58" s="7" t="s">
        <v>138</v>
      </c>
      <c r="B58" s="8" t="s">
        <v>139</v>
      </c>
      <c r="C58" s="8">
        <v>20820</v>
      </c>
      <c r="D58" s="8">
        <v>5.7714703729999997</v>
      </c>
      <c r="E58" s="8">
        <v>5.8917323589999997</v>
      </c>
      <c r="F58" s="8">
        <v>5.8812812120000002</v>
      </c>
      <c r="G58" s="8">
        <v>5.8337953960000002</v>
      </c>
      <c r="H58" s="8">
        <v>5.9111220019999999</v>
      </c>
      <c r="I58" s="8">
        <v>5.9007340660000001</v>
      </c>
      <c r="J58" s="8">
        <v>5.9449986600000004</v>
      </c>
      <c r="K58" s="8" t="s">
        <v>25</v>
      </c>
      <c r="L58" s="8">
        <v>5.9357549089999999</v>
      </c>
      <c r="M58" s="8">
        <v>4.2078847000000003E-2</v>
      </c>
      <c r="N58" s="8">
        <v>261.45534789999999</v>
      </c>
      <c r="O58" s="8">
        <v>5.8119586180000002</v>
      </c>
      <c r="P58" s="8" t="s">
        <v>26</v>
      </c>
      <c r="Q58" s="8" t="s">
        <v>26</v>
      </c>
      <c r="R58" s="8" t="s">
        <v>26</v>
      </c>
      <c r="S58" s="8" t="s">
        <v>27</v>
      </c>
      <c r="T58" s="8" t="s">
        <v>27</v>
      </c>
      <c r="U58" s="8" t="s">
        <v>27</v>
      </c>
      <c r="V58" s="15">
        <v>114.17</v>
      </c>
      <c r="W58" s="15">
        <f t="shared" si="0"/>
        <v>29.850357069742998</v>
      </c>
    </row>
    <row r="59" spans="1:23" x14ac:dyDescent="0.25">
      <c r="A59" s="7" t="s">
        <v>140</v>
      </c>
      <c r="B59" s="8" t="s">
        <v>141</v>
      </c>
      <c r="C59" s="8">
        <v>40111</v>
      </c>
      <c r="D59" s="8">
        <v>5.9040609399999999</v>
      </c>
      <c r="E59" s="8">
        <v>5.9284055650000003</v>
      </c>
      <c r="F59" s="8">
        <v>5.9620405459999999</v>
      </c>
      <c r="G59" s="8">
        <v>6.0287616010000002</v>
      </c>
      <c r="H59" s="8">
        <v>5.9435549419999996</v>
      </c>
      <c r="I59" s="8">
        <v>5.9064207599999996</v>
      </c>
      <c r="J59" s="8">
        <v>5.8223215579999996</v>
      </c>
      <c r="K59" s="8" t="s">
        <v>25</v>
      </c>
      <c r="L59" s="8">
        <v>5.9836301020000002</v>
      </c>
      <c r="M59" s="8">
        <v>1.7463524909999999</v>
      </c>
      <c r="N59" s="8">
        <v>161.34272110000001</v>
      </c>
      <c r="O59" s="8">
        <v>5.7178932480000002</v>
      </c>
      <c r="P59" s="8" t="s">
        <v>26</v>
      </c>
      <c r="Q59" s="8" t="s">
        <v>26</v>
      </c>
      <c r="R59" s="8" t="s">
        <v>26</v>
      </c>
      <c r="S59" s="8" t="s">
        <v>27</v>
      </c>
      <c r="T59" s="8" t="s">
        <v>27</v>
      </c>
      <c r="U59" s="8" t="s">
        <v>27</v>
      </c>
      <c r="V59" s="15">
        <v>116.16</v>
      </c>
      <c r="W59" s="15">
        <f t="shared" si="0"/>
        <v>18.741570482975998</v>
      </c>
    </row>
    <row r="60" spans="1:23" x14ac:dyDescent="0.25">
      <c r="A60" s="7" t="s">
        <v>142</v>
      </c>
      <c r="B60" s="8" t="s">
        <v>143</v>
      </c>
      <c r="C60" s="8">
        <v>21607</v>
      </c>
      <c r="D60" s="8">
        <v>5.9875807920000002</v>
      </c>
      <c r="E60" s="8">
        <v>5.8787968309999998</v>
      </c>
      <c r="F60" s="8">
        <v>5.8267826559999998</v>
      </c>
      <c r="G60" s="8">
        <v>5.8405316770000004</v>
      </c>
      <c r="H60" s="8">
        <v>5.8251838410000003</v>
      </c>
      <c r="I60" s="8">
        <v>5.86719524</v>
      </c>
      <c r="J60" s="8">
        <v>5.7874394630000001</v>
      </c>
      <c r="K60" s="8" t="s">
        <v>25</v>
      </c>
      <c r="L60" s="8">
        <v>5.999773609</v>
      </c>
      <c r="M60" s="8">
        <v>4.8848932039999999</v>
      </c>
      <c r="N60" s="8">
        <v>0.83967484800000003</v>
      </c>
      <c r="O60" s="8">
        <v>5.8282233550000004</v>
      </c>
      <c r="P60" s="8" t="s">
        <v>26</v>
      </c>
      <c r="Q60" s="8" t="s">
        <v>26</v>
      </c>
      <c r="R60" s="8" t="s">
        <v>26</v>
      </c>
      <c r="S60" s="8" t="s">
        <v>27</v>
      </c>
      <c r="T60" s="8" t="s">
        <v>27</v>
      </c>
      <c r="U60" s="8" t="s">
        <v>27</v>
      </c>
      <c r="V60" s="15">
        <v>116.16</v>
      </c>
      <c r="W60" s="15">
        <f t="shared" si="0"/>
        <v>9.753663034368E-2</v>
      </c>
    </row>
    <row r="61" spans="1:23" x14ac:dyDescent="0.25">
      <c r="A61" s="7" t="s">
        <v>144</v>
      </c>
      <c r="B61" s="8" t="s">
        <v>145</v>
      </c>
      <c r="C61" s="8">
        <v>21837</v>
      </c>
      <c r="D61" s="8">
        <v>5.8591137020000001</v>
      </c>
      <c r="E61" s="8">
        <v>5.8920923549999999</v>
      </c>
      <c r="F61" s="8">
        <v>5.9130838529999998</v>
      </c>
      <c r="G61" s="8">
        <v>5.8072463870000002</v>
      </c>
      <c r="H61" s="8">
        <v>5.8325673040000003</v>
      </c>
      <c r="I61" s="8">
        <v>5.7635823100000003</v>
      </c>
      <c r="J61" s="8">
        <v>5.7788643390000001</v>
      </c>
      <c r="K61" s="8" t="s">
        <v>25</v>
      </c>
      <c r="L61" s="8">
        <v>5.9968443159999998</v>
      </c>
      <c r="M61" s="8">
        <v>0.18415268200000001</v>
      </c>
      <c r="N61" s="8">
        <v>1000</v>
      </c>
      <c r="O61" s="8">
        <v>5.4839840249999998</v>
      </c>
      <c r="P61" s="8" t="s">
        <v>26</v>
      </c>
      <c r="Q61" s="8" t="s">
        <v>26</v>
      </c>
      <c r="R61" s="8" t="s">
        <v>26</v>
      </c>
      <c r="S61" s="8" t="s">
        <v>27</v>
      </c>
      <c r="T61" s="8" t="s">
        <v>27</v>
      </c>
      <c r="U61" s="8" t="s">
        <v>27</v>
      </c>
      <c r="V61" s="15">
        <v>117.19199999999999</v>
      </c>
      <c r="W61" s="15">
        <f t="shared" si="0"/>
        <v>117.19199999999999</v>
      </c>
    </row>
    <row r="62" spans="1:23" x14ac:dyDescent="0.25">
      <c r="A62" s="7" t="s">
        <v>146</v>
      </c>
      <c r="B62" s="8" t="s">
        <v>147</v>
      </c>
      <c r="C62" s="8">
        <v>20141</v>
      </c>
      <c r="D62" s="8">
        <v>6.0551246780000003</v>
      </c>
      <c r="E62" s="8">
        <v>6.1038020910000004</v>
      </c>
      <c r="F62" s="8">
        <v>6.0319513159999998</v>
      </c>
      <c r="G62" s="8">
        <v>6.1262672169999997</v>
      </c>
      <c r="H62" s="8">
        <v>6.0215816569999996</v>
      </c>
      <c r="I62" s="8">
        <v>6.0334864289999999</v>
      </c>
      <c r="J62" s="8">
        <v>5.7807338850000001</v>
      </c>
      <c r="K62" s="8" t="s">
        <v>25</v>
      </c>
      <c r="L62" s="8">
        <v>6.0295603660000001</v>
      </c>
      <c r="M62" s="8">
        <v>24.848135249999999</v>
      </c>
      <c r="N62" s="8">
        <v>193.45908030000001</v>
      </c>
      <c r="O62" s="8">
        <v>5.6655874759999998</v>
      </c>
      <c r="P62" s="8" t="s">
        <v>26</v>
      </c>
      <c r="Q62" s="8" t="s">
        <v>26</v>
      </c>
      <c r="R62" s="8" t="s">
        <v>26</v>
      </c>
      <c r="S62" s="8" t="s">
        <v>27</v>
      </c>
      <c r="T62" s="8" t="s">
        <v>27</v>
      </c>
      <c r="U62" s="8" t="s">
        <v>27</v>
      </c>
      <c r="V62" s="15">
        <v>118.13500000000001</v>
      </c>
      <c r="W62" s="15">
        <f t="shared" si="0"/>
        <v>22.8542884512405</v>
      </c>
    </row>
    <row r="63" spans="1:23" x14ac:dyDescent="0.25">
      <c r="A63" s="7" t="s">
        <v>148</v>
      </c>
      <c r="B63" s="8" t="s">
        <v>149</v>
      </c>
      <c r="C63" s="8">
        <v>24097</v>
      </c>
      <c r="D63" s="8">
        <v>5.9287651659999998</v>
      </c>
      <c r="E63" s="8">
        <v>5.9816598040000004</v>
      </c>
      <c r="F63" s="8">
        <v>5.9246118729999999</v>
      </c>
      <c r="G63" s="8">
        <v>5.9951461970000004</v>
      </c>
      <c r="H63" s="8">
        <v>6.0081778049999999</v>
      </c>
      <c r="I63" s="8">
        <v>5.8415106789999998</v>
      </c>
      <c r="J63" s="8">
        <v>5.808154225</v>
      </c>
      <c r="K63" s="8" t="s">
        <v>25</v>
      </c>
      <c r="L63" s="8">
        <v>5.9859292569999996</v>
      </c>
      <c r="M63" s="8">
        <v>24.900282399999998</v>
      </c>
      <c r="N63" s="8">
        <v>94.551138969999997</v>
      </c>
      <c r="O63" s="8">
        <v>5.8051204700000003</v>
      </c>
      <c r="P63" s="8">
        <v>6.4000000000000003E-3</v>
      </c>
      <c r="Q63" s="8">
        <v>6.4000000000000003E-3</v>
      </c>
      <c r="R63" s="8" t="s">
        <v>26</v>
      </c>
      <c r="S63" s="8" t="s">
        <v>27</v>
      </c>
      <c r="T63" s="8" t="s">
        <v>27</v>
      </c>
      <c r="U63" s="8" t="s">
        <v>27</v>
      </c>
      <c r="V63" s="15">
        <v>118.176</v>
      </c>
      <c r="W63" s="15">
        <f t="shared" si="0"/>
        <v>11.17367539891872</v>
      </c>
    </row>
    <row r="64" spans="1:23" ht="30" x14ac:dyDescent="0.25">
      <c r="A64" s="7" t="s">
        <v>150</v>
      </c>
      <c r="B64" s="8" t="s">
        <v>151</v>
      </c>
      <c r="C64" s="8">
        <v>25049</v>
      </c>
      <c r="D64" s="8">
        <v>5.865347066</v>
      </c>
      <c r="E64" s="8">
        <v>5.9098028979999997</v>
      </c>
      <c r="F64" s="8">
        <v>5.9316524680000002</v>
      </c>
      <c r="G64" s="8">
        <v>5.8539536769999998</v>
      </c>
      <c r="H64" s="8">
        <v>5.818343917</v>
      </c>
      <c r="I64" s="8">
        <v>5.9402006160000003</v>
      </c>
      <c r="J64" s="8">
        <v>5.6800969280000002</v>
      </c>
      <c r="K64" s="8" t="s">
        <v>25</v>
      </c>
      <c r="L64" s="8">
        <v>6.0025536810000002</v>
      </c>
      <c r="M64" s="8">
        <v>0.22944572999999999</v>
      </c>
      <c r="N64" s="8">
        <v>999.99945660000003</v>
      </c>
      <c r="O64" s="8">
        <v>5.4787549049999997</v>
      </c>
      <c r="P64" s="8" t="s">
        <v>26</v>
      </c>
      <c r="Q64" s="8" t="s">
        <v>26</v>
      </c>
      <c r="R64" s="8" t="s">
        <v>26</v>
      </c>
      <c r="S64" s="8" t="s">
        <v>27</v>
      </c>
      <c r="T64" s="8" t="s">
        <v>27</v>
      </c>
      <c r="U64" s="8" t="s">
        <v>27</v>
      </c>
      <c r="V64" s="15">
        <v>120.148</v>
      </c>
      <c r="W64" s="15">
        <f t="shared" si="0"/>
        <v>120.1479347115768</v>
      </c>
    </row>
    <row r="65" spans="1:23" x14ac:dyDescent="0.25">
      <c r="A65" s="7" t="s">
        <v>152</v>
      </c>
      <c r="B65" s="8" t="s">
        <v>153</v>
      </c>
      <c r="C65" s="8">
        <v>21828</v>
      </c>
      <c r="D65" s="8">
        <v>5.9976180289999999</v>
      </c>
      <c r="E65" s="8">
        <v>6.008106529</v>
      </c>
      <c r="F65" s="8">
        <v>6.0344479419999999</v>
      </c>
      <c r="G65" s="8">
        <v>6.0816838879999997</v>
      </c>
      <c r="H65" s="8">
        <v>6.1596044350000003</v>
      </c>
      <c r="I65" s="8">
        <v>6.1144399150000002</v>
      </c>
      <c r="J65" s="8">
        <v>5.7830067459999999</v>
      </c>
      <c r="K65" s="8" t="s">
        <v>25</v>
      </c>
      <c r="L65" s="8">
        <v>6.0299906310000004</v>
      </c>
      <c r="M65" s="8">
        <v>23.93262318</v>
      </c>
      <c r="N65" s="8">
        <v>180.16917419999999</v>
      </c>
      <c r="O65" s="8">
        <v>5.7290890980000002</v>
      </c>
      <c r="P65" s="8" t="s">
        <v>26</v>
      </c>
      <c r="Q65" s="8" t="s">
        <v>26</v>
      </c>
      <c r="R65" s="8" t="s">
        <v>26</v>
      </c>
      <c r="S65" s="8" t="s">
        <v>27</v>
      </c>
      <c r="T65" s="8" t="s">
        <v>27</v>
      </c>
      <c r="U65" s="8" t="s">
        <v>27</v>
      </c>
      <c r="V65" s="15">
        <v>120.151</v>
      </c>
      <c r="W65" s="15">
        <f t="shared" si="0"/>
        <v>21.647506449304196</v>
      </c>
    </row>
    <row r="66" spans="1:23" x14ac:dyDescent="0.25">
      <c r="A66" s="7" t="s">
        <v>154</v>
      </c>
      <c r="B66" s="8" t="s">
        <v>155</v>
      </c>
      <c r="C66" s="8">
        <v>21286</v>
      </c>
      <c r="D66" s="8">
        <v>6.0513033829999996</v>
      </c>
      <c r="E66" s="8">
        <v>6.0366097459999999</v>
      </c>
      <c r="F66" s="8">
        <v>6.0339298770000003</v>
      </c>
      <c r="G66" s="8">
        <v>6.0051066210000004</v>
      </c>
      <c r="H66" s="8">
        <v>6.0320639529999998</v>
      </c>
      <c r="I66" s="8">
        <v>6.0348586720000004</v>
      </c>
      <c r="J66" s="8">
        <v>5.8914186040000001</v>
      </c>
      <c r="K66" s="8" t="s">
        <v>25</v>
      </c>
      <c r="L66" s="8">
        <v>6.015389119</v>
      </c>
      <c r="M66" s="8">
        <v>24.066499310000001</v>
      </c>
      <c r="N66" s="8">
        <v>227.60511320000001</v>
      </c>
      <c r="O66" s="8">
        <v>3.1364028780000002</v>
      </c>
      <c r="P66" s="8">
        <v>64</v>
      </c>
      <c r="Q66" s="8" t="s">
        <v>26</v>
      </c>
      <c r="R66" s="8">
        <v>64</v>
      </c>
      <c r="S66" s="8" t="s">
        <v>27</v>
      </c>
      <c r="T66" s="8" t="s">
        <v>27</v>
      </c>
      <c r="U66" s="8" t="s">
        <v>27</v>
      </c>
      <c r="V66" s="15">
        <v>120.151</v>
      </c>
      <c r="W66" s="15">
        <f t="shared" si="0"/>
        <v>27.346981956093202</v>
      </c>
    </row>
    <row r="67" spans="1:23" x14ac:dyDescent="0.25">
      <c r="A67" s="7" t="s">
        <v>156</v>
      </c>
      <c r="B67" s="8" t="s">
        <v>157</v>
      </c>
      <c r="C67" s="8">
        <v>42219</v>
      </c>
      <c r="D67" s="8">
        <v>5.7454613630000004</v>
      </c>
      <c r="E67" s="8">
        <v>5.6413002519999997</v>
      </c>
      <c r="F67" s="8">
        <v>5.7067071179999997</v>
      </c>
      <c r="G67" s="8">
        <v>5.6878497829999999</v>
      </c>
      <c r="H67" s="8">
        <v>5.3757109549999997</v>
      </c>
      <c r="I67" s="8">
        <v>5.5343711369999999</v>
      </c>
      <c r="J67" s="8">
        <v>5.6090705930000002</v>
      </c>
      <c r="K67" s="8">
        <v>50</v>
      </c>
      <c r="L67" s="8">
        <v>5.9978102389999997</v>
      </c>
      <c r="M67" s="8">
        <v>0.34482884600000002</v>
      </c>
      <c r="N67" s="8">
        <v>0.39742412700000002</v>
      </c>
      <c r="O67" s="8">
        <v>5.4733309449999998</v>
      </c>
      <c r="P67" s="8" t="s">
        <v>26</v>
      </c>
      <c r="Q67" s="8" t="s">
        <v>26</v>
      </c>
      <c r="R67" s="8" t="s">
        <v>26</v>
      </c>
      <c r="S67" s="8" t="s">
        <v>27</v>
      </c>
      <c r="T67" s="8" t="s">
        <v>27</v>
      </c>
      <c r="U67" s="8" t="s">
        <v>27</v>
      </c>
      <c r="V67" s="15">
        <v>120.19499999999999</v>
      </c>
      <c r="W67" s="15">
        <f t="shared" ref="W67:W130" si="1">(N67/1000)*V67</f>
        <v>4.7768392944764995E-2</v>
      </c>
    </row>
    <row r="68" spans="1:23" x14ac:dyDescent="0.25">
      <c r="A68" s="7" t="s">
        <v>158</v>
      </c>
      <c r="B68" s="8" t="s">
        <v>159</v>
      </c>
      <c r="C68" s="8">
        <v>21402</v>
      </c>
      <c r="D68" s="8">
        <v>5.8031458730000001</v>
      </c>
      <c r="E68" s="8">
        <v>5.8396221419999996</v>
      </c>
      <c r="F68" s="8">
        <v>5.8781104949999996</v>
      </c>
      <c r="G68" s="8">
        <v>5.8405230680000004</v>
      </c>
      <c r="H68" s="8">
        <v>5.9077076980000003</v>
      </c>
      <c r="I68" s="8">
        <v>5.8866489839999998</v>
      </c>
      <c r="J68" s="8">
        <v>5.705659432</v>
      </c>
      <c r="K68" s="8" t="s">
        <v>25</v>
      </c>
      <c r="L68" s="8">
        <v>6.0016514110000001</v>
      </c>
      <c r="M68" s="8">
        <v>6.5109237E-2</v>
      </c>
      <c r="N68" s="8">
        <v>999.99999849999995</v>
      </c>
      <c r="O68" s="8">
        <v>5.6102702620000002</v>
      </c>
      <c r="P68" s="8">
        <v>6.6600000000000006E-2</v>
      </c>
      <c r="Q68" s="8">
        <v>6.6600000000000006E-2</v>
      </c>
      <c r="R68" s="8" t="s">
        <v>26</v>
      </c>
      <c r="S68" s="8" t="s">
        <v>27</v>
      </c>
      <c r="T68" s="8" t="s">
        <v>27</v>
      </c>
      <c r="U68" s="8" t="s">
        <v>27</v>
      </c>
      <c r="V68" s="15">
        <v>120.19499999999999</v>
      </c>
      <c r="W68" s="15">
        <f t="shared" si="1"/>
        <v>120.19499981970749</v>
      </c>
    </row>
    <row r="69" spans="1:23" x14ac:dyDescent="0.25">
      <c r="A69" s="7" t="s">
        <v>160</v>
      </c>
      <c r="B69" s="8" t="s">
        <v>161</v>
      </c>
      <c r="C69" s="8">
        <v>26797</v>
      </c>
      <c r="D69" s="8">
        <v>5.8522310170000003</v>
      </c>
      <c r="E69" s="8">
        <v>5.8376869720000002</v>
      </c>
      <c r="F69" s="8">
        <v>5.8263281080000002</v>
      </c>
      <c r="G69" s="8">
        <v>5.900159779</v>
      </c>
      <c r="H69" s="8">
        <v>5.8880287339999997</v>
      </c>
      <c r="I69" s="8">
        <v>5.9868848039999998</v>
      </c>
      <c r="J69" s="8">
        <v>5.7155978019999996</v>
      </c>
      <c r="K69" s="8" t="s">
        <v>25</v>
      </c>
      <c r="L69" s="8">
        <v>6.0019211390000002</v>
      </c>
      <c r="M69" s="8">
        <v>6.9217862000000005E-2</v>
      </c>
      <c r="N69" s="8">
        <v>440.19413650000001</v>
      </c>
      <c r="O69" s="8">
        <v>5.6612131449999996</v>
      </c>
      <c r="P69" s="8">
        <v>6.4000000000000003E-3</v>
      </c>
      <c r="Q69" s="8">
        <v>6.4000000000000003E-3</v>
      </c>
      <c r="R69" s="8" t="s">
        <v>26</v>
      </c>
      <c r="S69" s="8" t="s">
        <v>27</v>
      </c>
      <c r="T69" s="8" t="s">
        <v>27</v>
      </c>
      <c r="U69" s="8" t="s">
        <v>27</v>
      </c>
      <c r="V69" s="15">
        <v>120.19499999999999</v>
      </c>
      <c r="W69" s="15">
        <f t="shared" si="1"/>
        <v>52.909134236617497</v>
      </c>
    </row>
    <row r="70" spans="1:23" x14ac:dyDescent="0.25">
      <c r="A70" s="7" t="s">
        <v>162</v>
      </c>
      <c r="B70" s="8" t="s">
        <v>163</v>
      </c>
      <c r="C70" s="8">
        <v>25271</v>
      </c>
      <c r="D70" s="8">
        <v>5.6816348659999996</v>
      </c>
      <c r="E70" s="8">
        <v>5.6679249870000001</v>
      </c>
      <c r="F70" s="8">
        <v>5.6828117359999997</v>
      </c>
      <c r="G70" s="8">
        <v>5.6717565519999997</v>
      </c>
      <c r="H70" s="8">
        <v>5.5159996170000003</v>
      </c>
      <c r="I70" s="8">
        <v>5.5647293150000001</v>
      </c>
      <c r="J70" s="8">
        <v>5.6692883500000004</v>
      </c>
      <c r="K70" s="8" t="s">
        <v>25</v>
      </c>
      <c r="L70" s="8">
        <v>5.9968057510000001</v>
      </c>
      <c r="M70" s="8">
        <v>0.151222673</v>
      </c>
      <c r="N70" s="8">
        <v>3.0567655999999999E-2</v>
      </c>
      <c r="O70" s="8">
        <v>5.4855323980000001</v>
      </c>
      <c r="P70" s="8" t="s">
        <v>26</v>
      </c>
      <c r="Q70" s="8" t="s">
        <v>26</v>
      </c>
      <c r="R70" s="8" t="s">
        <v>26</v>
      </c>
      <c r="S70" s="8" t="s">
        <v>27</v>
      </c>
      <c r="T70" s="8" t="s">
        <v>27</v>
      </c>
      <c r="U70" s="8" t="s">
        <v>27</v>
      </c>
      <c r="V70" s="15">
        <v>121.18300000000001</v>
      </c>
      <c r="W70" s="15">
        <f t="shared" si="1"/>
        <v>3.7042802570480004E-3</v>
      </c>
    </row>
    <row r="71" spans="1:23" x14ac:dyDescent="0.25">
      <c r="A71" s="7" t="s">
        <v>164</v>
      </c>
      <c r="B71" s="8" t="s">
        <v>165</v>
      </c>
      <c r="C71" s="8">
        <v>26307</v>
      </c>
      <c r="D71" s="8">
        <v>5.8686920919999999</v>
      </c>
      <c r="E71" s="8">
        <v>6.0682359679999998</v>
      </c>
      <c r="F71" s="8">
        <v>6.0539711379999996</v>
      </c>
      <c r="G71" s="8">
        <v>5.9792250769999997</v>
      </c>
      <c r="H71" s="8">
        <v>5.9963636810000001</v>
      </c>
      <c r="I71" s="8">
        <v>5.8288183849999999</v>
      </c>
      <c r="J71" s="8">
        <v>5.8400952989999997</v>
      </c>
      <c r="K71" s="8" t="s">
        <v>25</v>
      </c>
      <c r="L71" s="8">
        <v>5.9935736630000003</v>
      </c>
      <c r="M71" s="8">
        <v>25</v>
      </c>
      <c r="N71" s="8">
        <v>67.199426270000004</v>
      </c>
      <c r="O71" s="8">
        <v>5.8327315019999997</v>
      </c>
      <c r="P71" s="8" t="s">
        <v>26</v>
      </c>
      <c r="Q71" s="8" t="s">
        <v>26</v>
      </c>
      <c r="R71" s="8" t="s">
        <v>26</v>
      </c>
      <c r="S71" s="8" t="s">
        <v>27</v>
      </c>
      <c r="T71" s="8" t="s">
        <v>27</v>
      </c>
      <c r="U71" s="8" t="s">
        <v>27</v>
      </c>
      <c r="V71" s="15">
        <v>121.18300000000001</v>
      </c>
      <c r="W71" s="15">
        <f t="shared" si="1"/>
        <v>8.1434280736774109</v>
      </c>
    </row>
    <row r="72" spans="1:23" x14ac:dyDescent="0.25">
      <c r="A72" s="7" t="s">
        <v>166</v>
      </c>
      <c r="B72" s="8" t="s">
        <v>167</v>
      </c>
      <c r="C72" s="8">
        <v>20507</v>
      </c>
      <c r="D72" s="8">
        <v>5.9710770440000003</v>
      </c>
      <c r="E72" s="8">
        <v>6.0159740959999999</v>
      </c>
      <c r="F72" s="8">
        <v>6.0277377430000003</v>
      </c>
      <c r="G72" s="8">
        <v>6.0080811829999998</v>
      </c>
      <c r="H72" s="8">
        <v>6.0818364880000004</v>
      </c>
      <c r="I72" s="8">
        <v>6.0176036650000002</v>
      </c>
      <c r="J72" s="8">
        <v>5.7339778600000004</v>
      </c>
      <c r="K72" s="8" t="s">
        <v>25</v>
      </c>
      <c r="L72" s="8">
        <v>6.0110914329999998</v>
      </c>
      <c r="M72" s="8">
        <v>24.368332410000001</v>
      </c>
      <c r="N72" s="8">
        <v>218.9834883</v>
      </c>
      <c r="O72" s="8">
        <v>3.3661464680000002</v>
      </c>
      <c r="P72" s="8">
        <v>6.6199999999999995E-2</v>
      </c>
      <c r="Q72" s="8">
        <v>6.6199999999999995E-2</v>
      </c>
      <c r="R72" s="8" t="s">
        <v>26</v>
      </c>
      <c r="S72" s="8" t="s">
        <v>27</v>
      </c>
      <c r="T72" s="8" t="s">
        <v>27</v>
      </c>
      <c r="U72" s="8" t="s">
        <v>27</v>
      </c>
      <c r="V72" s="15">
        <v>121.18300000000001</v>
      </c>
      <c r="W72" s="15">
        <f t="shared" si="1"/>
        <v>26.537076062658901</v>
      </c>
    </row>
    <row r="73" spans="1:23" x14ac:dyDescent="0.25">
      <c r="A73" s="7" t="s">
        <v>168</v>
      </c>
      <c r="B73" s="8" t="s">
        <v>169</v>
      </c>
      <c r="C73" s="8">
        <v>20143</v>
      </c>
      <c r="D73" s="8">
        <v>5.6291791919999996</v>
      </c>
      <c r="E73" s="8">
        <v>5.7658053330000003</v>
      </c>
      <c r="F73" s="8">
        <v>5.7327770129999998</v>
      </c>
      <c r="G73" s="8">
        <v>5.7656073360000004</v>
      </c>
      <c r="H73" s="8">
        <v>5.7190416109999997</v>
      </c>
      <c r="I73" s="8">
        <v>5.7275703790000003</v>
      </c>
      <c r="J73" s="8">
        <v>6.0432552230000001</v>
      </c>
      <c r="K73" s="8" t="s">
        <v>25</v>
      </c>
      <c r="L73" s="8">
        <v>5.8757551030000004</v>
      </c>
      <c r="M73" s="8">
        <v>24.99988415</v>
      </c>
      <c r="N73" s="8">
        <v>225.57521310000001</v>
      </c>
      <c r="O73" s="8">
        <v>9.3219180369999997</v>
      </c>
      <c r="P73" s="8">
        <v>6.6E-3</v>
      </c>
      <c r="Q73" s="8">
        <v>6.6E-3</v>
      </c>
      <c r="R73" s="8">
        <v>0.65600000000000003</v>
      </c>
      <c r="S73" s="8" t="s">
        <v>27</v>
      </c>
      <c r="T73" s="8" t="s">
        <v>27</v>
      </c>
      <c r="U73" s="8" t="s">
        <v>27</v>
      </c>
      <c r="V73" s="15">
        <v>122.123</v>
      </c>
      <c r="W73" s="15">
        <f t="shared" si="1"/>
        <v>27.547921749411302</v>
      </c>
    </row>
    <row r="74" spans="1:23" x14ac:dyDescent="0.25">
      <c r="A74" s="7" t="s">
        <v>170</v>
      </c>
      <c r="B74" s="8" t="s">
        <v>171</v>
      </c>
      <c r="C74" s="8">
        <v>21195</v>
      </c>
      <c r="D74" s="8">
        <v>5.8267418260000001</v>
      </c>
      <c r="E74" s="8">
        <v>5.8717743179999999</v>
      </c>
      <c r="F74" s="8">
        <v>5.8537768220000004</v>
      </c>
      <c r="G74" s="8">
        <v>5.7790510360000003</v>
      </c>
      <c r="H74" s="8">
        <v>5.8436237990000004</v>
      </c>
      <c r="I74" s="8">
        <v>5.9053258509999997</v>
      </c>
      <c r="J74" s="8">
        <v>5.7582727839999999</v>
      </c>
      <c r="K74" s="8" t="s">
        <v>25</v>
      </c>
      <c r="L74" s="8">
        <v>5.9966679190000001</v>
      </c>
      <c r="M74" s="8">
        <v>5.6129305999999997E-2</v>
      </c>
      <c r="N74" s="8">
        <v>999.99999149999996</v>
      </c>
      <c r="O74" s="8">
        <v>5.6206191319999999</v>
      </c>
      <c r="P74" s="8">
        <v>6.4000000000000001E-2</v>
      </c>
      <c r="Q74" s="8">
        <v>6.4000000000000001E-2</v>
      </c>
      <c r="R74" s="8" t="s">
        <v>26</v>
      </c>
      <c r="S74" s="8" t="s">
        <v>27</v>
      </c>
      <c r="T74" s="8" t="s">
        <v>27</v>
      </c>
      <c r="U74" s="8" t="s">
        <v>27</v>
      </c>
      <c r="V74" s="15">
        <v>122.14</v>
      </c>
      <c r="W74" s="15">
        <f t="shared" si="1"/>
        <v>122.13999896180999</v>
      </c>
    </row>
    <row r="75" spans="1:23" x14ac:dyDescent="0.25">
      <c r="A75" s="7" t="s">
        <v>172</v>
      </c>
      <c r="B75" s="8" t="s">
        <v>173</v>
      </c>
      <c r="C75" s="8">
        <v>21864</v>
      </c>
      <c r="D75" s="8">
        <v>5.8158165210000003</v>
      </c>
      <c r="E75" s="8">
        <v>5.9746393930000004</v>
      </c>
      <c r="F75" s="8">
        <v>5.9555586219999999</v>
      </c>
      <c r="G75" s="8">
        <v>5.8733764920000002</v>
      </c>
      <c r="H75" s="8">
        <v>5.846759026</v>
      </c>
      <c r="I75" s="8">
        <v>5.8400650900000004</v>
      </c>
      <c r="J75" s="8">
        <v>5.7206000360000004</v>
      </c>
      <c r="K75" s="8" t="s">
        <v>25</v>
      </c>
      <c r="L75" s="8">
        <v>5.9891879020000003</v>
      </c>
      <c r="M75" s="8">
        <v>0.40817675799999997</v>
      </c>
      <c r="N75" s="8">
        <v>1000</v>
      </c>
      <c r="O75" s="8">
        <v>5.2568657700000001</v>
      </c>
      <c r="P75" s="8" t="s">
        <v>26</v>
      </c>
      <c r="Q75" s="8" t="s">
        <v>26</v>
      </c>
      <c r="R75" s="8" t="s">
        <v>26</v>
      </c>
      <c r="S75" s="8" t="s">
        <v>27</v>
      </c>
      <c r="T75" s="8" t="s">
        <v>27</v>
      </c>
      <c r="U75" s="8" t="s">
        <v>27</v>
      </c>
      <c r="V75" s="15">
        <v>122.167</v>
      </c>
      <c r="W75" s="15">
        <f t="shared" si="1"/>
        <v>122.167</v>
      </c>
    </row>
    <row r="76" spans="1:23" x14ac:dyDescent="0.25">
      <c r="A76" s="7" t="s">
        <v>174</v>
      </c>
      <c r="B76" s="8" t="s">
        <v>175</v>
      </c>
      <c r="C76" s="8">
        <v>25145</v>
      </c>
      <c r="D76" s="8">
        <v>5.8563186219999999</v>
      </c>
      <c r="E76" s="8">
        <v>5.9536214530000002</v>
      </c>
      <c r="F76" s="8">
        <v>5.7444352150000002</v>
      </c>
      <c r="G76" s="8">
        <v>5.8278292269999996</v>
      </c>
      <c r="H76" s="8">
        <v>5.9510921589999999</v>
      </c>
      <c r="I76" s="8">
        <v>5.8332358339999999</v>
      </c>
      <c r="J76" s="8">
        <v>5.7239996660000001</v>
      </c>
      <c r="K76" s="8" t="s">
        <v>25</v>
      </c>
      <c r="L76" s="8">
        <v>6.0040029190000004</v>
      </c>
      <c r="M76" s="8">
        <v>0.15282889799999999</v>
      </c>
      <c r="N76" s="8">
        <v>1000</v>
      </c>
      <c r="O76" s="8">
        <v>5.5137229870000004</v>
      </c>
      <c r="P76" s="8" t="s">
        <v>26</v>
      </c>
      <c r="Q76" s="8" t="s">
        <v>26</v>
      </c>
      <c r="R76" s="8" t="s">
        <v>26</v>
      </c>
      <c r="S76" s="8" t="s">
        <v>27</v>
      </c>
      <c r="T76" s="8" t="s">
        <v>27</v>
      </c>
      <c r="U76" s="8" t="s">
        <v>27</v>
      </c>
      <c r="V76" s="15">
        <v>122.167</v>
      </c>
      <c r="W76" s="15">
        <f t="shared" si="1"/>
        <v>122.167</v>
      </c>
    </row>
    <row r="77" spans="1:23" x14ac:dyDescent="0.25">
      <c r="A77" s="7" t="s">
        <v>176</v>
      </c>
      <c r="B77" s="8" t="s">
        <v>177</v>
      </c>
      <c r="C77" s="8">
        <v>24062</v>
      </c>
      <c r="D77" s="8">
        <v>5.865735237</v>
      </c>
      <c r="E77" s="8">
        <v>5.8559605389999998</v>
      </c>
      <c r="F77" s="8">
        <v>5.9186388799999996</v>
      </c>
      <c r="G77" s="8">
        <v>5.9082188530000002</v>
      </c>
      <c r="H77" s="8">
        <v>5.9490114399999996</v>
      </c>
      <c r="I77" s="8">
        <v>5.8554226849999997</v>
      </c>
      <c r="J77" s="8">
        <v>5.8617545839999998</v>
      </c>
      <c r="K77" s="8" t="s">
        <v>25</v>
      </c>
      <c r="L77" s="8">
        <v>6.001025405</v>
      </c>
      <c r="M77" s="10">
        <v>2.6500000000000001E-15</v>
      </c>
      <c r="N77" s="8">
        <v>105.9843104</v>
      </c>
      <c r="O77" s="8">
        <v>5.779219168</v>
      </c>
      <c r="P77" s="8" t="s">
        <v>26</v>
      </c>
      <c r="Q77" s="8" t="s">
        <v>26</v>
      </c>
      <c r="R77" s="8" t="s">
        <v>26</v>
      </c>
      <c r="S77" s="8" t="s">
        <v>27</v>
      </c>
      <c r="T77" s="8" t="s">
        <v>27</v>
      </c>
      <c r="U77" s="8" t="s">
        <v>27</v>
      </c>
      <c r="V77" s="15">
        <v>122.167</v>
      </c>
      <c r="W77" s="15">
        <f t="shared" si="1"/>
        <v>12.947785248636801</v>
      </c>
    </row>
    <row r="78" spans="1:23" x14ac:dyDescent="0.25">
      <c r="A78" s="7" t="s">
        <v>178</v>
      </c>
      <c r="B78" s="8" t="s">
        <v>179</v>
      </c>
      <c r="C78" s="8">
        <v>24063</v>
      </c>
      <c r="D78" s="8">
        <v>5.8993328040000002</v>
      </c>
      <c r="E78" s="8">
        <v>5.885255312</v>
      </c>
      <c r="F78" s="8">
        <v>5.8943004109999997</v>
      </c>
      <c r="G78" s="8">
        <v>5.7765527240000001</v>
      </c>
      <c r="H78" s="8">
        <v>5.8848884080000001</v>
      </c>
      <c r="I78" s="8">
        <v>5.6501735039999996</v>
      </c>
      <c r="J78" s="8">
        <v>5.8231115859999996</v>
      </c>
      <c r="K78" s="8" t="s">
        <v>25</v>
      </c>
      <c r="L78" s="8">
        <v>5.9948974269999997</v>
      </c>
      <c r="M78" s="8">
        <v>0.41855661799999999</v>
      </c>
      <c r="N78" s="8">
        <v>2.5404554140000002</v>
      </c>
      <c r="O78" s="8">
        <v>5.7347000399999999</v>
      </c>
      <c r="P78" s="8" t="s">
        <v>26</v>
      </c>
      <c r="Q78" s="8" t="s">
        <v>26</v>
      </c>
      <c r="R78" s="8" t="s">
        <v>26</v>
      </c>
      <c r="S78" s="8" t="s">
        <v>27</v>
      </c>
      <c r="T78" s="8" t="s">
        <v>27</v>
      </c>
      <c r="U78" s="8" t="s">
        <v>27</v>
      </c>
      <c r="V78" s="15">
        <v>122.167</v>
      </c>
      <c r="W78" s="15">
        <f t="shared" si="1"/>
        <v>0.31035981656213801</v>
      </c>
    </row>
    <row r="79" spans="1:23" x14ac:dyDescent="0.25">
      <c r="A79" s="7" t="s">
        <v>180</v>
      </c>
      <c r="B79" s="8" t="s">
        <v>181</v>
      </c>
      <c r="C79" s="8">
        <v>20402</v>
      </c>
      <c r="D79" s="8">
        <v>5.8641757979999998</v>
      </c>
      <c r="E79" s="8">
        <v>5.935239556</v>
      </c>
      <c r="F79" s="8">
        <v>5.9020140699999999</v>
      </c>
      <c r="G79" s="8">
        <v>5.7396812649999998</v>
      </c>
      <c r="H79" s="8">
        <v>5.8906791570000001</v>
      </c>
      <c r="I79" s="8">
        <v>5.7226159650000001</v>
      </c>
      <c r="J79" s="8">
        <v>5.4995011900000002</v>
      </c>
      <c r="K79" s="8">
        <v>200</v>
      </c>
      <c r="L79" s="8">
        <v>5.9972615530000004</v>
      </c>
      <c r="M79" s="8">
        <v>0.38671207400000002</v>
      </c>
      <c r="N79" s="8">
        <v>1000</v>
      </c>
      <c r="O79" s="8">
        <v>4.898390783</v>
      </c>
      <c r="P79" s="8" t="s">
        <v>26</v>
      </c>
      <c r="Q79" s="8" t="s">
        <v>26</v>
      </c>
      <c r="R79" s="8" t="s">
        <v>26</v>
      </c>
      <c r="S79" s="8" t="s">
        <v>27</v>
      </c>
      <c r="T79" s="8" t="s">
        <v>27</v>
      </c>
      <c r="U79" s="8" t="s">
        <v>27</v>
      </c>
      <c r="V79" s="15">
        <v>122.17100000000001</v>
      </c>
      <c r="W79" s="15">
        <f t="shared" si="1"/>
        <v>122.17100000000001</v>
      </c>
    </row>
    <row r="80" spans="1:23" x14ac:dyDescent="0.25">
      <c r="A80" s="7" t="s">
        <v>182</v>
      </c>
      <c r="B80" s="8" t="s">
        <v>183</v>
      </c>
      <c r="C80" s="8">
        <v>27494</v>
      </c>
      <c r="D80" s="8">
        <v>6.0062861160000001</v>
      </c>
      <c r="E80" s="8">
        <v>5.9328004830000003</v>
      </c>
      <c r="F80" s="8">
        <v>5.8722246269999996</v>
      </c>
      <c r="G80" s="8">
        <v>5.7926437990000004</v>
      </c>
      <c r="H80" s="8">
        <v>5.784090559</v>
      </c>
      <c r="I80" s="8">
        <v>5.7925997889999996</v>
      </c>
      <c r="J80" s="8">
        <v>5.0485752760000002</v>
      </c>
      <c r="K80" s="8">
        <v>200</v>
      </c>
      <c r="L80" s="8">
        <v>5.9566060849999998</v>
      </c>
      <c r="M80" s="8">
        <v>2.39380514</v>
      </c>
      <c r="N80" s="8">
        <v>273.05368600000003</v>
      </c>
      <c r="O80" s="8">
        <v>3.1349999999999998</v>
      </c>
      <c r="P80" s="8">
        <v>64</v>
      </c>
      <c r="Q80" s="8">
        <v>64</v>
      </c>
      <c r="R80" s="8">
        <v>64</v>
      </c>
      <c r="S80" s="8" t="s">
        <v>27</v>
      </c>
      <c r="T80" s="8" t="s">
        <v>27</v>
      </c>
      <c r="U80" s="8" t="s">
        <v>27</v>
      </c>
      <c r="V80" s="15">
        <v>122.17100000000001</v>
      </c>
      <c r="W80" s="15">
        <f t="shared" si="1"/>
        <v>33.359241872306001</v>
      </c>
    </row>
    <row r="81" spans="1:23" x14ac:dyDescent="0.25">
      <c r="A81" s="7" t="s">
        <v>184</v>
      </c>
      <c r="B81" s="8" t="s">
        <v>185</v>
      </c>
      <c r="C81" s="8">
        <v>24930</v>
      </c>
      <c r="D81" s="8">
        <v>5.9722967259999997</v>
      </c>
      <c r="E81" s="8">
        <v>5.9303270560000003</v>
      </c>
      <c r="F81" s="8">
        <v>5.9378785489999997</v>
      </c>
      <c r="G81" s="8">
        <v>5.9087349339999999</v>
      </c>
      <c r="H81" s="8">
        <v>5.8818734829999997</v>
      </c>
      <c r="I81" s="8">
        <v>5.7119727689999999</v>
      </c>
      <c r="J81" s="8">
        <v>5.7527456189999997</v>
      </c>
      <c r="K81" s="8" t="s">
        <v>25</v>
      </c>
      <c r="L81" s="8">
        <v>5.9989227710000002</v>
      </c>
      <c r="M81" s="8">
        <v>0.44727146899999998</v>
      </c>
      <c r="N81" s="8">
        <v>1000</v>
      </c>
      <c r="O81" s="8">
        <v>5.1664763960000002</v>
      </c>
      <c r="P81" s="8" t="s">
        <v>26</v>
      </c>
      <c r="Q81" s="8" t="s">
        <v>26</v>
      </c>
      <c r="R81" s="8" t="s">
        <v>26</v>
      </c>
      <c r="S81" s="8" t="s">
        <v>27</v>
      </c>
      <c r="T81" s="8" t="s">
        <v>27</v>
      </c>
      <c r="U81" s="8" t="s">
        <v>27</v>
      </c>
      <c r="V81" s="15">
        <v>122.17100000000001</v>
      </c>
      <c r="W81" s="15">
        <f t="shared" si="1"/>
        <v>122.17100000000001</v>
      </c>
    </row>
    <row r="82" spans="1:23" x14ac:dyDescent="0.25">
      <c r="A82" s="7" t="s">
        <v>186</v>
      </c>
      <c r="B82" s="8" t="s">
        <v>187</v>
      </c>
      <c r="C82" s="8">
        <v>20964</v>
      </c>
      <c r="D82" s="8">
        <v>6.0055979830000004</v>
      </c>
      <c r="E82" s="8">
        <v>5.9671976940000002</v>
      </c>
      <c r="F82" s="8">
        <v>6.0133401109999998</v>
      </c>
      <c r="G82" s="8">
        <v>6.1204415189999999</v>
      </c>
      <c r="H82" s="8">
        <v>6.232624886</v>
      </c>
      <c r="I82" s="8">
        <v>6.1420666559999999</v>
      </c>
      <c r="J82" s="8">
        <v>5.6537566630000002</v>
      </c>
      <c r="K82" s="8">
        <v>200</v>
      </c>
      <c r="L82" s="8">
        <v>6.0364449069999999</v>
      </c>
      <c r="M82" s="8">
        <v>24.773529549999999</v>
      </c>
      <c r="N82" s="8">
        <v>192.85028980000001</v>
      </c>
      <c r="O82" s="8">
        <v>5.4923750770000002</v>
      </c>
      <c r="P82" s="8" t="s">
        <v>26</v>
      </c>
      <c r="Q82" s="8" t="s">
        <v>26</v>
      </c>
      <c r="R82" s="8" t="s">
        <v>26</v>
      </c>
      <c r="S82" s="8" t="s">
        <v>27</v>
      </c>
      <c r="T82" s="8" t="s">
        <v>27</v>
      </c>
      <c r="U82" s="8" t="s">
        <v>27</v>
      </c>
      <c r="V82" s="15">
        <v>123.111</v>
      </c>
      <c r="W82" s="15">
        <f t="shared" si="1"/>
        <v>23.741992027567804</v>
      </c>
    </row>
    <row r="83" spans="1:23" x14ac:dyDescent="0.25">
      <c r="A83" s="7" t="s">
        <v>188</v>
      </c>
      <c r="B83" s="8" t="s">
        <v>189</v>
      </c>
      <c r="C83" s="8">
        <v>24489</v>
      </c>
      <c r="D83" s="8">
        <v>5.4357178350000002</v>
      </c>
      <c r="E83" s="8">
        <v>5.5671015199999996</v>
      </c>
      <c r="F83" s="8">
        <v>5.5550053699999999</v>
      </c>
      <c r="G83" s="8">
        <v>5.6013122309999996</v>
      </c>
      <c r="H83" s="8">
        <v>5.737760185</v>
      </c>
      <c r="I83" s="8">
        <v>5.7502191529999997</v>
      </c>
      <c r="J83" s="8">
        <v>5.800186536</v>
      </c>
      <c r="K83" s="8" t="s">
        <v>25</v>
      </c>
      <c r="L83" s="8">
        <v>6.0033236189999997</v>
      </c>
      <c r="M83" s="10">
        <v>1.2099999999999999E-16</v>
      </c>
      <c r="N83" s="8">
        <v>647.66928050000001</v>
      </c>
      <c r="O83" s="8">
        <v>5.2639016209999996</v>
      </c>
      <c r="P83" s="8">
        <v>6.4000000000000001E-2</v>
      </c>
      <c r="Q83" s="8">
        <v>6.4000000000000001E-2</v>
      </c>
      <c r="R83" s="8" t="s">
        <v>26</v>
      </c>
      <c r="S83" s="8" t="s">
        <v>27</v>
      </c>
      <c r="T83" s="8" t="s">
        <v>27</v>
      </c>
      <c r="U83" s="8" t="s">
        <v>27</v>
      </c>
      <c r="V83" s="15">
        <v>123.155</v>
      </c>
      <c r="W83" s="15">
        <f t="shared" si="1"/>
        <v>79.763710239977513</v>
      </c>
    </row>
    <row r="84" spans="1:23" x14ac:dyDescent="0.25">
      <c r="A84" s="7" t="s">
        <v>190</v>
      </c>
      <c r="B84" s="8" t="s">
        <v>191</v>
      </c>
      <c r="C84" s="8">
        <v>23877</v>
      </c>
      <c r="D84" s="8">
        <v>5.7646434380000002</v>
      </c>
      <c r="E84" s="8">
        <v>5.7801363410000004</v>
      </c>
      <c r="F84" s="8">
        <v>5.8409023720000004</v>
      </c>
      <c r="G84" s="8">
        <v>5.820499163</v>
      </c>
      <c r="H84" s="8">
        <v>5.8316220789999997</v>
      </c>
      <c r="I84" s="8">
        <v>5.8072954799999996</v>
      </c>
      <c r="J84" s="8">
        <v>5.7779789470000003</v>
      </c>
      <c r="K84" s="8" t="s">
        <v>25</v>
      </c>
      <c r="L84" s="8">
        <v>5.9999267249999999</v>
      </c>
      <c r="M84" s="10">
        <v>1.61E-16</v>
      </c>
      <c r="N84" s="8">
        <v>325.6331169</v>
      </c>
      <c r="O84" s="8">
        <v>5.6086580049999997</v>
      </c>
      <c r="P84" s="8" t="s">
        <v>26</v>
      </c>
      <c r="Q84" s="8" t="s">
        <v>26</v>
      </c>
      <c r="R84" s="8" t="s">
        <v>26</v>
      </c>
      <c r="S84" s="8" t="s">
        <v>27</v>
      </c>
      <c r="T84" s="8" t="s">
        <v>27</v>
      </c>
      <c r="U84" s="8" t="s">
        <v>27</v>
      </c>
      <c r="V84" s="15">
        <v>123.155</v>
      </c>
      <c r="W84" s="15">
        <f t="shared" si="1"/>
        <v>40.103346511819502</v>
      </c>
    </row>
    <row r="85" spans="1:23" x14ac:dyDescent="0.25">
      <c r="A85" s="7" t="s">
        <v>192</v>
      </c>
      <c r="B85" s="8" t="s">
        <v>193</v>
      </c>
      <c r="C85" s="8">
        <v>25523</v>
      </c>
      <c r="D85" s="8">
        <v>6.0770033640000003</v>
      </c>
      <c r="E85" s="8">
        <v>5.9698355300000001</v>
      </c>
      <c r="F85" s="8">
        <v>6.0199968830000001</v>
      </c>
      <c r="G85" s="8">
        <v>6.067877803</v>
      </c>
      <c r="H85" s="8">
        <v>5.9950317780000004</v>
      </c>
      <c r="I85" s="8">
        <v>5.9343984770000002</v>
      </c>
      <c r="J85" s="8">
        <v>5.761930692</v>
      </c>
      <c r="K85" s="8" t="s">
        <v>25</v>
      </c>
      <c r="L85" s="8">
        <v>6.0116105070000003</v>
      </c>
      <c r="M85" s="8">
        <v>3.0007755559999998</v>
      </c>
      <c r="N85" s="8">
        <v>160.6187051</v>
      </c>
      <c r="O85" s="8">
        <v>5.6143692229999997</v>
      </c>
      <c r="P85" s="8">
        <v>0.66559999999999997</v>
      </c>
      <c r="Q85" s="8">
        <v>6.6559999999999997</v>
      </c>
      <c r="R85" s="8">
        <v>0.66559999999999997</v>
      </c>
      <c r="S85" s="8" t="s">
        <v>27</v>
      </c>
      <c r="T85" s="8" t="s">
        <v>27</v>
      </c>
      <c r="U85" s="8" t="s">
        <v>27</v>
      </c>
      <c r="V85" s="15">
        <v>126.111</v>
      </c>
      <c r="W85" s="15">
        <f t="shared" si="1"/>
        <v>20.255785518866102</v>
      </c>
    </row>
    <row r="86" spans="1:23" x14ac:dyDescent="0.25">
      <c r="A86" s="7" t="s">
        <v>194</v>
      </c>
      <c r="B86" s="8" t="s">
        <v>195</v>
      </c>
      <c r="C86" s="8">
        <v>24055</v>
      </c>
      <c r="D86" s="8">
        <v>5.8321463199999997</v>
      </c>
      <c r="E86" s="8">
        <v>5.9733744609999997</v>
      </c>
      <c r="F86" s="8">
        <v>6.0318988659999997</v>
      </c>
      <c r="G86" s="8">
        <v>5.9208806369999998</v>
      </c>
      <c r="H86" s="8">
        <v>5.97663221</v>
      </c>
      <c r="I86" s="8">
        <v>5.2772751639999997</v>
      </c>
      <c r="J86" s="8">
        <v>5.6062994100000001</v>
      </c>
      <c r="K86" s="8">
        <v>100</v>
      </c>
      <c r="L86" s="8">
        <v>5.9787655790000001</v>
      </c>
      <c r="M86" s="8">
        <v>25</v>
      </c>
      <c r="N86" s="8">
        <v>61.54427252</v>
      </c>
      <c r="O86" s="8">
        <v>5.4440928099999999</v>
      </c>
      <c r="P86" s="8" t="s">
        <v>26</v>
      </c>
      <c r="Q86" s="8" t="s">
        <v>26</v>
      </c>
      <c r="R86" s="8" t="s">
        <v>26</v>
      </c>
      <c r="S86" s="8" t="s">
        <v>27</v>
      </c>
      <c r="T86" s="8" t="s">
        <v>27</v>
      </c>
      <c r="U86" s="8" t="s">
        <v>27</v>
      </c>
      <c r="V86" s="15">
        <v>126.13</v>
      </c>
      <c r="W86" s="15">
        <f t="shared" si="1"/>
        <v>7.7625790929475995</v>
      </c>
    </row>
    <row r="87" spans="1:23" x14ac:dyDescent="0.25">
      <c r="A87" s="7" t="s">
        <v>196</v>
      </c>
      <c r="B87" s="8" t="s">
        <v>197</v>
      </c>
      <c r="C87" s="8">
        <v>24814</v>
      </c>
      <c r="D87" s="8">
        <v>5.7962287180000001</v>
      </c>
      <c r="E87" s="8">
        <v>5.7427953430000001</v>
      </c>
      <c r="F87" s="8">
        <v>5.7205060090000002</v>
      </c>
      <c r="G87" s="8">
        <v>5.7669754229999999</v>
      </c>
      <c r="H87" s="8">
        <v>5.8018085429999999</v>
      </c>
      <c r="I87" s="8">
        <v>5.6321165710000001</v>
      </c>
      <c r="J87" s="8">
        <v>5.3715304220000002</v>
      </c>
      <c r="K87" s="8">
        <v>100</v>
      </c>
      <c r="L87" s="8">
        <v>5.9931620280000004</v>
      </c>
      <c r="M87" s="8">
        <v>0.25308102700000001</v>
      </c>
      <c r="N87" s="8">
        <v>1000</v>
      </c>
      <c r="O87" s="8">
        <v>4.8148445259999999</v>
      </c>
      <c r="P87" s="8" t="s">
        <v>26</v>
      </c>
      <c r="Q87" s="8" t="s">
        <v>26</v>
      </c>
      <c r="R87" s="8" t="s">
        <v>26</v>
      </c>
      <c r="S87" s="8" t="s">
        <v>27</v>
      </c>
      <c r="T87" s="8" t="s">
        <v>27</v>
      </c>
      <c r="U87" s="8" t="s">
        <v>27</v>
      </c>
      <c r="V87" s="15">
        <v>126.58</v>
      </c>
      <c r="W87" s="15">
        <f t="shared" si="1"/>
        <v>126.58</v>
      </c>
    </row>
    <row r="88" spans="1:23" x14ac:dyDescent="0.25">
      <c r="A88" s="7" t="s">
        <v>198</v>
      </c>
      <c r="B88" s="8" t="s">
        <v>199</v>
      </c>
      <c r="C88" s="8">
        <v>23977</v>
      </c>
      <c r="D88" s="8">
        <v>6.0796248339999996</v>
      </c>
      <c r="E88" s="8">
        <v>6.058217602</v>
      </c>
      <c r="F88" s="8">
        <v>5.9197156690000003</v>
      </c>
      <c r="G88" s="8">
        <v>6.0214019399999996</v>
      </c>
      <c r="H88" s="8">
        <v>5.9832857019999999</v>
      </c>
      <c r="I88" s="8">
        <v>6.0442688020000004</v>
      </c>
      <c r="J88" s="8">
        <v>3.303781817</v>
      </c>
      <c r="K88" s="8">
        <v>200</v>
      </c>
      <c r="L88" s="8">
        <v>6.0071288630000002</v>
      </c>
      <c r="M88" s="8">
        <v>24.941063190000001</v>
      </c>
      <c r="N88" s="8">
        <v>177.85192570000001</v>
      </c>
      <c r="O88" s="8">
        <v>3.1495807459999998</v>
      </c>
      <c r="P88" s="8">
        <v>6.4000000000000003E-3</v>
      </c>
      <c r="Q88" s="8" t="s">
        <v>26</v>
      </c>
      <c r="R88" s="8">
        <v>6.4000000000000003E-3</v>
      </c>
      <c r="S88" s="8" t="s">
        <v>27</v>
      </c>
      <c r="T88" s="8" t="s">
        <v>27</v>
      </c>
      <c r="U88" s="8" t="s">
        <v>27</v>
      </c>
      <c r="V88" s="15">
        <v>126.58</v>
      </c>
      <c r="W88" s="15">
        <f t="shared" si="1"/>
        <v>22.512496755106</v>
      </c>
    </row>
    <row r="89" spans="1:23" x14ac:dyDescent="0.25">
      <c r="A89" s="7" t="s">
        <v>200</v>
      </c>
      <c r="B89" s="8" t="s">
        <v>201</v>
      </c>
      <c r="C89" s="8">
        <v>20295</v>
      </c>
      <c r="D89" s="8">
        <v>5.7858894960000002</v>
      </c>
      <c r="E89" s="8">
        <v>5.7605418860000004</v>
      </c>
      <c r="F89" s="8">
        <v>5.7434515729999998</v>
      </c>
      <c r="G89" s="8">
        <v>5.7641500920000004</v>
      </c>
      <c r="H89" s="8">
        <v>5.278282623</v>
      </c>
      <c r="I89" s="8">
        <v>4.4297478940000001</v>
      </c>
      <c r="J89" s="8">
        <v>4.2134283159999999</v>
      </c>
      <c r="K89" s="8">
        <v>50</v>
      </c>
      <c r="L89" s="8">
        <v>5.9142299190000003</v>
      </c>
      <c r="M89" s="8">
        <v>3.2850574099999998</v>
      </c>
      <c r="N89" s="8">
        <v>58.247695729999997</v>
      </c>
      <c r="O89" s="8">
        <v>4.1824079899999997</v>
      </c>
      <c r="P89" s="8">
        <v>0.64959999999999996</v>
      </c>
      <c r="Q89" s="8">
        <v>0.64959999999999996</v>
      </c>
      <c r="R89" s="8" t="s">
        <v>26</v>
      </c>
      <c r="S89" s="8" t="s">
        <v>27</v>
      </c>
      <c r="T89" s="8" t="s">
        <v>27</v>
      </c>
      <c r="U89" s="8" t="s">
        <v>27</v>
      </c>
      <c r="V89" s="15">
        <v>127.57</v>
      </c>
      <c r="W89" s="15">
        <f t="shared" si="1"/>
        <v>7.4306585442761</v>
      </c>
    </row>
    <row r="90" spans="1:23" x14ac:dyDescent="0.25">
      <c r="A90" s="7" t="s">
        <v>202</v>
      </c>
      <c r="B90" s="8" t="s">
        <v>203</v>
      </c>
      <c r="C90" s="8">
        <v>21754</v>
      </c>
      <c r="D90" s="8">
        <v>5.7350899719999999</v>
      </c>
      <c r="E90" s="8">
        <v>5.9863512300000004</v>
      </c>
      <c r="F90" s="8">
        <v>6.056548716</v>
      </c>
      <c r="G90" s="8">
        <v>5.9066465519999998</v>
      </c>
      <c r="H90" s="8">
        <v>5.9746434009999998</v>
      </c>
      <c r="I90" s="8">
        <v>5.9266215649999996</v>
      </c>
      <c r="J90" s="8">
        <v>5.7869874960000001</v>
      </c>
      <c r="K90" s="8" t="s">
        <v>25</v>
      </c>
      <c r="L90" s="8">
        <v>5.9717061659999997</v>
      </c>
      <c r="M90" s="8">
        <v>20.154179809999999</v>
      </c>
      <c r="N90" s="8">
        <v>104.84222440000001</v>
      </c>
      <c r="O90" s="8">
        <v>5.8000757629999997</v>
      </c>
      <c r="P90" s="8" t="s">
        <v>26</v>
      </c>
      <c r="Q90" s="8" t="s">
        <v>26</v>
      </c>
      <c r="R90" s="8" t="s">
        <v>26</v>
      </c>
      <c r="S90" s="8" t="s">
        <v>27</v>
      </c>
      <c r="T90" s="8" t="s">
        <v>27</v>
      </c>
      <c r="U90" s="8" t="s">
        <v>27</v>
      </c>
      <c r="V90" s="15">
        <v>128.131</v>
      </c>
      <c r="W90" s="15">
        <f t="shared" si="1"/>
        <v>13.4335390545964</v>
      </c>
    </row>
    <row r="91" spans="1:23" x14ac:dyDescent="0.25">
      <c r="A91" s="7" t="s">
        <v>204</v>
      </c>
      <c r="B91" s="8" t="s">
        <v>205</v>
      </c>
      <c r="C91" s="8">
        <v>20913</v>
      </c>
      <c r="D91" s="8">
        <v>5.9896898399999996</v>
      </c>
      <c r="E91" s="8">
        <v>5.9347506980000002</v>
      </c>
      <c r="F91" s="8">
        <v>5.9583296680000002</v>
      </c>
      <c r="G91" s="8">
        <v>5.7841140260000001</v>
      </c>
      <c r="H91" s="8">
        <v>5.8746903870000002</v>
      </c>
      <c r="I91" s="8">
        <v>5.9176211460000001</v>
      </c>
      <c r="J91" s="8">
        <v>4.8289622410000002</v>
      </c>
      <c r="K91" s="8">
        <v>200</v>
      </c>
      <c r="L91" s="8">
        <v>5.9640668510000001</v>
      </c>
      <c r="M91" s="8">
        <v>5.3099826109999997</v>
      </c>
      <c r="N91" s="8">
        <v>214.95628429999999</v>
      </c>
      <c r="O91" s="8">
        <v>3.135000002</v>
      </c>
      <c r="P91" s="8" t="s">
        <v>26</v>
      </c>
      <c r="Q91" s="8" t="s">
        <v>26</v>
      </c>
      <c r="R91" s="8" t="s">
        <v>26</v>
      </c>
      <c r="S91" s="8" t="s">
        <v>27</v>
      </c>
      <c r="T91" s="8" t="s">
        <v>27</v>
      </c>
      <c r="U91" s="8" t="s">
        <v>27</v>
      </c>
      <c r="V91" s="15">
        <v>128.17400000000001</v>
      </c>
      <c r="W91" s="15">
        <f t="shared" si="1"/>
        <v>27.551806783868201</v>
      </c>
    </row>
    <row r="92" spans="1:23" x14ac:dyDescent="0.25">
      <c r="A92" s="7" t="s">
        <v>206</v>
      </c>
      <c r="B92" s="8" t="s">
        <v>207</v>
      </c>
      <c r="C92" s="8">
        <v>21643</v>
      </c>
      <c r="D92" s="8">
        <v>6.0014943140000003</v>
      </c>
      <c r="E92" s="8">
        <v>5.8186395949999996</v>
      </c>
      <c r="F92" s="8">
        <v>5.9426908569999997</v>
      </c>
      <c r="G92" s="8">
        <v>5.7737625460000004</v>
      </c>
      <c r="H92" s="8">
        <v>5.8845655570000002</v>
      </c>
      <c r="I92" s="8">
        <v>5.8395793779999998</v>
      </c>
      <c r="J92" s="8">
        <v>5.7725833800000004</v>
      </c>
      <c r="K92" s="8" t="s">
        <v>25</v>
      </c>
      <c r="L92" s="8">
        <v>6.0032741940000003</v>
      </c>
      <c r="M92" s="8">
        <v>0.67943398899999996</v>
      </c>
      <c r="N92" s="8">
        <v>1.2570650480000001</v>
      </c>
      <c r="O92" s="8">
        <v>5.8106275680000001</v>
      </c>
      <c r="P92" s="8" t="s">
        <v>26</v>
      </c>
      <c r="Q92" s="8" t="s">
        <v>26</v>
      </c>
      <c r="R92" s="8" t="s">
        <v>26</v>
      </c>
      <c r="S92" s="8" t="s">
        <v>27</v>
      </c>
      <c r="T92" s="8" t="s">
        <v>27</v>
      </c>
      <c r="U92" s="8" t="s">
        <v>27</v>
      </c>
      <c r="V92" s="15">
        <v>128.215</v>
      </c>
      <c r="W92" s="15">
        <f t="shared" si="1"/>
        <v>0.16117459512932003</v>
      </c>
    </row>
    <row r="93" spans="1:23" x14ac:dyDescent="0.25">
      <c r="A93" s="7" t="s">
        <v>208</v>
      </c>
      <c r="B93" s="8" t="s">
        <v>209</v>
      </c>
      <c r="C93" s="8">
        <v>21544</v>
      </c>
      <c r="D93" s="8">
        <v>5.9880791350000004</v>
      </c>
      <c r="E93" s="8">
        <v>5.994188115</v>
      </c>
      <c r="F93" s="8">
        <v>6.0552365359999998</v>
      </c>
      <c r="G93" s="8">
        <v>6.1142229840000004</v>
      </c>
      <c r="H93" s="8">
        <v>6.2128888780000002</v>
      </c>
      <c r="I93" s="8">
        <v>6.1271022090000002</v>
      </c>
      <c r="J93" s="8">
        <v>5.7092920789999999</v>
      </c>
      <c r="K93" s="8" t="s">
        <v>25</v>
      </c>
      <c r="L93" s="8">
        <v>6.0375413360000003</v>
      </c>
      <c r="M93" s="8">
        <v>24.999982410000001</v>
      </c>
      <c r="N93" s="8">
        <v>215.90653130000001</v>
      </c>
      <c r="O93" s="8">
        <v>3.4829171749999999</v>
      </c>
      <c r="P93" s="8" t="s">
        <v>26</v>
      </c>
      <c r="Q93" s="8" t="s">
        <v>26</v>
      </c>
      <c r="R93" s="8" t="s">
        <v>26</v>
      </c>
      <c r="S93" s="8" t="s">
        <v>27</v>
      </c>
      <c r="T93" s="8" t="s">
        <v>27</v>
      </c>
      <c r="U93" s="8" t="s">
        <v>27</v>
      </c>
      <c r="V93" s="15">
        <v>128.56</v>
      </c>
      <c r="W93" s="15">
        <f t="shared" si="1"/>
        <v>27.756943663928002</v>
      </c>
    </row>
    <row r="94" spans="1:23" x14ac:dyDescent="0.25">
      <c r="A94" s="7" t="s">
        <v>210</v>
      </c>
      <c r="B94" s="8" t="s">
        <v>211</v>
      </c>
      <c r="C94" s="8">
        <v>20428</v>
      </c>
      <c r="D94" s="8">
        <v>5.5575687040000004</v>
      </c>
      <c r="E94" s="8">
        <v>5.9717610060000004</v>
      </c>
      <c r="F94" s="8">
        <v>6.0190297160000004</v>
      </c>
      <c r="G94" s="8">
        <v>5.8873173029999997</v>
      </c>
      <c r="H94" s="8">
        <v>5.9768580450000002</v>
      </c>
      <c r="I94" s="8">
        <v>5.9152945319999999</v>
      </c>
      <c r="J94" s="8">
        <v>5.6954756289999997</v>
      </c>
      <c r="K94" s="8" t="s">
        <v>25</v>
      </c>
      <c r="L94" s="8">
        <v>5.9528486129999996</v>
      </c>
      <c r="M94" s="8">
        <v>11.342702969999999</v>
      </c>
      <c r="N94" s="8">
        <v>116.6451704</v>
      </c>
      <c r="O94" s="8">
        <v>5.6912303959999999</v>
      </c>
      <c r="P94" s="8" t="s">
        <v>26</v>
      </c>
      <c r="Q94" s="8" t="s">
        <v>26</v>
      </c>
      <c r="R94" s="8" t="s">
        <v>26</v>
      </c>
      <c r="S94" s="8" t="s">
        <v>27</v>
      </c>
      <c r="T94" s="8" t="s">
        <v>27</v>
      </c>
      <c r="U94" s="8" t="s">
        <v>27</v>
      </c>
      <c r="V94" s="15">
        <v>128.94</v>
      </c>
      <c r="W94" s="15">
        <f t="shared" si="1"/>
        <v>15.040228271376</v>
      </c>
    </row>
    <row r="95" spans="1:23" x14ac:dyDescent="0.25">
      <c r="A95" s="7" t="s">
        <v>212</v>
      </c>
      <c r="B95" s="8" t="s">
        <v>213</v>
      </c>
      <c r="C95" s="8">
        <v>25010</v>
      </c>
      <c r="D95" s="8">
        <v>5.8824574869999999</v>
      </c>
      <c r="E95" s="8">
        <v>5.8291332860000002</v>
      </c>
      <c r="F95" s="8">
        <v>5.7968421980000002</v>
      </c>
      <c r="G95" s="8">
        <v>5.8175241409999998</v>
      </c>
      <c r="H95" s="8">
        <v>5.7993407640000001</v>
      </c>
      <c r="I95" s="8">
        <v>5.4849126000000004</v>
      </c>
      <c r="J95" s="8">
        <v>5.8774556919999998</v>
      </c>
      <c r="K95" s="8" t="s">
        <v>25</v>
      </c>
      <c r="L95" s="8">
        <v>6.0005123439999997</v>
      </c>
      <c r="M95" s="8">
        <v>0.591736021</v>
      </c>
      <c r="N95" s="8">
        <v>0.65231015699999995</v>
      </c>
      <c r="O95" s="8">
        <v>5.7281027260000004</v>
      </c>
      <c r="P95" s="8">
        <v>6.4000000000000001E-2</v>
      </c>
      <c r="Q95" s="8">
        <v>6.4000000000000001E-2</v>
      </c>
      <c r="R95" s="8" t="s">
        <v>26</v>
      </c>
      <c r="S95" s="8" t="s">
        <v>27</v>
      </c>
      <c r="T95" s="8" t="s">
        <v>27</v>
      </c>
      <c r="U95" s="8" t="s">
        <v>27</v>
      </c>
      <c r="V95" s="15">
        <v>128.97999999999999</v>
      </c>
      <c r="W95" s="15">
        <f t="shared" si="1"/>
        <v>8.4134964049859984E-2</v>
      </c>
    </row>
    <row r="96" spans="1:23" x14ac:dyDescent="0.25">
      <c r="A96" s="7" t="s">
        <v>214</v>
      </c>
      <c r="B96" s="8" t="s">
        <v>215</v>
      </c>
      <c r="C96" s="8">
        <v>21798</v>
      </c>
      <c r="D96" s="8">
        <v>5.8716467510000001</v>
      </c>
      <c r="E96" s="8">
        <v>5.8685697499999998</v>
      </c>
      <c r="F96" s="8">
        <v>5.777328743</v>
      </c>
      <c r="G96" s="8">
        <v>5.7930344229999999</v>
      </c>
      <c r="H96" s="8">
        <v>5.7833322220000003</v>
      </c>
      <c r="I96" s="8">
        <v>5.8077845479999999</v>
      </c>
      <c r="J96" s="8">
        <v>5.7335633140000004</v>
      </c>
      <c r="K96" s="8" t="s">
        <v>25</v>
      </c>
      <c r="L96" s="8">
        <v>6.0038949830000004</v>
      </c>
      <c r="M96" s="8">
        <v>0.87732909599999997</v>
      </c>
      <c r="N96" s="8">
        <v>0.36927074199999999</v>
      </c>
      <c r="O96" s="8">
        <v>5.7735039190000004</v>
      </c>
      <c r="P96" s="8" t="s">
        <v>26</v>
      </c>
      <c r="Q96" s="8" t="s">
        <v>26</v>
      </c>
      <c r="R96" s="8" t="s">
        <v>26</v>
      </c>
      <c r="S96" s="8" t="s">
        <v>27</v>
      </c>
      <c r="T96" s="8" t="s">
        <v>27</v>
      </c>
      <c r="U96" s="8" t="s">
        <v>27</v>
      </c>
      <c r="V96" s="15">
        <v>129.16200000000001</v>
      </c>
      <c r="W96" s="15">
        <f t="shared" si="1"/>
        <v>4.7695747578204002E-2</v>
      </c>
    </row>
    <row r="97" spans="1:23" x14ac:dyDescent="0.25">
      <c r="A97" s="7" t="s">
        <v>216</v>
      </c>
      <c r="B97" s="8" t="s">
        <v>217</v>
      </c>
      <c r="C97" s="8">
        <v>20634</v>
      </c>
      <c r="D97" s="8">
        <v>5.8032339659999996</v>
      </c>
      <c r="E97" s="8">
        <v>5.836153081</v>
      </c>
      <c r="F97" s="8">
        <v>5.9098055609999998</v>
      </c>
      <c r="G97" s="8">
        <v>5.8150629189999998</v>
      </c>
      <c r="H97" s="8">
        <v>5.6300781310000003</v>
      </c>
      <c r="I97" s="8">
        <v>5.2969639080000004</v>
      </c>
      <c r="J97" s="8">
        <v>4.1899693600000001</v>
      </c>
      <c r="K97" s="8">
        <v>50</v>
      </c>
      <c r="L97" s="8">
        <v>5.9425653890000003</v>
      </c>
      <c r="M97" s="8">
        <v>2.133522701</v>
      </c>
      <c r="N97" s="8">
        <v>162.22735660000001</v>
      </c>
      <c r="O97" s="8">
        <v>3.1349999999999998</v>
      </c>
      <c r="P97" s="8" t="s">
        <v>26</v>
      </c>
      <c r="Q97" s="8" t="s">
        <v>26</v>
      </c>
      <c r="R97" s="8" t="s">
        <v>26</v>
      </c>
      <c r="S97" s="8" t="s">
        <v>27</v>
      </c>
      <c r="T97" s="8" t="s">
        <v>27</v>
      </c>
      <c r="U97" s="8" t="s">
        <v>27</v>
      </c>
      <c r="V97" s="15">
        <v>130.078</v>
      </c>
      <c r="W97" s="15">
        <f t="shared" si="1"/>
        <v>21.102210091814801</v>
      </c>
    </row>
    <row r="98" spans="1:23" x14ac:dyDescent="0.25">
      <c r="A98" s="7" t="s">
        <v>218</v>
      </c>
      <c r="B98" s="8" t="s">
        <v>219</v>
      </c>
      <c r="C98" s="8">
        <v>25599</v>
      </c>
      <c r="D98" s="8">
        <v>5.4076305790000001</v>
      </c>
      <c r="E98" s="8">
        <v>5.4724248260000001</v>
      </c>
      <c r="F98" s="8">
        <v>5.2167982620000002</v>
      </c>
      <c r="G98" s="8">
        <v>5.1565336960000003</v>
      </c>
      <c r="H98" s="8">
        <v>3.744562562</v>
      </c>
      <c r="I98" s="8">
        <v>3.8507789209999999</v>
      </c>
      <c r="J98" s="8">
        <v>3.3966253219999998</v>
      </c>
      <c r="K98" s="8">
        <v>0.5</v>
      </c>
      <c r="L98" s="8">
        <v>5.9599712340000002</v>
      </c>
      <c r="M98" s="8">
        <v>0.70886432399999999</v>
      </c>
      <c r="N98" s="8">
        <v>17.48765972</v>
      </c>
      <c r="O98" s="8">
        <v>3.1349999999999998</v>
      </c>
      <c r="P98" s="8">
        <v>64</v>
      </c>
      <c r="Q98" s="8">
        <v>64</v>
      </c>
      <c r="R98" s="8" t="s">
        <v>26</v>
      </c>
      <c r="S98" s="8">
        <v>40</v>
      </c>
      <c r="T98" s="8">
        <v>2.96</v>
      </c>
      <c r="U98" s="8">
        <v>3.91</v>
      </c>
      <c r="V98" s="15">
        <v>130.18</v>
      </c>
      <c r="W98" s="15">
        <f t="shared" si="1"/>
        <v>2.2765435423496001</v>
      </c>
    </row>
    <row r="99" spans="1:23" x14ac:dyDescent="0.25">
      <c r="A99" s="7" t="s">
        <v>220</v>
      </c>
      <c r="B99" s="8" t="s">
        <v>221</v>
      </c>
      <c r="C99" s="8">
        <v>21600</v>
      </c>
      <c r="D99" s="8">
        <v>5.8785661219999996</v>
      </c>
      <c r="E99" s="8">
        <v>5.9668834459999998</v>
      </c>
      <c r="F99" s="8">
        <v>5.8657096490000002</v>
      </c>
      <c r="G99" s="8">
        <v>6.0395852019999996</v>
      </c>
      <c r="H99" s="8">
        <v>5.8542697810000002</v>
      </c>
      <c r="I99" s="8">
        <v>5.8676500330000003</v>
      </c>
      <c r="J99" s="8">
        <v>5.4299937949999997</v>
      </c>
      <c r="K99" s="8">
        <v>200</v>
      </c>
      <c r="L99" s="8">
        <v>5.9735847399999997</v>
      </c>
      <c r="M99" s="8">
        <v>2.1501252599999998</v>
      </c>
      <c r="N99" s="8">
        <v>388.02650849999998</v>
      </c>
      <c r="O99" s="8">
        <v>3.1349999999999998</v>
      </c>
      <c r="P99" s="8" t="s">
        <v>26</v>
      </c>
      <c r="Q99" s="8" t="s">
        <v>26</v>
      </c>
      <c r="R99" s="8" t="s">
        <v>26</v>
      </c>
      <c r="S99" s="8" t="s">
        <v>27</v>
      </c>
      <c r="T99" s="8" t="s">
        <v>27</v>
      </c>
      <c r="U99" s="8" t="s">
        <v>27</v>
      </c>
      <c r="V99" s="15">
        <v>130.18700000000001</v>
      </c>
      <c r="W99" s="15">
        <f t="shared" si="1"/>
        <v>50.5160070620895</v>
      </c>
    </row>
    <row r="100" spans="1:23" x14ac:dyDescent="0.25">
      <c r="A100" s="7" t="s">
        <v>222</v>
      </c>
      <c r="B100" s="8" t="s">
        <v>223</v>
      </c>
      <c r="C100" s="8">
        <v>27263</v>
      </c>
      <c r="D100" s="8">
        <v>5.912988007</v>
      </c>
      <c r="E100" s="8">
        <v>5.9107295679999998</v>
      </c>
      <c r="F100" s="8">
        <v>5.9406202170000002</v>
      </c>
      <c r="G100" s="8">
        <v>6.0003630240000003</v>
      </c>
      <c r="H100" s="8">
        <v>5.8944510489999997</v>
      </c>
      <c r="I100" s="8">
        <v>5.8947188940000004</v>
      </c>
      <c r="J100" s="8">
        <v>5.7044724450000004</v>
      </c>
      <c r="K100" s="8" t="s">
        <v>25</v>
      </c>
      <c r="L100" s="8">
        <v>5.9775826780000001</v>
      </c>
      <c r="M100" s="8">
        <v>1.2401538439999999</v>
      </c>
      <c r="N100" s="8">
        <v>1000</v>
      </c>
      <c r="O100" s="8">
        <v>3.8071717679999999</v>
      </c>
      <c r="P100" s="8">
        <v>6.4000000000000003E-3</v>
      </c>
      <c r="Q100" s="8">
        <v>6.4000000000000003E-3</v>
      </c>
      <c r="R100" s="8" t="s">
        <v>26</v>
      </c>
      <c r="S100" s="8" t="s">
        <v>27</v>
      </c>
      <c r="T100" s="8" t="s">
        <v>27</v>
      </c>
      <c r="U100" s="8" t="s">
        <v>27</v>
      </c>
      <c r="V100" s="15">
        <v>130.18700000000001</v>
      </c>
      <c r="W100" s="15">
        <f t="shared" si="1"/>
        <v>130.18700000000001</v>
      </c>
    </row>
    <row r="101" spans="1:23" x14ac:dyDescent="0.25">
      <c r="A101" s="7" t="s">
        <v>224</v>
      </c>
      <c r="B101" s="8" t="s">
        <v>225</v>
      </c>
      <c r="C101" s="8">
        <v>25453</v>
      </c>
      <c r="D101" s="8">
        <v>5.9489157019999999</v>
      </c>
      <c r="E101" s="8">
        <v>5.8450257819999996</v>
      </c>
      <c r="F101" s="8">
        <v>5.8944642810000003</v>
      </c>
      <c r="G101" s="8">
        <v>5.793091306</v>
      </c>
      <c r="H101" s="8">
        <v>5.8622959789999998</v>
      </c>
      <c r="I101" s="8">
        <v>5.8337734279999998</v>
      </c>
      <c r="J101" s="8">
        <v>5.7482560290000002</v>
      </c>
      <c r="K101" s="8" t="s">
        <v>25</v>
      </c>
      <c r="L101" s="8">
        <v>6.0025750589999998</v>
      </c>
      <c r="M101" s="8">
        <v>0.20494579700000001</v>
      </c>
      <c r="N101" s="8">
        <v>1000</v>
      </c>
      <c r="O101" s="8">
        <v>5.4600036630000002</v>
      </c>
      <c r="P101" s="8" t="s">
        <v>26</v>
      </c>
      <c r="Q101" s="8" t="s">
        <v>26</v>
      </c>
      <c r="R101" s="8" t="s">
        <v>26</v>
      </c>
      <c r="S101" s="8" t="s">
        <v>27</v>
      </c>
      <c r="T101" s="8" t="s">
        <v>27</v>
      </c>
      <c r="U101" s="8" t="s">
        <v>27</v>
      </c>
      <c r="V101" s="15">
        <v>130.18700000000001</v>
      </c>
      <c r="W101" s="15">
        <f t="shared" si="1"/>
        <v>130.18700000000001</v>
      </c>
    </row>
    <row r="102" spans="1:23" x14ac:dyDescent="0.25">
      <c r="A102" s="7" t="s">
        <v>226</v>
      </c>
      <c r="B102" s="8" t="s">
        <v>227</v>
      </c>
      <c r="C102" s="8">
        <v>21032</v>
      </c>
      <c r="D102" s="8">
        <v>5.8813004050000002</v>
      </c>
      <c r="E102" s="8">
        <v>5.9289066840000002</v>
      </c>
      <c r="F102" s="8">
        <v>5.9182957890000001</v>
      </c>
      <c r="G102" s="8">
        <v>5.8426652609999996</v>
      </c>
      <c r="H102" s="8">
        <v>5.8707396510000001</v>
      </c>
      <c r="I102" s="8">
        <v>5.7216414999999996</v>
      </c>
      <c r="J102" s="8">
        <v>5.9724954720000003</v>
      </c>
      <c r="K102" s="8" t="s">
        <v>25</v>
      </c>
      <c r="L102" s="8">
        <v>5.9999890730000001</v>
      </c>
      <c r="M102" s="8">
        <v>0.13556070000000001</v>
      </c>
      <c r="N102" s="8">
        <v>0.80166831400000005</v>
      </c>
      <c r="O102" s="8">
        <v>5.7838122490000003</v>
      </c>
      <c r="P102" s="8" t="s">
        <v>26</v>
      </c>
      <c r="Q102" s="8" t="s">
        <v>26</v>
      </c>
      <c r="R102" s="8" t="s">
        <v>26</v>
      </c>
      <c r="S102" s="8" t="s">
        <v>27</v>
      </c>
      <c r="T102" s="8" t="s">
        <v>27</v>
      </c>
      <c r="U102" s="8" t="s">
        <v>27</v>
      </c>
      <c r="V102" s="15">
        <v>130.191</v>
      </c>
      <c r="W102" s="15">
        <f t="shared" si="1"/>
        <v>0.104369999467974</v>
      </c>
    </row>
    <row r="103" spans="1:23" x14ac:dyDescent="0.25">
      <c r="A103" s="7" t="s">
        <v>228</v>
      </c>
      <c r="B103" s="8" t="s">
        <v>229</v>
      </c>
      <c r="C103" s="8">
        <v>20605</v>
      </c>
      <c r="D103" s="8">
        <v>5.8604372490000003</v>
      </c>
      <c r="E103" s="8">
        <v>5.8210042790000003</v>
      </c>
      <c r="F103" s="8">
        <v>5.786214696</v>
      </c>
      <c r="G103" s="8">
        <v>5.7542323570000002</v>
      </c>
      <c r="H103" s="8">
        <v>5.6970338260000002</v>
      </c>
      <c r="I103" s="8">
        <v>5.8465952879999996</v>
      </c>
      <c r="J103" s="8">
        <v>5.9226718309999997</v>
      </c>
      <c r="K103" s="8" t="s">
        <v>25</v>
      </c>
      <c r="L103" s="8">
        <v>5.9072545349999999</v>
      </c>
      <c r="M103" s="8">
        <v>1.2823684710000001</v>
      </c>
      <c r="N103" s="8">
        <v>217.04811889999999</v>
      </c>
      <c r="O103" s="8">
        <v>5.8438883190000004</v>
      </c>
      <c r="P103" s="8" t="s">
        <v>26</v>
      </c>
      <c r="Q103" s="8" t="s">
        <v>26</v>
      </c>
      <c r="R103" s="8" t="s">
        <v>26</v>
      </c>
      <c r="S103" s="8" t="s">
        <v>27</v>
      </c>
      <c r="T103" s="8" t="s">
        <v>27</v>
      </c>
      <c r="U103" s="8" t="s">
        <v>27</v>
      </c>
      <c r="V103" s="15">
        <v>130.23099999999999</v>
      </c>
      <c r="W103" s="15">
        <f t="shared" si="1"/>
        <v>28.266393572465898</v>
      </c>
    </row>
    <row r="104" spans="1:23" x14ac:dyDescent="0.25">
      <c r="A104" s="7" t="s">
        <v>230</v>
      </c>
      <c r="B104" s="8" t="s">
        <v>231</v>
      </c>
      <c r="C104" s="8">
        <v>21940</v>
      </c>
      <c r="D104" s="8">
        <v>6.0816662580000003</v>
      </c>
      <c r="E104" s="8">
        <v>5.9870002429999998</v>
      </c>
      <c r="F104" s="8">
        <v>6.0266413410000004</v>
      </c>
      <c r="G104" s="8">
        <v>6.0717934309999997</v>
      </c>
      <c r="H104" s="8">
        <v>5.9538686820000004</v>
      </c>
      <c r="I104" s="8">
        <v>5.9533132000000002</v>
      </c>
      <c r="J104" s="8">
        <v>5.8052673700000001</v>
      </c>
      <c r="K104" s="8" t="s">
        <v>25</v>
      </c>
      <c r="L104" s="8">
        <v>6.0147110340000003</v>
      </c>
      <c r="M104" s="8">
        <v>1.667188538</v>
      </c>
      <c r="N104" s="8">
        <v>840.5238597</v>
      </c>
      <c r="O104" s="8">
        <v>3.1349999999999998</v>
      </c>
      <c r="P104" s="8" t="s">
        <v>26</v>
      </c>
      <c r="Q104" s="8" t="s">
        <v>26</v>
      </c>
      <c r="R104" s="8" t="s">
        <v>26</v>
      </c>
      <c r="S104" s="8" t="s">
        <v>27</v>
      </c>
      <c r="T104" s="8" t="s">
        <v>27</v>
      </c>
      <c r="U104" s="8" t="s">
        <v>27</v>
      </c>
      <c r="V104" s="15">
        <v>130.23099999999999</v>
      </c>
      <c r="W104" s="15">
        <f t="shared" si="1"/>
        <v>109.46226277259069</v>
      </c>
    </row>
    <row r="105" spans="1:23" x14ac:dyDescent="0.25">
      <c r="A105" s="7" t="s">
        <v>232</v>
      </c>
      <c r="B105" s="8" t="s">
        <v>233</v>
      </c>
      <c r="C105" s="8">
        <v>29145</v>
      </c>
      <c r="D105" s="8">
        <v>5.8522338459999999</v>
      </c>
      <c r="E105" s="8">
        <v>5.8927731730000001</v>
      </c>
      <c r="F105" s="8">
        <v>5.8793684649999998</v>
      </c>
      <c r="G105" s="8">
        <v>6.1338974469999998</v>
      </c>
      <c r="H105" s="8">
        <v>5.8652286260000004</v>
      </c>
      <c r="I105" s="8">
        <v>5.8853838559999998</v>
      </c>
      <c r="J105" s="8">
        <v>5.7519182930000001</v>
      </c>
      <c r="K105" s="8" t="s">
        <v>25</v>
      </c>
      <c r="L105" s="8">
        <v>5.9763426759999998</v>
      </c>
      <c r="M105" s="8">
        <v>1.3527863449999999</v>
      </c>
      <c r="N105" s="8">
        <v>234.841095</v>
      </c>
      <c r="O105" s="8">
        <v>5.4861114710000001</v>
      </c>
      <c r="P105" s="8">
        <v>6.4000000000000001E-2</v>
      </c>
      <c r="Q105" s="8">
        <v>6.4000000000000001E-2</v>
      </c>
      <c r="R105" s="8" t="s">
        <v>26</v>
      </c>
      <c r="S105" s="8" t="s">
        <v>27</v>
      </c>
      <c r="T105" s="8" t="s">
        <v>27</v>
      </c>
      <c r="U105" s="8" t="s">
        <v>27</v>
      </c>
      <c r="V105" s="15">
        <v>132.11500000000001</v>
      </c>
      <c r="W105" s="15">
        <f t="shared" si="1"/>
        <v>31.026031265925003</v>
      </c>
    </row>
    <row r="106" spans="1:23" x14ac:dyDescent="0.25">
      <c r="A106" s="7" t="s">
        <v>234</v>
      </c>
      <c r="B106" s="8" t="s">
        <v>235</v>
      </c>
      <c r="C106" s="8">
        <v>21928</v>
      </c>
      <c r="D106" s="8">
        <v>6.1070279010000004</v>
      </c>
      <c r="E106" s="8">
        <v>6.1102085940000004</v>
      </c>
      <c r="F106" s="8">
        <v>6.0695958909999996</v>
      </c>
      <c r="G106" s="8">
        <v>6.0808169520000002</v>
      </c>
      <c r="H106" s="8">
        <v>6.0720430189999997</v>
      </c>
      <c r="I106" s="8">
        <v>6.0359269659999999</v>
      </c>
      <c r="J106" s="8">
        <v>6.5658191119999998</v>
      </c>
      <c r="K106" s="8" t="s">
        <v>25</v>
      </c>
      <c r="L106" s="8">
        <v>6.0383606780000001</v>
      </c>
      <c r="M106" s="8">
        <v>24.998337209999999</v>
      </c>
      <c r="N106" s="8">
        <v>173.70827489999999</v>
      </c>
      <c r="O106" s="8">
        <v>6.556096707</v>
      </c>
      <c r="P106" s="8">
        <v>6.4000000000000003E-3</v>
      </c>
      <c r="Q106" s="8" t="s">
        <v>26</v>
      </c>
      <c r="R106" s="8">
        <v>6.4000000000000003E-3</v>
      </c>
      <c r="S106" s="8" t="s">
        <v>27</v>
      </c>
      <c r="T106" s="8" t="s">
        <v>27</v>
      </c>
      <c r="U106" s="8" t="s">
        <v>27</v>
      </c>
      <c r="V106" s="15">
        <v>132.15899999999999</v>
      </c>
      <c r="W106" s="15">
        <f t="shared" si="1"/>
        <v>22.957111902509098</v>
      </c>
    </row>
    <row r="107" spans="1:23" x14ac:dyDescent="0.25">
      <c r="A107" s="7" t="s">
        <v>236</v>
      </c>
      <c r="B107" s="8" t="s">
        <v>237</v>
      </c>
      <c r="C107" s="8">
        <v>24431</v>
      </c>
      <c r="D107" s="8">
        <v>5.8822073640000001</v>
      </c>
      <c r="E107" s="8">
        <v>5.8761242979999997</v>
      </c>
      <c r="F107" s="8">
        <v>5.7540085110000003</v>
      </c>
      <c r="G107" s="8">
        <v>5.8544779159999996</v>
      </c>
      <c r="H107" s="8">
        <v>5.9394061359999997</v>
      </c>
      <c r="I107" s="8">
        <v>5.942548081</v>
      </c>
      <c r="J107" s="8">
        <v>5.770636552</v>
      </c>
      <c r="K107" s="8" t="s">
        <v>25</v>
      </c>
      <c r="L107" s="8">
        <v>5.9431004339999998</v>
      </c>
      <c r="M107" s="8">
        <v>18.612962209999999</v>
      </c>
      <c r="N107" s="8">
        <v>211.54687079999999</v>
      </c>
      <c r="O107" s="8">
        <v>5.2590620960000001</v>
      </c>
      <c r="P107" s="8">
        <v>0.64</v>
      </c>
      <c r="Q107" s="8">
        <v>0.64</v>
      </c>
      <c r="R107" s="8" t="s">
        <v>26</v>
      </c>
      <c r="S107" s="8" t="s">
        <v>27</v>
      </c>
      <c r="T107" s="8" t="s">
        <v>27</v>
      </c>
      <c r="U107" s="8" t="s">
        <v>27</v>
      </c>
      <c r="V107" s="15">
        <v>133.21</v>
      </c>
      <c r="W107" s="15">
        <f t="shared" si="1"/>
        <v>28.180158659267999</v>
      </c>
    </row>
    <row r="108" spans="1:23" x14ac:dyDescent="0.25">
      <c r="A108" s="7" t="s">
        <v>238</v>
      </c>
      <c r="B108" s="8" t="s">
        <v>239</v>
      </c>
      <c r="C108" s="8">
        <v>27640</v>
      </c>
      <c r="D108" s="8">
        <v>5.8288601829999998</v>
      </c>
      <c r="E108" s="8">
        <v>5.8199821810000003</v>
      </c>
      <c r="F108" s="8">
        <v>5.8043520529999997</v>
      </c>
      <c r="G108" s="8">
        <v>5.8061246410000003</v>
      </c>
      <c r="H108" s="8">
        <v>5.8312568929999999</v>
      </c>
      <c r="I108" s="8">
        <v>5.607538484</v>
      </c>
      <c r="J108" s="8">
        <v>5.5749925080000002</v>
      </c>
      <c r="K108" s="8">
        <v>100</v>
      </c>
      <c r="L108" s="8">
        <v>5.9967007170000004</v>
      </c>
      <c r="M108" s="8">
        <v>0.24495930199999999</v>
      </c>
      <c r="N108" s="8">
        <v>1000</v>
      </c>
      <c r="O108" s="8">
        <v>5.0806060349999997</v>
      </c>
      <c r="P108" s="8">
        <v>0.64</v>
      </c>
      <c r="Q108" s="8">
        <v>0.64</v>
      </c>
      <c r="R108" s="8" t="s">
        <v>26</v>
      </c>
      <c r="S108" s="8" t="s">
        <v>27</v>
      </c>
      <c r="T108" s="8" t="s">
        <v>27</v>
      </c>
      <c r="U108" s="8" t="s">
        <v>27</v>
      </c>
      <c r="V108" s="15">
        <v>134.08699999999999</v>
      </c>
      <c r="W108" s="15">
        <f t="shared" si="1"/>
        <v>134.08699999999999</v>
      </c>
    </row>
    <row r="109" spans="1:23" x14ac:dyDescent="0.25">
      <c r="A109" s="7" t="s">
        <v>240</v>
      </c>
      <c r="B109" s="8" t="s">
        <v>241</v>
      </c>
      <c r="C109" s="8">
        <v>32514</v>
      </c>
      <c r="D109" s="8">
        <v>5.8274127760000001</v>
      </c>
      <c r="E109" s="8">
        <v>5.921471618</v>
      </c>
      <c r="F109" s="8">
        <v>5.8176259440000004</v>
      </c>
      <c r="G109" s="8">
        <v>5.9253422020000004</v>
      </c>
      <c r="H109" s="8">
        <v>5.2411865000000004</v>
      </c>
      <c r="I109" s="8">
        <v>4.0395019669999996</v>
      </c>
      <c r="J109" s="8">
        <v>3.7307847070000002</v>
      </c>
      <c r="K109" s="8">
        <v>50</v>
      </c>
      <c r="L109" s="8">
        <v>5.9517543179999999</v>
      </c>
      <c r="M109" s="8">
        <v>3.6015275990000002</v>
      </c>
      <c r="N109" s="8">
        <v>61.9599403</v>
      </c>
      <c r="O109" s="8">
        <v>3.7017988399999999</v>
      </c>
      <c r="P109" s="8">
        <v>6.4000000000000003E-3</v>
      </c>
      <c r="Q109" s="8">
        <v>6.4000000000000003E-3</v>
      </c>
      <c r="R109" s="8" t="s">
        <v>26</v>
      </c>
      <c r="S109" s="8" t="s">
        <v>27</v>
      </c>
      <c r="T109" s="8" t="s">
        <v>27</v>
      </c>
      <c r="U109" s="8" t="s">
        <v>27</v>
      </c>
      <c r="V109" s="15">
        <v>134.13399999999999</v>
      </c>
      <c r="W109" s="15">
        <f t="shared" si="1"/>
        <v>8.3109346322001993</v>
      </c>
    </row>
    <row r="110" spans="1:23" x14ac:dyDescent="0.25">
      <c r="A110" s="7" t="s">
        <v>242</v>
      </c>
      <c r="B110" s="8" t="s">
        <v>243</v>
      </c>
      <c r="C110" s="8">
        <v>24621</v>
      </c>
      <c r="D110" s="8">
        <v>5.8780271429999997</v>
      </c>
      <c r="E110" s="8">
        <v>5.815297062</v>
      </c>
      <c r="F110" s="8">
        <v>5.7806379290000001</v>
      </c>
      <c r="G110" s="8">
        <v>5.6935598729999999</v>
      </c>
      <c r="H110" s="8">
        <v>5.8536902550000001</v>
      </c>
      <c r="I110" s="8">
        <v>5.825919828</v>
      </c>
      <c r="J110" s="8">
        <v>5.7971271790000003</v>
      </c>
      <c r="K110" s="8" t="s">
        <v>25</v>
      </c>
      <c r="L110" s="8">
        <v>5.9959811299999997</v>
      </c>
      <c r="M110" s="8">
        <v>4.1194806E-2</v>
      </c>
      <c r="N110" s="8">
        <v>1.381840459</v>
      </c>
      <c r="O110" s="8">
        <v>5.637027131</v>
      </c>
      <c r="P110" s="8" t="s">
        <v>26</v>
      </c>
      <c r="Q110" s="8" t="s">
        <v>26</v>
      </c>
      <c r="R110" s="8" t="s">
        <v>26</v>
      </c>
      <c r="S110" s="8" t="s">
        <v>27</v>
      </c>
      <c r="T110" s="8" t="s">
        <v>27</v>
      </c>
      <c r="U110" s="8" t="s">
        <v>27</v>
      </c>
      <c r="V110" s="15">
        <v>134.17500000000001</v>
      </c>
      <c r="W110" s="15">
        <f t="shared" si="1"/>
        <v>0.18540844358632502</v>
      </c>
    </row>
    <row r="111" spans="1:23" x14ac:dyDescent="0.25">
      <c r="A111" s="7" t="s">
        <v>244</v>
      </c>
      <c r="B111" s="8" t="s">
        <v>245</v>
      </c>
      <c r="C111" s="8">
        <v>21941</v>
      </c>
      <c r="D111" s="8">
        <v>6.015846078</v>
      </c>
      <c r="E111" s="8">
        <v>6.0305254619999999</v>
      </c>
      <c r="F111" s="8">
        <v>6.068621287</v>
      </c>
      <c r="G111" s="8">
        <v>6.0454866059999999</v>
      </c>
      <c r="H111" s="8">
        <v>6.0270696030000002</v>
      </c>
      <c r="I111" s="8">
        <v>6.0596428739999997</v>
      </c>
      <c r="J111" s="8">
        <v>5.7644741860000002</v>
      </c>
      <c r="K111" s="8" t="s">
        <v>25</v>
      </c>
      <c r="L111" s="8">
        <v>6.0188134670000002</v>
      </c>
      <c r="M111" s="8">
        <v>20.376170550000001</v>
      </c>
      <c r="N111" s="8">
        <v>224.022772</v>
      </c>
      <c r="O111" s="8">
        <v>3.1856660799999998</v>
      </c>
      <c r="P111" s="8">
        <v>6.4000000000000001E-2</v>
      </c>
      <c r="Q111" s="8">
        <v>6.4000000000000001E-2</v>
      </c>
      <c r="R111" s="8" t="s">
        <v>26</v>
      </c>
      <c r="S111" s="8" t="s">
        <v>27</v>
      </c>
      <c r="T111" s="8" t="s">
        <v>27</v>
      </c>
      <c r="U111" s="8" t="s">
        <v>27</v>
      </c>
      <c r="V111" s="15">
        <v>134.17500000000001</v>
      </c>
      <c r="W111" s="15">
        <f t="shared" si="1"/>
        <v>30.058255433100005</v>
      </c>
    </row>
    <row r="112" spans="1:23" x14ac:dyDescent="0.25">
      <c r="A112" s="7" t="s">
        <v>246</v>
      </c>
      <c r="B112" s="8" t="s">
        <v>247</v>
      </c>
      <c r="C112" s="8">
        <v>22472</v>
      </c>
      <c r="D112" s="8">
        <v>5.6533941839999997</v>
      </c>
      <c r="E112" s="8">
        <v>5.6739759249999997</v>
      </c>
      <c r="F112" s="8">
        <v>5.6932429339999997</v>
      </c>
      <c r="G112" s="8">
        <v>5.6727807029999999</v>
      </c>
      <c r="H112" s="8">
        <v>5.5330161889999996</v>
      </c>
      <c r="I112" s="8">
        <v>5.6045786120000001</v>
      </c>
      <c r="J112" s="8">
        <v>5.754399845</v>
      </c>
      <c r="K112" s="8" t="s">
        <v>25</v>
      </c>
      <c r="L112" s="8">
        <v>5.9979524270000004</v>
      </c>
      <c r="M112" s="8">
        <v>7.2415309999999998E-3</v>
      </c>
      <c r="N112" s="8">
        <v>5.2590506699999997</v>
      </c>
      <c r="O112" s="8">
        <v>5.3183120390000003</v>
      </c>
      <c r="P112" s="8" t="s">
        <v>26</v>
      </c>
      <c r="Q112" s="8" t="s">
        <v>26</v>
      </c>
      <c r="R112" s="8" t="s">
        <v>26</v>
      </c>
      <c r="S112" s="8" t="s">
        <v>27</v>
      </c>
      <c r="T112" s="8" t="s">
        <v>27</v>
      </c>
      <c r="U112" s="8" t="s">
        <v>27</v>
      </c>
      <c r="V112" s="15">
        <v>134.22200000000001</v>
      </c>
      <c r="W112" s="15">
        <f t="shared" si="1"/>
        <v>0.70588029902873994</v>
      </c>
    </row>
    <row r="113" spans="1:23" x14ac:dyDescent="0.25">
      <c r="A113" s="7" t="s">
        <v>248</v>
      </c>
      <c r="B113" s="8" t="s">
        <v>249</v>
      </c>
      <c r="C113" s="8">
        <v>26645</v>
      </c>
      <c r="D113" s="8">
        <v>5.7272537669999997</v>
      </c>
      <c r="E113" s="8">
        <v>5.9868572159999998</v>
      </c>
      <c r="F113" s="8">
        <v>6.1383753079999996</v>
      </c>
      <c r="G113" s="8">
        <v>6.0479714109999998</v>
      </c>
      <c r="H113" s="8">
        <v>6.0785875130000004</v>
      </c>
      <c r="I113" s="8">
        <v>6.0641420070000001</v>
      </c>
      <c r="J113" s="8">
        <v>5.9194956909999998</v>
      </c>
      <c r="K113" s="8" t="s">
        <v>25</v>
      </c>
      <c r="L113" s="8">
        <v>6.0042646749999999</v>
      </c>
      <c r="M113" s="8">
        <v>23.813741799999999</v>
      </c>
      <c r="N113" s="8">
        <v>230.79868500000001</v>
      </c>
      <c r="O113" s="8">
        <v>3.136500088</v>
      </c>
      <c r="P113" s="8" t="s">
        <v>26</v>
      </c>
      <c r="Q113" s="8" t="s">
        <v>26</v>
      </c>
      <c r="R113" s="8" t="s">
        <v>26</v>
      </c>
      <c r="S113" s="8" t="s">
        <v>27</v>
      </c>
      <c r="T113" s="8" t="s">
        <v>27</v>
      </c>
      <c r="U113" s="8" t="s">
        <v>27</v>
      </c>
      <c r="V113" s="15">
        <v>134.22200000000001</v>
      </c>
      <c r="W113" s="15">
        <f t="shared" si="1"/>
        <v>30.978261098070003</v>
      </c>
    </row>
    <row r="114" spans="1:23" x14ac:dyDescent="0.25">
      <c r="A114" s="7" t="s">
        <v>250</v>
      </c>
      <c r="B114" s="8" t="s">
        <v>251</v>
      </c>
      <c r="C114" s="8">
        <v>47138</v>
      </c>
      <c r="D114" s="8">
        <v>5.9419218650000003</v>
      </c>
      <c r="E114" s="8">
        <v>6.0160488909999996</v>
      </c>
      <c r="F114" s="8">
        <v>6.0704498859999996</v>
      </c>
      <c r="G114" s="8">
        <v>6.0515235650000001</v>
      </c>
      <c r="H114" s="8">
        <v>6.2188939740000002</v>
      </c>
      <c r="I114" s="8">
        <v>6.1244961849999999</v>
      </c>
      <c r="J114" s="8">
        <v>5.7947408820000001</v>
      </c>
      <c r="K114" s="8" t="s">
        <v>25</v>
      </c>
      <c r="L114" s="8">
        <v>6.033193357</v>
      </c>
      <c r="M114" s="8">
        <v>24.999954420000002</v>
      </c>
      <c r="N114" s="8">
        <v>216.6512414</v>
      </c>
      <c r="O114" s="8">
        <v>4.0462340110000001</v>
      </c>
      <c r="P114" s="8">
        <v>6.4</v>
      </c>
      <c r="Q114" s="8">
        <v>6.4</v>
      </c>
      <c r="R114" s="8">
        <v>6.4</v>
      </c>
      <c r="S114" s="8" t="s">
        <v>27</v>
      </c>
      <c r="T114" s="8" t="s">
        <v>27</v>
      </c>
      <c r="U114" s="8" t="s">
        <v>27</v>
      </c>
      <c r="V114" s="15">
        <v>134.22200000000001</v>
      </c>
      <c r="W114" s="15">
        <f t="shared" si="1"/>
        <v>29.079362923190804</v>
      </c>
    </row>
    <row r="115" spans="1:23" x14ac:dyDescent="0.25">
      <c r="A115" s="7" t="s">
        <v>252</v>
      </c>
      <c r="B115" s="8" t="s">
        <v>253</v>
      </c>
      <c r="C115" s="8">
        <v>21848</v>
      </c>
      <c r="D115" s="8">
        <v>5.6776701310000002</v>
      </c>
      <c r="E115" s="8">
        <v>5.71786949</v>
      </c>
      <c r="F115" s="8">
        <v>5.5934704110000002</v>
      </c>
      <c r="G115" s="8">
        <v>5.5938130360000002</v>
      </c>
      <c r="H115" s="8">
        <v>5.6282072029999997</v>
      </c>
      <c r="I115" s="8">
        <v>5.7214801040000003</v>
      </c>
      <c r="J115" s="8">
        <v>5.6315024649999996</v>
      </c>
      <c r="K115" s="8">
        <v>200</v>
      </c>
      <c r="L115" s="8">
        <v>5.9958956649999999</v>
      </c>
      <c r="M115" s="8">
        <v>2.5410895999999999E-2</v>
      </c>
      <c r="N115" s="8">
        <v>7.3699977859999999</v>
      </c>
      <c r="O115" s="8">
        <v>5.3177253210000002</v>
      </c>
      <c r="P115" s="8" t="s">
        <v>26</v>
      </c>
      <c r="Q115" s="8" t="s">
        <v>26</v>
      </c>
      <c r="R115" s="8" t="s">
        <v>26</v>
      </c>
      <c r="S115" s="8" t="s">
        <v>27</v>
      </c>
      <c r="T115" s="8" t="s">
        <v>27</v>
      </c>
      <c r="U115" s="8" t="s">
        <v>27</v>
      </c>
      <c r="V115" s="15">
        <v>135.21</v>
      </c>
      <c r="W115" s="15">
        <f t="shared" si="1"/>
        <v>0.99649740064506009</v>
      </c>
    </row>
    <row r="116" spans="1:23" x14ac:dyDescent="0.25">
      <c r="A116" s="7" t="s">
        <v>254</v>
      </c>
      <c r="B116" s="8" t="s">
        <v>255</v>
      </c>
      <c r="C116" s="8">
        <v>21832</v>
      </c>
      <c r="D116" s="8">
        <v>5.8242122890000001</v>
      </c>
      <c r="E116" s="8">
        <v>5.8700886509999997</v>
      </c>
      <c r="F116" s="8">
        <v>5.938828923</v>
      </c>
      <c r="G116" s="8">
        <v>5.7853019379999999</v>
      </c>
      <c r="H116" s="8">
        <v>5.7644043539999998</v>
      </c>
      <c r="I116" s="8">
        <v>5.7232656689999999</v>
      </c>
      <c r="J116" s="8">
        <v>5.7336514449999996</v>
      </c>
      <c r="K116" s="8" t="s">
        <v>25</v>
      </c>
      <c r="L116" s="8">
        <v>6.0032990560000004</v>
      </c>
      <c r="M116" s="8">
        <v>0.19563677400000001</v>
      </c>
      <c r="N116" s="8">
        <v>1000</v>
      </c>
      <c r="O116" s="8">
        <v>5.3568425690000003</v>
      </c>
      <c r="P116" s="8" t="s">
        <v>26</v>
      </c>
      <c r="Q116" s="8" t="s">
        <v>26</v>
      </c>
      <c r="R116" s="8" t="s">
        <v>26</v>
      </c>
      <c r="S116" s="8" t="s">
        <v>27</v>
      </c>
      <c r="T116" s="8" t="s">
        <v>27</v>
      </c>
      <c r="U116" s="8" t="s">
        <v>27</v>
      </c>
      <c r="V116" s="15">
        <v>135.21</v>
      </c>
      <c r="W116" s="15">
        <f t="shared" si="1"/>
        <v>135.21</v>
      </c>
    </row>
    <row r="117" spans="1:23" x14ac:dyDescent="0.25">
      <c r="A117" s="7" t="s">
        <v>256</v>
      </c>
      <c r="B117" s="8" t="s">
        <v>257</v>
      </c>
      <c r="C117" s="8">
        <v>22187</v>
      </c>
      <c r="D117" s="8">
        <v>5.88353371</v>
      </c>
      <c r="E117" s="8">
        <v>6.0185171989999997</v>
      </c>
      <c r="F117" s="8">
        <v>5.936404488</v>
      </c>
      <c r="G117" s="8">
        <v>5.9349729040000003</v>
      </c>
      <c r="H117" s="8">
        <v>5.9258145779999998</v>
      </c>
      <c r="I117" s="8">
        <v>5.9029380009999999</v>
      </c>
      <c r="J117" s="8">
        <v>5.6491769469999999</v>
      </c>
      <c r="K117" s="8">
        <v>200</v>
      </c>
      <c r="L117" s="8">
        <v>5.9807544699999999</v>
      </c>
      <c r="M117" s="8">
        <v>1.8308572169999999</v>
      </c>
      <c r="N117" s="8">
        <v>607.71429079999996</v>
      </c>
      <c r="O117" s="8">
        <v>3.1350000009999999</v>
      </c>
      <c r="P117" s="8" t="s">
        <v>26</v>
      </c>
      <c r="Q117" s="8" t="s">
        <v>26</v>
      </c>
      <c r="R117" s="8" t="s">
        <v>26</v>
      </c>
      <c r="S117" s="8" t="s">
        <v>27</v>
      </c>
      <c r="T117" s="8" t="s">
        <v>27</v>
      </c>
      <c r="U117" s="8" t="s">
        <v>27</v>
      </c>
      <c r="V117" s="15">
        <v>136.19399999999999</v>
      </c>
      <c r="W117" s="15">
        <f t="shared" si="1"/>
        <v>82.767040121215189</v>
      </c>
    </row>
    <row r="118" spans="1:23" x14ac:dyDescent="0.25">
      <c r="A118" s="7" t="s">
        <v>258</v>
      </c>
      <c r="B118" s="8" t="s">
        <v>259</v>
      </c>
      <c r="C118" s="8">
        <v>22049</v>
      </c>
      <c r="D118" s="8">
        <v>5.7562766669999998</v>
      </c>
      <c r="E118" s="8">
        <v>5.866907544</v>
      </c>
      <c r="F118" s="8">
        <v>5.8465384949999999</v>
      </c>
      <c r="G118" s="8">
        <v>5.8407332639999998</v>
      </c>
      <c r="H118" s="8">
        <v>5.8706173489999998</v>
      </c>
      <c r="I118" s="8">
        <v>5.8585685710000002</v>
      </c>
      <c r="J118" s="8">
        <v>5.7637827010000002</v>
      </c>
      <c r="K118" s="8" t="s">
        <v>25</v>
      </c>
      <c r="L118" s="8">
        <v>6.0015250370000004</v>
      </c>
      <c r="M118" s="10">
        <v>5.8400000000000002E-16</v>
      </c>
      <c r="N118" s="8">
        <v>160.32573350000001</v>
      </c>
      <c r="O118" s="8">
        <v>5.6576172690000002</v>
      </c>
      <c r="P118" s="8" t="s">
        <v>26</v>
      </c>
      <c r="Q118" s="8" t="s">
        <v>26</v>
      </c>
      <c r="R118" s="8" t="s">
        <v>26</v>
      </c>
      <c r="S118" s="8" t="s">
        <v>27</v>
      </c>
      <c r="T118" s="8" t="s">
        <v>27</v>
      </c>
      <c r="U118" s="8" t="s">
        <v>27</v>
      </c>
      <c r="V118" s="15">
        <v>136.19399999999999</v>
      </c>
      <c r="W118" s="15">
        <f t="shared" si="1"/>
        <v>21.835402948298999</v>
      </c>
    </row>
    <row r="119" spans="1:23" x14ac:dyDescent="0.25">
      <c r="A119" s="7" t="s">
        <v>260</v>
      </c>
      <c r="B119" s="8" t="s">
        <v>261</v>
      </c>
      <c r="C119" s="8">
        <v>25692</v>
      </c>
      <c r="D119" s="8">
        <v>5.7912785449999999</v>
      </c>
      <c r="E119" s="8">
        <v>5.7509886039999998</v>
      </c>
      <c r="F119" s="8">
        <v>5.7565291360000002</v>
      </c>
      <c r="G119" s="8">
        <v>5.7529078269999996</v>
      </c>
      <c r="H119" s="8">
        <v>5.7308478149999997</v>
      </c>
      <c r="I119" s="8">
        <v>5.7089338840000003</v>
      </c>
      <c r="J119" s="8">
        <v>5.7127551729999997</v>
      </c>
      <c r="K119" s="8" t="s">
        <v>25</v>
      </c>
      <c r="L119" s="8">
        <v>6.0021735759999997</v>
      </c>
      <c r="M119" s="8">
        <v>7.8338585000000002E-2</v>
      </c>
      <c r="N119" s="8">
        <v>1000</v>
      </c>
      <c r="O119" s="8">
        <v>5.3796026709999998</v>
      </c>
      <c r="P119" s="8">
        <v>6.4000000000000003E-3</v>
      </c>
      <c r="Q119" s="8">
        <v>6.4000000000000001E-2</v>
      </c>
      <c r="R119" s="8">
        <v>6.4000000000000003E-3</v>
      </c>
      <c r="S119" s="8" t="s">
        <v>27</v>
      </c>
      <c r="T119" s="8" t="s">
        <v>27</v>
      </c>
      <c r="U119" s="8" t="s">
        <v>27</v>
      </c>
      <c r="V119" s="15">
        <v>136.238</v>
      </c>
      <c r="W119" s="15">
        <f t="shared" si="1"/>
        <v>136.238</v>
      </c>
    </row>
    <row r="120" spans="1:23" x14ac:dyDescent="0.25">
      <c r="A120" s="7" t="s">
        <v>262</v>
      </c>
      <c r="B120" s="8" t="s">
        <v>263</v>
      </c>
      <c r="C120" s="8">
        <v>21831</v>
      </c>
      <c r="D120" s="8">
        <v>5.7805192700000001</v>
      </c>
      <c r="E120" s="8">
        <v>5.885653391</v>
      </c>
      <c r="F120" s="8">
        <v>5.8159036290000001</v>
      </c>
      <c r="G120" s="8">
        <v>5.7682181899999998</v>
      </c>
      <c r="H120" s="8">
        <v>5.9263567879999997</v>
      </c>
      <c r="I120" s="8">
        <v>5.8835988429999997</v>
      </c>
      <c r="J120" s="8">
        <v>5.8526841650000003</v>
      </c>
      <c r="K120" s="8" t="s">
        <v>25</v>
      </c>
      <c r="L120" s="8">
        <v>5.997038667</v>
      </c>
      <c r="M120" s="10">
        <v>1.8200000000000001E-13</v>
      </c>
      <c r="N120" s="8">
        <v>630.74920970000005</v>
      </c>
      <c r="O120" s="8">
        <v>5.6984861760000003</v>
      </c>
      <c r="P120" s="8">
        <v>6.4000000000000003E-3</v>
      </c>
      <c r="Q120" s="8">
        <v>6.4</v>
      </c>
      <c r="R120" s="8">
        <v>6.4000000000000003E-3</v>
      </c>
      <c r="S120" s="8" t="s">
        <v>27</v>
      </c>
      <c r="T120" s="8" t="s">
        <v>27</v>
      </c>
      <c r="U120" s="8" t="s">
        <v>27</v>
      </c>
      <c r="V120" s="15">
        <v>137.13800000000001</v>
      </c>
      <c r="W120" s="15">
        <f t="shared" si="1"/>
        <v>86.499685119838603</v>
      </c>
    </row>
    <row r="121" spans="1:23" x14ac:dyDescent="0.25">
      <c r="A121" s="7" t="s">
        <v>264</v>
      </c>
      <c r="B121" s="8" t="s">
        <v>265</v>
      </c>
      <c r="C121" s="8">
        <v>24466</v>
      </c>
      <c r="D121" s="8">
        <v>5.8390989739999997</v>
      </c>
      <c r="E121" s="8">
        <v>5.8724810850000004</v>
      </c>
      <c r="F121" s="8">
        <v>5.8084316139999999</v>
      </c>
      <c r="G121" s="8">
        <v>5.4911107809999997</v>
      </c>
      <c r="H121" s="8">
        <v>5.8315138390000003</v>
      </c>
      <c r="I121" s="8">
        <v>5.8492700040000001</v>
      </c>
      <c r="J121" s="8">
        <v>5.7168195480000001</v>
      </c>
      <c r="K121" s="8" t="s">
        <v>25</v>
      </c>
      <c r="L121" s="8">
        <v>5.9960076170000001</v>
      </c>
      <c r="M121" s="8">
        <v>1.415960804</v>
      </c>
      <c r="N121" s="8">
        <v>0.56563243699999999</v>
      </c>
      <c r="O121" s="8">
        <v>5.7427513509999999</v>
      </c>
      <c r="P121" s="8" t="s">
        <v>26</v>
      </c>
      <c r="Q121" s="8" t="s">
        <v>26</v>
      </c>
      <c r="R121" s="8" t="s">
        <v>26</v>
      </c>
      <c r="S121" s="8" t="s">
        <v>27</v>
      </c>
      <c r="T121" s="8" t="s">
        <v>27</v>
      </c>
      <c r="U121" s="8" t="s">
        <v>27</v>
      </c>
      <c r="V121" s="15">
        <v>137.13800000000001</v>
      </c>
      <c r="W121" s="15">
        <f t="shared" si="1"/>
        <v>7.7569701145306008E-2</v>
      </c>
    </row>
    <row r="122" spans="1:23" x14ac:dyDescent="0.25">
      <c r="A122" s="7" t="s">
        <v>266</v>
      </c>
      <c r="B122" s="8" t="s">
        <v>267</v>
      </c>
      <c r="C122" s="8">
        <v>25791</v>
      </c>
      <c r="D122" s="8">
        <v>5.845165948</v>
      </c>
      <c r="E122" s="8">
        <v>5.8925609379999999</v>
      </c>
      <c r="F122" s="8">
        <v>6.0365055700000001</v>
      </c>
      <c r="G122" s="8">
        <v>5.7676835320000004</v>
      </c>
      <c r="H122" s="8">
        <v>5.9103359180000004</v>
      </c>
      <c r="I122" s="8">
        <v>5.7637564579999996</v>
      </c>
      <c r="J122" s="8">
        <v>5.7048944490000002</v>
      </c>
      <c r="K122" s="8" t="s">
        <v>25</v>
      </c>
      <c r="L122" s="8">
        <v>5.9918444160000002</v>
      </c>
      <c r="M122" s="8">
        <v>0.31796872599999998</v>
      </c>
      <c r="N122" s="8">
        <v>1000</v>
      </c>
      <c r="O122" s="8">
        <v>5.3355000549999998</v>
      </c>
      <c r="P122" s="8">
        <v>6.4000000000000003E-3</v>
      </c>
      <c r="Q122" s="8" t="s">
        <v>26</v>
      </c>
      <c r="R122" s="8">
        <v>6.4000000000000003E-3</v>
      </c>
      <c r="S122" s="8" t="s">
        <v>27</v>
      </c>
      <c r="T122" s="8" t="s">
        <v>27</v>
      </c>
      <c r="U122" s="8" t="s">
        <v>27</v>
      </c>
      <c r="V122" s="15">
        <v>137.13800000000001</v>
      </c>
      <c r="W122" s="15">
        <f t="shared" si="1"/>
        <v>137.13800000000001</v>
      </c>
    </row>
    <row r="123" spans="1:23" x14ac:dyDescent="0.25">
      <c r="A123" s="7" t="s">
        <v>268</v>
      </c>
      <c r="B123" s="8" t="s">
        <v>269</v>
      </c>
      <c r="C123" s="8">
        <v>23792</v>
      </c>
      <c r="D123" s="8">
        <v>5.9906689650000002</v>
      </c>
      <c r="E123" s="8">
        <v>5.9168193039999997</v>
      </c>
      <c r="F123" s="8">
        <v>5.980813318</v>
      </c>
      <c r="G123" s="8">
        <v>5.8512528469999996</v>
      </c>
      <c r="H123" s="8">
        <v>5.9357281420000003</v>
      </c>
      <c r="I123" s="8">
        <v>5.9522911790000004</v>
      </c>
      <c r="J123" s="8">
        <v>5.7716503799999996</v>
      </c>
      <c r="K123" s="8" t="s">
        <v>25</v>
      </c>
      <c r="L123" s="8">
        <v>5.974919828</v>
      </c>
      <c r="M123" s="8">
        <v>2.947802196</v>
      </c>
      <c r="N123" s="8">
        <v>463.49330629999997</v>
      </c>
      <c r="O123" s="8">
        <v>3.1349999999999998</v>
      </c>
      <c r="P123" s="8" t="s">
        <v>26</v>
      </c>
      <c r="Q123" s="8" t="s">
        <v>26</v>
      </c>
      <c r="R123" s="8" t="s">
        <v>26</v>
      </c>
      <c r="S123" s="8" t="s">
        <v>27</v>
      </c>
      <c r="T123" s="8" t="s">
        <v>27</v>
      </c>
      <c r="U123" s="8" t="s">
        <v>27</v>
      </c>
      <c r="V123" s="15">
        <v>137.13800000000001</v>
      </c>
      <c r="W123" s="15">
        <f t="shared" si="1"/>
        <v>63.562545039369397</v>
      </c>
    </row>
    <row r="124" spans="1:23" x14ac:dyDescent="0.25">
      <c r="A124" s="7" t="s">
        <v>270</v>
      </c>
      <c r="B124" s="8" t="s">
        <v>271</v>
      </c>
      <c r="C124" s="8">
        <v>20755</v>
      </c>
      <c r="D124" s="8">
        <v>5.7813989059999997</v>
      </c>
      <c r="E124" s="8">
        <v>5.8237839080000002</v>
      </c>
      <c r="F124" s="8">
        <v>5.7678181430000004</v>
      </c>
      <c r="G124" s="8">
        <v>5.6371641070000003</v>
      </c>
      <c r="H124" s="8">
        <v>5.8174497699999996</v>
      </c>
      <c r="I124" s="8">
        <v>5.875144766</v>
      </c>
      <c r="J124" s="8">
        <v>5.6536912849999998</v>
      </c>
      <c r="K124" s="8">
        <v>200</v>
      </c>
      <c r="L124" s="8">
        <v>5.996639075</v>
      </c>
      <c r="M124" s="8">
        <v>4.4147365000000001E-2</v>
      </c>
      <c r="N124" s="8">
        <v>1.516439871</v>
      </c>
      <c r="O124" s="8">
        <v>5.5449288320000001</v>
      </c>
      <c r="P124" s="8">
        <v>2.8E-3</v>
      </c>
      <c r="Q124" s="8">
        <v>2.8E-3</v>
      </c>
      <c r="R124" s="8">
        <v>2.8159999999999998</v>
      </c>
      <c r="S124" s="8" t="s">
        <v>27</v>
      </c>
      <c r="T124" s="8" t="s">
        <v>27</v>
      </c>
      <c r="U124" s="8" t="s">
        <v>27</v>
      </c>
      <c r="V124" s="15">
        <v>137.142</v>
      </c>
      <c r="W124" s="15">
        <f t="shared" si="1"/>
        <v>0.20796759678868201</v>
      </c>
    </row>
    <row r="125" spans="1:23" x14ac:dyDescent="0.25">
      <c r="A125" s="7" t="s">
        <v>272</v>
      </c>
      <c r="B125" s="8" t="s">
        <v>273</v>
      </c>
      <c r="C125" s="8">
        <v>20350</v>
      </c>
      <c r="D125" s="8">
        <v>5.8428531660000003</v>
      </c>
      <c r="E125" s="8">
        <v>5.852762384</v>
      </c>
      <c r="F125" s="8">
        <v>5.8385739939999999</v>
      </c>
      <c r="G125" s="8">
        <v>5.8257503330000002</v>
      </c>
      <c r="H125" s="8">
        <v>5.8474024980000001</v>
      </c>
      <c r="I125" s="8">
        <v>5.8864783730000001</v>
      </c>
      <c r="J125" s="8">
        <v>5.8347930630000002</v>
      </c>
      <c r="K125" s="8" t="s">
        <v>25</v>
      </c>
      <c r="L125" s="8">
        <v>6.0016976570000002</v>
      </c>
      <c r="M125" s="10">
        <v>2.9200000000000001E-15</v>
      </c>
      <c r="N125" s="8">
        <v>155.30445800000001</v>
      </c>
      <c r="O125" s="8">
        <v>5.6907061670000001</v>
      </c>
      <c r="P125" s="8">
        <v>0.64</v>
      </c>
      <c r="Q125" s="8">
        <v>0.64</v>
      </c>
      <c r="R125" s="8" t="s">
        <v>26</v>
      </c>
      <c r="S125" s="8" t="s">
        <v>27</v>
      </c>
      <c r="T125" s="8" t="s">
        <v>27</v>
      </c>
      <c r="U125" s="8" t="s">
        <v>27</v>
      </c>
      <c r="V125" s="15">
        <v>137.18199999999999</v>
      </c>
      <c r="W125" s="15">
        <f t="shared" si="1"/>
        <v>21.304976157355998</v>
      </c>
    </row>
    <row r="126" spans="1:23" x14ac:dyDescent="0.25">
      <c r="A126" s="7" t="s">
        <v>274</v>
      </c>
      <c r="B126" s="8" t="s">
        <v>275</v>
      </c>
      <c r="C126" s="8">
        <v>20508</v>
      </c>
      <c r="D126" s="8">
        <v>6.2152948129999999</v>
      </c>
      <c r="E126" s="8">
        <v>6.0739166200000003</v>
      </c>
      <c r="F126" s="8">
        <v>6.1328714260000003</v>
      </c>
      <c r="G126" s="8">
        <v>6.176846973</v>
      </c>
      <c r="H126" s="8">
        <v>6.1781156709999996</v>
      </c>
      <c r="I126" s="8">
        <v>6.2165822500000001</v>
      </c>
      <c r="J126" s="8">
        <v>5.9619790369999999</v>
      </c>
      <c r="K126" s="8" t="s">
        <v>25</v>
      </c>
      <c r="L126" s="8">
        <v>6.0010751999999998</v>
      </c>
      <c r="M126" s="8">
        <v>23.187216190000001</v>
      </c>
      <c r="N126" s="8">
        <v>0.11902444299999999</v>
      </c>
      <c r="O126" s="8">
        <v>6.1550136960000001</v>
      </c>
      <c r="P126" s="8">
        <v>6.4000000000000003E-3</v>
      </c>
      <c r="Q126" s="8">
        <v>6.4000000000000003E-3</v>
      </c>
      <c r="R126" s="8">
        <v>6.4000000000000001E-2</v>
      </c>
      <c r="S126" s="8">
        <v>1</v>
      </c>
      <c r="T126" s="8" t="s">
        <v>27</v>
      </c>
      <c r="U126" s="8" t="s">
        <v>27</v>
      </c>
      <c r="V126" s="15">
        <v>137.99799999999999</v>
      </c>
      <c r="W126" s="15">
        <f t="shared" si="1"/>
        <v>1.6425135085114E-2</v>
      </c>
    </row>
    <row r="127" spans="1:23" x14ac:dyDescent="0.25">
      <c r="A127" s="7" t="s">
        <v>276</v>
      </c>
      <c r="B127" s="8" t="s">
        <v>277</v>
      </c>
      <c r="C127" s="8">
        <v>20961</v>
      </c>
      <c r="D127" s="8">
        <v>5.7584787620000002</v>
      </c>
      <c r="E127" s="8">
        <v>5.7689385770000001</v>
      </c>
      <c r="F127" s="8">
        <v>5.7266910749999997</v>
      </c>
      <c r="G127" s="8">
        <v>5.6409067640000004</v>
      </c>
      <c r="H127" s="8">
        <v>5.6785438670000001</v>
      </c>
      <c r="I127" s="8">
        <v>5.6926404599999998</v>
      </c>
      <c r="J127" s="8">
        <v>5.7236704899999999</v>
      </c>
      <c r="K127" s="8" t="s">
        <v>25</v>
      </c>
      <c r="L127" s="8">
        <v>5.9959898090000001</v>
      </c>
      <c r="M127" s="8">
        <v>8.4196230999999996E-2</v>
      </c>
      <c r="N127" s="8">
        <v>1.527829874</v>
      </c>
      <c r="O127" s="8">
        <v>5.4745352440000001</v>
      </c>
      <c r="P127" s="8">
        <v>6.4000000000000003E-3</v>
      </c>
      <c r="Q127" s="8" t="s">
        <v>26</v>
      </c>
      <c r="R127" s="8">
        <v>6.4000000000000003E-3</v>
      </c>
      <c r="S127" s="8" t="s">
        <v>27</v>
      </c>
      <c r="T127" s="8" t="s">
        <v>27</v>
      </c>
      <c r="U127" s="8" t="s">
        <v>27</v>
      </c>
      <c r="V127" s="15">
        <v>138.126</v>
      </c>
      <c r="W127" s="15">
        <f t="shared" si="1"/>
        <v>0.21103302917612402</v>
      </c>
    </row>
    <row r="128" spans="1:23" x14ac:dyDescent="0.25">
      <c r="A128" s="7" t="s">
        <v>278</v>
      </c>
      <c r="B128" s="8" t="s">
        <v>279</v>
      </c>
      <c r="C128" s="8">
        <v>21976</v>
      </c>
      <c r="D128" s="8">
        <v>5.7734448890000003</v>
      </c>
      <c r="E128" s="8">
        <v>5.9811036419999999</v>
      </c>
      <c r="F128" s="8">
        <v>6.0368392599999998</v>
      </c>
      <c r="G128" s="8">
        <v>6.068121079</v>
      </c>
      <c r="H128" s="8">
        <v>6.1455714099999996</v>
      </c>
      <c r="I128" s="8">
        <v>5.9875315230000004</v>
      </c>
      <c r="J128" s="8">
        <v>5.9654718420000004</v>
      </c>
      <c r="K128" s="8" t="s">
        <v>25</v>
      </c>
      <c r="L128" s="8">
        <v>6.0027590259999997</v>
      </c>
      <c r="M128" s="8">
        <v>0.46566391099999999</v>
      </c>
      <c r="N128" s="8">
        <v>376.59302059999999</v>
      </c>
      <c r="O128" s="8">
        <v>6.0674101790000003</v>
      </c>
      <c r="P128" s="8" t="s">
        <v>26</v>
      </c>
      <c r="Q128" s="8" t="s">
        <v>26</v>
      </c>
      <c r="R128" s="8" t="s">
        <v>26</v>
      </c>
      <c r="S128" s="8">
        <v>0</v>
      </c>
      <c r="T128" s="8" t="s">
        <v>27</v>
      </c>
      <c r="U128" s="8">
        <v>1.46</v>
      </c>
      <c r="V128" s="15">
        <v>138.166</v>
      </c>
      <c r="W128" s="15">
        <f t="shared" si="1"/>
        <v>52.032351284219601</v>
      </c>
    </row>
    <row r="129" spans="1:23" x14ac:dyDescent="0.25">
      <c r="A129" s="7" t="s">
        <v>280</v>
      </c>
      <c r="B129" s="8" t="s">
        <v>281</v>
      </c>
      <c r="C129" s="8">
        <v>20759</v>
      </c>
      <c r="D129" s="8">
        <v>5.8404904550000003</v>
      </c>
      <c r="E129" s="8">
        <v>5.7157525199999997</v>
      </c>
      <c r="F129" s="8">
        <v>5.7629351199999999</v>
      </c>
      <c r="G129" s="8">
        <v>5.7050192449999999</v>
      </c>
      <c r="H129" s="8">
        <v>5.7514772699999996</v>
      </c>
      <c r="I129" s="8">
        <v>5.9406767240000002</v>
      </c>
      <c r="J129" s="8">
        <v>5.7942495779999996</v>
      </c>
      <c r="K129" s="8" t="s">
        <v>25</v>
      </c>
      <c r="L129" s="8">
        <v>5.9952179010000002</v>
      </c>
      <c r="M129" s="10">
        <v>1.5599999999999999E-13</v>
      </c>
      <c r="N129" s="8">
        <v>344.35527639999998</v>
      </c>
      <c r="O129" s="8">
        <v>5.5743062349999999</v>
      </c>
      <c r="P129" s="8" t="s">
        <v>26</v>
      </c>
      <c r="Q129" s="8" t="s">
        <v>26</v>
      </c>
      <c r="R129" s="8" t="s">
        <v>26</v>
      </c>
      <c r="S129" s="8" t="s">
        <v>27</v>
      </c>
      <c r="T129" s="8" t="s">
        <v>27</v>
      </c>
      <c r="U129" s="8" t="s">
        <v>27</v>
      </c>
      <c r="V129" s="15">
        <v>138.21</v>
      </c>
      <c r="W129" s="15">
        <f t="shared" si="1"/>
        <v>47.593342751243995</v>
      </c>
    </row>
    <row r="130" spans="1:23" x14ac:dyDescent="0.25">
      <c r="A130" s="7" t="s">
        <v>282</v>
      </c>
      <c r="B130" s="8" t="s">
        <v>283</v>
      </c>
      <c r="C130" s="8">
        <v>21834</v>
      </c>
      <c r="D130" s="8">
        <v>5.9245286930000001</v>
      </c>
      <c r="E130" s="8">
        <v>5.8218184470000001</v>
      </c>
      <c r="F130" s="8">
        <v>5.8663798070000004</v>
      </c>
      <c r="G130" s="8">
        <v>5.691774594</v>
      </c>
      <c r="H130" s="8">
        <v>5.8945886019999998</v>
      </c>
      <c r="I130" s="8">
        <v>5.7999770660000003</v>
      </c>
      <c r="J130" s="8">
        <v>5.8027237239999998</v>
      </c>
      <c r="K130" s="8" t="s">
        <v>25</v>
      </c>
      <c r="L130" s="8">
        <v>5.9958462499999996</v>
      </c>
      <c r="M130" s="8">
        <v>5.0194211900000001</v>
      </c>
      <c r="N130" s="8">
        <v>0.56173671400000003</v>
      </c>
      <c r="O130" s="8">
        <v>5.8142765709999997</v>
      </c>
      <c r="P130" s="8">
        <v>64</v>
      </c>
      <c r="Q130" s="8" t="s">
        <v>26</v>
      </c>
      <c r="R130" s="8">
        <v>64</v>
      </c>
      <c r="S130" s="8" t="s">
        <v>27</v>
      </c>
      <c r="T130" s="8" t="s">
        <v>27</v>
      </c>
      <c r="U130" s="8" t="s">
        <v>27</v>
      </c>
      <c r="V130" s="15">
        <v>139.11000000000001</v>
      </c>
      <c r="W130" s="15">
        <f t="shared" si="1"/>
        <v>7.8143194284540016E-2</v>
      </c>
    </row>
    <row r="131" spans="1:23" ht="30" x14ac:dyDescent="0.25">
      <c r="A131" s="7" t="s">
        <v>284</v>
      </c>
      <c r="B131" s="8" t="s">
        <v>285</v>
      </c>
      <c r="C131" s="8">
        <v>20604</v>
      </c>
      <c r="D131" s="8">
        <v>5.9109036679999996</v>
      </c>
      <c r="E131" s="8">
        <v>5.9652754979999996</v>
      </c>
      <c r="F131" s="8">
        <v>5.9315867310000003</v>
      </c>
      <c r="G131" s="8">
        <v>5.7400820320000001</v>
      </c>
      <c r="H131" s="8">
        <v>5.9291010880000004</v>
      </c>
      <c r="I131" s="8">
        <v>5.9128771679999996</v>
      </c>
      <c r="J131" s="8">
        <v>5.6971845349999999</v>
      </c>
      <c r="K131" s="8" t="s">
        <v>25</v>
      </c>
      <c r="L131" s="8">
        <v>5.959336188</v>
      </c>
      <c r="M131" s="8">
        <v>2.3118498270000001</v>
      </c>
      <c r="N131" s="8">
        <v>538.73949289999996</v>
      </c>
      <c r="O131" s="8">
        <v>3.1349999999999998</v>
      </c>
      <c r="P131" s="8" t="s">
        <v>26</v>
      </c>
      <c r="Q131" s="8" t="s">
        <v>26</v>
      </c>
      <c r="R131" s="8" t="s">
        <v>26</v>
      </c>
      <c r="S131" s="8" t="s">
        <v>27</v>
      </c>
      <c r="T131" s="8" t="s">
        <v>27</v>
      </c>
      <c r="U131" s="8" t="s">
        <v>27</v>
      </c>
      <c r="V131" s="15">
        <v>140.18199999999999</v>
      </c>
      <c r="W131" s="15">
        <f t="shared" ref="W131:W194" si="2">(N131/1000)*V131</f>
        <v>75.521579593707798</v>
      </c>
    </row>
    <row r="132" spans="1:23" x14ac:dyDescent="0.25">
      <c r="A132" s="7" t="s">
        <v>286</v>
      </c>
      <c r="B132" s="8" t="s">
        <v>287</v>
      </c>
      <c r="C132" s="8">
        <v>20692</v>
      </c>
      <c r="D132" s="8">
        <v>5.6866057679999997</v>
      </c>
      <c r="E132" s="8">
        <v>5.7703233880000004</v>
      </c>
      <c r="F132" s="8">
        <v>5.6034032749999998</v>
      </c>
      <c r="G132" s="8">
        <v>5.5372528450000003</v>
      </c>
      <c r="H132" s="8">
        <v>5.5149324819999999</v>
      </c>
      <c r="I132" s="8">
        <v>5.4089767249999996</v>
      </c>
      <c r="J132" s="8">
        <v>5.5974781670000002</v>
      </c>
      <c r="K132" s="8">
        <v>5</v>
      </c>
      <c r="L132" s="8">
        <v>5.9956117679999998</v>
      </c>
      <c r="M132" s="8">
        <v>0.53810999999999998</v>
      </c>
      <c r="N132" s="8">
        <v>0.52661963899999997</v>
      </c>
      <c r="O132" s="8">
        <v>5.4801552779999998</v>
      </c>
      <c r="P132" s="8" t="s">
        <v>26</v>
      </c>
      <c r="Q132" s="8" t="s">
        <v>26</v>
      </c>
      <c r="R132" s="8" t="s">
        <v>26</v>
      </c>
      <c r="S132" s="8" t="s">
        <v>27</v>
      </c>
      <c r="T132" s="8" t="s">
        <v>27</v>
      </c>
      <c r="U132" s="8" t="s">
        <v>27</v>
      </c>
      <c r="V132" s="15">
        <v>140.19</v>
      </c>
      <c r="W132" s="15">
        <f t="shared" si="2"/>
        <v>7.3826807191409993E-2</v>
      </c>
    </row>
    <row r="133" spans="1:23" x14ac:dyDescent="0.25">
      <c r="A133" s="7" t="s">
        <v>288</v>
      </c>
      <c r="B133" s="8" t="s">
        <v>289</v>
      </c>
      <c r="C133" s="8">
        <v>24177</v>
      </c>
      <c r="D133" s="8">
        <v>5.7351907290000002</v>
      </c>
      <c r="E133" s="8">
        <v>5.8543846549999996</v>
      </c>
      <c r="F133" s="8">
        <v>5.8531193530000003</v>
      </c>
      <c r="G133" s="8">
        <v>5.8757752429999996</v>
      </c>
      <c r="H133" s="8">
        <v>5.8949892740000003</v>
      </c>
      <c r="I133" s="8">
        <v>5.9301076100000003</v>
      </c>
      <c r="J133" s="8">
        <v>5.8741171669999996</v>
      </c>
      <c r="K133" s="8" t="s">
        <v>25</v>
      </c>
      <c r="L133" s="8">
        <v>6.0026482410000002</v>
      </c>
      <c r="M133" s="10">
        <v>3.8700000000000002E-15</v>
      </c>
      <c r="N133" s="8">
        <v>617.25844119999999</v>
      </c>
      <c r="O133" s="8">
        <v>5.721410906</v>
      </c>
      <c r="P133" s="8">
        <v>0.64</v>
      </c>
      <c r="Q133" s="8">
        <v>0.64</v>
      </c>
      <c r="R133" s="8" t="s">
        <v>26</v>
      </c>
      <c r="S133" s="8">
        <v>0.75</v>
      </c>
      <c r="T133" s="8" t="s">
        <v>27</v>
      </c>
      <c r="U133" s="8">
        <v>1.57</v>
      </c>
      <c r="V133" s="15">
        <v>141.12</v>
      </c>
      <c r="W133" s="15">
        <f t="shared" si="2"/>
        <v>87.107511222143998</v>
      </c>
    </row>
    <row r="134" spans="1:23" x14ac:dyDescent="0.25">
      <c r="A134" s="7" t="s">
        <v>290</v>
      </c>
      <c r="B134" s="8" t="s">
        <v>291</v>
      </c>
      <c r="C134" s="8">
        <v>20890</v>
      </c>
      <c r="D134" s="8">
        <v>6.0142762840000001</v>
      </c>
      <c r="E134" s="8">
        <v>5.9654267289999998</v>
      </c>
      <c r="F134" s="8">
        <v>5.9390371709999998</v>
      </c>
      <c r="G134" s="8">
        <v>5.9678424290000001</v>
      </c>
      <c r="H134" s="8">
        <v>6.0006173890000003</v>
      </c>
      <c r="I134" s="8">
        <v>6.1223792179999998</v>
      </c>
      <c r="J134" s="8">
        <v>5.9752498950000001</v>
      </c>
      <c r="K134" s="8" t="s">
        <v>25</v>
      </c>
      <c r="L134" s="8">
        <v>6.0013397370000003</v>
      </c>
      <c r="M134" s="8">
        <v>23.819222610000001</v>
      </c>
      <c r="N134" s="8">
        <v>236.11009680000001</v>
      </c>
      <c r="O134" s="8">
        <v>4.6401470229999999</v>
      </c>
      <c r="P134" s="8" t="s">
        <v>26</v>
      </c>
      <c r="Q134" s="8" t="s">
        <v>26</v>
      </c>
      <c r="R134" s="8" t="s">
        <v>26</v>
      </c>
      <c r="S134" s="8" t="s">
        <v>27</v>
      </c>
      <c r="T134" s="8" t="s">
        <v>27</v>
      </c>
      <c r="U134" s="8" t="s">
        <v>27</v>
      </c>
      <c r="V134" s="15">
        <v>142.18</v>
      </c>
      <c r="W134" s="15">
        <f t="shared" si="2"/>
        <v>33.570133563024001</v>
      </c>
    </row>
    <row r="135" spans="1:23" x14ac:dyDescent="0.25">
      <c r="A135" s="7" t="s">
        <v>292</v>
      </c>
      <c r="B135" s="8" t="s">
        <v>293</v>
      </c>
      <c r="C135" s="8">
        <v>20877</v>
      </c>
      <c r="D135" s="8">
        <v>6.0753846459999998</v>
      </c>
      <c r="E135" s="8">
        <v>6.1307838319999997</v>
      </c>
      <c r="F135" s="8">
        <v>5.9445166220000001</v>
      </c>
      <c r="G135" s="8">
        <v>6.0296448739999997</v>
      </c>
      <c r="H135" s="8">
        <v>5.9896251439999997</v>
      </c>
      <c r="I135" s="8">
        <v>6.0196162319999997</v>
      </c>
      <c r="J135" s="8">
        <v>6.0190194860000004</v>
      </c>
      <c r="K135" s="8" t="s">
        <v>25</v>
      </c>
      <c r="L135" s="8">
        <v>6.0145118169999998</v>
      </c>
      <c r="M135" s="8">
        <v>2.862286627</v>
      </c>
      <c r="N135" s="8">
        <v>0.51609381099999996</v>
      </c>
      <c r="O135" s="8">
        <v>6.0226462549999997</v>
      </c>
      <c r="P135" s="8" t="s">
        <v>26</v>
      </c>
      <c r="Q135" s="8" t="s">
        <v>26</v>
      </c>
      <c r="R135" s="8" t="s">
        <v>26</v>
      </c>
      <c r="S135" s="8" t="s">
        <v>27</v>
      </c>
      <c r="T135" s="8" t="s">
        <v>27</v>
      </c>
      <c r="U135" s="8" t="s">
        <v>27</v>
      </c>
      <c r="V135" s="15">
        <v>142.20099999999999</v>
      </c>
      <c r="W135" s="15">
        <f t="shared" si="2"/>
        <v>7.338905601801099E-2</v>
      </c>
    </row>
    <row r="136" spans="1:23" x14ac:dyDescent="0.25">
      <c r="A136" s="7" t="s">
        <v>294</v>
      </c>
      <c r="B136" s="8" t="s">
        <v>295</v>
      </c>
      <c r="C136" s="8">
        <v>24913</v>
      </c>
      <c r="D136" s="8">
        <v>5.9485910219999996</v>
      </c>
      <c r="E136" s="8">
        <v>5.8012102649999999</v>
      </c>
      <c r="F136" s="8">
        <v>5.9071011200000001</v>
      </c>
      <c r="G136" s="8">
        <v>5.7999819429999997</v>
      </c>
      <c r="H136" s="8">
        <v>5.8737737719999998</v>
      </c>
      <c r="I136" s="8">
        <v>5.8280015159999996</v>
      </c>
      <c r="J136" s="8">
        <v>5.7467690779999998</v>
      </c>
      <c r="K136" s="8" t="s">
        <v>25</v>
      </c>
      <c r="L136" s="8">
        <v>6.0023844679999998</v>
      </c>
      <c r="M136" s="8">
        <v>0.16742069000000001</v>
      </c>
      <c r="N136" s="8">
        <v>1000</v>
      </c>
      <c r="O136" s="8">
        <v>5.5144253560000003</v>
      </c>
      <c r="P136" s="8" t="s">
        <v>26</v>
      </c>
      <c r="Q136" s="8" t="s">
        <v>26</v>
      </c>
      <c r="R136" s="8" t="s">
        <v>26</v>
      </c>
      <c r="S136" s="8" t="s">
        <v>27</v>
      </c>
      <c r="T136" s="8" t="s">
        <v>27</v>
      </c>
      <c r="U136" s="8" t="s">
        <v>27</v>
      </c>
      <c r="V136" s="15">
        <v>142.286</v>
      </c>
      <c r="W136" s="15">
        <f t="shared" si="2"/>
        <v>142.286</v>
      </c>
    </row>
    <row r="137" spans="1:23" x14ac:dyDescent="0.25">
      <c r="A137" s="7" t="s">
        <v>296</v>
      </c>
      <c r="B137" s="8" t="s">
        <v>297</v>
      </c>
      <c r="C137" s="8">
        <v>21717</v>
      </c>
      <c r="D137" s="8">
        <v>5.8309526549999999</v>
      </c>
      <c r="E137" s="8">
        <v>5.7985969400000004</v>
      </c>
      <c r="F137" s="8">
        <v>5.7941262150000004</v>
      </c>
      <c r="G137" s="8">
        <v>5.8194651830000002</v>
      </c>
      <c r="H137" s="8">
        <v>5.8525263699999996</v>
      </c>
      <c r="I137" s="8">
        <v>5.7835033449999997</v>
      </c>
      <c r="J137" s="8">
        <v>5.6795641139999997</v>
      </c>
      <c r="K137" s="8" t="s">
        <v>25</v>
      </c>
      <c r="L137" s="8">
        <v>5.9997798089999996</v>
      </c>
      <c r="M137" s="8">
        <v>0.11351030199999999</v>
      </c>
      <c r="N137" s="8">
        <v>1000</v>
      </c>
      <c r="O137" s="8">
        <v>5.4558083489999998</v>
      </c>
      <c r="P137" s="8" t="s">
        <v>26</v>
      </c>
      <c r="Q137" s="8" t="s">
        <v>26</v>
      </c>
      <c r="R137" s="8" t="s">
        <v>26</v>
      </c>
      <c r="S137" s="8" t="s">
        <v>27</v>
      </c>
      <c r="T137" s="8" t="s">
        <v>27</v>
      </c>
      <c r="U137" s="8" t="s">
        <v>27</v>
      </c>
      <c r="V137" s="15">
        <v>142.58000000000001</v>
      </c>
      <c r="W137" s="15">
        <f t="shared" si="2"/>
        <v>142.58000000000001</v>
      </c>
    </row>
    <row r="138" spans="1:23" x14ac:dyDescent="0.25">
      <c r="A138" s="7" t="s">
        <v>298</v>
      </c>
      <c r="B138" s="8" t="s">
        <v>299</v>
      </c>
      <c r="C138" s="8">
        <v>20283</v>
      </c>
      <c r="D138" s="8">
        <v>5.8908350340000002</v>
      </c>
      <c r="E138" s="8">
        <v>5.847495221</v>
      </c>
      <c r="F138" s="8">
        <v>5.9059546249999997</v>
      </c>
      <c r="G138" s="8">
        <v>5.8470793820000004</v>
      </c>
      <c r="H138" s="8">
        <v>5.3632213259999997</v>
      </c>
      <c r="I138" s="8">
        <v>5.0325730819999999</v>
      </c>
      <c r="J138" s="8">
        <v>5.0120813389999999</v>
      </c>
      <c r="K138" s="8">
        <v>50</v>
      </c>
      <c r="L138" s="8">
        <v>5.9738091369999999</v>
      </c>
      <c r="M138" s="8">
        <v>1.4623197969999999</v>
      </c>
      <c r="N138" s="8">
        <v>39.04531326</v>
      </c>
      <c r="O138" s="8">
        <v>4.8722670849999998</v>
      </c>
      <c r="P138" s="8">
        <v>6.4</v>
      </c>
      <c r="Q138" s="8">
        <v>6.4</v>
      </c>
      <c r="R138" s="8" t="s">
        <v>26</v>
      </c>
      <c r="S138" s="8" t="s">
        <v>27</v>
      </c>
      <c r="T138" s="8" t="s">
        <v>27</v>
      </c>
      <c r="U138" s="8" t="s">
        <v>27</v>
      </c>
      <c r="V138" s="15">
        <v>142.59</v>
      </c>
      <c r="W138" s="15">
        <f t="shared" si="2"/>
        <v>5.5674712177433996</v>
      </c>
    </row>
    <row r="139" spans="1:23" x14ac:dyDescent="0.25">
      <c r="A139" s="7" t="s">
        <v>300</v>
      </c>
      <c r="B139" s="8" t="s">
        <v>301</v>
      </c>
      <c r="C139" s="8">
        <v>21575</v>
      </c>
      <c r="D139" s="8">
        <v>5.7814709659999997</v>
      </c>
      <c r="E139" s="8">
        <v>6.0636860529999996</v>
      </c>
      <c r="F139" s="8">
        <v>6.0487216239999997</v>
      </c>
      <c r="G139" s="8">
        <v>6.0391619969999999</v>
      </c>
      <c r="H139" s="8">
        <v>5.9541435600000003</v>
      </c>
      <c r="I139" s="8">
        <v>5.9272879490000001</v>
      </c>
      <c r="J139" s="8">
        <v>5.7932115460000002</v>
      </c>
      <c r="K139" s="8" t="s">
        <v>25</v>
      </c>
      <c r="L139" s="8">
        <v>5.9944100809999998</v>
      </c>
      <c r="M139" s="8">
        <v>1.8612910060000001</v>
      </c>
      <c r="N139" s="8">
        <v>264.946684</v>
      </c>
      <c r="O139" s="8">
        <v>5.4745576270000003</v>
      </c>
      <c r="P139" s="8">
        <v>6.4000000000000001E-2</v>
      </c>
      <c r="Q139" s="8">
        <v>6.4000000000000001E-2</v>
      </c>
      <c r="R139" s="8" t="s">
        <v>26</v>
      </c>
      <c r="S139" s="8" t="s">
        <v>27</v>
      </c>
      <c r="T139" s="8" t="s">
        <v>27</v>
      </c>
      <c r="U139" s="8" t="s">
        <v>27</v>
      </c>
      <c r="V139" s="15">
        <v>142.96</v>
      </c>
      <c r="W139" s="15">
        <f t="shared" si="2"/>
        <v>37.876777944639997</v>
      </c>
    </row>
    <row r="140" spans="1:23" x14ac:dyDescent="0.25">
      <c r="A140" s="7" t="s">
        <v>302</v>
      </c>
      <c r="B140" s="8" t="s">
        <v>303</v>
      </c>
      <c r="C140" s="8">
        <v>20168</v>
      </c>
      <c r="D140" s="8">
        <v>5.7827374020000004</v>
      </c>
      <c r="E140" s="8">
        <v>6.1368982660000002</v>
      </c>
      <c r="F140" s="8">
        <v>5.9437952579999997</v>
      </c>
      <c r="G140" s="8">
        <v>5.9564962420000001</v>
      </c>
      <c r="H140" s="8">
        <v>5.7979963980000004</v>
      </c>
      <c r="I140" s="8">
        <v>5.8587355710000004</v>
      </c>
      <c r="J140" s="8">
        <v>5.7207168429999999</v>
      </c>
      <c r="K140" s="8" t="s">
        <v>25</v>
      </c>
      <c r="L140" s="8">
        <v>5.9961374269999999</v>
      </c>
      <c r="M140" s="8">
        <v>0.57340667199999995</v>
      </c>
      <c r="N140" s="8">
        <v>1000</v>
      </c>
      <c r="O140" s="8">
        <v>5.0823404859999997</v>
      </c>
      <c r="P140" s="8" t="s">
        <v>26</v>
      </c>
      <c r="Q140" s="8" t="s">
        <v>26</v>
      </c>
      <c r="R140" s="8" t="s">
        <v>26</v>
      </c>
      <c r="S140" s="8" t="s">
        <v>27</v>
      </c>
      <c r="T140" s="8" t="s">
        <v>27</v>
      </c>
      <c r="U140" s="8" t="s">
        <v>27</v>
      </c>
      <c r="V140" s="15">
        <v>143.01</v>
      </c>
      <c r="W140" s="15">
        <f t="shared" si="2"/>
        <v>143.01</v>
      </c>
    </row>
    <row r="141" spans="1:23" ht="30" x14ac:dyDescent="0.25">
      <c r="A141" s="7" t="s">
        <v>304</v>
      </c>
      <c r="B141" s="8" t="s">
        <v>305</v>
      </c>
      <c r="C141" s="8">
        <v>29289</v>
      </c>
      <c r="D141" s="8">
        <v>5.7307909199999996</v>
      </c>
      <c r="E141" s="8">
        <v>6.045804586</v>
      </c>
      <c r="F141" s="8">
        <v>6.064787259</v>
      </c>
      <c r="G141" s="8">
        <v>5.919986003</v>
      </c>
      <c r="H141" s="8">
        <v>5.9646190480000003</v>
      </c>
      <c r="I141" s="8">
        <v>5.9360896089999997</v>
      </c>
      <c r="J141" s="8">
        <v>5.7764047989999998</v>
      </c>
      <c r="K141" s="8" t="s">
        <v>25</v>
      </c>
      <c r="L141" s="8">
        <v>5.9789768419999998</v>
      </c>
      <c r="M141" s="8">
        <v>2.3334184599999999</v>
      </c>
      <c r="N141" s="8">
        <v>585.4379758</v>
      </c>
      <c r="O141" s="8">
        <v>3.1350000090000001</v>
      </c>
      <c r="P141" s="8">
        <v>6.4000000000000003E-3</v>
      </c>
      <c r="Q141" s="8">
        <v>6.4000000000000003E-3</v>
      </c>
      <c r="R141" s="8" t="s">
        <v>26</v>
      </c>
      <c r="S141" s="8" t="s">
        <v>27</v>
      </c>
      <c r="T141" s="8" t="s">
        <v>27</v>
      </c>
      <c r="U141" s="8" t="s">
        <v>27</v>
      </c>
      <c r="V141" s="15">
        <v>143.18600000000001</v>
      </c>
      <c r="W141" s="15">
        <f t="shared" si="2"/>
        <v>83.826522002898813</v>
      </c>
    </row>
    <row r="142" spans="1:23" x14ac:dyDescent="0.25">
      <c r="A142" s="7" t="s">
        <v>306</v>
      </c>
      <c r="B142" s="8" t="s">
        <v>307</v>
      </c>
      <c r="C142" s="8">
        <v>20887</v>
      </c>
      <c r="D142" s="8">
        <v>5.9823066899999997</v>
      </c>
      <c r="E142" s="8">
        <v>5.8302237979999996</v>
      </c>
      <c r="F142" s="8">
        <v>5.8691303960000001</v>
      </c>
      <c r="G142" s="8">
        <v>5.7571900539999996</v>
      </c>
      <c r="H142" s="8">
        <v>5.7365122140000002</v>
      </c>
      <c r="I142" s="8">
        <v>5.6690222209999996</v>
      </c>
      <c r="J142" s="8">
        <v>5.519164065</v>
      </c>
      <c r="K142" s="8">
        <v>200</v>
      </c>
      <c r="L142" s="8">
        <v>5.9967520649999999</v>
      </c>
      <c r="M142" s="8">
        <v>0.37835987500000001</v>
      </c>
      <c r="N142" s="8">
        <v>1000</v>
      </c>
      <c r="O142" s="8">
        <v>4.7592592969999998</v>
      </c>
      <c r="P142" s="8">
        <v>6.4000000000000001E-2</v>
      </c>
      <c r="Q142" s="8">
        <v>6.4000000000000001E-2</v>
      </c>
      <c r="R142" s="8" t="s">
        <v>26</v>
      </c>
      <c r="S142" s="8" t="s">
        <v>27</v>
      </c>
      <c r="T142" s="8" t="s">
        <v>27</v>
      </c>
      <c r="U142" s="8" t="s">
        <v>27</v>
      </c>
      <c r="V142" s="15">
        <v>143.18899999999999</v>
      </c>
      <c r="W142" s="15">
        <f t="shared" si="2"/>
        <v>143.18899999999999</v>
      </c>
    </row>
    <row r="143" spans="1:23" x14ac:dyDescent="0.25">
      <c r="A143" s="7" t="s">
        <v>308</v>
      </c>
      <c r="B143" s="8" t="s">
        <v>309</v>
      </c>
      <c r="C143" s="8">
        <v>20921</v>
      </c>
      <c r="D143" s="8">
        <v>5.9980635790000001</v>
      </c>
      <c r="E143" s="8">
        <v>5.7607840039999996</v>
      </c>
      <c r="F143" s="8">
        <v>5.9374344140000002</v>
      </c>
      <c r="G143" s="8">
        <v>5.7164807870000001</v>
      </c>
      <c r="H143" s="8">
        <v>5.7119535380000004</v>
      </c>
      <c r="I143" s="8">
        <v>5.8883164539999999</v>
      </c>
      <c r="J143" s="8">
        <v>5.506059101</v>
      </c>
      <c r="K143" s="8">
        <v>200</v>
      </c>
      <c r="L143" s="8">
        <v>5.9930886890000004</v>
      </c>
      <c r="M143" s="8">
        <v>0.31496629399999998</v>
      </c>
      <c r="N143" s="8">
        <v>1000</v>
      </c>
      <c r="O143" s="8">
        <v>5.0335415379999997</v>
      </c>
      <c r="P143" s="8">
        <v>6.4000000000000003E-3</v>
      </c>
      <c r="Q143" s="8">
        <v>6.4000000000000003E-3</v>
      </c>
      <c r="R143" s="8">
        <v>64</v>
      </c>
      <c r="S143" s="8" t="s">
        <v>27</v>
      </c>
      <c r="T143" s="8" t="s">
        <v>27</v>
      </c>
      <c r="U143" s="8" t="s">
        <v>27</v>
      </c>
      <c r="V143" s="15">
        <v>143.18899999999999</v>
      </c>
      <c r="W143" s="15">
        <f t="shared" si="2"/>
        <v>143.18899999999999</v>
      </c>
    </row>
    <row r="144" spans="1:23" x14ac:dyDescent="0.25">
      <c r="A144" s="7" t="s">
        <v>310</v>
      </c>
      <c r="B144" s="8" t="s">
        <v>311</v>
      </c>
      <c r="C144" s="8">
        <v>27050</v>
      </c>
      <c r="D144" s="8">
        <v>5.9348054599999998</v>
      </c>
      <c r="E144" s="8">
        <v>5.7878210619999999</v>
      </c>
      <c r="F144" s="8">
        <v>5.8756351779999996</v>
      </c>
      <c r="G144" s="8">
        <v>5.8179469360000002</v>
      </c>
      <c r="H144" s="8">
        <v>5.8450637790000002</v>
      </c>
      <c r="I144" s="8">
        <v>5.8079343840000002</v>
      </c>
      <c r="J144" s="8">
        <v>5.6859536840000002</v>
      </c>
      <c r="K144" s="8" t="s">
        <v>25</v>
      </c>
      <c r="L144" s="8">
        <v>6.0020807989999998</v>
      </c>
      <c r="M144" s="8">
        <v>0.20267716099999999</v>
      </c>
      <c r="N144" s="8">
        <v>1000</v>
      </c>
      <c r="O144" s="8">
        <v>5.3921888669999998</v>
      </c>
      <c r="P144" s="8">
        <v>6.4000000000000001E-2</v>
      </c>
      <c r="Q144" s="8">
        <v>6.4000000000000001E-2</v>
      </c>
      <c r="R144" s="8">
        <v>0.64</v>
      </c>
      <c r="S144" s="8" t="s">
        <v>27</v>
      </c>
      <c r="T144" s="8" t="s">
        <v>27</v>
      </c>
      <c r="U144" s="8" t="s">
        <v>27</v>
      </c>
      <c r="V144" s="15">
        <v>143.19999999999999</v>
      </c>
      <c r="W144" s="15">
        <f t="shared" si="2"/>
        <v>143.19999999999999</v>
      </c>
    </row>
    <row r="145" spans="1:23" x14ac:dyDescent="0.25">
      <c r="A145" s="7" t="s">
        <v>312</v>
      </c>
      <c r="B145" s="8" t="s">
        <v>313</v>
      </c>
      <c r="C145" s="8">
        <v>20140</v>
      </c>
      <c r="D145" s="8">
        <v>5.8264343609999996</v>
      </c>
      <c r="E145" s="8">
        <v>5.8271240850000003</v>
      </c>
      <c r="F145" s="8">
        <v>5.9453648269999997</v>
      </c>
      <c r="G145" s="8">
        <v>5.8295946589999996</v>
      </c>
      <c r="H145" s="8">
        <v>5.8566799749999996</v>
      </c>
      <c r="I145" s="8">
        <v>5.7564879409999996</v>
      </c>
      <c r="J145" s="8">
        <v>5.6760130760000003</v>
      </c>
      <c r="K145" s="8" t="s">
        <v>25</v>
      </c>
      <c r="L145" s="8">
        <v>6.0027631709999998</v>
      </c>
      <c r="M145" s="8">
        <v>0.18654810099999999</v>
      </c>
      <c r="N145" s="8">
        <v>999.99999990000003</v>
      </c>
      <c r="O145" s="8">
        <v>5.410716764</v>
      </c>
      <c r="P145" s="8" t="s">
        <v>26</v>
      </c>
      <c r="Q145" s="8" t="s">
        <v>26</v>
      </c>
      <c r="R145" s="8" t="s">
        <v>26</v>
      </c>
      <c r="S145" s="8" t="s">
        <v>27</v>
      </c>
      <c r="T145" s="8" t="s">
        <v>27</v>
      </c>
      <c r="U145" s="8" t="s">
        <v>27</v>
      </c>
      <c r="V145" s="15">
        <v>144.10499999999999</v>
      </c>
      <c r="W145" s="15">
        <f t="shared" si="2"/>
        <v>144.1049999855895</v>
      </c>
    </row>
    <row r="146" spans="1:23" x14ac:dyDescent="0.25">
      <c r="A146" s="7" t="s">
        <v>314</v>
      </c>
      <c r="B146" s="8" t="s">
        <v>315</v>
      </c>
      <c r="C146" s="8">
        <v>25293</v>
      </c>
      <c r="D146" s="8">
        <v>5.6969047850000001</v>
      </c>
      <c r="E146" s="8">
        <v>5.8806090810000002</v>
      </c>
      <c r="F146" s="8">
        <v>5.7850960999999996</v>
      </c>
      <c r="G146" s="8">
        <v>5.807159768</v>
      </c>
      <c r="H146" s="8">
        <v>5.7556974649999999</v>
      </c>
      <c r="I146" s="8">
        <v>5.7028145090000004</v>
      </c>
      <c r="J146" s="8">
        <v>6.1175940730000002</v>
      </c>
      <c r="K146" s="8" t="s">
        <v>25</v>
      </c>
      <c r="L146" s="8">
        <v>5.8976209519999996</v>
      </c>
      <c r="M146" s="8">
        <v>20.505953349999999</v>
      </c>
      <c r="N146" s="8">
        <v>203.5609771</v>
      </c>
      <c r="O146" s="8">
        <v>6.4544310769999997</v>
      </c>
      <c r="P146" s="8" t="s">
        <v>26</v>
      </c>
      <c r="Q146" s="8" t="s">
        <v>26</v>
      </c>
      <c r="R146" s="8" t="s">
        <v>26</v>
      </c>
      <c r="S146" s="8" t="s">
        <v>27</v>
      </c>
      <c r="T146" s="8" t="s">
        <v>27</v>
      </c>
      <c r="U146" s="8" t="s">
        <v>27</v>
      </c>
      <c r="V146" s="15">
        <v>144.214</v>
      </c>
      <c r="W146" s="15">
        <f t="shared" si="2"/>
        <v>29.356342751499401</v>
      </c>
    </row>
    <row r="147" spans="1:23" x14ac:dyDescent="0.25">
      <c r="A147" s="7" t="s">
        <v>316</v>
      </c>
      <c r="B147" s="8" t="s">
        <v>317</v>
      </c>
      <c r="C147" s="8">
        <v>23733</v>
      </c>
      <c r="D147" s="8">
        <v>5.8078079450000004</v>
      </c>
      <c r="E147" s="8">
        <v>5.923031098</v>
      </c>
      <c r="F147" s="8">
        <v>6.1228813410000003</v>
      </c>
      <c r="G147" s="8">
        <v>6.029936975</v>
      </c>
      <c r="H147" s="8">
        <v>6.0581126120000004</v>
      </c>
      <c r="I147" s="8">
        <v>6.0294874329999999</v>
      </c>
      <c r="J147" s="8">
        <v>5.9059582539999997</v>
      </c>
      <c r="K147" s="8" t="s">
        <v>25</v>
      </c>
      <c r="L147" s="8">
        <v>5.9986684690000001</v>
      </c>
      <c r="M147" s="8">
        <v>18.647795120000001</v>
      </c>
      <c r="N147" s="8">
        <v>239.81900970000001</v>
      </c>
      <c r="O147" s="8">
        <v>3.2299742550000001</v>
      </c>
      <c r="P147" s="8" t="s">
        <v>26</v>
      </c>
      <c r="Q147" s="8" t="s">
        <v>26</v>
      </c>
      <c r="R147" s="8" t="s">
        <v>26</v>
      </c>
      <c r="S147" s="8" t="s">
        <v>27</v>
      </c>
      <c r="T147" s="8" t="s">
        <v>27</v>
      </c>
      <c r="U147" s="8" t="s">
        <v>27</v>
      </c>
      <c r="V147" s="15">
        <v>144.214</v>
      </c>
      <c r="W147" s="15">
        <f t="shared" si="2"/>
        <v>34.585258664875802</v>
      </c>
    </row>
    <row r="148" spans="1:23" x14ac:dyDescent="0.25">
      <c r="A148" s="7" t="s">
        <v>318</v>
      </c>
      <c r="B148" s="8" t="s">
        <v>319</v>
      </c>
      <c r="C148" s="8">
        <v>21645</v>
      </c>
      <c r="D148" s="8">
        <v>6.0000444770000003</v>
      </c>
      <c r="E148" s="8">
        <v>5.8140286110000003</v>
      </c>
      <c r="F148" s="8">
        <v>5.918087119</v>
      </c>
      <c r="G148" s="8">
        <v>5.7976142770000001</v>
      </c>
      <c r="H148" s="8">
        <v>5.889216115</v>
      </c>
      <c r="I148" s="8">
        <v>5.8439111930000003</v>
      </c>
      <c r="J148" s="8">
        <v>5.7798285229999999</v>
      </c>
      <c r="K148" s="8" t="s">
        <v>25</v>
      </c>
      <c r="L148" s="8">
        <v>6.0024763439999997</v>
      </c>
      <c r="M148" s="8">
        <v>24.997549719999999</v>
      </c>
      <c r="N148" s="8">
        <v>0.57630884299999996</v>
      </c>
      <c r="O148" s="8">
        <v>5.8379766450000004</v>
      </c>
      <c r="P148" s="8">
        <v>6.4</v>
      </c>
      <c r="Q148" s="8">
        <v>6.4</v>
      </c>
      <c r="R148" s="8" t="s">
        <v>26</v>
      </c>
      <c r="S148" s="8" t="s">
        <v>27</v>
      </c>
      <c r="T148" s="8" t="s">
        <v>27</v>
      </c>
      <c r="U148" s="8" t="s">
        <v>27</v>
      </c>
      <c r="V148" s="15">
        <v>144.214</v>
      </c>
      <c r="W148" s="15">
        <f t="shared" si="2"/>
        <v>8.3111803484402003E-2</v>
      </c>
    </row>
    <row r="149" spans="1:23" x14ac:dyDescent="0.25">
      <c r="A149" s="7" t="s">
        <v>320</v>
      </c>
      <c r="B149" s="8" t="s">
        <v>321</v>
      </c>
      <c r="C149" s="8">
        <v>24085</v>
      </c>
      <c r="D149" s="8">
        <v>5.956261166</v>
      </c>
      <c r="E149" s="8">
        <v>5.927115583</v>
      </c>
      <c r="F149" s="8">
        <v>5.9744128349999999</v>
      </c>
      <c r="G149" s="8">
        <v>5.9395269309999996</v>
      </c>
      <c r="H149" s="8">
        <v>6.0275347100000003</v>
      </c>
      <c r="I149" s="8">
        <v>6.053245371</v>
      </c>
      <c r="J149" s="8">
        <v>5.8808424979999998</v>
      </c>
      <c r="K149" s="8" t="s">
        <v>25</v>
      </c>
      <c r="L149" s="8">
        <v>5.9909225499999996</v>
      </c>
      <c r="M149" s="8">
        <v>21.661767680000001</v>
      </c>
      <c r="N149" s="8">
        <v>225.34208480000001</v>
      </c>
      <c r="O149" s="8">
        <v>4.3008606660000002</v>
      </c>
      <c r="P149" s="8" t="s">
        <v>26</v>
      </c>
      <c r="Q149" s="8" t="s">
        <v>26</v>
      </c>
      <c r="R149" s="8" t="s">
        <v>26</v>
      </c>
      <c r="S149" s="8">
        <v>0.5</v>
      </c>
      <c r="T149" s="8" t="s">
        <v>27</v>
      </c>
      <c r="U149" s="8">
        <v>1.71</v>
      </c>
      <c r="V149" s="15">
        <v>144.49</v>
      </c>
      <c r="W149" s="15">
        <f t="shared" si="2"/>
        <v>32.559677832752001</v>
      </c>
    </row>
    <row r="150" spans="1:23" x14ac:dyDescent="0.25">
      <c r="A150" s="7" t="s">
        <v>322</v>
      </c>
      <c r="B150" s="8" t="s">
        <v>323</v>
      </c>
      <c r="C150" s="8">
        <v>20730</v>
      </c>
      <c r="D150" s="8">
        <v>5.8916405789999997</v>
      </c>
      <c r="E150" s="8">
        <v>5.9206266340000004</v>
      </c>
      <c r="F150" s="8">
        <v>5.9135365479999997</v>
      </c>
      <c r="G150" s="8">
        <v>5.8300221299999997</v>
      </c>
      <c r="H150" s="8">
        <v>5.7833502860000001</v>
      </c>
      <c r="I150" s="8">
        <v>5.7229432400000002</v>
      </c>
      <c r="J150" s="8">
        <v>5.555760319</v>
      </c>
      <c r="K150" s="8">
        <v>200</v>
      </c>
      <c r="L150" s="8">
        <v>5.9919038589999998</v>
      </c>
      <c r="M150" s="8">
        <v>0.413698026</v>
      </c>
      <c r="N150" s="8">
        <v>1000</v>
      </c>
      <c r="O150" s="8">
        <v>4.8942490090000002</v>
      </c>
      <c r="P150" s="8">
        <v>64</v>
      </c>
      <c r="Q150" s="8">
        <v>64</v>
      </c>
      <c r="R150" s="8" t="s">
        <v>26</v>
      </c>
      <c r="S150" s="8" t="s">
        <v>27</v>
      </c>
      <c r="T150" s="8" t="s">
        <v>27</v>
      </c>
      <c r="U150" s="8" t="s">
        <v>27</v>
      </c>
      <c r="V150" s="15">
        <v>145.161</v>
      </c>
      <c r="W150" s="15">
        <f t="shared" si="2"/>
        <v>145.161</v>
      </c>
    </row>
    <row r="151" spans="1:23" x14ac:dyDescent="0.25">
      <c r="A151" s="7" t="s">
        <v>324</v>
      </c>
      <c r="B151" s="8" t="s">
        <v>325</v>
      </c>
      <c r="C151" s="8">
        <v>21605</v>
      </c>
      <c r="D151" s="8">
        <v>5.8168994459999999</v>
      </c>
      <c r="E151" s="8">
        <v>5.7315766449999996</v>
      </c>
      <c r="F151" s="8">
        <v>5.7487912760000004</v>
      </c>
      <c r="G151" s="8">
        <v>5.7586553079999998</v>
      </c>
      <c r="H151" s="8">
        <v>5.7632816120000001</v>
      </c>
      <c r="I151" s="8">
        <v>5.7443752220000004</v>
      </c>
      <c r="J151" s="8">
        <v>5.5000874980000001</v>
      </c>
      <c r="K151" s="8">
        <v>200</v>
      </c>
      <c r="L151" s="8">
        <v>6.0014243540000001</v>
      </c>
      <c r="M151" s="8">
        <v>0.17268713399999999</v>
      </c>
      <c r="N151" s="8">
        <v>1000</v>
      </c>
      <c r="O151" s="8">
        <v>5.1348259089999999</v>
      </c>
      <c r="P151" s="8">
        <v>64</v>
      </c>
      <c r="Q151" s="8" t="s">
        <v>26</v>
      </c>
      <c r="R151" s="8">
        <v>64</v>
      </c>
      <c r="S151" s="8" t="s">
        <v>27</v>
      </c>
      <c r="T151" s="8" t="s">
        <v>27</v>
      </c>
      <c r="U151" s="8" t="s">
        <v>27</v>
      </c>
      <c r="V151" s="15">
        <v>146.142</v>
      </c>
      <c r="W151" s="15">
        <f t="shared" si="2"/>
        <v>146.142</v>
      </c>
    </row>
    <row r="152" spans="1:23" x14ac:dyDescent="0.25">
      <c r="A152" s="7" t="s">
        <v>326</v>
      </c>
      <c r="B152" s="8" t="s">
        <v>327</v>
      </c>
      <c r="C152" s="8">
        <v>25152</v>
      </c>
      <c r="D152" s="8">
        <v>5.8776633360000003</v>
      </c>
      <c r="E152" s="8">
        <v>5.9373376090000001</v>
      </c>
      <c r="F152" s="8">
        <v>5.8497851250000004</v>
      </c>
      <c r="G152" s="8">
        <v>6.1094450230000001</v>
      </c>
      <c r="H152" s="8">
        <v>5.8400607039999999</v>
      </c>
      <c r="I152" s="8">
        <v>5.8720916440000002</v>
      </c>
      <c r="J152" s="8">
        <v>5.9600216240000004</v>
      </c>
      <c r="K152" s="8" t="s">
        <v>25</v>
      </c>
      <c r="L152" s="8">
        <v>6.0031090110000003</v>
      </c>
      <c r="M152" s="10">
        <v>1.43E-12</v>
      </c>
      <c r="N152" s="8">
        <v>608.86444800000004</v>
      </c>
      <c r="O152" s="8">
        <v>5.8342634169999998</v>
      </c>
      <c r="P152" s="8" t="s">
        <v>26</v>
      </c>
      <c r="Q152" s="8" t="s">
        <v>26</v>
      </c>
      <c r="R152" s="8" t="s">
        <v>26</v>
      </c>
      <c r="S152" s="8" t="s">
        <v>27</v>
      </c>
      <c r="T152" s="8" t="s">
        <v>27</v>
      </c>
      <c r="U152" s="8" t="s">
        <v>27</v>
      </c>
      <c r="V152" s="15">
        <v>146.142</v>
      </c>
      <c r="W152" s="15">
        <f t="shared" si="2"/>
        <v>88.980668159616002</v>
      </c>
    </row>
    <row r="153" spans="1:23" x14ac:dyDescent="0.25">
      <c r="A153" s="7" t="s">
        <v>328</v>
      </c>
      <c r="B153" s="8" t="s">
        <v>329</v>
      </c>
      <c r="C153" s="8">
        <v>20348</v>
      </c>
      <c r="D153" s="8">
        <v>5.9281961159999996</v>
      </c>
      <c r="E153" s="8">
        <v>5.9193487139999998</v>
      </c>
      <c r="F153" s="8">
        <v>5.8524511920000002</v>
      </c>
      <c r="G153" s="8">
        <v>5.9322611829999996</v>
      </c>
      <c r="H153" s="8">
        <v>5.941091578</v>
      </c>
      <c r="I153" s="8">
        <v>5.9508786310000001</v>
      </c>
      <c r="J153" s="8">
        <v>5.7963050709999999</v>
      </c>
      <c r="K153" s="8" t="s">
        <v>25</v>
      </c>
      <c r="L153" s="8">
        <v>5.9650570680000001</v>
      </c>
      <c r="M153" s="8">
        <v>3.199486002</v>
      </c>
      <c r="N153" s="8">
        <v>477.20137820000002</v>
      </c>
      <c r="O153" s="8">
        <v>3.1350000809999998</v>
      </c>
      <c r="P153" s="8">
        <v>6.4</v>
      </c>
      <c r="Q153" s="8">
        <v>6.4</v>
      </c>
      <c r="R153" s="8" t="s">
        <v>26</v>
      </c>
      <c r="S153" s="8" t="s">
        <v>27</v>
      </c>
      <c r="T153" s="8" t="s">
        <v>27</v>
      </c>
      <c r="U153" s="8" t="s">
        <v>27</v>
      </c>
      <c r="V153" s="15">
        <v>146.14500000000001</v>
      </c>
      <c r="W153" s="15">
        <f t="shared" si="2"/>
        <v>69.740595417039003</v>
      </c>
    </row>
    <row r="154" spans="1:23" x14ac:dyDescent="0.25">
      <c r="A154" s="7" t="s">
        <v>330</v>
      </c>
      <c r="B154" s="8" t="s">
        <v>331</v>
      </c>
      <c r="C154" s="8">
        <v>24955</v>
      </c>
      <c r="D154" s="8">
        <v>5.8806254500000001</v>
      </c>
      <c r="E154" s="8">
        <v>5.8750327090000001</v>
      </c>
      <c r="F154" s="8">
        <v>5.9591423130000001</v>
      </c>
      <c r="G154" s="8">
        <v>5.8284863140000001</v>
      </c>
      <c r="H154" s="8">
        <v>5.5909145259999997</v>
      </c>
      <c r="I154" s="8">
        <v>5.7887007710000002</v>
      </c>
      <c r="J154" s="8">
        <v>5.3126882870000003</v>
      </c>
      <c r="K154" s="8">
        <v>200</v>
      </c>
      <c r="L154" s="8">
        <v>5.9854260410000002</v>
      </c>
      <c r="M154" s="8">
        <v>0.59701202600000003</v>
      </c>
      <c r="N154" s="8">
        <v>1000</v>
      </c>
      <c r="O154" s="8">
        <v>3.9187859729999999</v>
      </c>
      <c r="P154" s="8" t="s">
        <v>26</v>
      </c>
      <c r="Q154" s="8" t="s">
        <v>26</v>
      </c>
      <c r="R154" s="8" t="s">
        <v>26</v>
      </c>
      <c r="S154" s="8" t="s">
        <v>27</v>
      </c>
      <c r="T154" s="8" t="s">
        <v>27</v>
      </c>
      <c r="U154" s="8" t="s">
        <v>27</v>
      </c>
      <c r="V154" s="15">
        <v>146.22999999999999</v>
      </c>
      <c r="W154" s="15">
        <f t="shared" si="2"/>
        <v>146.22999999999999</v>
      </c>
    </row>
    <row r="155" spans="1:23" x14ac:dyDescent="0.25">
      <c r="A155" s="7" t="s">
        <v>332</v>
      </c>
      <c r="B155" s="8" t="s">
        <v>333</v>
      </c>
      <c r="C155" s="8">
        <v>26908</v>
      </c>
      <c r="D155" s="8">
        <v>5.8051021729999999</v>
      </c>
      <c r="E155" s="8">
        <v>6.0318152789999999</v>
      </c>
      <c r="F155" s="8">
        <v>5.896606835</v>
      </c>
      <c r="G155" s="8">
        <v>5.9289189179999999</v>
      </c>
      <c r="H155" s="8">
        <v>5.721072446</v>
      </c>
      <c r="I155" s="8">
        <v>5.8877471679999998</v>
      </c>
      <c r="J155" s="8">
        <v>5.7690708209999997</v>
      </c>
      <c r="K155" s="8" t="s">
        <v>25</v>
      </c>
      <c r="L155" s="8">
        <v>6.000125358</v>
      </c>
      <c r="M155" s="8">
        <v>0.26895223099999999</v>
      </c>
      <c r="N155" s="8">
        <v>999.84585360000005</v>
      </c>
      <c r="O155" s="8">
        <v>5.4458662550000003</v>
      </c>
      <c r="P155" s="8" t="s">
        <v>26</v>
      </c>
      <c r="Q155" s="8" t="s">
        <v>26</v>
      </c>
      <c r="R155" s="8" t="s">
        <v>26</v>
      </c>
      <c r="S155" s="8" t="s">
        <v>27</v>
      </c>
      <c r="T155" s="8" t="s">
        <v>27</v>
      </c>
      <c r="U155" s="8" t="s">
        <v>27</v>
      </c>
      <c r="V155" s="15">
        <v>146.22999999999999</v>
      </c>
      <c r="W155" s="15">
        <f t="shared" si="2"/>
        <v>146.20745917192798</v>
      </c>
    </row>
    <row r="156" spans="1:23" x14ac:dyDescent="0.25">
      <c r="A156" s="7" t="s">
        <v>334</v>
      </c>
      <c r="B156" s="8" t="s">
        <v>335</v>
      </c>
      <c r="C156" s="8">
        <v>20431</v>
      </c>
      <c r="D156" s="8">
        <v>5.8943746350000001</v>
      </c>
      <c r="E156" s="8">
        <v>5.9347518949999998</v>
      </c>
      <c r="F156" s="8">
        <v>5.9439321940000003</v>
      </c>
      <c r="G156" s="8">
        <v>5.8449361690000003</v>
      </c>
      <c r="H156" s="8">
        <v>5.8415000319999999</v>
      </c>
      <c r="I156" s="8">
        <v>5.729824024</v>
      </c>
      <c r="J156" s="8">
        <v>5.5766218209999998</v>
      </c>
      <c r="K156" s="8">
        <v>200</v>
      </c>
      <c r="L156" s="8">
        <v>5.9896784600000004</v>
      </c>
      <c r="M156" s="8">
        <v>0.59240669400000001</v>
      </c>
      <c r="N156" s="8">
        <v>1000</v>
      </c>
      <c r="O156" s="8">
        <v>4.6213888750000001</v>
      </c>
      <c r="P156" s="8" t="s">
        <v>26</v>
      </c>
      <c r="Q156" s="8" t="s">
        <v>26</v>
      </c>
      <c r="R156" s="8" t="s">
        <v>26</v>
      </c>
      <c r="S156" s="8" t="s">
        <v>27</v>
      </c>
      <c r="T156" s="8" t="s">
        <v>27</v>
      </c>
      <c r="U156" s="8" t="s">
        <v>27</v>
      </c>
      <c r="V156" s="15">
        <v>147</v>
      </c>
      <c r="W156" s="15">
        <f t="shared" si="2"/>
        <v>147</v>
      </c>
    </row>
    <row r="157" spans="1:23" x14ac:dyDescent="0.25">
      <c r="A157" s="7" t="s">
        <v>336</v>
      </c>
      <c r="B157" s="8" t="s">
        <v>337</v>
      </c>
      <c r="C157" s="8">
        <v>22056</v>
      </c>
      <c r="D157" s="8">
        <v>5.8991880190000003</v>
      </c>
      <c r="E157" s="8">
        <v>5.8892997630000004</v>
      </c>
      <c r="F157" s="8">
        <v>5.8684839159999997</v>
      </c>
      <c r="G157" s="8">
        <v>5.9568816379999996</v>
      </c>
      <c r="H157" s="8">
        <v>5.9912482660000004</v>
      </c>
      <c r="I157" s="8">
        <v>5.987193435</v>
      </c>
      <c r="J157" s="8">
        <v>5.7920242039999996</v>
      </c>
      <c r="K157" s="8" t="s">
        <v>25</v>
      </c>
      <c r="L157" s="8">
        <v>5.9653637809999998</v>
      </c>
      <c r="M157" s="8">
        <v>15.91178221</v>
      </c>
      <c r="N157" s="8">
        <v>197.7987512</v>
      </c>
      <c r="O157" s="8">
        <v>5.6266810449999998</v>
      </c>
      <c r="P157" s="8" t="s">
        <v>26</v>
      </c>
      <c r="Q157" s="8" t="s">
        <v>26</v>
      </c>
      <c r="R157" s="8" t="s">
        <v>26</v>
      </c>
      <c r="S157" s="8" t="s">
        <v>27</v>
      </c>
      <c r="T157" s="8" t="s">
        <v>27</v>
      </c>
      <c r="U157" s="8" t="s">
        <v>27</v>
      </c>
      <c r="V157" s="15">
        <v>147</v>
      </c>
      <c r="W157" s="15">
        <f t="shared" si="2"/>
        <v>29.076416426400002</v>
      </c>
    </row>
    <row r="158" spans="1:23" x14ac:dyDescent="0.25">
      <c r="A158" s="7" t="s">
        <v>338</v>
      </c>
      <c r="B158" s="8" t="s">
        <v>339</v>
      </c>
      <c r="C158" s="8">
        <v>20430</v>
      </c>
      <c r="D158" s="8">
        <v>5.950065275</v>
      </c>
      <c r="E158" s="8">
        <v>5.9032723840000001</v>
      </c>
      <c r="F158" s="8">
        <v>5.89759148</v>
      </c>
      <c r="G158" s="8">
        <v>6.0012716370000003</v>
      </c>
      <c r="H158" s="8">
        <v>6.0163035740000002</v>
      </c>
      <c r="I158" s="8">
        <v>6.0438638559999998</v>
      </c>
      <c r="J158" s="8">
        <v>5.6836323259999997</v>
      </c>
      <c r="K158" s="8" t="s">
        <v>25</v>
      </c>
      <c r="L158" s="8">
        <v>5.9828848480000003</v>
      </c>
      <c r="M158" s="8">
        <v>23.106545019999999</v>
      </c>
      <c r="N158" s="8">
        <v>215.8268568</v>
      </c>
      <c r="O158" s="8">
        <v>3.8326634550000001</v>
      </c>
      <c r="P158" s="8">
        <v>6.4</v>
      </c>
      <c r="Q158" s="8" t="s">
        <v>26</v>
      </c>
      <c r="R158" s="8">
        <v>6.4</v>
      </c>
      <c r="S158" s="8" t="s">
        <v>27</v>
      </c>
      <c r="T158" s="8" t="s">
        <v>27</v>
      </c>
      <c r="U158" s="8" t="s">
        <v>27</v>
      </c>
      <c r="V158" s="15">
        <v>147</v>
      </c>
      <c r="W158" s="15">
        <f t="shared" si="2"/>
        <v>31.7265479496</v>
      </c>
    </row>
    <row r="159" spans="1:23" x14ac:dyDescent="0.25">
      <c r="A159" s="7" t="s">
        <v>340</v>
      </c>
      <c r="B159" s="8" t="s">
        <v>341</v>
      </c>
      <c r="C159" s="8">
        <v>20087</v>
      </c>
      <c r="D159" s="8">
        <v>6.0573556780000004</v>
      </c>
      <c r="E159" s="8">
        <v>5.9817642649999998</v>
      </c>
      <c r="F159" s="8">
        <v>6.012429848</v>
      </c>
      <c r="G159" s="8">
        <v>6.058920058</v>
      </c>
      <c r="H159" s="8">
        <v>5.9669245369999997</v>
      </c>
      <c r="I159" s="8">
        <v>5.9621698500000004</v>
      </c>
      <c r="J159" s="8">
        <v>5.4855834019999996</v>
      </c>
      <c r="K159" s="8">
        <v>200</v>
      </c>
      <c r="L159" s="8">
        <v>6.0059632130000002</v>
      </c>
      <c r="M159" s="8">
        <v>3.679683335</v>
      </c>
      <c r="N159" s="8">
        <v>301.7846998</v>
      </c>
      <c r="O159" s="8">
        <v>3.1349999999999998</v>
      </c>
      <c r="P159" s="8">
        <v>6.4000000000000001E-2</v>
      </c>
      <c r="Q159" s="8">
        <v>6.4000000000000001E-2</v>
      </c>
      <c r="R159" s="8" t="s">
        <v>26</v>
      </c>
      <c r="S159" s="8" t="s">
        <v>27</v>
      </c>
      <c r="T159" s="8" t="s">
        <v>27</v>
      </c>
      <c r="U159" s="8" t="s">
        <v>27</v>
      </c>
      <c r="V159" s="15">
        <v>148.20500000000001</v>
      </c>
      <c r="W159" s="15">
        <f t="shared" si="2"/>
        <v>44.726001433859004</v>
      </c>
    </row>
    <row r="160" spans="1:23" x14ac:dyDescent="0.25">
      <c r="A160" s="7" t="s">
        <v>342</v>
      </c>
      <c r="B160" s="8" t="s">
        <v>343</v>
      </c>
      <c r="C160" s="8">
        <v>42390</v>
      </c>
      <c r="D160" s="8">
        <v>5.8800186459999999</v>
      </c>
      <c r="E160" s="8">
        <v>5.8607436489999998</v>
      </c>
      <c r="F160" s="8">
        <v>5.8415156049999997</v>
      </c>
      <c r="G160" s="8">
        <v>5.8684057850000002</v>
      </c>
      <c r="H160" s="8">
        <v>5.7373688820000002</v>
      </c>
      <c r="I160" s="8">
        <v>5.7364725979999998</v>
      </c>
      <c r="J160" s="8">
        <v>5.5073019609999996</v>
      </c>
      <c r="K160" s="8">
        <v>200</v>
      </c>
      <c r="L160" s="8">
        <v>5.993062858</v>
      </c>
      <c r="M160" s="8">
        <v>0.37737461700000002</v>
      </c>
      <c r="N160" s="8">
        <v>1000</v>
      </c>
      <c r="O160" s="8">
        <v>4.8349990979999999</v>
      </c>
      <c r="P160" s="8">
        <v>6.4000000000000001E-2</v>
      </c>
      <c r="Q160" s="8">
        <v>6.4000000000000001E-2</v>
      </c>
      <c r="R160" s="8">
        <v>6.4000000000000001E-2</v>
      </c>
      <c r="S160" s="8" t="s">
        <v>27</v>
      </c>
      <c r="T160" s="8" t="s">
        <v>27</v>
      </c>
      <c r="U160" s="8" t="s">
        <v>27</v>
      </c>
      <c r="V160" s="15">
        <v>149.13999999999999</v>
      </c>
      <c r="W160" s="15">
        <f t="shared" si="2"/>
        <v>149.13999999999999</v>
      </c>
    </row>
    <row r="161" spans="1:23" x14ac:dyDescent="0.25">
      <c r="A161" s="7" t="s">
        <v>344</v>
      </c>
      <c r="B161" s="8" t="s">
        <v>345</v>
      </c>
      <c r="C161" s="8">
        <v>21392</v>
      </c>
      <c r="D161" s="8">
        <v>5.6484782180000002</v>
      </c>
      <c r="E161" s="8">
        <v>5.6441554619999996</v>
      </c>
      <c r="F161" s="8">
        <v>5.71294331</v>
      </c>
      <c r="G161" s="8">
        <v>5.6593425020000003</v>
      </c>
      <c r="H161" s="8">
        <v>5.0936290570000002</v>
      </c>
      <c r="I161" s="8">
        <v>5.3821354130000003</v>
      </c>
      <c r="J161" s="8">
        <v>5.6941379029999997</v>
      </c>
      <c r="K161" s="8" t="s">
        <v>25</v>
      </c>
      <c r="L161" s="8">
        <v>5.9971871779999999</v>
      </c>
      <c r="M161" s="8">
        <v>0.422019433</v>
      </c>
      <c r="N161" s="8">
        <v>0.61685593400000005</v>
      </c>
      <c r="O161" s="8">
        <v>5.4021219550000001</v>
      </c>
      <c r="P161" s="8" t="s">
        <v>26</v>
      </c>
      <c r="Q161" s="8" t="s">
        <v>26</v>
      </c>
      <c r="R161" s="8" t="s">
        <v>26</v>
      </c>
      <c r="S161" s="8" t="s">
        <v>27</v>
      </c>
      <c r="T161" s="8" t="s">
        <v>27</v>
      </c>
      <c r="U161" s="8" t="s">
        <v>27</v>
      </c>
      <c r="V161" s="15">
        <v>149.19</v>
      </c>
      <c r="W161" s="15">
        <f t="shared" si="2"/>
        <v>9.2028736793460006E-2</v>
      </c>
    </row>
    <row r="162" spans="1:23" x14ac:dyDescent="0.25">
      <c r="A162" s="7" t="s">
        <v>346</v>
      </c>
      <c r="B162" s="8" t="s">
        <v>347</v>
      </c>
      <c r="C162" s="8">
        <v>21800</v>
      </c>
      <c r="D162" s="8">
        <v>6.0779992869999999</v>
      </c>
      <c r="E162" s="8">
        <v>6.0859862600000003</v>
      </c>
      <c r="F162" s="8">
        <v>5.9036052720000001</v>
      </c>
      <c r="G162" s="8">
        <v>5.9975059230000003</v>
      </c>
      <c r="H162" s="8">
        <v>5.9773419910000003</v>
      </c>
      <c r="I162" s="8">
        <v>6.0503479650000003</v>
      </c>
      <c r="J162" s="8">
        <v>4.8296813910000003</v>
      </c>
      <c r="K162" s="8">
        <v>200</v>
      </c>
      <c r="L162" s="8">
        <v>6.0067668779999996</v>
      </c>
      <c r="M162" s="8">
        <v>24.995464850000001</v>
      </c>
      <c r="N162" s="8">
        <v>186.10546629999999</v>
      </c>
      <c r="O162" s="8">
        <v>4.6554867709999996</v>
      </c>
      <c r="P162" s="8" t="s">
        <v>26</v>
      </c>
      <c r="Q162" s="8" t="s">
        <v>26</v>
      </c>
      <c r="R162" s="8" t="s">
        <v>26</v>
      </c>
      <c r="S162" s="8" t="s">
        <v>27</v>
      </c>
      <c r="T162" s="8" t="s">
        <v>27</v>
      </c>
      <c r="U162" s="8" t="s">
        <v>27</v>
      </c>
      <c r="V162" s="15">
        <v>149.23699999999999</v>
      </c>
      <c r="W162" s="15">
        <f t="shared" si="2"/>
        <v>27.773821474213097</v>
      </c>
    </row>
    <row r="163" spans="1:23" x14ac:dyDescent="0.25">
      <c r="A163" s="7" t="s">
        <v>348</v>
      </c>
      <c r="B163" s="8" t="s">
        <v>349</v>
      </c>
      <c r="C163" s="8">
        <v>27218</v>
      </c>
      <c r="D163" s="8">
        <v>5.7836913990000003</v>
      </c>
      <c r="E163" s="8">
        <v>5.8312899290000004</v>
      </c>
      <c r="F163" s="8">
        <v>5.8057193859999998</v>
      </c>
      <c r="G163" s="8">
        <v>5.8015801790000001</v>
      </c>
      <c r="H163" s="8">
        <v>5.8242151660000001</v>
      </c>
      <c r="I163" s="8">
        <v>5.8366589129999999</v>
      </c>
      <c r="J163" s="8">
        <v>5.6806628659999996</v>
      </c>
      <c r="K163" s="8" t="s">
        <v>25</v>
      </c>
      <c r="L163" s="8">
        <v>5.9987248649999998</v>
      </c>
      <c r="M163" s="8">
        <v>7.6291357000000004E-2</v>
      </c>
      <c r="N163" s="8">
        <v>999.99999990000003</v>
      </c>
      <c r="O163" s="8">
        <v>5.507927005</v>
      </c>
      <c r="P163" s="8" t="s">
        <v>26</v>
      </c>
      <c r="Q163" s="8" t="s">
        <v>26</v>
      </c>
      <c r="R163" s="8" t="s">
        <v>26</v>
      </c>
      <c r="S163" s="8" t="s">
        <v>27</v>
      </c>
      <c r="T163" s="8" t="s">
        <v>27</v>
      </c>
      <c r="U163" s="8" t="s">
        <v>27</v>
      </c>
      <c r="V163" s="15">
        <v>149.23699999999999</v>
      </c>
      <c r="W163" s="15">
        <f t="shared" si="2"/>
        <v>149.2369999850763</v>
      </c>
    </row>
    <row r="164" spans="1:23" ht="30" x14ac:dyDescent="0.25">
      <c r="A164" s="7" t="s">
        <v>350</v>
      </c>
      <c r="B164" s="8" t="s">
        <v>351</v>
      </c>
      <c r="C164" s="8">
        <v>34286</v>
      </c>
      <c r="D164" s="8">
        <v>5.9615706179999997</v>
      </c>
      <c r="E164" s="8">
        <v>5.9290825270000003</v>
      </c>
      <c r="F164" s="8">
        <v>5.952191987</v>
      </c>
      <c r="G164" s="8">
        <v>5.9961282650000003</v>
      </c>
      <c r="H164" s="8">
        <v>5.8982166210000004</v>
      </c>
      <c r="I164" s="8">
        <v>5.8173452479999996</v>
      </c>
      <c r="J164" s="8">
        <v>5.5527318970000001</v>
      </c>
      <c r="K164" s="8">
        <v>200</v>
      </c>
      <c r="L164" s="8">
        <v>5.9882388210000004</v>
      </c>
      <c r="M164" s="8">
        <v>1.4046791670000001</v>
      </c>
      <c r="N164" s="8">
        <v>676.56554040000003</v>
      </c>
      <c r="O164" s="8">
        <v>3.1349999999999998</v>
      </c>
      <c r="P164" s="8">
        <v>0.64</v>
      </c>
      <c r="Q164" s="8">
        <v>0.64</v>
      </c>
      <c r="R164" s="8" t="s">
        <v>26</v>
      </c>
      <c r="S164" s="8" t="s">
        <v>27</v>
      </c>
      <c r="T164" s="8" t="s">
        <v>27</v>
      </c>
      <c r="U164" s="8" t="s">
        <v>27</v>
      </c>
      <c r="V164" s="15">
        <v>149.59</v>
      </c>
      <c r="W164" s="15">
        <f t="shared" si="2"/>
        <v>101.20743918843601</v>
      </c>
    </row>
    <row r="165" spans="1:23" x14ac:dyDescent="0.25">
      <c r="A165" s="7" t="s">
        <v>352</v>
      </c>
      <c r="B165" s="8" t="s">
        <v>353</v>
      </c>
      <c r="C165" s="8">
        <v>24170</v>
      </c>
      <c r="D165" s="8">
        <v>5.731399744</v>
      </c>
      <c r="E165" s="8">
        <v>5.7983357819999997</v>
      </c>
      <c r="F165" s="8">
        <v>6.0018195800000003</v>
      </c>
      <c r="G165" s="8">
        <v>5.9068797039999996</v>
      </c>
      <c r="H165" s="8">
        <v>5.9558775510000004</v>
      </c>
      <c r="I165" s="8">
        <v>6.1340549329999998</v>
      </c>
      <c r="J165" s="8">
        <v>5.9040785060000003</v>
      </c>
      <c r="K165" s="8" t="s">
        <v>25</v>
      </c>
      <c r="L165" s="8">
        <v>5.9674716459999999</v>
      </c>
      <c r="M165" s="8">
        <v>24.91339619</v>
      </c>
      <c r="N165" s="8">
        <v>227.05741699999999</v>
      </c>
      <c r="O165" s="8">
        <v>4.1977108620000001</v>
      </c>
      <c r="P165" s="8" t="s">
        <v>26</v>
      </c>
      <c r="Q165" s="8" t="s">
        <v>26</v>
      </c>
      <c r="R165" s="8" t="s">
        <v>26</v>
      </c>
      <c r="S165" s="8">
        <v>0</v>
      </c>
      <c r="T165" s="8" t="s">
        <v>27</v>
      </c>
      <c r="U165" s="8">
        <v>9.6199999999999992</v>
      </c>
      <c r="V165" s="15">
        <v>149.66</v>
      </c>
      <c r="W165" s="15">
        <f t="shared" si="2"/>
        <v>33.981413028219997</v>
      </c>
    </row>
    <row r="166" spans="1:23" x14ac:dyDescent="0.25">
      <c r="A166" s="7" t="s">
        <v>354</v>
      </c>
      <c r="B166" s="8" t="s">
        <v>355</v>
      </c>
      <c r="C166" s="8">
        <v>23632</v>
      </c>
      <c r="D166" s="8">
        <v>5.8384349919999998</v>
      </c>
      <c r="E166" s="8">
        <v>5.8914052659999996</v>
      </c>
      <c r="F166" s="8">
        <v>5.79081037</v>
      </c>
      <c r="G166" s="8">
        <v>5.7913241930000003</v>
      </c>
      <c r="H166" s="8">
        <v>5.904547837</v>
      </c>
      <c r="I166" s="8">
        <v>5.8192329249999997</v>
      </c>
      <c r="J166" s="8">
        <v>5.174887676</v>
      </c>
      <c r="K166" s="8">
        <v>200</v>
      </c>
      <c r="L166" s="8">
        <v>5.9379265099999996</v>
      </c>
      <c r="M166" s="8">
        <v>2.9559671600000001</v>
      </c>
      <c r="N166" s="8">
        <v>280.47453710000002</v>
      </c>
      <c r="O166" s="8">
        <v>3.1349999999999998</v>
      </c>
      <c r="P166" s="8" t="s">
        <v>26</v>
      </c>
      <c r="Q166" s="8" t="s">
        <v>26</v>
      </c>
      <c r="R166" s="8" t="s">
        <v>26</v>
      </c>
      <c r="S166" s="8" t="s">
        <v>27</v>
      </c>
      <c r="T166" s="8" t="s">
        <v>27</v>
      </c>
      <c r="U166" s="8" t="s">
        <v>27</v>
      </c>
      <c r="V166" s="15">
        <v>150.08600000000001</v>
      </c>
      <c r="W166" s="15">
        <f t="shared" si="2"/>
        <v>42.095301375190608</v>
      </c>
    </row>
    <row r="167" spans="1:23" x14ac:dyDescent="0.25">
      <c r="A167" s="7" t="s">
        <v>356</v>
      </c>
      <c r="B167" s="8" t="s">
        <v>357</v>
      </c>
      <c r="C167" s="8">
        <v>21393</v>
      </c>
      <c r="D167" s="8">
        <v>5.8386256679999997</v>
      </c>
      <c r="E167" s="8">
        <v>5.8419983799999997</v>
      </c>
      <c r="F167" s="8">
        <v>5.9516258479999999</v>
      </c>
      <c r="G167" s="8">
        <v>5.9775423879999998</v>
      </c>
      <c r="H167" s="8">
        <v>5.8821917959999999</v>
      </c>
      <c r="I167" s="8">
        <v>5.8703397529999997</v>
      </c>
      <c r="J167" s="8">
        <v>5.8375823340000004</v>
      </c>
      <c r="K167" s="8" t="s">
        <v>25</v>
      </c>
      <c r="L167" s="8">
        <v>6.0021035190000003</v>
      </c>
      <c r="M167" s="10">
        <v>3.3E-15</v>
      </c>
      <c r="N167" s="8">
        <v>169.2988939</v>
      </c>
      <c r="O167" s="8">
        <v>5.7685242560000001</v>
      </c>
      <c r="P167" s="8" t="s">
        <v>26</v>
      </c>
      <c r="Q167" s="8" t="s">
        <v>26</v>
      </c>
      <c r="R167" s="8" t="s">
        <v>26</v>
      </c>
      <c r="S167" s="8" t="s">
        <v>27</v>
      </c>
      <c r="T167" s="8" t="s">
        <v>27</v>
      </c>
      <c r="U167" s="8" t="s">
        <v>27</v>
      </c>
      <c r="V167" s="15">
        <v>150.17400000000001</v>
      </c>
      <c r="W167" s="15">
        <f t="shared" si="2"/>
        <v>25.4242920925386</v>
      </c>
    </row>
    <row r="168" spans="1:23" x14ac:dyDescent="0.25">
      <c r="A168" s="7" t="s">
        <v>358</v>
      </c>
      <c r="B168" s="8" t="s">
        <v>359</v>
      </c>
      <c r="C168" s="8">
        <v>26525</v>
      </c>
      <c r="D168" s="8">
        <v>5.9585460179999998</v>
      </c>
      <c r="E168" s="8">
        <v>5.9364280669999996</v>
      </c>
      <c r="F168" s="8">
        <v>5.9726417630000004</v>
      </c>
      <c r="G168" s="8">
        <v>5.9196181509999999</v>
      </c>
      <c r="H168" s="8">
        <v>5.8093112790000001</v>
      </c>
      <c r="I168" s="8">
        <v>5.8087728780000001</v>
      </c>
      <c r="J168" s="8">
        <v>4.9377019730000002</v>
      </c>
      <c r="K168" s="8">
        <v>200</v>
      </c>
      <c r="L168" s="8">
        <v>5.9757612699999996</v>
      </c>
      <c r="M168" s="8">
        <v>2.7819064419999999</v>
      </c>
      <c r="N168" s="8">
        <v>244.2625745</v>
      </c>
      <c r="O168" s="8">
        <v>3.1349999999999998</v>
      </c>
      <c r="P168" s="8" t="s">
        <v>26</v>
      </c>
      <c r="Q168" s="8" t="s">
        <v>26</v>
      </c>
      <c r="R168" s="8" t="s">
        <v>26</v>
      </c>
      <c r="S168" s="8" t="s">
        <v>27</v>
      </c>
      <c r="T168" s="8" t="s">
        <v>27</v>
      </c>
      <c r="U168" s="8" t="s">
        <v>27</v>
      </c>
      <c r="V168" s="15">
        <v>150.221</v>
      </c>
      <c r="W168" s="15">
        <f t="shared" si="2"/>
        <v>36.693368203964503</v>
      </c>
    </row>
    <row r="169" spans="1:23" x14ac:dyDescent="0.25">
      <c r="A169" s="7" t="s">
        <v>360</v>
      </c>
      <c r="B169" s="8" t="s">
        <v>361</v>
      </c>
      <c r="C169" s="8">
        <v>22332</v>
      </c>
      <c r="D169" s="8">
        <v>6.0329693889999998</v>
      </c>
      <c r="E169" s="8">
        <v>6.0885304209999997</v>
      </c>
      <c r="F169" s="8">
        <v>6.0689717769999998</v>
      </c>
      <c r="G169" s="8">
        <v>6.0774416310000001</v>
      </c>
      <c r="H169" s="8">
        <v>6.0532039050000002</v>
      </c>
      <c r="I169" s="8">
        <v>6.0209064229999996</v>
      </c>
      <c r="J169" s="8">
        <v>5.5233713729999998</v>
      </c>
      <c r="K169" s="8">
        <v>200</v>
      </c>
      <c r="L169" s="8">
        <v>6.0271894440000002</v>
      </c>
      <c r="M169" s="8">
        <v>12.256663570000001</v>
      </c>
      <c r="N169" s="8">
        <v>141.9830091</v>
      </c>
      <c r="O169" s="8">
        <v>5.5044846740000004</v>
      </c>
      <c r="P169" s="8">
        <v>6.4000000000000001E-2</v>
      </c>
      <c r="Q169" s="8">
        <v>6.4000000000000001E-2</v>
      </c>
      <c r="R169" s="8" t="s">
        <v>26</v>
      </c>
      <c r="S169" s="8" t="s">
        <v>27</v>
      </c>
      <c r="T169" s="8" t="s">
        <v>27</v>
      </c>
      <c r="U169" s="8" t="s">
        <v>27</v>
      </c>
      <c r="V169" s="15">
        <v>150.221</v>
      </c>
      <c r="W169" s="15">
        <f t="shared" si="2"/>
        <v>21.328829610011102</v>
      </c>
    </row>
    <row r="170" spans="1:23" x14ac:dyDescent="0.25">
      <c r="A170" s="7" t="s">
        <v>362</v>
      </c>
      <c r="B170" s="8" t="s">
        <v>363</v>
      </c>
      <c r="C170" s="8">
        <v>20221</v>
      </c>
      <c r="D170" s="8">
        <v>5.8568773439999999</v>
      </c>
      <c r="E170" s="8">
        <v>5.9119868779999996</v>
      </c>
      <c r="F170" s="8">
        <v>5.9164885460000001</v>
      </c>
      <c r="G170" s="8">
        <v>5.9362175610000003</v>
      </c>
      <c r="H170" s="8">
        <v>5.9079803650000002</v>
      </c>
      <c r="I170" s="8">
        <v>5.8073923629999999</v>
      </c>
      <c r="J170" s="8">
        <v>5.7130019169999997</v>
      </c>
      <c r="K170" s="8" t="s">
        <v>25</v>
      </c>
      <c r="L170" s="8">
        <v>5.9942445429999998</v>
      </c>
      <c r="M170" s="8">
        <v>0.314210775</v>
      </c>
      <c r="N170" s="8">
        <v>1000</v>
      </c>
      <c r="O170" s="8">
        <v>5.4131909050000004</v>
      </c>
      <c r="P170" s="8">
        <v>64</v>
      </c>
      <c r="Q170" s="8">
        <v>64</v>
      </c>
      <c r="R170" s="8">
        <v>64</v>
      </c>
      <c r="S170" s="8" t="s">
        <v>27</v>
      </c>
      <c r="T170" s="8" t="s">
        <v>27</v>
      </c>
      <c r="U170" s="8" t="s">
        <v>27</v>
      </c>
      <c r="V170" s="15">
        <v>150.221</v>
      </c>
      <c r="W170" s="15">
        <f t="shared" si="2"/>
        <v>150.221</v>
      </c>
    </row>
    <row r="171" spans="1:23" x14ac:dyDescent="0.25">
      <c r="A171" s="7" t="s">
        <v>364</v>
      </c>
      <c r="B171" s="8" t="s">
        <v>365</v>
      </c>
      <c r="C171" s="8">
        <v>22331</v>
      </c>
      <c r="D171" s="8">
        <v>5.9033172580000004</v>
      </c>
      <c r="E171" s="8">
        <v>5.8537628369999997</v>
      </c>
      <c r="F171" s="8">
        <v>5.8902389570000002</v>
      </c>
      <c r="G171" s="8">
        <v>5.9370519249999996</v>
      </c>
      <c r="H171" s="8">
        <v>5.8569981630000001</v>
      </c>
      <c r="I171" s="8">
        <v>5.8188670309999999</v>
      </c>
      <c r="J171" s="8">
        <v>5.698374727</v>
      </c>
      <c r="K171" s="8" t="s">
        <v>25</v>
      </c>
      <c r="L171" s="8">
        <v>5.9956608869999997</v>
      </c>
      <c r="M171" s="8">
        <v>0.30977644999999998</v>
      </c>
      <c r="N171" s="8">
        <v>1000</v>
      </c>
      <c r="O171" s="8">
        <v>5.3525124550000003</v>
      </c>
      <c r="P171" s="8">
        <v>6.4000000000000003E-3</v>
      </c>
      <c r="Q171" s="8">
        <v>6.4000000000000003E-3</v>
      </c>
      <c r="R171" s="8" t="s">
        <v>26</v>
      </c>
      <c r="S171" s="8" t="s">
        <v>27</v>
      </c>
      <c r="T171" s="8" t="s">
        <v>27</v>
      </c>
      <c r="U171" s="8" t="s">
        <v>27</v>
      </c>
      <c r="V171" s="15">
        <v>150.221</v>
      </c>
      <c r="W171" s="15">
        <f t="shared" si="2"/>
        <v>150.221</v>
      </c>
    </row>
    <row r="172" spans="1:23" x14ac:dyDescent="0.25">
      <c r="A172" s="7" t="s">
        <v>366</v>
      </c>
      <c r="B172" s="8" t="s">
        <v>367</v>
      </c>
      <c r="C172" s="8">
        <v>34972</v>
      </c>
      <c r="D172" s="8">
        <v>5.9172434269999998</v>
      </c>
      <c r="E172" s="8">
        <v>5.8185588929999996</v>
      </c>
      <c r="F172" s="8">
        <v>5.6607673549999999</v>
      </c>
      <c r="G172" s="8">
        <v>5.6544756940000003</v>
      </c>
      <c r="H172" s="8">
        <v>5.6689902200000004</v>
      </c>
      <c r="I172" s="8">
        <v>5.5085796</v>
      </c>
      <c r="J172" s="8">
        <v>5.7188635100000003</v>
      </c>
      <c r="K172" s="8" t="s">
        <v>25</v>
      </c>
      <c r="L172" s="8">
        <v>6.0044447290000003</v>
      </c>
      <c r="M172" s="8">
        <v>1.4103901940000001</v>
      </c>
      <c r="N172" s="8">
        <v>1.085421937</v>
      </c>
      <c r="O172" s="8">
        <v>5.6198847409999999</v>
      </c>
      <c r="P172" s="8" t="s">
        <v>26</v>
      </c>
      <c r="Q172" s="8" t="s">
        <v>26</v>
      </c>
      <c r="R172" s="8" t="s">
        <v>26</v>
      </c>
      <c r="S172" s="8" t="s">
        <v>27</v>
      </c>
      <c r="T172" s="8" t="s">
        <v>27</v>
      </c>
      <c r="U172" s="8" t="s">
        <v>27</v>
      </c>
      <c r="V172" s="15">
        <v>150.221</v>
      </c>
      <c r="W172" s="15">
        <f t="shared" si="2"/>
        <v>0.16305316879807699</v>
      </c>
    </row>
    <row r="173" spans="1:23" x14ac:dyDescent="0.25">
      <c r="A173" s="7" t="s">
        <v>368</v>
      </c>
      <c r="B173" s="8" t="s">
        <v>369</v>
      </c>
      <c r="C173" s="8">
        <v>27034</v>
      </c>
      <c r="D173" s="8">
        <v>5.9114845630000001</v>
      </c>
      <c r="E173" s="8">
        <v>5.9022655070000001</v>
      </c>
      <c r="F173" s="8">
        <v>5.9217228740000003</v>
      </c>
      <c r="G173" s="8">
        <v>5.7472729930000002</v>
      </c>
      <c r="H173" s="8">
        <v>5.9223946759999997</v>
      </c>
      <c r="I173" s="8">
        <v>5.8905018450000002</v>
      </c>
      <c r="J173" s="8">
        <v>5.7489183099999996</v>
      </c>
      <c r="K173" s="8" t="s">
        <v>25</v>
      </c>
      <c r="L173" s="8">
        <v>5.99971794</v>
      </c>
      <c r="M173" s="8">
        <v>0.18856893599999999</v>
      </c>
      <c r="N173" s="8">
        <v>1000</v>
      </c>
      <c r="O173" s="8">
        <v>5.5661031310000002</v>
      </c>
      <c r="P173" s="8">
        <v>64</v>
      </c>
      <c r="Q173" s="8" t="s">
        <v>26</v>
      </c>
      <c r="R173" s="8">
        <v>64</v>
      </c>
      <c r="S173" s="8" t="s">
        <v>27</v>
      </c>
      <c r="T173" s="8" t="s">
        <v>27</v>
      </c>
      <c r="U173" s="8" t="s">
        <v>27</v>
      </c>
      <c r="V173" s="15">
        <v>151.11799999999999</v>
      </c>
      <c r="W173" s="15">
        <f t="shared" si="2"/>
        <v>151.11799999999999</v>
      </c>
    </row>
    <row r="174" spans="1:23" x14ac:dyDescent="0.25">
      <c r="A174" s="7" t="s">
        <v>370</v>
      </c>
      <c r="B174" s="8" t="s">
        <v>371</v>
      </c>
      <c r="C174" s="8">
        <v>25567</v>
      </c>
      <c r="D174" s="8">
        <v>5.8831778420000003</v>
      </c>
      <c r="E174" s="8">
        <v>5.872542063</v>
      </c>
      <c r="F174" s="8">
        <v>5.9063560869999998</v>
      </c>
      <c r="G174" s="8">
        <v>5.8782890370000001</v>
      </c>
      <c r="H174" s="8">
        <v>5.8012722099999996</v>
      </c>
      <c r="I174" s="8">
        <v>5.7002038900000001</v>
      </c>
      <c r="J174" s="8">
        <v>5.6404061580000002</v>
      </c>
      <c r="K174" s="8">
        <v>200</v>
      </c>
      <c r="L174" s="8">
        <v>5.9898814710000003</v>
      </c>
      <c r="M174" s="8">
        <v>0.37032845800000003</v>
      </c>
      <c r="N174" s="8">
        <v>1000</v>
      </c>
      <c r="O174" s="8">
        <v>5.0644503790000002</v>
      </c>
      <c r="P174" s="8">
        <v>0.64</v>
      </c>
      <c r="Q174" s="8">
        <v>0.64</v>
      </c>
      <c r="R174" s="8" t="s">
        <v>26</v>
      </c>
      <c r="S174" s="8" t="s">
        <v>27</v>
      </c>
      <c r="T174" s="8" t="s">
        <v>27</v>
      </c>
      <c r="U174" s="8" t="s">
        <v>27</v>
      </c>
      <c r="V174" s="15">
        <v>151.16499999999999</v>
      </c>
      <c r="W174" s="15">
        <f t="shared" si="2"/>
        <v>151.16499999999999</v>
      </c>
    </row>
    <row r="175" spans="1:23" x14ac:dyDescent="0.25">
      <c r="A175" s="7" t="s">
        <v>372</v>
      </c>
      <c r="B175" s="8" t="s">
        <v>373</v>
      </c>
      <c r="C175" s="8">
        <v>25132</v>
      </c>
      <c r="D175" s="8">
        <v>5.8096276099999997</v>
      </c>
      <c r="E175" s="8">
        <v>5.8908945800000003</v>
      </c>
      <c r="F175" s="8">
        <v>5.8336022679999999</v>
      </c>
      <c r="G175" s="8">
        <v>5.7725870869999998</v>
      </c>
      <c r="H175" s="8">
        <v>5.8582485139999996</v>
      </c>
      <c r="I175" s="8">
        <v>5.831609727</v>
      </c>
      <c r="J175" s="8">
        <v>5.7918325690000003</v>
      </c>
      <c r="K175" s="8" t="s">
        <v>25</v>
      </c>
      <c r="L175" s="8">
        <v>6.0040442660000002</v>
      </c>
      <c r="M175" s="8">
        <v>4.2953181999999999E-2</v>
      </c>
      <c r="N175" s="8">
        <v>999.99999979999996</v>
      </c>
      <c r="O175" s="8">
        <v>5.6126324739999998</v>
      </c>
      <c r="P175" s="8">
        <v>6.4000000000000003E-3</v>
      </c>
      <c r="Q175" s="8" t="s">
        <v>26</v>
      </c>
      <c r="R175" s="8">
        <v>6.4000000000000003E-3</v>
      </c>
      <c r="S175" s="8" t="s">
        <v>27</v>
      </c>
      <c r="T175" s="8" t="s">
        <v>27</v>
      </c>
      <c r="U175" s="8" t="s">
        <v>27</v>
      </c>
      <c r="V175" s="15">
        <v>151.16499999999999</v>
      </c>
      <c r="W175" s="15">
        <f t="shared" si="2"/>
        <v>151.164999969767</v>
      </c>
    </row>
    <row r="176" spans="1:23" x14ac:dyDescent="0.25">
      <c r="A176" s="7" t="s">
        <v>374</v>
      </c>
      <c r="B176" s="8" t="s">
        <v>375</v>
      </c>
      <c r="C176" s="8">
        <v>25133</v>
      </c>
      <c r="D176" s="8">
        <v>5.8398871440000004</v>
      </c>
      <c r="E176" s="8">
        <v>5.9605880789999999</v>
      </c>
      <c r="F176" s="8">
        <v>5.8864408739999998</v>
      </c>
      <c r="G176" s="8">
        <v>5.8001786480000002</v>
      </c>
      <c r="H176" s="8">
        <v>5.8616431330000003</v>
      </c>
      <c r="I176" s="8">
        <v>5.8004232269999996</v>
      </c>
      <c r="J176" s="8">
        <v>5.8111334069999998</v>
      </c>
      <c r="K176" s="8" t="s">
        <v>25</v>
      </c>
      <c r="L176" s="8">
        <v>6.0039172250000004</v>
      </c>
      <c r="M176" s="8">
        <v>0.172589205</v>
      </c>
      <c r="N176" s="8">
        <v>1000</v>
      </c>
      <c r="O176" s="8">
        <v>5.5380405440000002</v>
      </c>
      <c r="P176" s="8" t="s">
        <v>26</v>
      </c>
      <c r="Q176" s="8" t="s">
        <v>26</v>
      </c>
      <c r="R176" s="8" t="s">
        <v>26</v>
      </c>
      <c r="S176" s="8" t="s">
        <v>27</v>
      </c>
      <c r="T176" s="8" t="s">
        <v>27</v>
      </c>
      <c r="U176" s="8" t="s">
        <v>27</v>
      </c>
      <c r="V176" s="15">
        <v>151.16499999999999</v>
      </c>
      <c r="W176" s="15">
        <f t="shared" si="2"/>
        <v>151.16499999999999</v>
      </c>
    </row>
    <row r="177" spans="1:23" x14ac:dyDescent="0.25">
      <c r="A177" s="7" t="s">
        <v>376</v>
      </c>
      <c r="B177" s="8" t="s">
        <v>377</v>
      </c>
      <c r="C177" s="8">
        <v>20006</v>
      </c>
      <c r="D177" s="8">
        <v>6.0383629230000002</v>
      </c>
      <c r="E177" s="8">
        <v>6.0544523459999997</v>
      </c>
      <c r="F177" s="8">
        <v>6.0405172110000001</v>
      </c>
      <c r="G177" s="8">
        <v>6.1156637089999997</v>
      </c>
      <c r="H177" s="8">
        <v>6.085983358</v>
      </c>
      <c r="I177" s="8">
        <v>6.0370364590000003</v>
      </c>
      <c r="J177" s="8">
        <v>5.7391966800000001</v>
      </c>
      <c r="K177" s="8" t="s">
        <v>25</v>
      </c>
      <c r="L177" s="8">
        <v>6.0287231999999999</v>
      </c>
      <c r="M177" s="8">
        <v>22.60237918</v>
      </c>
      <c r="N177" s="8">
        <v>207.1776591</v>
      </c>
      <c r="O177" s="8">
        <v>5.0921865650000004</v>
      </c>
      <c r="P177" s="8" t="s">
        <v>26</v>
      </c>
      <c r="Q177" s="8" t="s">
        <v>26</v>
      </c>
      <c r="R177" s="8" t="s">
        <v>26</v>
      </c>
      <c r="S177" s="8" t="s">
        <v>27</v>
      </c>
      <c r="T177" s="8" t="s">
        <v>27</v>
      </c>
      <c r="U177" s="8" t="s">
        <v>27</v>
      </c>
      <c r="V177" s="15">
        <v>151.16499999999999</v>
      </c>
      <c r="W177" s="15">
        <f t="shared" si="2"/>
        <v>31.318010837851496</v>
      </c>
    </row>
    <row r="178" spans="1:23" x14ac:dyDescent="0.25">
      <c r="A178" s="7" t="s">
        <v>378</v>
      </c>
      <c r="B178" s="8" t="s">
        <v>379</v>
      </c>
      <c r="C178" s="8">
        <v>32523</v>
      </c>
      <c r="D178" s="8">
        <v>5.717091237</v>
      </c>
      <c r="E178" s="8">
        <v>5.7103591920000003</v>
      </c>
      <c r="F178" s="8">
        <v>5.7300790920000004</v>
      </c>
      <c r="G178" s="8">
        <v>5.7389819910000002</v>
      </c>
      <c r="H178" s="8">
        <v>5.6867514830000001</v>
      </c>
      <c r="I178" s="8">
        <v>5.4968418379999999</v>
      </c>
      <c r="J178" s="8">
        <v>5.4816765009999999</v>
      </c>
      <c r="K178" s="8">
        <v>100</v>
      </c>
      <c r="L178" s="8">
        <v>5.9996719140000003</v>
      </c>
      <c r="M178" s="8">
        <v>0.174624274</v>
      </c>
      <c r="N178" s="8">
        <v>1000</v>
      </c>
      <c r="O178" s="8">
        <v>4.9036414940000004</v>
      </c>
      <c r="P178" s="8" t="s">
        <v>26</v>
      </c>
      <c r="Q178" s="8" t="s">
        <v>26</v>
      </c>
      <c r="R178" s="8" t="s">
        <v>26</v>
      </c>
      <c r="S178" s="8" t="s">
        <v>27</v>
      </c>
      <c r="T178" s="8" t="s">
        <v>27</v>
      </c>
      <c r="U178" s="8" t="s">
        <v>27</v>
      </c>
      <c r="V178" s="15">
        <v>151.18</v>
      </c>
      <c r="W178" s="15">
        <f t="shared" si="2"/>
        <v>151.18</v>
      </c>
    </row>
    <row r="179" spans="1:23" ht="30" x14ac:dyDescent="0.25">
      <c r="A179" s="7" t="s">
        <v>380</v>
      </c>
      <c r="B179" s="8" t="s">
        <v>381</v>
      </c>
      <c r="C179" s="8">
        <v>44643</v>
      </c>
      <c r="D179" s="8">
        <v>5.778443996</v>
      </c>
      <c r="E179" s="8">
        <v>5.8381943359999999</v>
      </c>
      <c r="F179" s="8">
        <v>5.8127670230000001</v>
      </c>
      <c r="G179" s="8">
        <v>5.5443569640000003</v>
      </c>
      <c r="H179" s="8">
        <v>5.8327064340000003</v>
      </c>
      <c r="I179" s="8">
        <v>5.8423696319999996</v>
      </c>
      <c r="J179" s="8">
        <v>5.6606672930000004</v>
      </c>
      <c r="K179" s="8">
        <v>200</v>
      </c>
      <c r="L179" s="8">
        <v>5.997050164</v>
      </c>
      <c r="M179" s="8">
        <v>8.5589724000000006E-2</v>
      </c>
      <c r="N179" s="8">
        <v>0.56995474700000004</v>
      </c>
      <c r="O179" s="8">
        <v>5.5722726739999997</v>
      </c>
      <c r="P179" s="8">
        <v>6.4000000000000001E-2</v>
      </c>
      <c r="Q179" s="8">
        <v>6.4000000000000001E-2</v>
      </c>
      <c r="R179" s="8" t="s">
        <v>26</v>
      </c>
      <c r="S179" s="8" t="s">
        <v>27</v>
      </c>
      <c r="T179" s="8" t="s">
        <v>27</v>
      </c>
      <c r="U179" s="8" t="s">
        <v>27</v>
      </c>
      <c r="V179" s="15">
        <v>151.63</v>
      </c>
      <c r="W179" s="15">
        <f t="shared" si="2"/>
        <v>8.6422238287610004E-2</v>
      </c>
    </row>
    <row r="180" spans="1:23" x14ac:dyDescent="0.25">
      <c r="A180" s="7" t="s">
        <v>382</v>
      </c>
      <c r="B180" s="8" t="s">
        <v>383</v>
      </c>
      <c r="C180" s="8">
        <v>25659</v>
      </c>
      <c r="D180" s="8">
        <v>5.8889186000000002</v>
      </c>
      <c r="E180" s="8">
        <v>5.8586661749999998</v>
      </c>
      <c r="F180" s="8">
        <v>5.8211821180000003</v>
      </c>
      <c r="G180" s="8">
        <v>5.7535591310000003</v>
      </c>
      <c r="H180" s="8">
        <v>5.8146746670000002</v>
      </c>
      <c r="I180" s="8">
        <v>5.7819095630000001</v>
      </c>
      <c r="J180" s="8">
        <v>5.2638368949999998</v>
      </c>
      <c r="K180" s="8">
        <v>200</v>
      </c>
      <c r="L180" s="8">
        <v>5.9322442479999999</v>
      </c>
      <c r="M180" s="8">
        <v>2.180034552</v>
      </c>
      <c r="N180" s="8">
        <v>339.3351998</v>
      </c>
      <c r="O180" s="8">
        <v>3.1349999999999998</v>
      </c>
      <c r="P180" s="8">
        <v>6.4</v>
      </c>
      <c r="Q180" s="8" t="s">
        <v>26</v>
      </c>
      <c r="R180" s="8">
        <v>6.4</v>
      </c>
      <c r="S180" s="8" t="s">
        <v>27</v>
      </c>
      <c r="T180" s="8" t="s">
        <v>27</v>
      </c>
      <c r="U180" s="8" t="s">
        <v>27</v>
      </c>
      <c r="V180" s="15">
        <v>152.149</v>
      </c>
      <c r="W180" s="15">
        <f t="shared" si="2"/>
        <v>51.629511314370198</v>
      </c>
    </row>
    <row r="181" spans="1:23" ht="30" x14ac:dyDescent="0.25">
      <c r="A181" s="7" t="s">
        <v>384</v>
      </c>
      <c r="B181" s="8" t="s">
        <v>385</v>
      </c>
      <c r="C181" s="8">
        <v>21969</v>
      </c>
      <c r="D181" s="8">
        <v>5.8249683780000003</v>
      </c>
      <c r="E181" s="8">
        <v>5.8256211310000001</v>
      </c>
      <c r="F181" s="8">
        <v>5.7672893670000001</v>
      </c>
      <c r="G181" s="8">
        <v>5.766884353</v>
      </c>
      <c r="H181" s="8">
        <v>5.6866078460000002</v>
      </c>
      <c r="I181" s="8">
        <v>5.8354313680000001</v>
      </c>
      <c r="J181" s="8">
        <v>5.8002700770000004</v>
      </c>
      <c r="K181" s="8" t="s">
        <v>25</v>
      </c>
      <c r="L181" s="8">
        <v>6.0019433299999996</v>
      </c>
      <c r="M181" s="8">
        <v>0.103235787</v>
      </c>
      <c r="N181" s="8">
        <v>0.21353138699999999</v>
      </c>
      <c r="O181" s="8">
        <v>5.636211029</v>
      </c>
      <c r="P181" s="8">
        <v>64</v>
      </c>
      <c r="Q181" s="8" t="s">
        <v>26</v>
      </c>
      <c r="R181" s="8">
        <v>64</v>
      </c>
      <c r="S181" s="8" t="s">
        <v>27</v>
      </c>
      <c r="T181" s="8" t="s">
        <v>27</v>
      </c>
      <c r="U181" s="8" t="s">
        <v>27</v>
      </c>
      <c r="V181" s="15">
        <v>152.149</v>
      </c>
      <c r="W181" s="15">
        <f t="shared" si="2"/>
        <v>3.2488587000662997E-2</v>
      </c>
    </row>
    <row r="182" spans="1:23" x14ac:dyDescent="0.25">
      <c r="A182" s="7" t="s">
        <v>386</v>
      </c>
      <c r="B182" s="8" t="s">
        <v>387</v>
      </c>
      <c r="C182" s="8">
        <v>22529</v>
      </c>
      <c r="D182" s="8">
        <v>6.0244607869999998</v>
      </c>
      <c r="E182" s="8">
        <v>5.9938334209999997</v>
      </c>
      <c r="F182" s="8">
        <v>5.948402894</v>
      </c>
      <c r="G182" s="8">
        <v>6.1097774779999998</v>
      </c>
      <c r="H182" s="8">
        <v>6.0208332880000004</v>
      </c>
      <c r="I182" s="8">
        <v>6.0625538289999996</v>
      </c>
      <c r="J182" s="8">
        <v>5.7049048469999999</v>
      </c>
      <c r="K182" s="8" t="s">
        <v>25</v>
      </c>
      <c r="L182" s="8">
        <v>6.0109997149999996</v>
      </c>
      <c r="M182" s="8">
        <v>20.229144789999999</v>
      </c>
      <c r="N182" s="8">
        <v>206.6685535</v>
      </c>
      <c r="O182" s="8">
        <v>5.0644593000000002</v>
      </c>
      <c r="P182" s="8" t="s">
        <v>26</v>
      </c>
      <c r="Q182" s="8" t="s">
        <v>26</v>
      </c>
      <c r="R182" s="8" t="s">
        <v>26</v>
      </c>
      <c r="S182" s="8" t="s">
        <v>27</v>
      </c>
      <c r="T182" s="8" t="s">
        <v>27</v>
      </c>
      <c r="U182" s="8" t="s">
        <v>27</v>
      </c>
      <c r="V182" s="15">
        <v>152.149</v>
      </c>
      <c r="W182" s="15">
        <f t="shared" si="2"/>
        <v>31.444413746471497</v>
      </c>
    </row>
    <row r="183" spans="1:23" x14ac:dyDescent="0.25">
      <c r="A183" s="7" t="s">
        <v>388</v>
      </c>
      <c r="B183" s="8" t="s">
        <v>389</v>
      </c>
      <c r="C183" s="8">
        <v>20959</v>
      </c>
      <c r="D183" s="8">
        <v>5.9274574170000003</v>
      </c>
      <c r="E183" s="8">
        <v>5.4216470599999997</v>
      </c>
      <c r="F183" s="8">
        <v>5.8058026839999997</v>
      </c>
      <c r="G183" s="8">
        <v>5.89730329</v>
      </c>
      <c r="H183" s="8">
        <v>5.1281910890000004</v>
      </c>
      <c r="I183" s="8">
        <v>5.5795169419999997</v>
      </c>
      <c r="J183" s="8">
        <v>5.6617660220000001</v>
      </c>
      <c r="K183" s="8">
        <v>50</v>
      </c>
      <c r="L183" s="8">
        <v>5.9945742910000002</v>
      </c>
      <c r="M183" s="8">
        <v>0.35228386699999997</v>
      </c>
      <c r="N183" s="8">
        <v>2.3534973610000001</v>
      </c>
      <c r="O183" s="8">
        <v>5.3994321660000004</v>
      </c>
      <c r="P183" s="8" t="s">
        <v>26</v>
      </c>
      <c r="Q183" s="8" t="s">
        <v>26</v>
      </c>
      <c r="R183" s="8" t="s">
        <v>26</v>
      </c>
      <c r="S183" s="8" t="s">
        <v>27</v>
      </c>
      <c r="T183" s="8" t="s">
        <v>27</v>
      </c>
      <c r="U183" s="8" t="s">
        <v>27</v>
      </c>
      <c r="V183" s="15">
        <v>152.15299999999999</v>
      </c>
      <c r="W183" s="15">
        <f t="shared" si="2"/>
        <v>0.35809168396823304</v>
      </c>
    </row>
    <row r="184" spans="1:23" x14ac:dyDescent="0.25">
      <c r="A184" s="7" t="s">
        <v>390</v>
      </c>
      <c r="B184" s="8" t="s">
        <v>391</v>
      </c>
      <c r="C184" s="8">
        <v>24869</v>
      </c>
      <c r="D184" s="8">
        <v>5.9181082920000003</v>
      </c>
      <c r="E184" s="8">
        <v>5.9076497420000003</v>
      </c>
      <c r="F184" s="8">
        <v>5.935325089</v>
      </c>
      <c r="G184" s="8">
        <v>5.7485280559999996</v>
      </c>
      <c r="H184" s="8">
        <v>5.8842665399999996</v>
      </c>
      <c r="I184" s="8">
        <v>5.7531092109999999</v>
      </c>
      <c r="J184" s="8">
        <v>5.6179589989999998</v>
      </c>
      <c r="K184" s="8">
        <v>200</v>
      </c>
      <c r="L184" s="8">
        <v>5.9969058479999999</v>
      </c>
      <c r="M184" s="8">
        <v>0.35255125700000001</v>
      </c>
      <c r="N184" s="8">
        <v>1000</v>
      </c>
      <c r="O184" s="8">
        <v>5.1369754990000001</v>
      </c>
      <c r="P184" s="8">
        <v>6.4000000000000001E-2</v>
      </c>
      <c r="Q184" s="8">
        <v>6.4000000000000001E-2</v>
      </c>
      <c r="R184" s="8">
        <v>0.64</v>
      </c>
      <c r="S184" s="8" t="s">
        <v>27</v>
      </c>
      <c r="T184" s="8" t="s">
        <v>27</v>
      </c>
      <c r="U184" s="8" t="s">
        <v>27</v>
      </c>
      <c r="V184" s="15">
        <v>152.19300000000001</v>
      </c>
      <c r="W184" s="15">
        <f t="shared" si="2"/>
        <v>152.19300000000001</v>
      </c>
    </row>
    <row r="185" spans="1:23" x14ac:dyDescent="0.25">
      <c r="A185" s="7" t="s">
        <v>392</v>
      </c>
      <c r="B185" s="8" t="s">
        <v>393</v>
      </c>
      <c r="C185" s="8">
        <v>23845</v>
      </c>
      <c r="D185" s="8">
        <v>5.9319875020000001</v>
      </c>
      <c r="E185" s="8">
        <v>5.9610001510000004</v>
      </c>
      <c r="F185" s="8">
        <v>5.9415388819999997</v>
      </c>
      <c r="G185" s="8">
        <v>5.984523373</v>
      </c>
      <c r="H185" s="8">
        <v>5.9177456279999996</v>
      </c>
      <c r="I185" s="8">
        <v>5.8341188319999997</v>
      </c>
      <c r="J185" s="8">
        <v>5.3656205249999998</v>
      </c>
      <c r="K185" s="8">
        <v>200</v>
      </c>
      <c r="L185" s="8">
        <v>5.9815261279999996</v>
      </c>
      <c r="M185" s="8">
        <v>2.3326179549999999</v>
      </c>
      <c r="N185" s="8">
        <v>333.15393829999999</v>
      </c>
      <c r="O185" s="8">
        <v>3.1350000009999999</v>
      </c>
      <c r="P185" s="8" t="s">
        <v>26</v>
      </c>
      <c r="Q185" s="8" t="s">
        <v>26</v>
      </c>
      <c r="R185" s="8" t="s">
        <v>26</v>
      </c>
      <c r="S185" s="8" t="s">
        <v>27</v>
      </c>
      <c r="T185" s="8" t="s">
        <v>27</v>
      </c>
      <c r="U185" s="8" t="s">
        <v>27</v>
      </c>
      <c r="V185" s="15">
        <v>152.196</v>
      </c>
      <c r="W185" s="15">
        <f t="shared" si="2"/>
        <v>50.704696793506798</v>
      </c>
    </row>
    <row r="186" spans="1:23" x14ac:dyDescent="0.25">
      <c r="A186" s="7" t="s">
        <v>394</v>
      </c>
      <c r="B186" s="8" t="s">
        <v>395</v>
      </c>
      <c r="C186" s="8">
        <v>24836</v>
      </c>
      <c r="D186" s="8">
        <v>5.7165783010000002</v>
      </c>
      <c r="E186" s="8">
        <v>5.7358078309999998</v>
      </c>
      <c r="F186" s="8">
        <v>5.7660026049999997</v>
      </c>
      <c r="G186" s="8">
        <v>5.840744065</v>
      </c>
      <c r="H186" s="8">
        <v>5.7791780470000003</v>
      </c>
      <c r="I186" s="8">
        <v>5.8780641229999997</v>
      </c>
      <c r="J186" s="8">
        <v>5.7280959969999996</v>
      </c>
      <c r="K186" s="8" t="s">
        <v>25</v>
      </c>
      <c r="L186" s="8">
        <v>5.9952179360000004</v>
      </c>
      <c r="M186" s="10">
        <v>5.6299999999999998E-16</v>
      </c>
      <c r="N186" s="8">
        <v>59.040705490000001</v>
      </c>
      <c r="O186" s="8">
        <v>5.5622435650000002</v>
      </c>
      <c r="P186" s="8">
        <v>6.4000000000000001E-2</v>
      </c>
      <c r="Q186" s="8">
        <v>6.4000000000000001E-2</v>
      </c>
      <c r="R186" s="8" t="s">
        <v>26</v>
      </c>
      <c r="S186" s="8" t="s">
        <v>27</v>
      </c>
      <c r="T186" s="8" t="s">
        <v>27</v>
      </c>
      <c r="U186" s="8" t="s">
        <v>27</v>
      </c>
      <c r="V186" s="15">
        <v>152.23699999999999</v>
      </c>
      <c r="W186" s="15">
        <f t="shared" si="2"/>
        <v>8.9881798816811287</v>
      </c>
    </row>
    <row r="187" spans="1:23" x14ac:dyDescent="0.25">
      <c r="A187" s="7" t="s">
        <v>396</v>
      </c>
      <c r="B187" s="8" t="s">
        <v>397</v>
      </c>
      <c r="C187" s="8">
        <v>25595</v>
      </c>
      <c r="D187" s="8">
        <v>6.0588032040000002</v>
      </c>
      <c r="E187" s="8">
        <v>6.0594901569999999</v>
      </c>
      <c r="F187" s="8">
        <v>6.0550961479999996</v>
      </c>
      <c r="G187" s="8">
        <v>6.0119550229999996</v>
      </c>
      <c r="H187" s="8">
        <v>6.0038767220000002</v>
      </c>
      <c r="I187" s="8">
        <v>6.0494088049999997</v>
      </c>
      <c r="J187" s="8">
        <v>5.8271248800000004</v>
      </c>
      <c r="K187" s="8" t="s">
        <v>25</v>
      </c>
      <c r="L187" s="8">
        <v>6.0186918040000004</v>
      </c>
      <c r="M187" s="8">
        <v>21.293310810000001</v>
      </c>
      <c r="N187" s="8">
        <v>218.58260770000001</v>
      </c>
      <c r="O187" s="8">
        <v>4.4935122420000004</v>
      </c>
      <c r="P187" s="8" t="s">
        <v>26</v>
      </c>
      <c r="Q187" s="8" t="s">
        <v>26</v>
      </c>
      <c r="R187" s="8" t="s">
        <v>26</v>
      </c>
      <c r="S187" s="8" t="s">
        <v>27</v>
      </c>
      <c r="T187" s="8" t="s">
        <v>27</v>
      </c>
      <c r="U187" s="8" t="s">
        <v>27</v>
      </c>
      <c r="V187" s="15">
        <v>154.16900000000001</v>
      </c>
      <c r="W187" s="15">
        <f t="shared" si="2"/>
        <v>33.698662046501305</v>
      </c>
    </row>
    <row r="188" spans="1:23" x14ac:dyDescent="0.25">
      <c r="A188" s="7" t="s">
        <v>398</v>
      </c>
      <c r="B188" s="8" t="s">
        <v>399</v>
      </c>
      <c r="C188" s="8">
        <v>24045</v>
      </c>
      <c r="D188" s="8">
        <v>5.8655238650000001</v>
      </c>
      <c r="E188" s="8">
        <v>5.8456468859999999</v>
      </c>
      <c r="F188" s="8">
        <v>5.8305731600000001</v>
      </c>
      <c r="G188" s="8">
        <v>5.8849703690000004</v>
      </c>
      <c r="H188" s="8">
        <v>5.8784639199999997</v>
      </c>
      <c r="I188" s="8">
        <v>4.9796952619999999</v>
      </c>
      <c r="J188" s="8">
        <v>5.4215582539999998</v>
      </c>
      <c r="K188" s="8">
        <v>100</v>
      </c>
      <c r="L188" s="8">
        <v>5.9436070570000004</v>
      </c>
      <c r="M188" s="8">
        <v>25</v>
      </c>
      <c r="N188" s="8">
        <v>54.985288099999998</v>
      </c>
      <c r="O188" s="8">
        <v>5.2090376210000002</v>
      </c>
      <c r="P188" s="8">
        <v>6.4000000000000003E-3</v>
      </c>
      <c r="Q188" s="8">
        <v>6.4000000000000003E-3</v>
      </c>
      <c r="R188" s="8">
        <v>6.4000000000000003E-3</v>
      </c>
      <c r="S188" s="8" t="s">
        <v>27</v>
      </c>
      <c r="T188" s="8" t="s">
        <v>27</v>
      </c>
      <c r="U188" s="8" t="s">
        <v>27</v>
      </c>
      <c r="V188" s="15">
        <v>154.18</v>
      </c>
      <c r="W188" s="15">
        <f t="shared" si="2"/>
        <v>8.4776317192580013</v>
      </c>
    </row>
    <row r="189" spans="1:23" x14ac:dyDescent="0.25">
      <c r="A189" s="7" t="s">
        <v>400</v>
      </c>
      <c r="B189" s="8" t="s">
        <v>401</v>
      </c>
      <c r="C189" s="8">
        <v>20161</v>
      </c>
      <c r="D189" s="8">
        <v>5.8525988959999999</v>
      </c>
      <c r="E189" s="8">
        <v>5.8653541239999996</v>
      </c>
      <c r="F189" s="8">
        <v>5.902426867</v>
      </c>
      <c r="G189" s="8">
        <v>5.9595897659999997</v>
      </c>
      <c r="H189" s="8">
        <v>5.9237250159999997</v>
      </c>
      <c r="I189" s="8">
        <v>5.7364857889999996</v>
      </c>
      <c r="J189" s="8">
        <v>3.883006043</v>
      </c>
      <c r="K189" s="8">
        <v>200</v>
      </c>
      <c r="L189" s="8">
        <v>5.9601125589999997</v>
      </c>
      <c r="M189" s="8">
        <v>4.9652528929999997</v>
      </c>
      <c r="N189" s="8">
        <v>164.1113737</v>
      </c>
      <c r="O189" s="8">
        <v>3.1349999999999998</v>
      </c>
      <c r="P189" s="8" t="s">
        <v>26</v>
      </c>
      <c r="Q189" s="8" t="s">
        <v>26</v>
      </c>
      <c r="R189" s="8" t="s">
        <v>26</v>
      </c>
      <c r="S189" s="8" t="s">
        <v>27</v>
      </c>
      <c r="T189" s="8" t="s">
        <v>27</v>
      </c>
      <c r="U189" s="8" t="s">
        <v>27</v>
      </c>
      <c r="V189" s="15">
        <v>154.21199999999999</v>
      </c>
      <c r="W189" s="15">
        <f t="shared" si="2"/>
        <v>25.307943161024401</v>
      </c>
    </row>
    <row r="190" spans="1:23" x14ac:dyDescent="0.25">
      <c r="A190" s="7" t="s">
        <v>402</v>
      </c>
      <c r="B190" s="8" t="s">
        <v>403</v>
      </c>
      <c r="C190" s="8">
        <v>21774</v>
      </c>
      <c r="D190" s="8">
        <v>6.1380269160000003</v>
      </c>
      <c r="E190" s="8">
        <v>5.7378757409999999</v>
      </c>
      <c r="F190" s="8">
        <v>6.0269135140000003</v>
      </c>
      <c r="G190" s="8">
        <v>6.0781897420000002</v>
      </c>
      <c r="H190" s="8">
        <v>5.5968014430000004</v>
      </c>
      <c r="I190" s="8">
        <v>5.7729462180000004</v>
      </c>
      <c r="J190" s="8">
        <v>5.3694758890000003</v>
      </c>
      <c r="K190" s="8">
        <v>200</v>
      </c>
      <c r="L190" s="8">
        <v>5.9957655379999997</v>
      </c>
      <c r="M190" s="8">
        <v>0.87084181599999999</v>
      </c>
      <c r="N190" s="8">
        <v>919.05729140000005</v>
      </c>
      <c r="O190" s="8">
        <v>3.1349999999999998</v>
      </c>
      <c r="P190" s="8" t="s">
        <v>26</v>
      </c>
      <c r="Q190" s="8" t="s">
        <v>26</v>
      </c>
      <c r="R190" s="8" t="s">
        <v>26</v>
      </c>
      <c r="S190" s="8" t="s">
        <v>27</v>
      </c>
      <c r="T190" s="8" t="s">
        <v>27</v>
      </c>
      <c r="U190" s="8" t="s">
        <v>27</v>
      </c>
      <c r="V190" s="15">
        <v>154.21199999999999</v>
      </c>
      <c r="W190" s="15">
        <f t="shared" si="2"/>
        <v>141.72966302137681</v>
      </c>
    </row>
    <row r="191" spans="1:23" x14ac:dyDescent="0.25">
      <c r="A191" s="7" t="s">
        <v>404</v>
      </c>
      <c r="B191" s="8" t="s">
        <v>405</v>
      </c>
      <c r="C191" s="8">
        <v>26728</v>
      </c>
      <c r="D191" s="8">
        <v>5.7975847639999998</v>
      </c>
      <c r="E191" s="8">
        <v>5.7632211240000002</v>
      </c>
      <c r="F191" s="8">
        <v>5.7850872290000002</v>
      </c>
      <c r="G191" s="8">
        <v>5.7526298000000002</v>
      </c>
      <c r="H191" s="8">
        <v>5.7835123800000003</v>
      </c>
      <c r="I191" s="8">
        <v>5.6944001689999997</v>
      </c>
      <c r="J191" s="8">
        <v>5.6327174500000003</v>
      </c>
      <c r="K191" s="8">
        <v>200</v>
      </c>
      <c r="L191" s="8">
        <v>5.9966493720000003</v>
      </c>
      <c r="M191" s="8">
        <v>0.13688546600000001</v>
      </c>
      <c r="N191" s="8">
        <v>1000</v>
      </c>
      <c r="O191" s="8">
        <v>5.2803608579999999</v>
      </c>
      <c r="P191" s="8">
        <v>6.4</v>
      </c>
      <c r="Q191" s="8" t="s">
        <v>26</v>
      </c>
      <c r="R191" s="8">
        <v>6.4</v>
      </c>
      <c r="S191" s="8" t="s">
        <v>27</v>
      </c>
      <c r="T191" s="8" t="s">
        <v>27</v>
      </c>
      <c r="U191" s="8" t="s">
        <v>27</v>
      </c>
      <c r="V191" s="15">
        <v>154.25299999999999</v>
      </c>
      <c r="W191" s="15">
        <f t="shared" si="2"/>
        <v>154.25299999999999</v>
      </c>
    </row>
    <row r="192" spans="1:23" x14ac:dyDescent="0.25">
      <c r="A192" s="7" t="s">
        <v>406</v>
      </c>
      <c r="B192" s="8" t="s">
        <v>407</v>
      </c>
      <c r="C192" s="8">
        <v>26727</v>
      </c>
      <c r="D192" s="8">
        <v>5.9171468889999996</v>
      </c>
      <c r="E192" s="8">
        <v>5.9420083769999996</v>
      </c>
      <c r="F192" s="8">
        <v>5.8868679659999996</v>
      </c>
      <c r="G192" s="8">
        <v>6.0341174710000001</v>
      </c>
      <c r="H192" s="8">
        <v>5.9859718219999998</v>
      </c>
      <c r="I192" s="8">
        <v>6.0414386990000004</v>
      </c>
      <c r="J192" s="8">
        <v>5.7237574090000001</v>
      </c>
      <c r="K192" s="8" t="s">
        <v>25</v>
      </c>
      <c r="L192" s="8">
        <v>5.9853723209999998</v>
      </c>
      <c r="M192" s="8">
        <v>22.75677602</v>
      </c>
      <c r="N192" s="8">
        <v>186.1017392</v>
      </c>
      <c r="O192" s="8">
        <v>5.6887390729999998</v>
      </c>
      <c r="P192" s="8">
        <v>6.4</v>
      </c>
      <c r="Q192" s="8">
        <v>64</v>
      </c>
      <c r="R192" s="8">
        <v>6.4</v>
      </c>
      <c r="S192" s="8" t="s">
        <v>27</v>
      </c>
      <c r="T192" s="8" t="s">
        <v>27</v>
      </c>
      <c r="U192" s="8" t="s">
        <v>27</v>
      </c>
      <c r="V192" s="15">
        <v>154.25299999999999</v>
      </c>
      <c r="W192" s="15">
        <f t="shared" si="2"/>
        <v>28.706751576817599</v>
      </c>
    </row>
    <row r="193" spans="1:23" x14ac:dyDescent="0.25">
      <c r="A193" s="7" t="s">
        <v>408</v>
      </c>
      <c r="B193" s="8" t="s">
        <v>409</v>
      </c>
      <c r="C193" s="8">
        <v>20293</v>
      </c>
      <c r="D193" s="8">
        <v>5.8163701550000004</v>
      </c>
      <c r="E193" s="8">
        <v>5.8399906489999998</v>
      </c>
      <c r="F193" s="8">
        <v>5.8166035919999999</v>
      </c>
      <c r="G193" s="8">
        <v>5.4782121080000001</v>
      </c>
      <c r="H193" s="8">
        <v>5.8173589889999997</v>
      </c>
      <c r="I193" s="8">
        <v>5.7955124339999999</v>
      </c>
      <c r="J193" s="8">
        <v>4.9530178210000004</v>
      </c>
      <c r="K193" s="8">
        <v>200</v>
      </c>
      <c r="L193" s="8">
        <v>5.9007933570000004</v>
      </c>
      <c r="M193" s="8">
        <v>3.5221452860000002</v>
      </c>
      <c r="N193" s="8">
        <v>239.72434150000001</v>
      </c>
      <c r="O193" s="8">
        <v>3.1349999999999998</v>
      </c>
      <c r="P193" s="8">
        <v>6.4000000000000003E-3</v>
      </c>
      <c r="Q193" s="8">
        <v>6.4000000000000003E-3</v>
      </c>
      <c r="R193" s="8" t="s">
        <v>26</v>
      </c>
      <c r="S193" s="8" t="s">
        <v>27</v>
      </c>
      <c r="T193" s="8" t="s">
        <v>27</v>
      </c>
      <c r="U193" s="8" t="s">
        <v>27</v>
      </c>
      <c r="V193" s="15">
        <v>154.59</v>
      </c>
      <c r="W193" s="15">
        <f t="shared" si="2"/>
        <v>37.058985952485003</v>
      </c>
    </row>
    <row r="194" spans="1:23" x14ac:dyDescent="0.25">
      <c r="A194" s="7" t="s">
        <v>410</v>
      </c>
      <c r="B194" s="8" t="s">
        <v>411</v>
      </c>
      <c r="C194" s="8">
        <v>27200</v>
      </c>
      <c r="D194" s="8">
        <v>5.9683032899999997</v>
      </c>
      <c r="E194" s="8">
        <v>5.9086280499999999</v>
      </c>
      <c r="F194" s="8">
        <v>5.8883055899999999</v>
      </c>
      <c r="G194" s="8">
        <v>5.9445560369999999</v>
      </c>
      <c r="H194" s="8">
        <v>5.9488148450000002</v>
      </c>
      <c r="I194" s="8">
        <v>6.0122055019999996</v>
      </c>
      <c r="J194" s="8">
        <v>5.8466819279999998</v>
      </c>
      <c r="K194" s="8" t="s">
        <v>25</v>
      </c>
      <c r="L194" s="8">
        <v>5.9726201679999997</v>
      </c>
      <c r="M194" s="8">
        <v>16.59652857</v>
      </c>
      <c r="N194" s="8">
        <v>240.01608150000001</v>
      </c>
      <c r="O194" s="8">
        <v>3.1435812460000001</v>
      </c>
      <c r="P194" s="8" t="s">
        <v>26</v>
      </c>
      <c r="Q194" s="8" t="s">
        <v>26</v>
      </c>
      <c r="R194" s="8" t="s">
        <v>26</v>
      </c>
      <c r="S194" s="8" t="s">
        <v>27</v>
      </c>
      <c r="T194" s="8" t="s">
        <v>27</v>
      </c>
      <c r="U194" s="8" t="s">
        <v>27</v>
      </c>
      <c r="V194" s="15">
        <v>156.18799999999999</v>
      </c>
      <c r="W194" s="15">
        <f t="shared" si="2"/>
        <v>37.487631737321998</v>
      </c>
    </row>
    <row r="195" spans="1:23" x14ac:dyDescent="0.25">
      <c r="A195" s="7" t="s">
        <v>412</v>
      </c>
      <c r="B195" s="8" t="s">
        <v>413</v>
      </c>
      <c r="C195" s="8">
        <v>26726</v>
      </c>
      <c r="D195" s="8">
        <v>5.8200554609999999</v>
      </c>
      <c r="E195" s="8">
        <v>5.865175185</v>
      </c>
      <c r="F195" s="8">
        <v>5.9246252320000004</v>
      </c>
      <c r="G195" s="8">
        <v>5.7771943759999997</v>
      </c>
      <c r="H195" s="8">
        <v>5.8604808259999999</v>
      </c>
      <c r="I195" s="8">
        <v>5.7335254119999997</v>
      </c>
      <c r="J195" s="8">
        <v>5.6026841940000001</v>
      </c>
      <c r="K195" s="8">
        <v>200</v>
      </c>
      <c r="L195" s="8">
        <v>6.0004878049999997</v>
      </c>
      <c r="M195" s="8">
        <v>0.26980493900000002</v>
      </c>
      <c r="N195" s="8">
        <v>1000</v>
      </c>
      <c r="O195" s="8">
        <v>5.1934791789999997</v>
      </c>
      <c r="P195" s="8">
        <v>6.4</v>
      </c>
      <c r="Q195" s="8" t="s">
        <v>26</v>
      </c>
      <c r="R195" s="8">
        <v>6.4</v>
      </c>
      <c r="S195" s="8" t="s">
        <v>27</v>
      </c>
      <c r="T195" s="8" t="s">
        <v>27</v>
      </c>
      <c r="U195" s="8" t="s">
        <v>27</v>
      </c>
      <c r="V195" s="15">
        <v>156.26900000000001</v>
      </c>
      <c r="W195" s="15">
        <f t="shared" ref="W195:W258" si="3">(N195/1000)*V195</f>
        <v>156.26900000000001</v>
      </c>
    </row>
    <row r="196" spans="1:23" x14ac:dyDescent="0.25">
      <c r="A196" s="7" t="s">
        <v>414</v>
      </c>
      <c r="B196" s="8" t="s">
        <v>415</v>
      </c>
      <c r="C196" s="8">
        <v>21689</v>
      </c>
      <c r="D196" s="8">
        <v>5.9454512209999999</v>
      </c>
      <c r="E196" s="8">
        <v>5.9202341199999999</v>
      </c>
      <c r="F196" s="8">
        <v>5.862415414</v>
      </c>
      <c r="G196" s="8">
        <v>5.8268201140000002</v>
      </c>
      <c r="H196" s="8">
        <v>5.8602026570000003</v>
      </c>
      <c r="I196" s="8">
        <v>5.8987724989999997</v>
      </c>
      <c r="J196" s="8">
        <v>5.5735942270000001</v>
      </c>
      <c r="K196" s="8">
        <v>200</v>
      </c>
      <c r="L196" s="8">
        <v>5.9958843719999999</v>
      </c>
      <c r="M196" s="8">
        <v>0.36754953800000001</v>
      </c>
      <c r="N196" s="8">
        <v>999.99999990000003</v>
      </c>
      <c r="O196" s="8">
        <v>5.1841724769999997</v>
      </c>
      <c r="P196" s="8" t="s">
        <v>26</v>
      </c>
      <c r="Q196" s="8" t="s">
        <v>26</v>
      </c>
      <c r="R196" s="8" t="s">
        <v>26</v>
      </c>
      <c r="S196" s="8" t="s">
        <v>27</v>
      </c>
      <c r="T196" s="8" t="s">
        <v>27</v>
      </c>
      <c r="U196" s="8" t="s">
        <v>27</v>
      </c>
      <c r="V196" s="15">
        <v>156.31299999999999</v>
      </c>
      <c r="W196" s="15">
        <f t="shared" si="3"/>
        <v>156.31299998436867</v>
      </c>
    </row>
    <row r="197" spans="1:23" x14ac:dyDescent="0.25">
      <c r="A197" s="7" t="s">
        <v>416</v>
      </c>
      <c r="B197" s="8" t="s">
        <v>417</v>
      </c>
      <c r="C197" s="8">
        <v>36299</v>
      </c>
      <c r="D197" s="8">
        <v>5.8463311180000002</v>
      </c>
      <c r="E197" s="8">
        <v>5.8315710559999996</v>
      </c>
      <c r="F197" s="8">
        <v>5.8124011969999998</v>
      </c>
      <c r="G197" s="8">
        <v>5.7923436329999998</v>
      </c>
      <c r="H197" s="8">
        <v>5.8470584409999997</v>
      </c>
      <c r="I197" s="8">
        <v>5.883961341</v>
      </c>
      <c r="J197" s="8">
        <v>5.6470829480000004</v>
      </c>
      <c r="K197" s="8">
        <v>200</v>
      </c>
      <c r="L197" s="8">
        <v>5.9986060849999996</v>
      </c>
      <c r="M197" s="8">
        <v>0.12910769599999999</v>
      </c>
      <c r="N197" s="8">
        <v>999.99999949999994</v>
      </c>
      <c r="O197" s="8">
        <v>5.4661224490000002</v>
      </c>
      <c r="P197" s="8" t="s">
        <v>26</v>
      </c>
      <c r="Q197" s="8" t="s">
        <v>26</v>
      </c>
      <c r="R197" s="8" t="s">
        <v>26</v>
      </c>
      <c r="S197" s="8" t="s">
        <v>27</v>
      </c>
      <c r="T197" s="8" t="s">
        <v>27</v>
      </c>
      <c r="U197" s="8" t="s">
        <v>27</v>
      </c>
      <c r="V197" s="15">
        <v>157.30099999999999</v>
      </c>
      <c r="W197" s="15">
        <f t="shared" si="3"/>
        <v>157.30099992134947</v>
      </c>
    </row>
    <row r="198" spans="1:23" x14ac:dyDescent="0.25">
      <c r="A198" s="7" t="s">
        <v>418</v>
      </c>
      <c r="B198" s="8" t="s">
        <v>419</v>
      </c>
      <c r="C198" s="8">
        <v>20281</v>
      </c>
      <c r="D198" s="8">
        <v>5.9430923360000003</v>
      </c>
      <c r="E198" s="8">
        <v>5.9370848369999996</v>
      </c>
      <c r="F198" s="8">
        <v>5.9723537320000002</v>
      </c>
      <c r="G198" s="8">
        <v>5.8654782909999996</v>
      </c>
      <c r="H198" s="8">
        <v>6.0072397510000002</v>
      </c>
      <c r="I198" s="8">
        <v>5.9975224740000002</v>
      </c>
      <c r="J198" s="8">
        <v>5.7548897050000001</v>
      </c>
      <c r="K198" s="8" t="s">
        <v>25</v>
      </c>
      <c r="L198" s="8">
        <v>5.9788562150000004</v>
      </c>
      <c r="M198" s="8">
        <v>22.84295908</v>
      </c>
      <c r="N198" s="8">
        <v>206.9104562</v>
      </c>
      <c r="O198" s="8">
        <v>5.1562624640000001</v>
      </c>
      <c r="P198" s="8">
        <v>6.4000000000000001E-2</v>
      </c>
      <c r="Q198" s="8">
        <v>6.4000000000000001E-2</v>
      </c>
      <c r="R198" s="8" t="s">
        <v>26</v>
      </c>
      <c r="S198" s="8" t="s">
        <v>27</v>
      </c>
      <c r="T198" s="8" t="s">
        <v>27</v>
      </c>
      <c r="U198" s="8" t="s">
        <v>27</v>
      </c>
      <c r="V198" s="15">
        <v>157.55000000000001</v>
      </c>
      <c r="W198" s="15">
        <f t="shared" si="3"/>
        <v>32.598742374310007</v>
      </c>
    </row>
    <row r="199" spans="1:23" ht="30" x14ac:dyDescent="0.25">
      <c r="A199" s="7" t="s">
        <v>420</v>
      </c>
      <c r="B199" s="8" t="s">
        <v>421</v>
      </c>
      <c r="C199" s="8">
        <v>35152</v>
      </c>
      <c r="D199" s="8">
        <v>5.8724475959999998</v>
      </c>
      <c r="E199" s="8">
        <v>6.0405482030000002</v>
      </c>
      <c r="F199" s="8">
        <v>5.9640081340000002</v>
      </c>
      <c r="G199" s="8">
        <v>5.9126266799999998</v>
      </c>
      <c r="H199" s="8">
        <v>5.9090920650000003</v>
      </c>
      <c r="I199" s="8">
        <v>5.8522030310000002</v>
      </c>
      <c r="J199" s="8">
        <v>5.686608187</v>
      </c>
      <c r="K199" s="8" t="s">
        <v>25</v>
      </c>
      <c r="L199" s="8">
        <v>5.9879859050000004</v>
      </c>
      <c r="M199" s="8">
        <v>0.92238659499999998</v>
      </c>
      <c r="N199" s="8">
        <v>1000</v>
      </c>
      <c r="O199" s="8">
        <v>4.3945650360000004</v>
      </c>
      <c r="P199" s="8">
        <v>6.4000000000000003E-3</v>
      </c>
      <c r="Q199" s="8">
        <v>6.4000000000000003E-3</v>
      </c>
      <c r="R199" s="8" t="s">
        <v>26</v>
      </c>
      <c r="S199" s="8" t="s">
        <v>27</v>
      </c>
      <c r="T199" s="8" t="s">
        <v>27</v>
      </c>
      <c r="U199" s="8" t="s">
        <v>27</v>
      </c>
      <c r="V199" s="15">
        <v>158.15700000000001</v>
      </c>
      <c r="W199" s="15">
        <f t="shared" si="3"/>
        <v>158.15700000000001</v>
      </c>
    </row>
    <row r="200" spans="1:23" x14ac:dyDescent="0.25">
      <c r="A200" s="7" t="s">
        <v>422</v>
      </c>
      <c r="B200" s="8" t="s">
        <v>423</v>
      </c>
      <c r="C200" s="8">
        <v>20916</v>
      </c>
      <c r="D200" s="8">
        <v>5.8123151530000001</v>
      </c>
      <c r="E200" s="8">
        <v>5.7950226349999996</v>
      </c>
      <c r="F200" s="8">
        <v>5.8090961630000004</v>
      </c>
      <c r="G200" s="8">
        <v>5.7661117710000003</v>
      </c>
      <c r="H200" s="8">
        <v>5.64209812</v>
      </c>
      <c r="I200" s="8">
        <v>5.5274537229999998</v>
      </c>
      <c r="J200" s="8">
        <v>5.731704691</v>
      </c>
      <c r="K200" s="8" t="s">
        <v>25</v>
      </c>
      <c r="L200" s="8">
        <v>6.0002775980000003</v>
      </c>
      <c r="M200" s="8">
        <v>0.25738866500000002</v>
      </c>
      <c r="N200" s="8">
        <v>14.31684542</v>
      </c>
      <c r="O200" s="8">
        <v>5.4405825429999997</v>
      </c>
      <c r="P200" s="8" t="s">
        <v>26</v>
      </c>
      <c r="Q200" s="8" t="s">
        <v>26</v>
      </c>
      <c r="R200" s="8" t="s">
        <v>26</v>
      </c>
      <c r="S200" s="8" t="s">
        <v>27</v>
      </c>
      <c r="T200" s="8" t="s">
        <v>27</v>
      </c>
      <c r="U200" s="8" t="s">
        <v>27</v>
      </c>
      <c r="V200" s="15">
        <v>158.20400000000001</v>
      </c>
      <c r="W200" s="15">
        <f t="shared" si="3"/>
        <v>2.26498221282568</v>
      </c>
    </row>
    <row r="201" spans="1:23" x14ac:dyDescent="0.25">
      <c r="A201" s="7" t="s">
        <v>424</v>
      </c>
      <c r="B201" s="8" t="s">
        <v>425</v>
      </c>
      <c r="C201" s="8">
        <v>26864</v>
      </c>
      <c r="D201" s="8">
        <v>5.876423129</v>
      </c>
      <c r="E201" s="8">
        <v>5.8379964700000002</v>
      </c>
      <c r="F201" s="8">
        <v>5.8496217890000004</v>
      </c>
      <c r="G201" s="8">
        <v>5.8989010039999998</v>
      </c>
      <c r="H201" s="8">
        <v>5.7448591029999996</v>
      </c>
      <c r="I201" s="8">
        <v>5.8817218679999996</v>
      </c>
      <c r="J201" s="8">
        <v>5.5179056690000001</v>
      </c>
      <c r="K201" s="8">
        <v>200</v>
      </c>
      <c r="L201" s="8">
        <v>5.992960525</v>
      </c>
      <c r="M201" s="8">
        <v>0.32722871199999998</v>
      </c>
      <c r="N201" s="8">
        <v>999.99999869999999</v>
      </c>
      <c r="O201" s="8">
        <v>5.085138626</v>
      </c>
      <c r="P201" s="8">
        <v>6.4000000000000003E-3</v>
      </c>
      <c r="Q201" s="8" t="s">
        <v>26</v>
      </c>
      <c r="R201" s="8">
        <v>6.4000000000000003E-3</v>
      </c>
      <c r="S201" s="8" t="s">
        <v>27</v>
      </c>
      <c r="T201" s="8" t="s">
        <v>27</v>
      </c>
      <c r="U201" s="8" t="s">
        <v>27</v>
      </c>
      <c r="V201" s="15">
        <v>158.24100000000001</v>
      </c>
      <c r="W201" s="15">
        <f t="shared" si="3"/>
        <v>158.24099979428672</v>
      </c>
    </row>
    <row r="202" spans="1:23" x14ac:dyDescent="0.25">
      <c r="A202" s="7" t="s">
        <v>426</v>
      </c>
      <c r="B202" s="8" t="s">
        <v>427</v>
      </c>
      <c r="C202" s="8">
        <v>21641</v>
      </c>
      <c r="D202" s="8">
        <v>5.8596768639999999</v>
      </c>
      <c r="E202" s="8">
        <v>5.9386190000000001</v>
      </c>
      <c r="F202" s="8">
        <v>5.9390696529999998</v>
      </c>
      <c r="G202" s="8">
        <v>5.9054310289999998</v>
      </c>
      <c r="H202" s="8">
        <v>5.8900051319999998</v>
      </c>
      <c r="I202" s="8">
        <v>5.9268798069999997</v>
      </c>
      <c r="J202" s="8">
        <v>5.8259564150000003</v>
      </c>
      <c r="K202" s="8" t="s">
        <v>25</v>
      </c>
      <c r="L202" s="8">
        <v>5.9990372059999997</v>
      </c>
      <c r="M202" s="8">
        <v>0.10788221100000001</v>
      </c>
      <c r="N202" s="8">
        <v>1000</v>
      </c>
      <c r="O202" s="8">
        <v>5.7346425170000002</v>
      </c>
      <c r="P202" s="8">
        <v>0.64</v>
      </c>
      <c r="Q202" s="8">
        <v>0.64</v>
      </c>
      <c r="R202" s="8" t="s">
        <v>26</v>
      </c>
      <c r="S202" s="8" t="s">
        <v>27</v>
      </c>
      <c r="T202" s="8" t="s">
        <v>27</v>
      </c>
      <c r="U202" s="8" t="s">
        <v>27</v>
      </c>
      <c r="V202" s="15">
        <v>158.24100000000001</v>
      </c>
      <c r="W202" s="15">
        <f t="shared" si="3"/>
        <v>158.24100000000001</v>
      </c>
    </row>
    <row r="203" spans="1:23" x14ac:dyDescent="0.25">
      <c r="A203" s="7" t="s">
        <v>428</v>
      </c>
      <c r="B203" s="8" t="s">
        <v>429</v>
      </c>
      <c r="C203" s="8">
        <v>40112</v>
      </c>
      <c r="D203" s="8">
        <v>5.8809686829999999</v>
      </c>
      <c r="E203" s="8">
        <v>5.9306562290000002</v>
      </c>
      <c r="F203" s="8">
        <v>5.8214492130000002</v>
      </c>
      <c r="G203" s="8">
        <v>6.0826920290000004</v>
      </c>
      <c r="H203" s="8">
        <v>5.8477378680000003</v>
      </c>
      <c r="I203" s="8">
        <v>5.8901437139999997</v>
      </c>
      <c r="J203" s="8">
        <v>6.0168282030000002</v>
      </c>
      <c r="K203" s="8" t="s">
        <v>25</v>
      </c>
      <c r="L203" s="8">
        <v>6.0023242550000004</v>
      </c>
      <c r="M203" s="8">
        <v>1.9404960000000001E-3</v>
      </c>
      <c r="N203" s="8">
        <v>207.70973710000001</v>
      </c>
      <c r="O203" s="8">
        <v>5.8527282459999999</v>
      </c>
      <c r="P203" s="8" t="s">
        <v>26</v>
      </c>
      <c r="Q203" s="8" t="s">
        <v>26</v>
      </c>
      <c r="R203" s="8" t="s">
        <v>26</v>
      </c>
      <c r="S203" s="8" t="s">
        <v>27</v>
      </c>
      <c r="T203" s="8" t="s">
        <v>27</v>
      </c>
      <c r="U203" s="8" t="s">
        <v>27</v>
      </c>
      <c r="V203" s="15">
        <v>158.24100000000001</v>
      </c>
      <c r="W203" s="15">
        <f t="shared" si="3"/>
        <v>32.868196508441102</v>
      </c>
    </row>
    <row r="204" spans="1:23" x14ac:dyDescent="0.25">
      <c r="A204" s="7" t="s">
        <v>430</v>
      </c>
      <c r="B204" s="8" t="s">
        <v>431</v>
      </c>
      <c r="C204" s="8">
        <v>42059</v>
      </c>
      <c r="D204" s="8">
        <v>5.9173301150000004</v>
      </c>
      <c r="E204" s="8">
        <v>5.9116347070000002</v>
      </c>
      <c r="F204" s="8">
        <v>5.9122658279999998</v>
      </c>
      <c r="G204" s="8">
        <v>6.0549621599999996</v>
      </c>
      <c r="H204" s="8">
        <v>5.8108028909999998</v>
      </c>
      <c r="I204" s="8">
        <v>5.8970819390000004</v>
      </c>
      <c r="J204" s="8">
        <v>6.1333403110000004</v>
      </c>
      <c r="K204" s="8" t="s">
        <v>25</v>
      </c>
      <c r="L204" s="8">
        <v>5.9640298290000002</v>
      </c>
      <c r="M204" s="8">
        <v>22.294357290000001</v>
      </c>
      <c r="N204" s="8">
        <v>220.86326840000001</v>
      </c>
      <c r="O204" s="8">
        <v>7.6331913849999999</v>
      </c>
      <c r="P204" s="8">
        <v>6.4000000000000001E-2</v>
      </c>
      <c r="Q204" s="8">
        <v>6.4000000000000001E-2</v>
      </c>
      <c r="R204" s="8" t="s">
        <v>26</v>
      </c>
      <c r="S204" s="8" t="s">
        <v>27</v>
      </c>
      <c r="T204" s="8" t="s">
        <v>27</v>
      </c>
      <c r="U204" s="8" t="s">
        <v>27</v>
      </c>
      <c r="V204" s="15">
        <v>158.24100000000001</v>
      </c>
      <c r="W204" s="15">
        <f t="shared" si="3"/>
        <v>34.949624454884407</v>
      </c>
    </row>
    <row r="205" spans="1:23" x14ac:dyDescent="0.25">
      <c r="A205" s="7" t="s">
        <v>432</v>
      </c>
      <c r="B205" s="8" t="s">
        <v>433</v>
      </c>
      <c r="C205" s="8">
        <v>21026</v>
      </c>
      <c r="D205" s="8">
        <v>6.1231657620000002</v>
      </c>
      <c r="E205" s="8">
        <v>6.0668877490000002</v>
      </c>
      <c r="F205" s="8">
        <v>5.9302460249999998</v>
      </c>
      <c r="G205" s="8">
        <v>5.97136128</v>
      </c>
      <c r="H205" s="8">
        <v>5.9905838500000002</v>
      </c>
      <c r="I205" s="8">
        <v>6.0831335480000002</v>
      </c>
      <c r="J205" s="8">
        <v>5.9525435309999999</v>
      </c>
      <c r="K205" s="8" t="s">
        <v>25</v>
      </c>
      <c r="L205" s="8">
        <v>6.0119974779999996</v>
      </c>
      <c r="M205" s="8">
        <v>23.179035299999999</v>
      </c>
      <c r="N205" s="8">
        <v>222.7776465</v>
      </c>
      <c r="O205" s="8">
        <v>5.185717006</v>
      </c>
      <c r="P205" s="8" t="s">
        <v>26</v>
      </c>
      <c r="Q205" s="8" t="s">
        <v>26</v>
      </c>
      <c r="R205" s="8" t="s">
        <v>26</v>
      </c>
      <c r="S205" s="8" t="s">
        <v>27</v>
      </c>
      <c r="T205" s="8" t="s">
        <v>27</v>
      </c>
      <c r="U205" s="8" t="s">
        <v>27</v>
      </c>
      <c r="V205" s="15">
        <v>158.245</v>
      </c>
      <c r="W205" s="15">
        <f t="shared" si="3"/>
        <v>35.253448670392501</v>
      </c>
    </row>
    <row r="206" spans="1:23" x14ac:dyDescent="0.25">
      <c r="A206" s="7" t="s">
        <v>434</v>
      </c>
      <c r="B206" s="8" t="s">
        <v>435</v>
      </c>
      <c r="C206" s="8">
        <v>21946</v>
      </c>
      <c r="D206" s="8">
        <v>5.9521866369999996</v>
      </c>
      <c r="E206" s="8">
        <v>5.9107933580000003</v>
      </c>
      <c r="F206" s="8">
        <v>5.8277430140000002</v>
      </c>
      <c r="G206" s="8">
        <v>5.8490619559999999</v>
      </c>
      <c r="H206" s="8">
        <v>5.7934373189999997</v>
      </c>
      <c r="I206" s="8">
        <v>5.6881972340000004</v>
      </c>
      <c r="J206" s="8">
        <v>3.4235084389999999</v>
      </c>
      <c r="K206" s="8">
        <v>200</v>
      </c>
      <c r="L206" s="8">
        <v>5.9475180280000002</v>
      </c>
      <c r="M206" s="8">
        <v>6.286442224</v>
      </c>
      <c r="N206" s="8">
        <v>142.9134545</v>
      </c>
      <c r="O206" s="8">
        <v>3.1349999999999998</v>
      </c>
      <c r="P206" s="8" t="s">
        <v>26</v>
      </c>
      <c r="Q206" s="8" t="s">
        <v>26</v>
      </c>
      <c r="R206" s="8" t="s">
        <v>26</v>
      </c>
      <c r="S206" s="8" t="s">
        <v>27</v>
      </c>
      <c r="T206" s="8" t="s">
        <v>27</v>
      </c>
      <c r="U206" s="8" t="s">
        <v>27</v>
      </c>
      <c r="V206" s="15">
        <v>158.285</v>
      </c>
      <c r="W206" s="15">
        <f t="shared" si="3"/>
        <v>22.621056145532499</v>
      </c>
    </row>
    <row r="207" spans="1:23" x14ac:dyDescent="0.25">
      <c r="A207" s="7" t="s">
        <v>436</v>
      </c>
      <c r="B207" s="8" t="s">
        <v>437</v>
      </c>
      <c r="C207" s="8">
        <v>25122</v>
      </c>
      <c r="D207" s="8">
        <v>5.9098700989999999</v>
      </c>
      <c r="E207" s="8">
        <v>5.9362942070000004</v>
      </c>
      <c r="F207" s="8">
        <v>5.9016674519999999</v>
      </c>
      <c r="G207" s="8">
        <v>6.0154306379999998</v>
      </c>
      <c r="H207" s="8">
        <v>6.0077578660000004</v>
      </c>
      <c r="I207" s="8">
        <v>6.0353526219999996</v>
      </c>
      <c r="J207" s="8">
        <v>5.7818819799999996</v>
      </c>
      <c r="K207" s="8" t="s">
        <v>25</v>
      </c>
      <c r="L207" s="8">
        <v>5.9834630110000004</v>
      </c>
      <c r="M207" s="8">
        <v>19.025878760000001</v>
      </c>
      <c r="N207" s="8">
        <v>216.15540849999999</v>
      </c>
      <c r="O207" s="8">
        <v>4.9385135849999999</v>
      </c>
      <c r="P207" s="8" t="s">
        <v>26</v>
      </c>
      <c r="Q207" s="8" t="s">
        <v>26</v>
      </c>
      <c r="R207" s="8" t="s">
        <v>26</v>
      </c>
      <c r="S207" s="8" t="s">
        <v>27</v>
      </c>
      <c r="T207" s="8" t="s">
        <v>27</v>
      </c>
      <c r="U207" s="8" t="s">
        <v>27</v>
      </c>
      <c r="V207" s="15">
        <v>160.16900000000001</v>
      </c>
      <c r="W207" s="15">
        <f t="shared" si="3"/>
        <v>34.621395624036502</v>
      </c>
    </row>
    <row r="208" spans="1:23" x14ac:dyDescent="0.25">
      <c r="A208" s="7" t="s">
        <v>438</v>
      </c>
      <c r="B208" s="8" t="s">
        <v>439</v>
      </c>
      <c r="C208" s="8">
        <v>20370</v>
      </c>
      <c r="D208" s="8">
        <v>6.4281418779999999</v>
      </c>
      <c r="E208" s="8">
        <v>6.065465025</v>
      </c>
      <c r="F208" s="8">
        <v>6.3437610070000003</v>
      </c>
      <c r="G208" s="8">
        <v>6.1668062309999998</v>
      </c>
      <c r="H208" s="8">
        <v>6.0001338219999996</v>
      </c>
      <c r="I208" s="8">
        <v>6.0135586869999997</v>
      </c>
      <c r="J208" s="8">
        <v>5.4380042749999999</v>
      </c>
      <c r="K208" s="8">
        <v>200</v>
      </c>
      <c r="L208" s="8">
        <v>6.075292546</v>
      </c>
      <c r="M208" s="8">
        <v>3.156307338</v>
      </c>
      <c r="N208" s="8">
        <v>299.36294959999998</v>
      </c>
      <c r="O208" s="8">
        <v>3.1349999999999998</v>
      </c>
      <c r="P208" s="8">
        <v>64</v>
      </c>
      <c r="Q208" s="8" t="s">
        <v>26</v>
      </c>
      <c r="R208" s="8">
        <v>64</v>
      </c>
      <c r="S208" s="8">
        <v>0</v>
      </c>
      <c r="T208" s="8">
        <v>36.200000000000003</v>
      </c>
      <c r="U208" s="8">
        <v>66.5</v>
      </c>
      <c r="V208" s="15">
        <v>160.173</v>
      </c>
      <c r="W208" s="15">
        <f t="shared" si="3"/>
        <v>47.949861726280801</v>
      </c>
    </row>
    <row r="209" spans="1:23" x14ac:dyDescent="0.25">
      <c r="A209" s="7" t="s">
        <v>440</v>
      </c>
      <c r="B209" s="8" t="s">
        <v>441</v>
      </c>
      <c r="C209" s="8">
        <v>25014</v>
      </c>
      <c r="D209" s="8">
        <v>5.8087945440000004</v>
      </c>
      <c r="E209" s="8">
        <v>5.8325290440000002</v>
      </c>
      <c r="F209" s="8">
        <v>5.862188926</v>
      </c>
      <c r="G209" s="8">
        <v>5.775150837</v>
      </c>
      <c r="H209" s="8">
        <v>5.8470100049999996</v>
      </c>
      <c r="I209" s="8">
        <v>5.8895685039999996</v>
      </c>
      <c r="J209" s="8">
        <v>5.6788281879999998</v>
      </c>
      <c r="K209" s="8" t="s">
        <v>25</v>
      </c>
      <c r="L209" s="8">
        <v>5.9966036520000001</v>
      </c>
      <c r="M209" s="8">
        <v>8.8983000000000007E-2</v>
      </c>
      <c r="N209" s="8">
        <v>999.999999</v>
      </c>
      <c r="O209" s="8">
        <v>5.5411520579999998</v>
      </c>
      <c r="P209" s="8">
        <v>6.4000000000000001E-2</v>
      </c>
      <c r="Q209" s="8">
        <v>6.4000000000000001E-2</v>
      </c>
      <c r="R209" s="8" t="s">
        <v>26</v>
      </c>
      <c r="S209" s="8" t="s">
        <v>27</v>
      </c>
      <c r="T209" s="8" t="s">
        <v>27</v>
      </c>
      <c r="U209" s="8" t="s">
        <v>27</v>
      </c>
      <c r="V209" s="15">
        <v>161.03</v>
      </c>
      <c r="W209" s="15">
        <f t="shared" si="3"/>
        <v>161.02999983897001</v>
      </c>
    </row>
    <row r="210" spans="1:23" x14ac:dyDescent="0.25">
      <c r="A210" s="7" t="s">
        <v>442</v>
      </c>
      <c r="B210" s="8" t="s">
        <v>443</v>
      </c>
      <c r="C210" s="8">
        <v>27320</v>
      </c>
      <c r="D210" s="8">
        <v>5.9481964219999997</v>
      </c>
      <c r="E210" s="8">
        <v>5.9747349669999998</v>
      </c>
      <c r="F210" s="8">
        <v>5.9221918320000002</v>
      </c>
      <c r="G210" s="8">
        <v>5.982334797</v>
      </c>
      <c r="H210" s="8">
        <v>6.1530576090000002</v>
      </c>
      <c r="I210" s="8">
        <v>5.813808002</v>
      </c>
      <c r="J210" s="8">
        <v>5.866683965</v>
      </c>
      <c r="K210" s="8" t="s">
        <v>25</v>
      </c>
      <c r="L210" s="8">
        <v>5.9995311640000004</v>
      </c>
      <c r="M210" s="8">
        <v>24.99999992</v>
      </c>
      <c r="N210" s="8">
        <v>73.405425289999997</v>
      </c>
      <c r="O210" s="8">
        <v>5.8398277380000003</v>
      </c>
      <c r="P210" s="8" t="s">
        <v>26</v>
      </c>
      <c r="Q210" s="8" t="s">
        <v>26</v>
      </c>
      <c r="R210" s="8" t="s">
        <v>26</v>
      </c>
      <c r="S210" s="8" t="s">
        <v>27</v>
      </c>
      <c r="T210" s="8" t="s">
        <v>27</v>
      </c>
      <c r="U210" s="8" t="s">
        <v>27</v>
      </c>
      <c r="V210" s="15">
        <v>161.09200000000001</v>
      </c>
      <c r="W210" s="15">
        <f t="shared" si="3"/>
        <v>11.825026770816679</v>
      </c>
    </row>
    <row r="211" spans="1:23" x14ac:dyDescent="0.25">
      <c r="A211" s="7" t="s">
        <v>444</v>
      </c>
      <c r="B211" s="8" t="s">
        <v>445</v>
      </c>
      <c r="C211" s="8">
        <v>21254</v>
      </c>
      <c r="D211" s="8">
        <v>6.1153583329999996</v>
      </c>
      <c r="E211" s="8">
        <v>6.075267008</v>
      </c>
      <c r="F211" s="8">
        <v>5.9197348649999997</v>
      </c>
      <c r="G211" s="8">
        <v>6.0230970240000001</v>
      </c>
      <c r="H211" s="8">
        <v>5.9567487999999997</v>
      </c>
      <c r="I211" s="8">
        <v>6.0489945709999997</v>
      </c>
      <c r="J211" s="8">
        <v>5.6159087640000003</v>
      </c>
      <c r="K211" s="8">
        <v>200</v>
      </c>
      <c r="L211" s="8">
        <v>6.0094949470000003</v>
      </c>
      <c r="M211" s="8">
        <v>24.993218980000002</v>
      </c>
      <c r="N211" s="8">
        <v>188.1024754</v>
      </c>
      <c r="O211" s="8">
        <v>5.5280837920000003</v>
      </c>
      <c r="P211" s="8" t="s">
        <v>26</v>
      </c>
      <c r="Q211" s="8" t="s">
        <v>26</v>
      </c>
      <c r="R211" s="8" t="s">
        <v>26</v>
      </c>
      <c r="S211" s="8" t="s">
        <v>27</v>
      </c>
      <c r="T211" s="8" t="s">
        <v>27</v>
      </c>
      <c r="U211" s="8" t="s">
        <v>27</v>
      </c>
      <c r="V211" s="15">
        <v>162.18799999999999</v>
      </c>
      <c r="W211" s="15">
        <f t="shared" si="3"/>
        <v>30.507964280175198</v>
      </c>
    </row>
    <row r="212" spans="1:23" x14ac:dyDescent="0.25">
      <c r="A212" s="7" t="s">
        <v>446</v>
      </c>
      <c r="B212" s="8" t="s">
        <v>447</v>
      </c>
      <c r="C212" s="8">
        <v>22267</v>
      </c>
      <c r="D212" s="8">
        <v>5.936052621</v>
      </c>
      <c r="E212" s="8">
        <v>5.952753628</v>
      </c>
      <c r="F212" s="8">
        <v>6.0773986799999999</v>
      </c>
      <c r="G212" s="8">
        <v>5.9259142650000003</v>
      </c>
      <c r="H212" s="8">
        <v>5.1904068580000002</v>
      </c>
      <c r="I212" s="8">
        <v>4.6467269660000001</v>
      </c>
      <c r="J212" s="8">
        <v>3.38825975</v>
      </c>
      <c r="K212" s="8">
        <v>50</v>
      </c>
      <c r="L212" s="8">
        <v>5.9783105040000004</v>
      </c>
      <c r="M212" s="8">
        <v>2.100430174</v>
      </c>
      <c r="N212" s="8">
        <v>91.572082010000003</v>
      </c>
      <c r="O212" s="8">
        <v>3.1349999999999998</v>
      </c>
      <c r="P212" s="8">
        <v>0.64</v>
      </c>
      <c r="Q212" s="8">
        <v>0.64</v>
      </c>
      <c r="R212" s="8">
        <v>6.4</v>
      </c>
      <c r="S212" s="8">
        <v>1.25</v>
      </c>
      <c r="T212" s="8">
        <v>15.3</v>
      </c>
      <c r="U212" s="8">
        <v>41.4</v>
      </c>
      <c r="V212" s="15">
        <v>162.21</v>
      </c>
      <c r="W212" s="15">
        <f t="shared" si="3"/>
        <v>14.8539074228421</v>
      </c>
    </row>
    <row r="213" spans="1:23" x14ac:dyDescent="0.25">
      <c r="A213" s="7" t="s">
        <v>448</v>
      </c>
      <c r="B213" s="8" t="s">
        <v>449</v>
      </c>
      <c r="C213" s="8">
        <v>21519</v>
      </c>
      <c r="D213" s="8">
        <v>5.7798793460000004</v>
      </c>
      <c r="E213" s="8">
        <v>5.9972717219999998</v>
      </c>
      <c r="F213" s="8">
        <v>6.2129980280000003</v>
      </c>
      <c r="G213" s="8">
        <v>5.8646591380000004</v>
      </c>
      <c r="H213" s="8">
        <v>5.945566758</v>
      </c>
      <c r="I213" s="8">
        <v>5.7390376830000003</v>
      </c>
      <c r="J213" s="8">
        <v>5.9634490639999997</v>
      </c>
      <c r="K213" s="8" t="s">
        <v>25</v>
      </c>
      <c r="L213" s="8">
        <v>5.9960434310000004</v>
      </c>
      <c r="M213" s="8">
        <v>24.926529380000002</v>
      </c>
      <c r="N213" s="8">
        <v>7.4915047680000004</v>
      </c>
      <c r="O213" s="8">
        <v>5.8797850179999998</v>
      </c>
      <c r="P213" s="8">
        <v>6.4000000000000001E-2</v>
      </c>
      <c r="Q213" s="8">
        <v>6.4000000000000001E-2</v>
      </c>
      <c r="R213" s="8" t="s">
        <v>26</v>
      </c>
      <c r="S213" s="8" t="s">
        <v>27</v>
      </c>
      <c r="T213" s="8" t="s">
        <v>27</v>
      </c>
      <c r="U213" s="8" t="s">
        <v>27</v>
      </c>
      <c r="V213" s="15">
        <v>162.22900000000001</v>
      </c>
      <c r="W213" s="15">
        <f t="shared" si="3"/>
        <v>1.2153393270078723</v>
      </c>
    </row>
    <row r="214" spans="1:23" x14ac:dyDescent="0.25">
      <c r="A214" s="7" t="s">
        <v>450</v>
      </c>
      <c r="B214" s="8" t="s">
        <v>451</v>
      </c>
      <c r="C214" s="8">
        <v>20930</v>
      </c>
      <c r="D214" s="8">
        <v>5.8819382149999999</v>
      </c>
      <c r="E214" s="8">
        <v>5.8294930090000001</v>
      </c>
      <c r="F214" s="8">
        <v>5.8346982619999999</v>
      </c>
      <c r="G214" s="8">
        <v>5.8746638100000004</v>
      </c>
      <c r="H214" s="8">
        <v>5.8658269790000004</v>
      </c>
      <c r="I214" s="8">
        <v>5.3777247709999996</v>
      </c>
      <c r="J214" s="8">
        <v>5.5644336430000001</v>
      </c>
      <c r="K214" s="8">
        <v>100</v>
      </c>
      <c r="L214" s="8">
        <v>5.986416009</v>
      </c>
      <c r="M214" s="8">
        <v>0.415638163</v>
      </c>
      <c r="N214" s="8">
        <v>1000</v>
      </c>
      <c r="O214" s="8">
        <v>4.5738790629999997</v>
      </c>
      <c r="P214" s="8">
        <v>64</v>
      </c>
      <c r="Q214" s="8" t="s">
        <v>26</v>
      </c>
      <c r="R214" s="8">
        <v>64</v>
      </c>
      <c r="S214" s="8" t="s">
        <v>27</v>
      </c>
      <c r="T214" s="8" t="s">
        <v>27</v>
      </c>
      <c r="U214" s="8" t="s">
        <v>27</v>
      </c>
      <c r="V214" s="15">
        <v>162.23599999999999</v>
      </c>
      <c r="W214" s="15">
        <f t="shared" si="3"/>
        <v>162.23599999999999</v>
      </c>
    </row>
    <row r="215" spans="1:23" x14ac:dyDescent="0.25">
      <c r="A215" s="7" t="s">
        <v>452</v>
      </c>
      <c r="B215" s="8" t="s">
        <v>453</v>
      </c>
      <c r="C215" s="8">
        <v>24902</v>
      </c>
      <c r="D215" s="8">
        <v>5.7257251800000004</v>
      </c>
      <c r="E215" s="8">
        <v>5.616851112</v>
      </c>
      <c r="F215" s="8">
        <v>5.4632931019999997</v>
      </c>
      <c r="G215" s="8">
        <v>5.7099828009999998</v>
      </c>
      <c r="H215" s="8">
        <v>5.7849258629999998</v>
      </c>
      <c r="I215" s="8">
        <v>5.5455952120000003</v>
      </c>
      <c r="J215" s="8">
        <v>5.8312102130000003</v>
      </c>
      <c r="K215" s="8" t="s">
        <v>25</v>
      </c>
      <c r="L215" s="8">
        <v>6.0039046660000004</v>
      </c>
      <c r="M215" s="10">
        <v>1.08E-12</v>
      </c>
      <c r="N215" s="8">
        <v>589.40823720000003</v>
      </c>
      <c r="O215" s="8">
        <v>5.3272664169999997</v>
      </c>
      <c r="P215" s="8">
        <v>6.4</v>
      </c>
      <c r="Q215" s="8" t="s">
        <v>26</v>
      </c>
      <c r="R215" s="8">
        <v>6.4</v>
      </c>
      <c r="S215" s="8">
        <v>20.75</v>
      </c>
      <c r="T215" s="8">
        <v>0.13900000000000001</v>
      </c>
      <c r="U215" s="8">
        <v>0.28100000000000003</v>
      </c>
      <c r="V215" s="15">
        <v>162.27000000000001</v>
      </c>
      <c r="W215" s="15">
        <f t="shared" si="3"/>
        <v>95.643274650444013</v>
      </c>
    </row>
    <row r="216" spans="1:23" x14ac:dyDescent="0.25">
      <c r="A216" s="7" t="s">
        <v>454</v>
      </c>
      <c r="B216" s="8" t="s">
        <v>455</v>
      </c>
      <c r="C216" s="8">
        <v>27581</v>
      </c>
      <c r="D216" s="8">
        <v>5.888401075</v>
      </c>
      <c r="E216" s="8">
        <v>5.8997443949999999</v>
      </c>
      <c r="F216" s="8">
        <v>5.8964592209999998</v>
      </c>
      <c r="G216" s="8">
        <v>5.8278143440000001</v>
      </c>
      <c r="H216" s="8">
        <v>5.9173486630000003</v>
      </c>
      <c r="I216" s="8">
        <v>5.8562513779999996</v>
      </c>
      <c r="J216" s="8">
        <v>5.344003828</v>
      </c>
      <c r="K216" s="8">
        <v>200</v>
      </c>
      <c r="L216" s="8">
        <v>5.955682425</v>
      </c>
      <c r="M216" s="8">
        <v>2.8013534359999999</v>
      </c>
      <c r="N216" s="8">
        <v>314.85922520000003</v>
      </c>
      <c r="O216" s="8">
        <v>3.1349999999999998</v>
      </c>
      <c r="P216" s="8" t="s">
        <v>26</v>
      </c>
      <c r="Q216" s="8" t="s">
        <v>26</v>
      </c>
      <c r="R216" s="8" t="s">
        <v>26</v>
      </c>
      <c r="S216" s="8" t="s">
        <v>27</v>
      </c>
      <c r="T216" s="8" t="s">
        <v>27</v>
      </c>
      <c r="U216" s="8" t="s">
        <v>27</v>
      </c>
      <c r="V216" s="15">
        <v>162.27600000000001</v>
      </c>
      <c r="W216" s="15">
        <f t="shared" si="3"/>
        <v>51.094095628555209</v>
      </c>
    </row>
    <row r="217" spans="1:23" x14ac:dyDescent="0.25">
      <c r="A217" s="7" t="s">
        <v>456</v>
      </c>
      <c r="B217" s="8" t="s">
        <v>457</v>
      </c>
      <c r="C217" s="8">
        <v>26640</v>
      </c>
      <c r="D217" s="8">
        <v>6.0177787939999998</v>
      </c>
      <c r="E217" s="8">
        <v>5.980238409</v>
      </c>
      <c r="F217" s="8">
        <v>5.9942809029999999</v>
      </c>
      <c r="G217" s="8">
        <v>6.0671930840000003</v>
      </c>
      <c r="H217" s="8">
        <v>6.2096828549999996</v>
      </c>
      <c r="I217" s="8">
        <v>6.1212098109999999</v>
      </c>
      <c r="J217" s="8">
        <v>5.4557060890000004</v>
      </c>
      <c r="K217" s="8">
        <v>200</v>
      </c>
      <c r="L217" s="8">
        <v>6.0302948839999999</v>
      </c>
      <c r="M217" s="8">
        <v>24.964078690000001</v>
      </c>
      <c r="N217" s="8">
        <v>175.27153269999999</v>
      </c>
      <c r="O217" s="8">
        <v>5.4236525120000003</v>
      </c>
      <c r="P217" s="8" t="s">
        <v>26</v>
      </c>
      <c r="Q217" s="8" t="s">
        <v>26</v>
      </c>
      <c r="R217" s="8" t="s">
        <v>26</v>
      </c>
      <c r="S217" s="8" t="s">
        <v>27</v>
      </c>
      <c r="T217" s="8" t="s">
        <v>27</v>
      </c>
      <c r="U217" s="8" t="s">
        <v>27</v>
      </c>
      <c r="V217" s="15">
        <v>162.27600000000001</v>
      </c>
      <c r="W217" s="15">
        <f t="shared" si="3"/>
        <v>28.442363240425198</v>
      </c>
    </row>
    <row r="218" spans="1:23" x14ac:dyDescent="0.25">
      <c r="A218" s="7" t="s">
        <v>458</v>
      </c>
      <c r="B218" s="8" t="s">
        <v>459</v>
      </c>
      <c r="C218" s="8">
        <v>20439</v>
      </c>
      <c r="D218" s="8">
        <v>6.0496410139999997</v>
      </c>
      <c r="E218" s="8">
        <v>6.1263597909999996</v>
      </c>
      <c r="F218" s="8">
        <v>6.068860806</v>
      </c>
      <c r="G218" s="8">
        <v>6.0447950270000002</v>
      </c>
      <c r="H218" s="8">
        <v>6.0347149480000004</v>
      </c>
      <c r="I218" s="8">
        <v>6.033212528</v>
      </c>
      <c r="J218" s="8">
        <v>6.9165901459999999</v>
      </c>
      <c r="K218" s="8" t="s">
        <v>25</v>
      </c>
      <c r="L218" s="8">
        <v>6.0283143179999996</v>
      </c>
      <c r="M218" s="8">
        <v>8.536538234</v>
      </c>
      <c r="N218" s="8">
        <v>226.2143715</v>
      </c>
      <c r="O218" s="8">
        <v>9.4189722210000006</v>
      </c>
      <c r="P218" s="8">
        <v>6.4000000000000003E-3</v>
      </c>
      <c r="Q218" s="8">
        <v>6.4000000000000003E-3</v>
      </c>
      <c r="R218" s="8" t="s">
        <v>26</v>
      </c>
      <c r="S218" s="8" t="s">
        <v>27</v>
      </c>
      <c r="T218" s="8" t="s">
        <v>27</v>
      </c>
      <c r="U218" s="8" t="s">
        <v>27</v>
      </c>
      <c r="V218" s="15">
        <v>163</v>
      </c>
      <c r="W218" s="15">
        <f t="shared" si="3"/>
        <v>36.8729425545</v>
      </c>
    </row>
    <row r="219" spans="1:23" x14ac:dyDescent="0.25">
      <c r="A219" s="7" t="s">
        <v>460</v>
      </c>
      <c r="B219" s="8" t="s">
        <v>461</v>
      </c>
      <c r="C219" s="8">
        <v>21378</v>
      </c>
      <c r="D219" s="8">
        <v>5.8426061750000002</v>
      </c>
      <c r="E219" s="8">
        <v>5.8508209369999999</v>
      </c>
      <c r="F219" s="8">
        <v>5.8622713749999997</v>
      </c>
      <c r="G219" s="8">
        <v>5.9095869829999996</v>
      </c>
      <c r="H219" s="8">
        <v>5.890330778</v>
      </c>
      <c r="I219" s="8">
        <v>5.9132016719999996</v>
      </c>
      <c r="J219" s="8">
        <v>5.6686597509999999</v>
      </c>
      <c r="K219" s="8" t="s">
        <v>25</v>
      </c>
      <c r="L219" s="8">
        <v>6.0023742369999997</v>
      </c>
      <c r="M219" s="8">
        <v>0.13590569299999999</v>
      </c>
      <c r="N219" s="8">
        <v>999.99812640000005</v>
      </c>
      <c r="O219" s="8">
        <v>5.5648447760000002</v>
      </c>
      <c r="P219" s="8" t="s">
        <v>26</v>
      </c>
      <c r="Q219" s="8" t="s">
        <v>26</v>
      </c>
      <c r="R219" s="8" t="s">
        <v>26</v>
      </c>
      <c r="S219" s="8" t="s">
        <v>27</v>
      </c>
      <c r="T219" s="8" t="s">
        <v>27</v>
      </c>
      <c r="U219" s="8" t="s">
        <v>27</v>
      </c>
      <c r="V219" s="15">
        <v>163.38</v>
      </c>
      <c r="W219" s="15">
        <f t="shared" si="3"/>
        <v>163.37969389123199</v>
      </c>
    </row>
    <row r="220" spans="1:23" ht="30" x14ac:dyDescent="0.25">
      <c r="A220" s="7" t="s">
        <v>462</v>
      </c>
      <c r="B220" s="8" t="s">
        <v>463</v>
      </c>
      <c r="C220" s="8">
        <v>47456</v>
      </c>
      <c r="D220" s="8">
        <v>5.8647692329999996</v>
      </c>
      <c r="E220" s="8">
        <v>5.8219561869999996</v>
      </c>
      <c r="F220" s="8">
        <v>5.8353362249999998</v>
      </c>
      <c r="G220" s="8">
        <v>5.817752037</v>
      </c>
      <c r="H220" s="8">
        <v>5.8033160810000002</v>
      </c>
      <c r="I220" s="8">
        <v>5.5163137950000003</v>
      </c>
      <c r="J220" s="8">
        <v>5.7096101340000001</v>
      </c>
      <c r="K220" s="8" t="s">
        <v>25</v>
      </c>
      <c r="L220" s="8">
        <v>5.999539543</v>
      </c>
      <c r="M220" s="8">
        <v>0.23874236200000001</v>
      </c>
      <c r="N220" s="8">
        <v>999.99995360000003</v>
      </c>
      <c r="O220" s="8">
        <v>5.1514180610000002</v>
      </c>
      <c r="P220" s="8" t="s">
        <v>26</v>
      </c>
      <c r="Q220" s="8" t="s">
        <v>26</v>
      </c>
      <c r="R220" s="8" t="s">
        <v>26</v>
      </c>
      <c r="S220" s="8" t="s">
        <v>27</v>
      </c>
      <c r="T220" s="8" t="s">
        <v>27</v>
      </c>
      <c r="U220" s="8" t="s">
        <v>27</v>
      </c>
      <c r="V220" s="15">
        <v>164.16</v>
      </c>
      <c r="W220" s="15">
        <f t="shared" si="3"/>
        <v>164.15999238297601</v>
      </c>
    </row>
    <row r="221" spans="1:23" x14ac:dyDescent="0.25">
      <c r="A221" s="7" t="s">
        <v>464</v>
      </c>
      <c r="B221" s="8" t="s">
        <v>465</v>
      </c>
      <c r="C221" s="8">
        <v>22413</v>
      </c>
      <c r="D221" s="8">
        <v>5.8709488390000004</v>
      </c>
      <c r="E221" s="8">
        <v>5.9219606010000003</v>
      </c>
      <c r="F221" s="8">
        <v>5.951932233</v>
      </c>
      <c r="G221" s="8">
        <v>6.0091761940000001</v>
      </c>
      <c r="H221" s="8">
        <v>5.8668601369999998</v>
      </c>
      <c r="I221" s="8">
        <v>5.8491294959999998</v>
      </c>
      <c r="J221" s="8">
        <v>5.8760050990000003</v>
      </c>
      <c r="K221" s="8" t="s">
        <v>25</v>
      </c>
      <c r="L221" s="8">
        <v>6.0018553280000004</v>
      </c>
      <c r="M221" s="8">
        <v>0.123680225</v>
      </c>
      <c r="N221" s="8">
        <v>1000</v>
      </c>
      <c r="O221" s="8">
        <v>5.7501531249999998</v>
      </c>
      <c r="P221" s="8" t="s">
        <v>26</v>
      </c>
      <c r="Q221" s="8" t="s">
        <v>26</v>
      </c>
      <c r="R221" s="8" t="s">
        <v>26</v>
      </c>
      <c r="S221" s="8" t="s">
        <v>27</v>
      </c>
      <c r="T221" s="8" t="s">
        <v>27</v>
      </c>
      <c r="U221" s="8" t="s">
        <v>27</v>
      </c>
      <c r="V221" s="15">
        <v>164.20400000000001</v>
      </c>
      <c r="W221" s="15">
        <f t="shared" si="3"/>
        <v>164.20400000000001</v>
      </c>
    </row>
    <row r="222" spans="1:23" x14ac:dyDescent="0.25">
      <c r="A222" s="7" t="s">
        <v>466</v>
      </c>
      <c r="B222" s="8" t="s">
        <v>467</v>
      </c>
      <c r="C222" s="8">
        <v>20617</v>
      </c>
      <c r="D222" s="8">
        <v>5.8864120460000002</v>
      </c>
      <c r="E222" s="8">
        <v>5.896792918</v>
      </c>
      <c r="F222" s="8">
        <v>5.9277218219999996</v>
      </c>
      <c r="G222" s="8">
        <v>5.9793742769999998</v>
      </c>
      <c r="H222" s="8">
        <v>5.9116164619999996</v>
      </c>
      <c r="I222" s="8">
        <v>5.8715022540000001</v>
      </c>
      <c r="J222" s="8">
        <v>5.7705382509999996</v>
      </c>
      <c r="K222" s="8" t="s">
        <v>25</v>
      </c>
      <c r="L222" s="8">
        <v>5.9782059140000001</v>
      </c>
      <c r="M222" s="8">
        <v>0.86070455499999998</v>
      </c>
      <c r="N222" s="8">
        <v>1000</v>
      </c>
      <c r="O222" s="8">
        <v>4.9717677470000003</v>
      </c>
      <c r="P222" s="8" t="s">
        <v>26</v>
      </c>
      <c r="Q222" s="8" t="s">
        <v>26</v>
      </c>
      <c r="R222" s="8" t="s">
        <v>26</v>
      </c>
      <c r="S222" s="8" t="s">
        <v>27</v>
      </c>
      <c r="T222" s="8" t="s">
        <v>27</v>
      </c>
      <c r="U222" s="8" t="s">
        <v>27</v>
      </c>
      <c r="V222" s="15">
        <v>164.20400000000001</v>
      </c>
      <c r="W222" s="15">
        <f t="shared" si="3"/>
        <v>164.20400000000001</v>
      </c>
    </row>
    <row r="223" spans="1:23" x14ac:dyDescent="0.25">
      <c r="A223" s="7" t="s">
        <v>468</v>
      </c>
      <c r="B223" s="8" t="s">
        <v>469</v>
      </c>
      <c r="C223" s="8">
        <v>21771</v>
      </c>
      <c r="D223" s="8">
        <v>5.7973973489999997</v>
      </c>
      <c r="E223" s="8">
        <v>5.8139371579999999</v>
      </c>
      <c r="F223" s="8">
        <v>5.7410408449999997</v>
      </c>
      <c r="G223" s="8">
        <v>5.7588455979999997</v>
      </c>
      <c r="H223" s="8">
        <v>5.7478086829999997</v>
      </c>
      <c r="I223" s="8">
        <v>5.9169119849999996</v>
      </c>
      <c r="J223" s="8">
        <v>4.9728057980000004</v>
      </c>
      <c r="K223" s="8">
        <v>200</v>
      </c>
      <c r="L223" s="8">
        <v>5.9084563550000002</v>
      </c>
      <c r="M223" s="8">
        <v>22.788586540000001</v>
      </c>
      <c r="N223" s="8">
        <v>202.18775410000001</v>
      </c>
      <c r="O223" s="8">
        <v>3.7940431530000001</v>
      </c>
      <c r="P223" s="8">
        <v>64</v>
      </c>
      <c r="Q223" s="8">
        <v>64</v>
      </c>
      <c r="R223" s="8">
        <v>64</v>
      </c>
      <c r="S223" s="8" t="s">
        <v>27</v>
      </c>
      <c r="T223" s="8" t="s">
        <v>27</v>
      </c>
      <c r="U223" s="8" t="s">
        <v>27</v>
      </c>
      <c r="V223" s="15">
        <v>164.24799999999999</v>
      </c>
      <c r="W223" s="15">
        <f t="shared" si="3"/>
        <v>33.208934235416798</v>
      </c>
    </row>
    <row r="224" spans="1:23" x14ac:dyDescent="0.25">
      <c r="A224" s="7" t="s">
        <v>470</v>
      </c>
      <c r="B224" s="8" t="s">
        <v>471</v>
      </c>
      <c r="C224" s="8">
        <v>26529</v>
      </c>
      <c r="D224" s="8">
        <v>6.0657786439999999</v>
      </c>
      <c r="E224" s="8">
        <v>6.0458989470000004</v>
      </c>
      <c r="F224" s="8">
        <v>6.0158684080000002</v>
      </c>
      <c r="G224" s="8">
        <v>6.0623237550000004</v>
      </c>
      <c r="H224" s="8">
        <v>5.9514383970000004</v>
      </c>
      <c r="I224" s="8">
        <v>5.9091713749999997</v>
      </c>
      <c r="J224" s="8">
        <v>4.766034597</v>
      </c>
      <c r="K224" s="8">
        <v>200</v>
      </c>
      <c r="L224" s="8">
        <v>6.0129554690000004</v>
      </c>
      <c r="M224" s="8">
        <v>4.3201146460000004</v>
      </c>
      <c r="N224" s="8">
        <v>212.46714349999999</v>
      </c>
      <c r="O224" s="8">
        <v>3.135000099</v>
      </c>
      <c r="P224" s="8">
        <v>6.4000000000000001E-2</v>
      </c>
      <c r="Q224" s="8">
        <v>6.4000000000000001E-2</v>
      </c>
      <c r="R224" s="8" t="s">
        <v>26</v>
      </c>
      <c r="S224" s="8" t="s">
        <v>27</v>
      </c>
      <c r="T224" s="8" t="s">
        <v>27</v>
      </c>
      <c r="U224" s="8" t="s">
        <v>27</v>
      </c>
      <c r="V224" s="15">
        <v>164.24799999999999</v>
      </c>
      <c r="W224" s="15">
        <f t="shared" si="3"/>
        <v>34.897303385587996</v>
      </c>
    </row>
    <row r="225" spans="1:23" x14ac:dyDescent="0.25">
      <c r="A225" s="7" t="s">
        <v>472</v>
      </c>
      <c r="B225" s="8" t="s">
        <v>473</v>
      </c>
      <c r="C225" s="8">
        <v>21485</v>
      </c>
      <c r="D225" s="8">
        <v>5.9267199550000003</v>
      </c>
      <c r="E225" s="8">
        <v>5.8334417829999996</v>
      </c>
      <c r="F225" s="8">
        <v>5.8454941849999997</v>
      </c>
      <c r="G225" s="8">
        <v>5.8659799350000004</v>
      </c>
      <c r="H225" s="8">
        <v>5.8007662509999998</v>
      </c>
      <c r="I225" s="8">
        <v>5.8167417329999997</v>
      </c>
      <c r="J225" s="8">
        <v>4.7990399669999997</v>
      </c>
      <c r="K225" s="8">
        <v>200</v>
      </c>
      <c r="L225" s="8">
        <v>5.944184441</v>
      </c>
      <c r="M225" s="8">
        <v>3.563476917</v>
      </c>
      <c r="N225" s="8">
        <v>223.21964750000001</v>
      </c>
      <c r="O225" s="8">
        <v>3.1349999999999998</v>
      </c>
      <c r="P225" s="8" t="s">
        <v>26</v>
      </c>
      <c r="Q225" s="8" t="s">
        <v>26</v>
      </c>
      <c r="R225" s="8" t="s">
        <v>26</v>
      </c>
      <c r="S225" s="8" t="s">
        <v>27</v>
      </c>
      <c r="T225" s="8" t="s">
        <v>27</v>
      </c>
      <c r="U225" s="8" t="s">
        <v>27</v>
      </c>
      <c r="V225" s="15">
        <v>166.13200000000001</v>
      </c>
      <c r="W225" s="15">
        <f t="shared" si="3"/>
        <v>37.083926478470005</v>
      </c>
    </row>
    <row r="226" spans="1:23" x14ac:dyDescent="0.25">
      <c r="A226" s="7" t="s">
        <v>474</v>
      </c>
      <c r="B226" s="8" t="s">
        <v>475</v>
      </c>
      <c r="C226" s="8">
        <v>22528</v>
      </c>
      <c r="D226" s="8">
        <v>5.9810183690000001</v>
      </c>
      <c r="E226" s="8">
        <v>5.8227874240000004</v>
      </c>
      <c r="F226" s="8">
        <v>5.9306984050000002</v>
      </c>
      <c r="G226" s="8">
        <v>5.8121373250000001</v>
      </c>
      <c r="H226" s="8">
        <v>5.8419151510000003</v>
      </c>
      <c r="I226" s="8">
        <v>5.8404265149999999</v>
      </c>
      <c r="J226" s="8">
        <v>5.7370332399999997</v>
      </c>
      <c r="K226" s="8" t="s">
        <v>25</v>
      </c>
      <c r="L226" s="8">
        <v>6.0025208900000004</v>
      </c>
      <c r="M226" s="8">
        <v>0.23901049599999999</v>
      </c>
      <c r="N226" s="8">
        <v>999.99999990000003</v>
      </c>
      <c r="O226" s="8">
        <v>5.44207719</v>
      </c>
      <c r="P226" s="8">
        <v>64</v>
      </c>
      <c r="Q226" s="8" t="s">
        <v>26</v>
      </c>
      <c r="R226" s="8">
        <v>64</v>
      </c>
      <c r="S226" s="8" t="s">
        <v>27</v>
      </c>
      <c r="T226" s="8" t="s">
        <v>27</v>
      </c>
      <c r="U226" s="8" t="s">
        <v>27</v>
      </c>
      <c r="V226" s="15">
        <v>166.17599999999999</v>
      </c>
      <c r="W226" s="15">
        <f t="shared" si="3"/>
        <v>166.17599998338238</v>
      </c>
    </row>
    <row r="227" spans="1:23" x14ac:dyDescent="0.25">
      <c r="A227" s="7" t="s">
        <v>476</v>
      </c>
      <c r="B227" s="8" t="s">
        <v>477</v>
      </c>
      <c r="C227" s="8">
        <v>23999</v>
      </c>
      <c r="D227" s="8">
        <v>5.4453927320000002</v>
      </c>
      <c r="E227" s="8">
        <v>5.6722826700000004</v>
      </c>
      <c r="F227" s="8">
        <v>5.5575272680000003</v>
      </c>
      <c r="G227" s="8">
        <v>5.5749417479999996</v>
      </c>
      <c r="H227" s="8">
        <v>5.4193565130000003</v>
      </c>
      <c r="I227" s="8">
        <v>6.1407584249999996</v>
      </c>
      <c r="J227" s="8">
        <v>5.9378952849999997</v>
      </c>
      <c r="K227" s="8" t="s">
        <v>25</v>
      </c>
      <c r="L227" s="8">
        <v>5.9993582969999997</v>
      </c>
      <c r="M227" s="10">
        <v>7.6499999999999998E-7</v>
      </c>
      <c r="N227" s="8">
        <v>621.40388680000001</v>
      </c>
      <c r="O227" s="8">
        <v>5.3605745489999999</v>
      </c>
      <c r="P227" s="8" t="s">
        <v>26</v>
      </c>
      <c r="Q227" s="8" t="s">
        <v>26</v>
      </c>
      <c r="R227" s="8" t="s">
        <v>26</v>
      </c>
      <c r="S227" s="8">
        <v>1.25</v>
      </c>
      <c r="T227" s="8" t="s">
        <v>27</v>
      </c>
      <c r="U227" s="8" t="s">
        <v>27</v>
      </c>
      <c r="V227" s="15">
        <v>166.18799999999999</v>
      </c>
      <c r="W227" s="15">
        <f t="shared" si="3"/>
        <v>103.26986913951839</v>
      </c>
    </row>
    <row r="228" spans="1:23" x14ac:dyDescent="0.25">
      <c r="A228" s="7" t="s">
        <v>478</v>
      </c>
      <c r="B228" s="8" t="s">
        <v>479</v>
      </c>
      <c r="C228" s="8">
        <v>20220</v>
      </c>
      <c r="D228" s="8">
        <v>5.852766688</v>
      </c>
      <c r="E228" s="8">
        <v>5.8465937180000003</v>
      </c>
      <c r="F228" s="8">
        <v>5.957878279</v>
      </c>
      <c r="G228" s="8">
        <v>5.808341639</v>
      </c>
      <c r="H228" s="8">
        <v>5.616552478</v>
      </c>
      <c r="I228" s="8">
        <v>5.4121453739999996</v>
      </c>
      <c r="J228" s="8">
        <v>5.0332978209999997</v>
      </c>
      <c r="K228" s="8">
        <v>50</v>
      </c>
      <c r="L228" s="8">
        <v>5.9778496800000003</v>
      </c>
      <c r="M228" s="8">
        <v>0.79300257200000002</v>
      </c>
      <c r="N228" s="8">
        <v>522.19561220000003</v>
      </c>
      <c r="O228" s="8">
        <v>3.1349999999999998</v>
      </c>
      <c r="P228" s="8">
        <v>6.4000000000000001E-2</v>
      </c>
      <c r="Q228" s="8">
        <v>64</v>
      </c>
      <c r="R228" s="8">
        <v>6.4000000000000001E-2</v>
      </c>
      <c r="S228" s="8" t="s">
        <v>27</v>
      </c>
      <c r="T228" s="8" t="s">
        <v>27</v>
      </c>
      <c r="U228" s="8" t="s">
        <v>27</v>
      </c>
      <c r="V228" s="15">
        <v>166.22</v>
      </c>
      <c r="W228" s="15">
        <f t="shared" si="3"/>
        <v>86.799354659884003</v>
      </c>
    </row>
    <row r="229" spans="1:23" x14ac:dyDescent="0.25">
      <c r="A229" s="7" t="s">
        <v>480</v>
      </c>
      <c r="B229" s="8" t="s">
        <v>481</v>
      </c>
      <c r="C229" s="8">
        <v>24105</v>
      </c>
      <c r="D229" s="8">
        <v>6.0670907740000004</v>
      </c>
      <c r="E229" s="8">
        <v>6.0631713239999998</v>
      </c>
      <c r="F229" s="8">
        <v>6.0326124959999996</v>
      </c>
      <c r="G229" s="8">
        <v>5.9192910989999996</v>
      </c>
      <c r="H229" s="8">
        <v>4.3980810620000002</v>
      </c>
      <c r="I229" s="8">
        <v>4.0168904550000004</v>
      </c>
      <c r="J229" s="8">
        <v>3.4986799629999998</v>
      </c>
      <c r="K229" s="8">
        <v>50</v>
      </c>
      <c r="L229" s="8">
        <v>6.0258315290000004</v>
      </c>
      <c r="M229" s="8">
        <v>1.9167367630000001</v>
      </c>
      <c r="N229" s="8">
        <v>39.179539419999998</v>
      </c>
      <c r="O229" s="8">
        <v>3.5067244999999998</v>
      </c>
      <c r="P229" s="8" t="s">
        <v>26</v>
      </c>
      <c r="Q229" s="8" t="s">
        <v>26</v>
      </c>
      <c r="R229" s="8" t="s">
        <v>26</v>
      </c>
      <c r="S229" s="8" t="s">
        <v>27</v>
      </c>
      <c r="T229" s="8" t="s">
        <v>27</v>
      </c>
      <c r="U229" s="8" t="s">
        <v>27</v>
      </c>
      <c r="V229" s="15">
        <v>166.22300000000001</v>
      </c>
      <c r="W229" s="15">
        <f t="shared" si="3"/>
        <v>6.5125405810106605</v>
      </c>
    </row>
    <row r="230" spans="1:23" x14ac:dyDescent="0.25">
      <c r="A230" s="7" t="s">
        <v>482</v>
      </c>
      <c r="B230" s="8" t="s">
        <v>483</v>
      </c>
      <c r="C230" s="8">
        <v>20966</v>
      </c>
      <c r="D230" s="8">
        <v>5.9950042010000004</v>
      </c>
      <c r="E230" s="8">
        <v>5.5724916630000001</v>
      </c>
      <c r="F230" s="8">
        <v>5.8569966869999996</v>
      </c>
      <c r="G230" s="8">
        <v>5.8518869589999998</v>
      </c>
      <c r="H230" s="8">
        <v>5.7727046670000002</v>
      </c>
      <c r="I230" s="8">
        <v>5.9059408050000002</v>
      </c>
      <c r="J230" s="8">
        <v>5.5316068899999999</v>
      </c>
      <c r="K230" s="8">
        <v>200</v>
      </c>
      <c r="L230" s="8">
        <v>5.9945575870000001</v>
      </c>
      <c r="M230" s="8">
        <v>0.156440259</v>
      </c>
      <c r="N230" s="8">
        <v>999.99998389999996</v>
      </c>
      <c r="O230" s="8">
        <v>5.3575989699999997</v>
      </c>
      <c r="P230" s="8" t="s">
        <v>26</v>
      </c>
      <c r="Q230" s="8" t="s">
        <v>26</v>
      </c>
      <c r="R230" s="8" t="s">
        <v>26</v>
      </c>
      <c r="S230" s="8" t="s">
        <v>27</v>
      </c>
      <c r="T230" s="8" t="s">
        <v>27</v>
      </c>
      <c r="U230" s="8" t="s">
        <v>27</v>
      </c>
      <c r="V230" s="15">
        <v>167.12</v>
      </c>
      <c r="W230" s="15">
        <f t="shared" si="3"/>
        <v>167.11999730936802</v>
      </c>
    </row>
    <row r="231" spans="1:23" x14ac:dyDescent="0.25">
      <c r="A231" s="7" t="s">
        <v>484</v>
      </c>
      <c r="B231" s="8" t="s">
        <v>485</v>
      </c>
      <c r="C231" s="8">
        <v>23652</v>
      </c>
      <c r="D231" s="8">
        <v>5.8087117199999998</v>
      </c>
      <c r="E231" s="8">
        <v>5.7934634589999998</v>
      </c>
      <c r="F231" s="8">
        <v>5.8602615379999996</v>
      </c>
      <c r="G231" s="8">
        <v>5.8046767470000002</v>
      </c>
      <c r="H231" s="8">
        <v>5.7811867990000003</v>
      </c>
      <c r="I231" s="8">
        <v>5.8588048339999999</v>
      </c>
      <c r="J231" s="8">
        <v>5.724683346</v>
      </c>
      <c r="K231" s="8" t="s">
        <v>25</v>
      </c>
      <c r="L231" s="8">
        <v>5.9988197469999998</v>
      </c>
      <c r="M231" s="8">
        <v>5.3777567999999998E-2</v>
      </c>
      <c r="N231" s="8">
        <v>999.99999939999998</v>
      </c>
      <c r="O231" s="8">
        <v>5.5565262640000004</v>
      </c>
      <c r="P231" s="8">
        <v>0.64</v>
      </c>
      <c r="Q231" s="8" t="s">
        <v>26</v>
      </c>
      <c r="R231" s="8">
        <v>0.64</v>
      </c>
      <c r="S231" s="8" t="s">
        <v>27</v>
      </c>
      <c r="T231" s="8" t="s">
        <v>27</v>
      </c>
      <c r="U231" s="8" t="s">
        <v>27</v>
      </c>
      <c r="V231" s="15">
        <v>167.19</v>
      </c>
      <c r="W231" s="15">
        <f t="shared" si="3"/>
        <v>167.189999899686</v>
      </c>
    </row>
    <row r="232" spans="1:23" x14ac:dyDescent="0.25">
      <c r="A232" s="7" t="s">
        <v>486</v>
      </c>
      <c r="B232" s="8" t="s">
        <v>487</v>
      </c>
      <c r="C232" s="8">
        <v>20807</v>
      </c>
      <c r="D232" s="8">
        <v>5.8346691110000002</v>
      </c>
      <c r="E232" s="8">
        <v>5.80959453</v>
      </c>
      <c r="F232" s="8">
        <v>5.803690381</v>
      </c>
      <c r="G232" s="8">
        <v>5.7637048350000004</v>
      </c>
      <c r="H232" s="8">
        <v>5.6874941139999997</v>
      </c>
      <c r="I232" s="8">
        <v>5.5867443889999997</v>
      </c>
      <c r="J232" s="8">
        <v>5.5699093289999997</v>
      </c>
      <c r="K232" s="8">
        <v>100</v>
      </c>
      <c r="L232" s="8">
        <v>5.9981645099999996</v>
      </c>
      <c r="M232" s="8">
        <v>0.23296740799999999</v>
      </c>
      <c r="N232" s="8">
        <v>1000</v>
      </c>
      <c r="O232" s="8">
        <v>4.9876200109999997</v>
      </c>
      <c r="P232" s="8">
        <v>64</v>
      </c>
      <c r="Q232" s="8">
        <v>64</v>
      </c>
      <c r="R232" s="8">
        <v>64</v>
      </c>
      <c r="S232" s="8" t="s">
        <v>27</v>
      </c>
      <c r="T232" s="8" t="s">
        <v>27</v>
      </c>
      <c r="U232" s="8" t="s">
        <v>27</v>
      </c>
      <c r="V232" s="15">
        <v>167.24</v>
      </c>
      <c r="W232" s="15">
        <f t="shared" si="3"/>
        <v>167.24</v>
      </c>
    </row>
    <row r="233" spans="1:23" x14ac:dyDescent="0.25">
      <c r="A233" s="7" t="s">
        <v>488</v>
      </c>
      <c r="B233" s="8" t="s">
        <v>489</v>
      </c>
      <c r="C233" s="8">
        <v>24065</v>
      </c>
      <c r="D233" s="8">
        <v>5.9891723350000001</v>
      </c>
      <c r="E233" s="8">
        <v>5.9829607610000002</v>
      </c>
      <c r="F233" s="8">
        <v>6.04444421</v>
      </c>
      <c r="G233" s="8">
        <v>6.0446110380000002</v>
      </c>
      <c r="H233" s="8">
        <v>5.6001224289999998</v>
      </c>
      <c r="I233" s="8">
        <v>5.1644250639999996</v>
      </c>
      <c r="J233" s="8">
        <v>3.5287828050000001</v>
      </c>
      <c r="K233" s="8">
        <v>50</v>
      </c>
      <c r="L233" s="8">
        <v>5.9876174469999999</v>
      </c>
      <c r="M233" s="8">
        <v>3.3948852870000001</v>
      </c>
      <c r="N233" s="8">
        <v>124.07451880000001</v>
      </c>
      <c r="O233" s="8">
        <v>3.1349999999999998</v>
      </c>
      <c r="P233" s="8" t="s">
        <v>26</v>
      </c>
      <c r="Q233" s="8" t="s">
        <v>26</v>
      </c>
      <c r="R233" s="8" t="s">
        <v>26</v>
      </c>
      <c r="S233" s="8" t="s">
        <v>27</v>
      </c>
      <c r="T233" s="8" t="s">
        <v>27</v>
      </c>
      <c r="U233" s="8" t="s">
        <v>27</v>
      </c>
      <c r="V233" s="15">
        <v>168.108</v>
      </c>
      <c r="W233" s="15">
        <f t="shared" si="3"/>
        <v>20.857919206430402</v>
      </c>
    </row>
    <row r="234" spans="1:23" x14ac:dyDescent="0.25">
      <c r="A234" s="7" t="s">
        <v>490</v>
      </c>
      <c r="B234" s="8" t="s">
        <v>491</v>
      </c>
      <c r="C234" s="8">
        <v>24066</v>
      </c>
      <c r="D234" s="8">
        <v>5.940104356</v>
      </c>
      <c r="E234" s="8">
        <v>5.938701987</v>
      </c>
      <c r="F234" s="8">
        <v>6.0083123790000004</v>
      </c>
      <c r="G234" s="8">
        <v>5.947997505</v>
      </c>
      <c r="H234" s="8">
        <v>5.9219359450000004</v>
      </c>
      <c r="I234" s="8">
        <v>5.6481679339999999</v>
      </c>
      <c r="J234" s="8">
        <v>5.2952019259999998</v>
      </c>
      <c r="K234" s="8">
        <v>100</v>
      </c>
      <c r="L234" s="8">
        <v>5.9855512270000002</v>
      </c>
      <c r="M234" s="8">
        <v>3.0883729400000002</v>
      </c>
      <c r="N234" s="8">
        <v>111.5402516</v>
      </c>
      <c r="O234" s="8">
        <v>5.179876406</v>
      </c>
      <c r="P234" s="8">
        <v>6.4000000000000003E-3</v>
      </c>
      <c r="Q234" s="8">
        <v>6.4000000000000003E-3</v>
      </c>
      <c r="R234" s="8" t="s">
        <v>26</v>
      </c>
      <c r="S234" s="8" t="s">
        <v>27</v>
      </c>
      <c r="T234" s="8" t="s">
        <v>27</v>
      </c>
      <c r="U234" s="8" t="s">
        <v>27</v>
      </c>
      <c r="V234" s="15">
        <v>168.108</v>
      </c>
      <c r="W234" s="15">
        <f t="shared" si="3"/>
        <v>18.750808615972801</v>
      </c>
    </row>
    <row r="235" spans="1:23" x14ac:dyDescent="0.25">
      <c r="A235" s="7" t="s">
        <v>492</v>
      </c>
      <c r="B235" s="8" t="s">
        <v>493</v>
      </c>
      <c r="C235" s="8">
        <v>20943</v>
      </c>
      <c r="D235" s="8">
        <v>5.7114589640000002</v>
      </c>
      <c r="E235" s="8">
        <v>5.7555853519999998</v>
      </c>
      <c r="F235" s="8">
        <v>5.6766004969999999</v>
      </c>
      <c r="G235" s="8">
        <v>5.7672648290000001</v>
      </c>
      <c r="H235" s="8">
        <v>5.8290234979999997</v>
      </c>
      <c r="I235" s="8">
        <v>5.7460874789999998</v>
      </c>
      <c r="J235" s="8">
        <v>5.8155056250000001</v>
      </c>
      <c r="K235" s="8" t="s">
        <v>25</v>
      </c>
      <c r="L235" s="8">
        <v>6.0024523780000001</v>
      </c>
      <c r="M235" s="10">
        <v>1.85E-16</v>
      </c>
      <c r="N235" s="8">
        <v>99.363033689999995</v>
      </c>
      <c r="O235" s="8">
        <v>5.5167695309999996</v>
      </c>
      <c r="P235" s="8">
        <v>64</v>
      </c>
      <c r="Q235" s="8">
        <v>64</v>
      </c>
      <c r="R235" s="8" t="s">
        <v>26</v>
      </c>
      <c r="S235" s="8" t="s">
        <v>27</v>
      </c>
      <c r="T235" s="8" t="s">
        <v>27</v>
      </c>
      <c r="U235" s="8" t="s">
        <v>27</v>
      </c>
      <c r="V235" s="15">
        <v>168.15199999999999</v>
      </c>
      <c r="W235" s="15">
        <f t="shared" si="3"/>
        <v>16.708092841040877</v>
      </c>
    </row>
    <row r="236" spans="1:23" x14ac:dyDescent="0.25">
      <c r="A236" s="7" t="s">
        <v>494</v>
      </c>
      <c r="B236" s="8" t="s">
        <v>495</v>
      </c>
      <c r="C236" s="8">
        <v>21993</v>
      </c>
      <c r="D236" s="8">
        <v>5.8836672830000003</v>
      </c>
      <c r="E236" s="8">
        <v>5.9013530259999998</v>
      </c>
      <c r="F236" s="8">
        <v>5.9311148960000004</v>
      </c>
      <c r="G236" s="8">
        <v>5.8718507339999997</v>
      </c>
      <c r="H236" s="8">
        <v>5.6140631609999998</v>
      </c>
      <c r="I236" s="8">
        <v>5.0952936370000002</v>
      </c>
      <c r="J236" s="8">
        <v>3.654404896</v>
      </c>
      <c r="K236" s="8">
        <v>50</v>
      </c>
      <c r="L236" s="8">
        <v>5.9523366869999998</v>
      </c>
      <c r="M236" s="8">
        <v>2.9555255499999999</v>
      </c>
      <c r="N236" s="8">
        <v>125.9297828</v>
      </c>
      <c r="O236" s="8">
        <v>3.1349999999999998</v>
      </c>
      <c r="P236" s="8">
        <v>64</v>
      </c>
      <c r="Q236" s="8">
        <v>64</v>
      </c>
      <c r="R236" s="8" t="s">
        <v>26</v>
      </c>
      <c r="S236" s="8" t="s">
        <v>27</v>
      </c>
      <c r="T236" s="8" t="s">
        <v>27</v>
      </c>
      <c r="U236" s="8" t="s">
        <v>27</v>
      </c>
      <c r="V236" s="15">
        <v>168.19499999999999</v>
      </c>
      <c r="W236" s="15">
        <f t="shared" si="3"/>
        <v>21.180759818045999</v>
      </c>
    </row>
    <row r="237" spans="1:23" x14ac:dyDescent="0.25">
      <c r="A237" s="7" t="s">
        <v>496</v>
      </c>
      <c r="B237" s="8" t="s">
        <v>497</v>
      </c>
      <c r="C237" s="8">
        <v>24143</v>
      </c>
      <c r="D237" s="8">
        <v>5.8163133120000001</v>
      </c>
      <c r="E237" s="8">
        <v>5.8573648619999998</v>
      </c>
      <c r="F237" s="8">
        <v>5.8363139369999999</v>
      </c>
      <c r="G237" s="8">
        <v>5.8413104179999999</v>
      </c>
      <c r="H237" s="8">
        <v>5.9418328850000002</v>
      </c>
      <c r="I237" s="8">
        <v>5.9331119169999997</v>
      </c>
      <c r="J237" s="8">
        <v>5.6641029229999997</v>
      </c>
      <c r="K237" s="8">
        <v>200</v>
      </c>
      <c r="L237" s="8">
        <v>5.9416803030000001</v>
      </c>
      <c r="M237" s="8">
        <v>6.1234377909999997</v>
      </c>
      <c r="N237" s="8">
        <v>211.14358619999999</v>
      </c>
      <c r="O237" s="8">
        <v>5.3081065709999997</v>
      </c>
      <c r="P237" s="8" t="s">
        <v>26</v>
      </c>
      <c r="Q237" s="8" t="s">
        <v>26</v>
      </c>
      <c r="R237" s="8" t="s">
        <v>26</v>
      </c>
      <c r="S237" s="8" t="s">
        <v>27</v>
      </c>
      <c r="T237" s="8" t="s">
        <v>27</v>
      </c>
      <c r="U237" s="8" t="s">
        <v>27</v>
      </c>
      <c r="V237" s="15">
        <v>168.196</v>
      </c>
      <c r="W237" s="15">
        <f t="shared" si="3"/>
        <v>35.5135066244952</v>
      </c>
    </row>
    <row r="238" spans="1:23" x14ac:dyDescent="0.25">
      <c r="A238" s="7" t="s">
        <v>498</v>
      </c>
      <c r="B238" s="8" t="s">
        <v>499</v>
      </c>
      <c r="C238" s="8">
        <v>23541</v>
      </c>
      <c r="D238" s="8">
        <v>5.8354677129999999</v>
      </c>
      <c r="E238" s="8">
        <v>5.8839471080000001</v>
      </c>
      <c r="F238" s="8">
        <v>5.8619701910000002</v>
      </c>
      <c r="G238" s="8">
        <v>5.8279370080000001</v>
      </c>
      <c r="H238" s="8">
        <v>5.8679524689999996</v>
      </c>
      <c r="I238" s="8">
        <v>5.9160657179999996</v>
      </c>
      <c r="J238" s="8">
        <v>5.6319874130000001</v>
      </c>
      <c r="K238" s="8">
        <v>200</v>
      </c>
      <c r="L238" s="8">
        <v>6.0023363319999996</v>
      </c>
      <c r="M238" s="8">
        <v>0.15450101499999999</v>
      </c>
      <c r="N238" s="8">
        <v>1000</v>
      </c>
      <c r="O238" s="8">
        <v>5.4995973109999996</v>
      </c>
      <c r="P238" s="8" t="s">
        <v>26</v>
      </c>
      <c r="Q238" s="8" t="s">
        <v>26</v>
      </c>
      <c r="R238" s="8" t="s">
        <v>26</v>
      </c>
      <c r="S238" s="8" t="s">
        <v>27</v>
      </c>
      <c r="T238" s="8" t="s">
        <v>27</v>
      </c>
      <c r="U238" s="8" t="s">
        <v>27</v>
      </c>
      <c r="V238" s="15">
        <v>169.18</v>
      </c>
      <c r="W238" s="15">
        <f t="shared" si="3"/>
        <v>169.18</v>
      </c>
    </row>
    <row r="239" spans="1:23" x14ac:dyDescent="0.25">
      <c r="A239" s="7" t="s">
        <v>500</v>
      </c>
      <c r="B239" s="8" t="s">
        <v>501</v>
      </c>
      <c r="C239" s="8">
        <v>21975</v>
      </c>
      <c r="D239" s="8">
        <v>5.859853888</v>
      </c>
      <c r="E239" s="8">
        <v>5.7475530340000001</v>
      </c>
      <c r="F239" s="8">
        <v>5.82814254</v>
      </c>
      <c r="G239" s="8">
        <v>4.1115158440000004</v>
      </c>
      <c r="H239" s="8">
        <v>3.9625028900000001</v>
      </c>
      <c r="I239" s="8">
        <v>3.869211043</v>
      </c>
      <c r="J239" s="8">
        <v>4.4955824619999998</v>
      </c>
      <c r="K239" s="8">
        <v>10</v>
      </c>
      <c r="L239" s="8">
        <v>5.9588352750000002</v>
      </c>
      <c r="M239" s="8">
        <v>7.0430990739999997</v>
      </c>
      <c r="N239" s="8">
        <v>7.4001758740000003</v>
      </c>
      <c r="O239" s="8">
        <v>3.8817869119999999</v>
      </c>
      <c r="P239" s="8">
        <v>6.4</v>
      </c>
      <c r="Q239" s="8">
        <v>64</v>
      </c>
      <c r="R239" s="8">
        <v>6.4</v>
      </c>
      <c r="S239" s="8">
        <v>30</v>
      </c>
      <c r="T239" s="8">
        <v>29.8</v>
      </c>
      <c r="U239" s="8">
        <v>33.9</v>
      </c>
      <c r="V239" s="15">
        <v>169.227</v>
      </c>
      <c r="W239" s="15">
        <f t="shared" si="3"/>
        <v>1.2523095626293981</v>
      </c>
    </row>
    <row r="240" spans="1:23" x14ac:dyDescent="0.25">
      <c r="A240" s="7" t="s">
        <v>502</v>
      </c>
      <c r="B240" s="8" t="s">
        <v>503</v>
      </c>
      <c r="C240" s="8">
        <v>21151</v>
      </c>
      <c r="D240" s="8">
        <v>5.8390054869999997</v>
      </c>
      <c r="E240" s="8">
        <v>5.729577677</v>
      </c>
      <c r="F240" s="8">
        <v>5.6803816109999996</v>
      </c>
      <c r="G240" s="8">
        <v>5.9894823779999999</v>
      </c>
      <c r="H240" s="8">
        <v>6.0525796859999996</v>
      </c>
      <c r="I240" s="8">
        <v>5.9615483469999999</v>
      </c>
      <c r="J240" s="8">
        <v>5.1313472200000003</v>
      </c>
      <c r="K240" s="8">
        <v>200</v>
      </c>
      <c r="L240" s="8">
        <v>5.9459314680000004</v>
      </c>
      <c r="M240" s="8">
        <v>24.99291697</v>
      </c>
      <c r="N240" s="8">
        <v>179.0111387</v>
      </c>
      <c r="O240" s="8">
        <v>5.0801668549999999</v>
      </c>
      <c r="P240" s="8">
        <v>64</v>
      </c>
      <c r="Q240" s="8">
        <v>64</v>
      </c>
      <c r="R240" s="8" t="s">
        <v>26</v>
      </c>
      <c r="S240" s="8">
        <v>35</v>
      </c>
      <c r="T240" s="8">
        <v>25.6</v>
      </c>
      <c r="U240" s="8">
        <v>35.4</v>
      </c>
      <c r="V240" s="15">
        <v>170.21100000000001</v>
      </c>
      <c r="W240" s="15">
        <f t="shared" si="3"/>
        <v>30.469664929265704</v>
      </c>
    </row>
    <row r="241" spans="1:23" x14ac:dyDescent="0.25">
      <c r="A241" s="7" t="s">
        <v>504</v>
      </c>
      <c r="B241" s="8" t="s">
        <v>505</v>
      </c>
      <c r="C241" s="8">
        <v>21209</v>
      </c>
      <c r="D241" s="8">
        <v>5.7992622750000002</v>
      </c>
      <c r="E241" s="8">
        <v>5.8400780599999997</v>
      </c>
      <c r="F241" s="8">
        <v>5.8176131949999998</v>
      </c>
      <c r="G241" s="8">
        <v>5.9080298710000001</v>
      </c>
      <c r="H241" s="8">
        <v>5.8006368589999999</v>
      </c>
      <c r="I241" s="8">
        <v>5.8845760289999998</v>
      </c>
      <c r="J241" s="8">
        <v>5.7415863270000003</v>
      </c>
      <c r="K241" s="8" t="s">
        <v>25</v>
      </c>
      <c r="L241" s="8">
        <v>5.9988115259999999</v>
      </c>
      <c r="M241" s="8">
        <v>5.6010079999999997E-2</v>
      </c>
      <c r="N241" s="8">
        <v>999.99999979999996</v>
      </c>
      <c r="O241" s="8">
        <v>5.6039464309999998</v>
      </c>
      <c r="P241" s="8">
        <v>6.4</v>
      </c>
      <c r="Q241" s="8" t="s">
        <v>26</v>
      </c>
      <c r="R241" s="8">
        <v>6.4</v>
      </c>
      <c r="S241" s="8" t="s">
        <v>27</v>
      </c>
      <c r="T241" s="8" t="s">
        <v>27</v>
      </c>
      <c r="U241" s="8" t="s">
        <v>27</v>
      </c>
      <c r="V241" s="15">
        <v>170.23</v>
      </c>
      <c r="W241" s="15">
        <f t="shared" si="3"/>
        <v>170.22999996595399</v>
      </c>
    </row>
    <row r="242" spans="1:23" x14ac:dyDescent="0.25">
      <c r="A242" s="7" t="s">
        <v>506</v>
      </c>
      <c r="B242" s="8" t="s">
        <v>507</v>
      </c>
      <c r="C242" s="8">
        <v>32365</v>
      </c>
      <c r="D242" s="8">
        <v>5.9327922500000003</v>
      </c>
      <c r="E242" s="8">
        <v>5.7948726089999996</v>
      </c>
      <c r="F242" s="8">
        <v>6.1130114950000003</v>
      </c>
      <c r="G242" s="8">
        <v>5.9452920750000002</v>
      </c>
      <c r="H242" s="8">
        <v>5.8999274320000001</v>
      </c>
      <c r="I242" s="8">
        <v>6.0106201180000003</v>
      </c>
      <c r="J242" s="8">
        <v>5.5429302439999999</v>
      </c>
      <c r="K242" s="8">
        <v>200</v>
      </c>
      <c r="L242" s="8">
        <v>5.9777880559999996</v>
      </c>
      <c r="M242" s="8">
        <v>24.998553909999998</v>
      </c>
      <c r="N242" s="8">
        <v>211.76809940000001</v>
      </c>
      <c r="O242" s="8">
        <v>3.7486083680000002</v>
      </c>
      <c r="P242" s="8">
        <v>6.4000000000000003E-3</v>
      </c>
      <c r="Q242" s="8">
        <v>6.4000000000000003E-3</v>
      </c>
      <c r="R242" s="8" t="s">
        <v>26</v>
      </c>
      <c r="S242" s="8">
        <v>0</v>
      </c>
      <c r="T242" s="8" t="s">
        <v>27</v>
      </c>
      <c r="U242" s="8">
        <v>3.9399999999999998E-2</v>
      </c>
      <c r="V242" s="15">
        <v>172.01</v>
      </c>
      <c r="W242" s="15">
        <f t="shared" si="3"/>
        <v>36.426230777794004</v>
      </c>
    </row>
    <row r="243" spans="1:23" x14ac:dyDescent="0.25">
      <c r="A243" s="7" t="s">
        <v>508</v>
      </c>
      <c r="B243" s="8" t="s">
        <v>509</v>
      </c>
      <c r="C243" s="8">
        <v>21554</v>
      </c>
      <c r="D243" s="8">
        <v>5.888149802</v>
      </c>
      <c r="E243" s="8">
        <v>5.855031533</v>
      </c>
      <c r="F243" s="8">
        <v>5.848078933</v>
      </c>
      <c r="G243" s="8">
        <v>5.8725316809999999</v>
      </c>
      <c r="H243" s="8">
        <v>5.8467823430000001</v>
      </c>
      <c r="I243" s="8">
        <v>5.6790810399999998</v>
      </c>
      <c r="J243" s="8">
        <v>5.6624054319999999</v>
      </c>
      <c r="K243" s="8">
        <v>200</v>
      </c>
      <c r="L243" s="8">
        <v>5.9976014209999997</v>
      </c>
      <c r="M243" s="8">
        <v>0.28352434199999998</v>
      </c>
      <c r="N243" s="8">
        <v>1000</v>
      </c>
      <c r="O243" s="8">
        <v>5.1953279800000001</v>
      </c>
      <c r="P243" s="8" t="s">
        <v>26</v>
      </c>
      <c r="Q243" s="8" t="s">
        <v>26</v>
      </c>
      <c r="R243" s="8" t="s">
        <v>26</v>
      </c>
      <c r="S243" s="8" t="s">
        <v>27</v>
      </c>
      <c r="T243" s="8" t="s">
        <v>27</v>
      </c>
      <c r="U243" s="8" t="s">
        <v>27</v>
      </c>
      <c r="V243" s="15">
        <v>172.268</v>
      </c>
      <c r="W243" s="15">
        <f t="shared" si="3"/>
        <v>172.268</v>
      </c>
    </row>
    <row r="244" spans="1:23" x14ac:dyDescent="0.25">
      <c r="A244" s="7" t="s">
        <v>510</v>
      </c>
      <c r="B244" s="8" t="s">
        <v>511</v>
      </c>
      <c r="C244" s="8">
        <v>26915</v>
      </c>
      <c r="D244" s="8">
        <v>5.7672898740000003</v>
      </c>
      <c r="E244" s="8">
        <v>6.0116228940000003</v>
      </c>
      <c r="F244" s="8">
        <v>5.8357646670000003</v>
      </c>
      <c r="G244" s="8">
        <v>5.7009632789999998</v>
      </c>
      <c r="H244" s="8">
        <v>3.7868746180000001</v>
      </c>
      <c r="I244" s="8">
        <v>3.7427301509999999</v>
      </c>
      <c r="J244" s="8">
        <v>4.9270384030000001</v>
      </c>
      <c r="K244" s="8">
        <v>50</v>
      </c>
      <c r="L244" s="8">
        <v>5.9679851599999996</v>
      </c>
      <c r="M244" s="8">
        <v>3.1235710320000001</v>
      </c>
      <c r="N244" s="8">
        <v>18.441598039999999</v>
      </c>
      <c r="O244" s="8">
        <v>3.7060805370000001</v>
      </c>
      <c r="P244" s="8">
        <v>6.4000000000000001E-2</v>
      </c>
      <c r="Q244" s="8">
        <v>6.4000000000000001E-2</v>
      </c>
      <c r="R244" s="8" t="s">
        <v>26</v>
      </c>
      <c r="S244" s="8" t="s">
        <v>27</v>
      </c>
      <c r="T244" s="8" t="s">
        <v>27</v>
      </c>
      <c r="U244" s="8" t="s">
        <v>27</v>
      </c>
      <c r="V244" s="15">
        <v>172.31200000000001</v>
      </c>
      <c r="W244" s="15">
        <f t="shared" si="3"/>
        <v>3.1777086414684801</v>
      </c>
    </row>
    <row r="245" spans="1:23" x14ac:dyDescent="0.25">
      <c r="A245" s="7" t="s">
        <v>512</v>
      </c>
      <c r="B245" s="8" t="s">
        <v>513</v>
      </c>
      <c r="C245" s="8">
        <v>37495</v>
      </c>
      <c r="D245" s="8">
        <v>6.1153978709999999</v>
      </c>
      <c r="E245" s="8">
        <v>6.1721019999999998</v>
      </c>
      <c r="F245" s="8">
        <v>6.0763418070000004</v>
      </c>
      <c r="G245" s="8">
        <v>6.0462540899999997</v>
      </c>
      <c r="H245" s="8">
        <v>5.9476513200000003</v>
      </c>
      <c r="I245" s="8">
        <v>5.9950559830000003</v>
      </c>
      <c r="J245" s="8">
        <v>5.9420998819999999</v>
      </c>
      <c r="K245" s="8" t="s">
        <v>25</v>
      </c>
      <c r="L245" s="8">
        <v>6.0382340010000002</v>
      </c>
      <c r="M245" s="8">
        <v>24.99969892</v>
      </c>
      <c r="N245" s="8">
        <v>22.119585499999999</v>
      </c>
      <c r="O245" s="8">
        <v>5.9609947439999997</v>
      </c>
      <c r="P245" s="8">
        <v>6.4000000000000003E-3</v>
      </c>
      <c r="Q245" s="8">
        <v>6.4000000000000003E-3</v>
      </c>
      <c r="R245" s="8" t="s">
        <v>26</v>
      </c>
      <c r="S245" s="8">
        <v>11.25</v>
      </c>
      <c r="T245" s="8" t="s">
        <v>27</v>
      </c>
      <c r="U245" s="8">
        <v>0.33900000000000002</v>
      </c>
      <c r="V245" s="15">
        <v>173.6</v>
      </c>
      <c r="W245" s="15">
        <f t="shared" si="3"/>
        <v>3.8399600428</v>
      </c>
    </row>
    <row r="246" spans="1:23" x14ac:dyDescent="0.25">
      <c r="A246" s="7" t="s">
        <v>514</v>
      </c>
      <c r="B246" s="8" t="s">
        <v>515</v>
      </c>
      <c r="C246" s="8">
        <v>26156</v>
      </c>
      <c r="D246" s="8">
        <v>5.7344509849999996</v>
      </c>
      <c r="E246" s="8">
        <v>5.7955035180000003</v>
      </c>
      <c r="F246" s="8">
        <v>5.7341940630000003</v>
      </c>
      <c r="G246" s="8">
        <v>5.7831156610000001</v>
      </c>
      <c r="H246" s="8">
        <v>5.6968408789999998</v>
      </c>
      <c r="I246" s="8">
        <v>5.6122518440000002</v>
      </c>
      <c r="J246" s="8">
        <v>5.6706034589999996</v>
      </c>
      <c r="K246" s="8" t="s">
        <v>25</v>
      </c>
      <c r="L246" s="8">
        <v>6.0045892920000004</v>
      </c>
      <c r="M246" s="8">
        <v>0.105084844</v>
      </c>
      <c r="N246" s="8">
        <v>1000</v>
      </c>
      <c r="O246" s="8">
        <v>5.2563867990000004</v>
      </c>
      <c r="P246" s="8" t="s">
        <v>26</v>
      </c>
      <c r="Q246" s="8" t="s">
        <v>26</v>
      </c>
      <c r="R246" s="8" t="s">
        <v>26</v>
      </c>
      <c r="S246" s="8" t="s">
        <v>27</v>
      </c>
      <c r="T246" s="8" t="s">
        <v>27</v>
      </c>
      <c r="U246" s="8" t="s">
        <v>27</v>
      </c>
      <c r="V246" s="15">
        <v>174.15899999999999</v>
      </c>
      <c r="W246" s="15">
        <f t="shared" si="3"/>
        <v>174.15899999999999</v>
      </c>
    </row>
    <row r="247" spans="1:23" x14ac:dyDescent="0.25">
      <c r="A247" s="7" t="s">
        <v>516</v>
      </c>
      <c r="B247" s="8" t="s">
        <v>517</v>
      </c>
      <c r="C247" s="8">
        <v>25096</v>
      </c>
      <c r="D247" s="8">
        <v>5.8213929010000003</v>
      </c>
      <c r="E247" s="8">
        <v>5.8847300599999999</v>
      </c>
      <c r="F247" s="8">
        <v>5.8121912919999996</v>
      </c>
      <c r="G247" s="8">
        <v>5.7896587970000004</v>
      </c>
      <c r="H247" s="8">
        <v>5.8518077709999998</v>
      </c>
      <c r="I247" s="8">
        <v>5.8483334640000004</v>
      </c>
      <c r="J247" s="8">
        <v>5.6544344799999999</v>
      </c>
      <c r="K247" s="8">
        <v>200</v>
      </c>
      <c r="L247" s="8">
        <v>5.9985662570000002</v>
      </c>
      <c r="M247" s="8">
        <v>0.14116347600000001</v>
      </c>
      <c r="N247" s="8">
        <v>1000</v>
      </c>
      <c r="O247" s="8">
        <v>5.4596449280000003</v>
      </c>
      <c r="P247" s="8" t="s">
        <v>26</v>
      </c>
      <c r="Q247" s="8" t="s">
        <v>26</v>
      </c>
      <c r="R247" s="8" t="s">
        <v>26</v>
      </c>
      <c r="S247" s="8" t="s">
        <v>27</v>
      </c>
      <c r="T247" s="8" t="s">
        <v>27</v>
      </c>
      <c r="U247" s="8" t="s">
        <v>27</v>
      </c>
      <c r="V247" s="15">
        <v>174.196</v>
      </c>
      <c r="W247" s="15">
        <f t="shared" si="3"/>
        <v>174.196</v>
      </c>
    </row>
    <row r="248" spans="1:23" x14ac:dyDescent="0.25">
      <c r="A248" s="7" t="s">
        <v>518</v>
      </c>
      <c r="B248" s="8" t="s">
        <v>519</v>
      </c>
      <c r="C248" s="8">
        <v>38732</v>
      </c>
      <c r="D248" s="8">
        <v>5.8289307499999996</v>
      </c>
      <c r="E248" s="8">
        <v>5.9085659860000002</v>
      </c>
      <c r="F248" s="8">
        <v>5.8729687740000003</v>
      </c>
      <c r="G248" s="8">
        <v>5.8872346870000003</v>
      </c>
      <c r="H248" s="8">
        <v>5.9037491879999999</v>
      </c>
      <c r="I248" s="8">
        <v>5.9782626829999996</v>
      </c>
      <c r="J248" s="8">
        <v>5.7476549879999999</v>
      </c>
      <c r="K248" s="8" t="s">
        <v>25</v>
      </c>
      <c r="L248" s="8">
        <v>5.9519438730000003</v>
      </c>
      <c r="M248" s="8">
        <v>21.27462689</v>
      </c>
      <c r="N248" s="8">
        <v>203.57323220000001</v>
      </c>
      <c r="O248" s="8">
        <v>5.4445916910000003</v>
      </c>
      <c r="P248" s="8">
        <v>6.4000000000000001E-2</v>
      </c>
      <c r="Q248" s="8" t="s">
        <v>26</v>
      </c>
      <c r="R248" s="8">
        <v>6.4000000000000001E-2</v>
      </c>
      <c r="S248" s="8" t="s">
        <v>27</v>
      </c>
      <c r="T248" s="8" t="s">
        <v>27</v>
      </c>
      <c r="U248" s="8" t="s">
        <v>27</v>
      </c>
      <c r="V248" s="15">
        <v>174.196</v>
      </c>
      <c r="W248" s="15">
        <f t="shared" si="3"/>
        <v>35.4616427563112</v>
      </c>
    </row>
    <row r="249" spans="1:23" ht="30" x14ac:dyDescent="0.25">
      <c r="A249" s="7" t="s">
        <v>520</v>
      </c>
      <c r="B249" s="8" t="s">
        <v>521</v>
      </c>
      <c r="C249" s="8">
        <v>20480</v>
      </c>
      <c r="D249" s="8">
        <v>5.9326161580000001</v>
      </c>
      <c r="E249" s="8">
        <v>5.9319956510000003</v>
      </c>
      <c r="F249" s="8">
        <v>5.8830465329999999</v>
      </c>
      <c r="G249" s="8">
        <v>5.9487841250000004</v>
      </c>
      <c r="H249" s="8">
        <v>6.1241222229999996</v>
      </c>
      <c r="I249" s="8">
        <v>5.7518666810000001</v>
      </c>
      <c r="J249" s="8">
        <v>5.8369749779999998</v>
      </c>
      <c r="K249" s="8" t="s">
        <v>25</v>
      </c>
      <c r="L249" s="8">
        <v>5.9869637730000003</v>
      </c>
      <c r="M249" s="8">
        <v>25</v>
      </c>
      <c r="N249" s="8">
        <v>72.490038400000003</v>
      </c>
      <c r="O249" s="8">
        <v>5.7920633270000002</v>
      </c>
      <c r="P249" s="8" t="s">
        <v>26</v>
      </c>
      <c r="Q249" s="8" t="s">
        <v>26</v>
      </c>
      <c r="R249" s="8" t="s">
        <v>26</v>
      </c>
      <c r="S249" s="8" t="s">
        <v>27</v>
      </c>
      <c r="T249" s="8" t="s">
        <v>27</v>
      </c>
      <c r="U249" s="8" t="s">
        <v>27</v>
      </c>
      <c r="V249" s="15">
        <v>174.196</v>
      </c>
      <c r="W249" s="15">
        <f t="shared" si="3"/>
        <v>12.6274747291264</v>
      </c>
    </row>
    <row r="250" spans="1:23" x14ac:dyDescent="0.25">
      <c r="A250" s="7" t="s">
        <v>522</v>
      </c>
      <c r="B250" s="8" t="s">
        <v>523</v>
      </c>
      <c r="C250" s="8">
        <v>47576</v>
      </c>
      <c r="D250" s="8">
        <v>5.8596259369999997</v>
      </c>
      <c r="E250" s="8">
        <v>5.9349519900000001</v>
      </c>
      <c r="F250" s="8">
        <v>5.8822788199999998</v>
      </c>
      <c r="G250" s="8">
        <v>5.8176507390000003</v>
      </c>
      <c r="H250" s="8">
        <v>5.8965702599999998</v>
      </c>
      <c r="I250" s="8">
        <v>5.8730626160000003</v>
      </c>
      <c r="J250" s="8">
        <v>5.6486884919999998</v>
      </c>
      <c r="K250" s="8">
        <v>200</v>
      </c>
      <c r="L250" s="8">
        <v>5.9982551549999998</v>
      </c>
      <c r="M250" s="8">
        <v>0.24452753999999999</v>
      </c>
      <c r="N250" s="8">
        <v>999.99998749999997</v>
      </c>
      <c r="O250" s="8">
        <v>5.43533665</v>
      </c>
      <c r="P250" s="8">
        <v>0.64</v>
      </c>
      <c r="Q250" s="8">
        <v>0.64</v>
      </c>
      <c r="R250" s="8" t="s">
        <v>26</v>
      </c>
      <c r="S250" s="8" t="s">
        <v>27</v>
      </c>
      <c r="T250" s="8" t="s">
        <v>27</v>
      </c>
      <c r="U250" s="8" t="s">
        <v>27</v>
      </c>
      <c r="V250" s="15">
        <v>176.21899999999999</v>
      </c>
      <c r="W250" s="15">
        <f t="shared" si="3"/>
        <v>176.21899779726249</v>
      </c>
    </row>
    <row r="251" spans="1:23" x14ac:dyDescent="0.25">
      <c r="A251" s="7" t="s">
        <v>524</v>
      </c>
      <c r="B251" s="8" t="s">
        <v>525</v>
      </c>
      <c r="C251" s="8">
        <v>26224</v>
      </c>
      <c r="D251" s="8">
        <v>5.750421502</v>
      </c>
      <c r="E251" s="8">
        <v>6.0132674220000002</v>
      </c>
      <c r="F251" s="8">
        <v>5.9115394539999997</v>
      </c>
      <c r="G251" s="8">
        <v>5.9076909610000001</v>
      </c>
      <c r="H251" s="8">
        <v>5.7187422830000001</v>
      </c>
      <c r="I251" s="8">
        <v>5.8148924879999999</v>
      </c>
      <c r="J251" s="8">
        <v>5.6381245550000001</v>
      </c>
      <c r="K251" s="8">
        <v>200</v>
      </c>
      <c r="L251" s="8">
        <v>5.9941457839999996</v>
      </c>
      <c r="M251" s="8">
        <v>0.380601411</v>
      </c>
      <c r="N251" s="8">
        <v>1000</v>
      </c>
      <c r="O251" s="8">
        <v>5.070339412</v>
      </c>
      <c r="P251" s="8">
        <v>6.4000000000000003E-3</v>
      </c>
      <c r="Q251" s="8">
        <v>6.4000000000000003E-3</v>
      </c>
      <c r="R251" s="8" t="s">
        <v>26</v>
      </c>
      <c r="S251" s="8" t="s">
        <v>27</v>
      </c>
      <c r="T251" s="8" t="s">
        <v>27</v>
      </c>
      <c r="U251" s="8" t="s">
        <v>27</v>
      </c>
      <c r="V251" s="15">
        <v>178.22800000000001</v>
      </c>
      <c r="W251" s="15">
        <f t="shared" si="3"/>
        <v>178.22800000000001</v>
      </c>
    </row>
    <row r="252" spans="1:23" ht="30" x14ac:dyDescent="0.25">
      <c r="A252" s="7" t="s">
        <v>526</v>
      </c>
      <c r="B252" s="8" t="s">
        <v>527</v>
      </c>
      <c r="C252" s="8">
        <v>24368</v>
      </c>
      <c r="D252" s="8">
        <v>5.9590312699999997</v>
      </c>
      <c r="E252" s="8">
        <v>5.894024495</v>
      </c>
      <c r="F252" s="8">
        <v>5.954413111</v>
      </c>
      <c r="G252" s="8">
        <v>5.9362385030000002</v>
      </c>
      <c r="H252" s="8">
        <v>5.9145896550000003</v>
      </c>
      <c r="I252" s="8">
        <v>5.9017049110000004</v>
      </c>
      <c r="J252" s="8">
        <v>5.8347185340000003</v>
      </c>
      <c r="K252" s="8" t="s">
        <v>25</v>
      </c>
      <c r="L252" s="8">
        <v>6.000647989</v>
      </c>
      <c r="M252" s="8">
        <v>0.23923668100000001</v>
      </c>
      <c r="N252" s="8">
        <v>1000</v>
      </c>
      <c r="O252" s="8">
        <v>5.6741297319999999</v>
      </c>
      <c r="P252" s="8">
        <v>0.64</v>
      </c>
      <c r="Q252" s="8">
        <v>0.64</v>
      </c>
      <c r="R252" s="8" t="s">
        <v>26</v>
      </c>
      <c r="S252" s="8" t="s">
        <v>27</v>
      </c>
      <c r="T252" s="8" t="s">
        <v>27</v>
      </c>
      <c r="U252" s="8" t="s">
        <v>27</v>
      </c>
      <c r="V252" s="15">
        <v>178.22800000000001</v>
      </c>
      <c r="W252" s="15">
        <f t="shared" si="3"/>
        <v>178.22800000000001</v>
      </c>
    </row>
    <row r="253" spans="1:23" x14ac:dyDescent="0.25">
      <c r="A253" s="7" t="s">
        <v>528</v>
      </c>
      <c r="B253" s="8" t="s">
        <v>529</v>
      </c>
      <c r="C253" s="8">
        <v>40694</v>
      </c>
      <c r="D253" s="8">
        <v>6.0016077790000004</v>
      </c>
      <c r="E253" s="8">
        <v>5.9370344949999998</v>
      </c>
      <c r="F253" s="8">
        <v>5.84532629</v>
      </c>
      <c r="G253" s="8">
        <v>5.8307027690000002</v>
      </c>
      <c r="H253" s="8">
        <v>5.9985877619999997</v>
      </c>
      <c r="I253" s="8">
        <v>5.7608836400000003</v>
      </c>
      <c r="J253" s="8">
        <v>5.5332975849999997</v>
      </c>
      <c r="K253" s="8">
        <v>200</v>
      </c>
      <c r="L253" s="8">
        <v>5.9678256689999998</v>
      </c>
      <c r="M253" s="8">
        <v>24.889618219999999</v>
      </c>
      <c r="N253" s="8">
        <v>100.3693864</v>
      </c>
      <c r="O253" s="8">
        <v>5.5334498700000001</v>
      </c>
      <c r="P253" s="8">
        <v>6.4000000000000001E-2</v>
      </c>
      <c r="Q253" s="8" t="s">
        <v>26</v>
      </c>
      <c r="R253" s="8">
        <v>6.4000000000000001E-2</v>
      </c>
      <c r="S253" s="8" t="s">
        <v>27</v>
      </c>
      <c r="T253" s="8" t="s">
        <v>27</v>
      </c>
      <c r="U253" s="8" t="s">
        <v>27</v>
      </c>
      <c r="V253" s="15">
        <v>178.23099999999999</v>
      </c>
      <c r="W253" s="15">
        <f t="shared" si="3"/>
        <v>17.888936107458399</v>
      </c>
    </row>
    <row r="254" spans="1:23" x14ac:dyDescent="0.25">
      <c r="A254" s="7" t="s">
        <v>530</v>
      </c>
      <c r="B254" s="8" t="s">
        <v>531</v>
      </c>
      <c r="C254" s="8">
        <v>25607</v>
      </c>
      <c r="D254" s="8">
        <v>6.0018071649999998</v>
      </c>
      <c r="E254" s="8">
        <v>5.9734541840000004</v>
      </c>
      <c r="F254" s="8">
        <v>6.0212269889999996</v>
      </c>
      <c r="G254" s="8">
        <v>5.9758408310000002</v>
      </c>
      <c r="H254" s="8">
        <v>5.9912268749999997</v>
      </c>
      <c r="I254" s="8">
        <v>5.9944541420000004</v>
      </c>
      <c r="J254" s="8">
        <v>5.6989534580000001</v>
      </c>
      <c r="K254" s="8" t="s">
        <v>25</v>
      </c>
      <c r="L254" s="8">
        <v>5.9984852870000003</v>
      </c>
      <c r="M254" s="8">
        <v>14.6052561</v>
      </c>
      <c r="N254" s="8">
        <v>231.4009733</v>
      </c>
      <c r="O254" s="8">
        <v>3.1512994239999998</v>
      </c>
      <c r="P254" s="8">
        <v>64</v>
      </c>
      <c r="Q254" s="8">
        <v>64</v>
      </c>
      <c r="R254" s="8" t="s">
        <v>26</v>
      </c>
      <c r="S254" s="8" t="s">
        <v>27</v>
      </c>
      <c r="T254" s="8" t="s">
        <v>27</v>
      </c>
      <c r="U254" s="8" t="s">
        <v>27</v>
      </c>
      <c r="V254" s="15">
        <v>178.23099999999999</v>
      </c>
      <c r="W254" s="15">
        <f t="shared" si="3"/>
        <v>41.2428268722323</v>
      </c>
    </row>
    <row r="255" spans="1:23" x14ac:dyDescent="0.25">
      <c r="A255" s="7" t="s">
        <v>532</v>
      </c>
      <c r="B255" s="8" t="s">
        <v>533</v>
      </c>
      <c r="C255" s="8">
        <v>23878</v>
      </c>
      <c r="D255" s="8">
        <v>5.9693309440000002</v>
      </c>
      <c r="E255" s="8">
        <v>5.7566974000000002</v>
      </c>
      <c r="F255" s="8">
        <v>4.3418682000000004</v>
      </c>
      <c r="G255" s="8">
        <v>3.7786966729999998</v>
      </c>
      <c r="H255" s="8">
        <v>4.0555578880000001</v>
      </c>
      <c r="I255" s="8">
        <v>4.3625076649999999</v>
      </c>
      <c r="J255" s="8">
        <v>4.1186335349999998</v>
      </c>
      <c r="K255" s="8">
        <v>5</v>
      </c>
      <c r="L255" s="8">
        <v>5.9935267840000002</v>
      </c>
      <c r="M255" s="8">
        <v>2.8107712899999999</v>
      </c>
      <c r="N255" s="8">
        <v>2.1170068120000001</v>
      </c>
      <c r="O255" s="8">
        <v>4.0805711589999998</v>
      </c>
      <c r="P255" s="8" t="s">
        <v>26</v>
      </c>
      <c r="Q255" s="8" t="s">
        <v>26</v>
      </c>
      <c r="R255" s="8" t="s">
        <v>26</v>
      </c>
      <c r="S255" s="8" t="s">
        <v>27</v>
      </c>
      <c r="T255" s="8" t="s">
        <v>27</v>
      </c>
      <c r="U255" s="8" t="s">
        <v>27</v>
      </c>
      <c r="V255" s="15">
        <v>178.23400000000001</v>
      </c>
      <c r="W255" s="15">
        <f t="shared" si="3"/>
        <v>0.37732259213000802</v>
      </c>
    </row>
    <row r="256" spans="1:23" x14ac:dyDescent="0.25">
      <c r="A256" s="7" t="s">
        <v>534</v>
      </c>
      <c r="B256" s="8" t="s">
        <v>535</v>
      </c>
      <c r="C256" s="8">
        <v>24254</v>
      </c>
      <c r="D256" s="8">
        <v>5.9450709919999998</v>
      </c>
      <c r="E256" s="8">
        <v>5.8902226219999996</v>
      </c>
      <c r="F256" s="8">
        <v>5.8384123710000004</v>
      </c>
      <c r="G256" s="8">
        <v>3.50535007</v>
      </c>
      <c r="H256" s="8">
        <v>3.7272095620000001</v>
      </c>
      <c r="I256" s="8">
        <v>4.0981802219999999</v>
      </c>
      <c r="J256" s="8">
        <v>3.2890979869999999</v>
      </c>
      <c r="K256" s="8">
        <v>10</v>
      </c>
      <c r="L256" s="8">
        <v>5.9834329940000002</v>
      </c>
      <c r="M256" s="8">
        <v>25</v>
      </c>
      <c r="N256" s="8">
        <v>5.5585825790000003</v>
      </c>
      <c r="O256" s="8">
        <v>3.6980447839999999</v>
      </c>
      <c r="P256" s="8" t="s">
        <v>26</v>
      </c>
      <c r="Q256" s="8" t="s">
        <v>26</v>
      </c>
      <c r="R256" s="8" t="s">
        <v>26</v>
      </c>
      <c r="S256" s="8" t="s">
        <v>27</v>
      </c>
      <c r="T256" s="8" t="s">
        <v>27</v>
      </c>
      <c r="U256" s="8" t="s">
        <v>27</v>
      </c>
      <c r="V256" s="15">
        <v>178.23400000000001</v>
      </c>
      <c r="W256" s="15">
        <f t="shared" si="3"/>
        <v>0.99072840738548607</v>
      </c>
    </row>
    <row r="257" spans="1:23" x14ac:dyDescent="0.25">
      <c r="A257" s="7" t="s">
        <v>536</v>
      </c>
      <c r="B257" s="8" t="s">
        <v>537</v>
      </c>
      <c r="C257" s="8">
        <v>44581</v>
      </c>
      <c r="D257" s="8">
        <v>5.7666563069999999</v>
      </c>
      <c r="E257" s="8">
        <v>5.7472641580000001</v>
      </c>
      <c r="F257" s="8">
        <v>5.7188106579999998</v>
      </c>
      <c r="G257" s="8">
        <v>5.858986442</v>
      </c>
      <c r="H257" s="8">
        <v>5.4540780939999998</v>
      </c>
      <c r="I257" s="8">
        <v>5.5782241069999996</v>
      </c>
      <c r="J257" s="8">
        <v>4.8815423899999999</v>
      </c>
      <c r="K257" s="8">
        <v>50</v>
      </c>
      <c r="L257" s="8">
        <v>5.9526438590000001</v>
      </c>
      <c r="M257" s="8">
        <v>0.702037931</v>
      </c>
      <c r="N257" s="8">
        <v>549.02703469999994</v>
      </c>
      <c r="O257" s="8">
        <v>3.1349999999999998</v>
      </c>
      <c r="P257" s="8" t="s">
        <v>26</v>
      </c>
      <c r="Q257" s="8" t="s">
        <v>26</v>
      </c>
      <c r="R257" s="8" t="s">
        <v>26</v>
      </c>
      <c r="S257" s="8" t="s">
        <v>27</v>
      </c>
      <c r="T257" s="8" t="s">
        <v>27</v>
      </c>
      <c r="U257" s="8" t="s">
        <v>27</v>
      </c>
      <c r="V257" s="15">
        <v>178.27500000000001</v>
      </c>
      <c r="W257" s="15">
        <f t="shared" si="3"/>
        <v>97.877794611142491</v>
      </c>
    </row>
    <row r="258" spans="1:23" x14ac:dyDescent="0.25">
      <c r="A258" s="7" t="s">
        <v>538</v>
      </c>
      <c r="B258" s="8" t="s">
        <v>539</v>
      </c>
      <c r="C258" s="8">
        <v>20108</v>
      </c>
      <c r="D258" s="8">
        <v>5.7443357590000002</v>
      </c>
      <c r="E258" s="8">
        <v>5.8493330339999998</v>
      </c>
      <c r="F258" s="8">
        <v>5.8134821219999999</v>
      </c>
      <c r="G258" s="8">
        <v>6.0988874549999998</v>
      </c>
      <c r="H258" s="8">
        <v>5.8903027569999997</v>
      </c>
      <c r="I258" s="8">
        <v>5.8898500839999999</v>
      </c>
      <c r="J258" s="8">
        <v>5.7082175230000001</v>
      </c>
      <c r="K258" s="8" t="s">
        <v>25</v>
      </c>
      <c r="L258" s="8">
        <v>5.9546564379999998</v>
      </c>
      <c r="M258" s="8">
        <v>1.7198555950000001</v>
      </c>
      <c r="N258" s="8">
        <v>793.24946269999998</v>
      </c>
      <c r="O258" s="8">
        <v>3.1349999999999998</v>
      </c>
      <c r="P258" s="8" t="s">
        <v>26</v>
      </c>
      <c r="Q258" s="8" t="s">
        <v>26</v>
      </c>
      <c r="R258" s="8" t="s">
        <v>26</v>
      </c>
      <c r="S258" s="8" t="s">
        <v>27</v>
      </c>
      <c r="T258" s="8" t="s">
        <v>27</v>
      </c>
      <c r="U258" s="8" t="s">
        <v>27</v>
      </c>
      <c r="V258" s="15">
        <v>180.15899999999999</v>
      </c>
      <c r="W258" s="15">
        <f t="shared" si="3"/>
        <v>142.91102995056929</v>
      </c>
    </row>
    <row r="259" spans="1:23" x14ac:dyDescent="0.25">
      <c r="A259" s="7" t="s">
        <v>540</v>
      </c>
      <c r="B259" s="8" t="s">
        <v>541</v>
      </c>
      <c r="C259" s="8">
        <v>40001</v>
      </c>
      <c r="D259" s="8">
        <v>6.0670300099999999</v>
      </c>
      <c r="E259" s="8">
        <v>6.0072776899999996</v>
      </c>
      <c r="F259" s="8">
        <v>6.0979574840000002</v>
      </c>
      <c r="G259" s="8">
        <v>6.0713599719999998</v>
      </c>
      <c r="H259" s="8">
        <v>6.1391100789999999</v>
      </c>
      <c r="I259" s="8">
        <v>6.1389977819999997</v>
      </c>
      <c r="J259" s="8">
        <v>5.9534049519999996</v>
      </c>
      <c r="K259" s="8" t="s">
        <v>25</v>
      </c>
      <c r="L259" s="8">
        <v>6.0377176659999998</v>
      </c>
      <c r="M259" s="8">
        <v>0.28574221100000002</v>
      </c>
      <c r="N259" s="8">
        <v>190.94587079999999</v>
      </c>
      <c r="O259" s="8">
        <v>6.1191493770000003</v>
      </c>
      <c r="P259" s="8" t="s">
        <v>26</v>
      </c>
      <c r="Q259" s="8" t="s">
        <v>26</v>
      </c>
      <c r="R259" s="8" t="s">
        <v>26</v>
      </c>
      <c r="S259" s="8">
        <v>1.25</v>
      </c>
      <c r="T259" s="8" t="s">
        <v>27</v>
      </c>
      <c r="U259" s="8">
        <v>1.44</v>
      </c>
      <c r="V259" s="15">
        <v>180.15899999999999</v>
      </c>
      <c r="W259" s="15">
        <f t="shared" ref="W259:W322" si="4">(N259/1000)*V259</f>
        <v>34.400617137457196</v>
      </c>
    </row>
    <row r="260" spans="1:23" x14ac:dyDescent="0.25">
      <c r="A260" s="7" t="s">
        <v>542</v>
      </c>
      <c r="B260" s="8" t="s">
        <v>543</v>
      </c>
      <c r="C260" s="8">
        <v>21336</v>
      </c>
      <c r="D260" s="8">
        <v>5.9712466099999997</v>
      </c>
      <c r="E260" s="8">
        <v>5.9681048729999997</v>
      </c>
      <c r="F260" s="8">
        <v>5.981788044</v>
      </c>
      <c r="G260" s="8">
        <v>6.0234434879999998</v>
      </c>
      <c r="H260" s="8">
        <v>5.8439712930000001</v>
      </c>
      <c r="I260" s="8">
        <v>5.895341878</v>
      </c>
      <c r="J260" s="8">
        <v>5.5940419219999997</v>
      </c>
      <c r="K260" s="8">
        <v>200</v>
      </c>
      <c r="L260" s="8">
        <v>5.9939744800000003</v>
      </c>
      <c r="M260" s="8">
        <v>1.3438895529999999</v>
      </c>
      <c r="N260" s="8">
        <v>776.3277855</v>
      </c>
      <c r="O260" s="8">
        <v>3.1349999999999998</v>
      </c>
      <c r="P260" s="8" t="s">
        <v>26</v>
      </c>
      <c r="Q260" s="8" t="s">
        <v>26</v>
      </c>
      <c r="R260" s="8" t="s">
        <v>26</v>
      </c>
      <c r="S260" s="8" t="s">
        <v>27</v>
      </c>
      <c r="T260" s="8" t="s">
        <v>27</v>
      </c>
      <c r="U260" s="8" t="s">
        <v>27</v>
      </c>
      <c r="V260" s="15">
        <v>180.167</v>
      </c>
      <c r="W260" s="15">
        <f t="shared" si="4"/>
        <v>139.86864813017851</v>
      </c>
    </row>
    <row r="261" spans="1:23" x14ac:dyDescent="0.25">
      <c r="A261" s="7" t="s">
        <v>544</v>
      </c>
      <c r="B261" s="8" t="s">
        <v>545</v>
      </c>
      <c r="C261" s="8">
        <v>26132</v>
      </c>
      <c r="D261" s="8">
        <v>5.8315684460000003</v>
      </c>
      <c r="E261" s="8">
        <v>5.8653788220000003</v>
      </c>
      <c r="F261" s="8">
        <v>5.9777762689999996</v>
      </c>
      <c r="G261" s="8">
        <v>6.0348100100000002</v>
      </c>
      <c r="H261" s="8">
        <v>5.874535957</v>
      </c>
      <c r="I261" s="8">
        <v>5.8646483119999999</v>
      </c>
      <c r="J261" s="8">
        <v>5.8335847410000001</v>
      </c>
      <c r="K261" s="8" t="s">
        <v>25</v>
      </c>
      <c r="L261" s="8">
        <v>6.0020369740000001</v>
      </c>
      <c r="M261" s="8">
        <v>6.4274153000000001E-2</v>
      </c>
      <c r="N261" s="8">
        <v>1000</v>
      </c>
      <c r="O261" s="8">
        <v>5.7612411239999997</v>
      </c>
      <c r="P261" s="8" t="s">
        <v>26</v>
      </c>
      <c r="Q261" s="8" t="s">
        <v>26</v>
      </c>
      <c r="R261" s="8" t="s">
        <v>26</v>
      </c>
      <c r="S261" s="8" t="s">
        <v>27</v>
      </c>
      <c r="T261" s="8" t="s">
        <v>27</v>
      </c>
      <c r="U261" s="8" t="s">
        <v>27</v>
      </c>
      <c r="V261" s="15">
        <v>180.167</v>
      </c>
      <c r="W261" s="15">
        <f t="shared" si="4"/>
        <v>180.167</v>
      </c>
    </row>
    <row r="262" spans="1:23" ht="30" x14ac:dyDescent="0.25">
      <c r="A262" s="7" t="s">
        <v>546</v>
      </c>
      <c r="B262" s="8" t="s">
        <v>547</v>
      </c>
      <c r="C262" s="8">
        <v>24051</v>
      </c>
      <c r="D262" s="8">
        <v>5.987458255</v>
      </c>
      <c r="E262" s="8">
        <v>5.839793931</v>
      </c>
      <c r="F262" s="8">
        <v>5.8157602600000002</v>
      </c>
      <c r="G262" s="8">
        <v>5.8132823179999997</v>
      </c>
      <c r="H262" s="8">
        <v>5.3565602270000001</v>
      </c>
      <c r="I262" s="8">
        <v>5.7705308659999996</v>
      </c>
      <c r="J262" s="8">
        <v>5.8309398479999999</v>
      </c>
      <c r="K262" s="8" t="s">
        <v>25</v>
      </c>
      <c r="L262" s="8">
        <v>5.9987668349999996</v>
      </c>
      <c r="M262" s="8">
        <v>1.062050055</v>
      </c>
      <c r="N262" s="8">
        <v>2.3306579420000002</v>
      </c>
      <c r="O262" s="8">
        <v>5.6804615270000003</v>
      </c>
      <c r="P262" s="8" t="s">
        <v>26</v>
      </c>
      <c r="Q262" s="8" t="s">
        <v>26</v>
      </c>
      <c r="R262" s="8" t="s">
        <v>26</v>
      </c>
      <c r="S262" s="8" t="s">
        <v>27</v>
      </c>
      <c r="T262" s="8" t="s">
        <v>27</v>
      </c>
      <c r="U262" s="8" t="s">
        <v>27</v>
      </c>
      <c r="V262" s="15">
        <v>180.184</v>
      </c>
      <c r="W262" s="15">
        <f t="shared" si="4"/>
        <v>0.41994727062132797</v>
      </c>
    </row>
    <row r="263" spans="1:23" x14ac:dyDescent="0.25">
      <c r="A263" s="7" t="s">
        <v>548</v>
      </c>
      <c r="B263" s="8" t="s">
        <v>549</v>
      </c>
      <c r="C263" s="8">
        <v>22527</v>
      </c>
      <c r="D263" s="8">
        <v>5.9533683809999998</v>
      </c>
      <c r="E263" s="8">
        <v>5.9519526650000003</v>
      </c>
      <c r="F263" s="8">
        <v>5.9006737539999996</v>
      </c>
      <c r="G263" s="8">
        <v>5.9249524029999998</v>
      </c>
      <c r="H263" s="8">
        <v>5.8365929980000004</v>
      </c>
      <c r="I263" s="8">
        <v>5.872849027</v>
      </c>
      <c r="J263" s="8">
        <v>5.7905015979999996</v>
      </c>
      <c r="K263" s="8" t="s">
        <v>25</v>
      </c>
      <c r="L263" s="8">
        <v>5.9989963719999997</v>
      </c>
      <c r="M263" s="8">
        <v>0.31076030900000001</v>
      </c>
      <c r="N263" s="8">
        <v>1000</v>
      </c>
      <c r="O263" s="8">
        <v>5.5063240860000002</v>
      </c>
      <c r="P263" s="8">
        <v>64</v>
      </c>
      <c r="Q263" s="8">
        <v>64</v>
      </c>
      <c r="R263" s="8">
        <v>64</v>
      </c>
      <c r="S263" s="8" t="s">
        <v>27</v>
      </c>
      <c r="T263" s="8" t="s">
        <v>27</v>
      </c>
      <c r="U263" s="8" t="s">
        <v>27</v>
      </c>
      <c r="V263" s="15">
        <v>180.203</v>
      </c>
      <c r="W263" s="15">
        <f t="shared" si="4"/>
        <v>180.203</v>
      </c>
    </row>
    <row r="264" spans="1:23" x14ac:dyDescent="0.25">
      <c r="A264" s="7" t="s">
        <v>550</v>
      </c>
      <c r="B264" s="8" t="s">
        <v>551</v>
      </c>
      <c r="C264" s="8">
        <v>40788</v>
      </c>
      <c r="D264" s="8">
        <v>5.7832795179999996</v>
      </c>
      <c r="E264" s="8">
        <v>5.9778480649999999</v>
      </c>
      <c r="F264" s="8">
        <v>5.8694199889999998</v>
      </c>
      <c r="G264" s="8">
        <v>5.837330852</v>
      </c>
      <c r="H264" s="8">
        <v>5.9382243289999996</v>
      </c>
      <c r="I264" s="8">
        <v>5.7983673490000003</v>
      </c>
      <c r="J264" s="8">
        <v>5.5424310600000002</v>
      </c>
      <c r="K264" s="8">
        <v>200</v>
      </c>
      <c r="L264" s="8">
        <v>5.9502216880000001</v>
      </c>
      <c r="M264" s="8">
        <v>1.636253392</v>
      </c>
      <c r="N264" s="8">
        <v>597.90298340000004</v>
      </c>
      <c r="O264" s="8">
        <v>3.1349999999999998</v>
      </c>
      <c r="P264" s="8">
        <v>64</v>
      </c>
      <c r="Q264" s="8" t="s">
        <v>26</v>
      </c>
      <c r="R264" s="8">
        <v>64</v>
      </c>
      <c r="S264" s="8" t="s">
        <v>27</v>
      </c>
      <c r="T264" s="8" t="s">
        <v>27</v>
      </c>
      <c r="U264" s="8" t="s">
        <v>27</v>
      </c>
      <c r="V264" s="15">
        <v>180.24700000000001</v>
      </c>
      <c r="W264" s="15">
        <f t="shared" si="4"/>
        <v>107.77021904889982</v>
      </c>
    </row>
    <row r="265" spans="1:23" x14ac:dyDescent="0.25">
      <c r="A265" s="7" t="s">
        <v>552</v>
      </c>
      <c r="B265" s="8" t="s">
        <v>553</v>
      </c>
      <c r="C265" s="8">
        <v>21965</v>
      </c>
      <c r="D265" s="8">
        <v>5.8234760330000004</v>
      </c>
      <c r="E265" s="8">
        <v>5.7903529770000004</v>
      </c>
      <c r="F265" s="8">
        <v>5.6916383440000002</v>
      </c>
      <c r="G265" s="8">
        <v>5.7611102880000002</v>
      </c>
      <c r="H265" s="8">
        <v>5.6556218830000002</v>
      </c>
      <c r="I265" s="8">
        <v>5.8391012169999996</v>
      </c>
      <c r="J265" s="8">
        <v>4.2734321480000004</v>
      </c>
      <c r="K265" s="8">
        <v>200</v>
      </c>
      <c r="L265" s="8">
        <v>5.895612764</v>
      </c>
      <c r="M265" s="8">
        <v>6.3483797739999996</v>
      </c>
      <c r="N265" s="8">
        <v>186.37974080000001</v>
      </c>
      <c r="O265" s="8">
        <v>3.1350000119999999</v>
      </c>
      <c r="P265" s="8">
        <v>6.4000000000000001E-2</v>
      </c>
      <c r="Q265" s="8" t="s">
        <v>26</v>
      </c>
      <c r="R265" s="8">
        <v>6.4000000000000001E-2</v>
      </c>
      <c r="S265" s="8" t="s">
        <v>27</v>
      </c>
      <c r="T265" s="8" t="s">
        <v>27</v>
      </c>
      <c r="U265" s="8" t="s">
        <v>27</v>
      </c>
      <c r="V265" s="15">
        <v>181.44</v>
      </c>
      <c r="W265" s="15">
        <f t="shared" si="4"/>
        <v>33.816740170751999</v>
      </c>
    </row>
    <row r="266" spans="1:23" x14ac:dyDescent="0.25">
      <c r="A266" s="7" t="s">
        <v>554</v>
      </c>
      <c r="B266" s="8" t="s">
        <v>555</v>
      </c>
      <c r="C266" s="8">
        <v>26193</v>
      </c>
      <c r="D266" s="8">
        <v>6.0765313770000002</v>
      </c>
      <c r="E266" s="8">
        <v>6.0449768500000003</v>
      </c>
      <c r="F266" s="8">
        <v>6.064478641</v>
      </c>
      <c r="G266" s="8">
        <v>6.0704997660000002</v>
      </c>
      <c r="H266" s="8">
        <v>6.0154141660000002</v>
      </c>
      <c r="I266" s="8">
        <v>5.9778626340000001</v>
      </c>
      <c r="J266" s="8">
        <v>3.5464137180000002</v>
      </c>
      <c r="K266" s="8">
        <v>200</v>
      </c>
      <c r="L266" s="8">
        <v>6.0227958929999996</v>
      </c>
      <c r="M266" s="8">
        <v>20.177004289999999</v>
      </c>
      <c r="N266" s="8">
        <v>121.8382773</v>
      </c>
      <c r="O266" s="8">
        <v>3.5552464750000001</v>
      </c>
      <c r="P266" s="8">
        <v>6.4000000000000001E-2</v>
      </c>
      <c r="Q266" s="8">
        <v>6.4000000000000001E-2</v>
      </c>
      <c r="R266" s="8" t="s">
        <v>26</v>
      </c>
      <c r="S266" s="8" t="s">
        <v>27</v>
      </c>
      <c r="T266" s="8" t="s">
        <v>27</v>
      </c>
      <c r="U266" s="8" t="s">
        <v>27</v>
      </c>
      <c r="V266" s="15">
        <v>181.44</v>
      </c>
      <c r="W266" s="15">
        <f t="shared" si="4"/>
        <v>22.106337033312002</v>
      </c>
    </row>
    <row r="267" spans="1:23" x14ac:dyDescent="0.25">
      <c r="A267" s="7" t="s">
        <v>556</v>
      </c>
      <c r="B267" s="8" t="s">
        <v>557</v>
      </c>
      <c r="C267" s="8">
        <v>20529</v>
      </c>
      <c r="D267" s="8">
        <v>5.8073923839999999</v>
      </c>
      <c r="E267" s="8">
        <v>5.8258816080000004</v>
      </c>
      <c r="F267" s="8">
        <v>5.7859737009999996</v>
      </c>
      <c r="G267" s="8">
        <v>5.7634005200000002</v>
      </c>
      <c r="H267" s="8">
        <v>5.5689116240000001</v>
      </c>
      <c r="I267" s="8">
        <v>5.2909981549999996</v>
      </c>
      <c r="J267" s="8">
        <v>4.2177363870000004</v>
      </c>
      <c r="K267" s="8">
        <v>50</v>
      </c>
      <c r="L267" s="8">
        <v>5.923093776</v>
      </c>
      <c r="M267" s="8">
        <v>1.989755876</v>
      </c>
      <c r="N267" s="8">
        <v>165.9613224</v>
      </c>
      <c r="O267" s="8">
        <v>3.1349999999999998</v>
      </c>
      <c r="P267" s="8" t="s">
        <v>26</v>
      </c>
      <c r="Q267" s="8" t="s">
        <v>26</v>
      </c>
      <c r="R267" s="8" t="s">
        <v>26</v>
      </c>
      <c r="S267" s="8" t="s">
        <v>27</v>
      </c>
      <c r="T267" s="8" t="s">
        <v>27</v>
      </c>
      <c r="U267" s="8" t="s">
        <v>27</v>
      </c>
      <c r="V267" s="15">
        <v>182.13499999999999</v>
      </c>
      <c r="W267" s="15">
        <f t="shared" si="4"/>
        <v>30.227365455323998</v>
      </c>
    </row>
    <row r="268" spans="1:23" x14ac:dyDescent="0.25">
      <c r="A268" s="7" t="s">
        <v>558</v>
      </c>
      <c r="B268" s="8" t="s">
        <v>559</v>
      </c>
      <c r="C268" s="8">
        <v>27236</v>
      </c>
      <c r="D268" s="8">
        <v>5.8298814569999999</v>
      </c>
      <c r="E268" s="8">
        <v>5.9336784060000003</v>
      </c>
      <c r="F268" s="8">
        <v>5.9019952030000002</v>
      </c>
      <c r="G268" s="8">
        <v>5.8683278669999996</v>
      </c>
      <c r="H268" s="8">
        <v>5.9076078150000004</v>
      </c>
      <c r="I268" s="8">
        <v>5.7910260710000001</v>
      </c>
      <c r="J268" s="8">
        <v>5.6963609850000001</v>
      </c>
      <c r="K268" s="8" t="s">
        <v>25</v>
      </c>
      <c r="L268" s="8">
        <v>5.9970183859999997</v>
      </c>
      <c r="M268" s="8">
        <v>0.25489846300000002</v>
      </c>
      <c r="N268" s="8">
        <v>1000</v>
      </c>
      <c r="O268" s="8">
        <v>5.4084483409999997</v>
      </c>
      <c r="P268" s="8">
        <v>45.76</v>
      </c>
      <c r="Q268" s="8">
        <v>45.76</v>
      </c>
      <c r="R268" s="8" t="s">
        <v>26</v>
      </c>
      <c r="S268" s="8" t="s">
        <v>27</v>
      </c>
      <c r="T268" s="8" t="s">
        <v>27</v>
      </c>
      <c r="U268" s="8" t="s">
        <v>27</v>
      </c>
      <c r="V268" s="15">
        <v>182.13499999999999</v>
      </c>
      <c r="W268" s="15">
        <f t="shared" si="4"/>
        <v>182.13499999999999</v>
      </c>
    </row>
    <row r="269" spans="1:23" x14ac:dyDescent="0.25">
      <c r="A269" s="7" t="s">
        <v>560</v>
      </c>
      <c r="B269" s="8" t="s">
        <v>561</v>
      </c>
      <c r="C269" s="8">
        <v>20528</v>
      </c>
      <c r="D269" s="8">
        <v>5.8719032310000001</v>
      </c>
      <c r="E269" s="8">
        <v>5.9623369669999997</v>
      </c>
      <c r="F269" s="8">
        <v>5.950870954</v>
      </c>
      <c r="G269" s="8">
        <v>5.8615674489999998</v>
      </c>
      <c r="H269" s="8">
        <v>5.9182161430000004</v>
      </c>
      <c r="I269" s="8">
        <v>5.9002609530000001</v>
      </c>
      <c r="J269" s="8">
        <v>5.8052004640000003</v>
      </c>
      <c r="K269" s="8" t="s">
        <v>25</v>
      </c>
      <c r="L269" s="8">
        <v>5.9988094969999999</v>
      </c>
      <c r="M269" s="8">
        <v>0.24364153699999999</v>
      </c>
      <c r="N269" s="8">
        <v>1000</v>
      </c>
      <c r="O269" s="8">
        <v>5.6097938530000002</v>
      </c>
      <c r="P269" s="8">
        <v>64</v>
      </c>
      <c r="Q269" s="8" t="s">
        <v>26</v>
      </c>
      <c r="R269" s="8">
        <v>64</v>
      </c>
      <c r="S269" s="8" t="s">
        <v>27</v>
      </c>
      <c r="T269" s="8" t="s">
        <v>27</v>
      </c>
      <c r="U269" s="8" t="s">
        <v>27</v>
      </c>
      <c r="V269" s="15">
        <v>182.13499999999999</v>
      </c>
      <c r="W269" s="15">
        <f t="shared" si="4"/>
        <v>182.13499999999999</v>
      </c>
    </row>
    <row r="270" spans="1:23" x14ac:dyDescent="0.25">
      <c r="A270" s="7" t="s">
        <v>562</v>
      </c>
      <c r="B270" s="8" t="s">
        <v>563</v>
      </c>
      <c r="C270" s="8">
        <v>23235</v>
      </c>
      <c r="D270" s="8">
        <v>5.936162747</v>
      </c>
      <c r="E270" s="8">
        <v>5.8869003930000003</v>
      </c>
      <c r="F270" s="8">
        <v>5.925094079</v>
      </c>
      <c r="G270" s="8">
        <v>5.9568593679999999</v>
      </c>
      <c r="H270" s="8">
        <v>5.927672447</v>
      </c>
      <c r="I270" s="8">
        <v>5.9369484760000004</v>
      </c>
      <c r="J270" s="8">
        <v>5.4161718949999997</v>
      </c>
      <c r="K270" s="8">
        <v>200</v>
      </c>
      <c r="L270" s="8">
        <v>5.9709749839999997</v>
      </c>
      <c r="M270" s="8">
        <v>3.818219236</v>
      </c>
      <c r="N270" s="8">
        <v>289.63037100000003</v>
      </c>
      <c r="O270" s="8">
        <v>3.1349999999999998</v>
      </c>
      <c r="P270" s="8" t="s">
        <v>26</v>
      </c>
      <c r="Q270" s="8" t="s">
        <v>26</v>
      </c>
      <c r="R270" s="8" t="s">
        <v>26</v>
      </c>
      <c r="S270" s="8" t="s">
        <v>27</v>
      </c>
      <c r="T270" s="8" t="s">
        <v>27</v>
      </c>
      <c r="U270" s="8" t="s">
        <v>27</v>
      </c>
      <c r="V270" s="15">
        <v>182.172</v>
      </c>
      <c r="W270" s="15">
        <f t="shared" si="4"/>
        <v>52.762543945811998</v>
      </c>
    </row>
    <row r="271" spans="1:23" x14ac:dyDescent="0.25">
      <c r="A271" s="7" t="s">
        <v>564</v>
      </c>
      <c r="B271" s="8" t="s">
        <v>565</v>
      </c>
      <c r="C271" s="8">
        <v>47540</v>
      </c>
      <c r="D271" s="8">
        <v>5.8119674659999996</v>
      </c>
      <c r="E271" s="8">
        <v>5.9572210779999999</v>
      </c>
      <c r="F271" s="8">
        <v>5.8359196710000001</v>
      </c>
      <c r="G271" s="8">
        <v>5.9733312139999999</v>
      </c>
      <c r="H271" s="8">
        <v>5.5958948409999998</v>
      </c>
      <c r="I271" s="8">
        <v>4.6579218039999999</v>
      </c>
      <c r="J271" s="8">
        <v>3.766227319</v>
      </c>
      <c r="K271" s="8">
        <v>50</v>
      </c>
      <c r="L271" s="8">
        <v>5.9615804140000002</v>
      </c>
      <c r="M271" s="8">
        <v>2.5972665269999999</v>
      </c>
      <c r="N271" s="8">
        <v>97.806859840000001</v>
      </c>
      <c r="O271" s="8">
        <v>3.4266023379999999</v>
      </c>
      <c r="P271" s="8">
        <v>64</v>
      </c>
      <c r="Q271" s="8">
        <v>64</v>
      </c>
      <c r="R271" s="8">
        <v>64</v>
      </c>
      <c r="S271" s="8" t="s">
        <v>27</v>
      </c>
      <c r="T271" s="8" t="s">
        <v>27</v>
      </c>
      <c r="U271" s="8" t="s">
        <v>27</v>
      </c>
      <c r="V271" s="15">
        <v>182.22200000000001</v>
      </c>
      <c r="W271" s="15">
        <f t="shared" si="4"/>
        <v>17.822561613764481</v>
      </c>
    </row>
    <row r="272" spans="1:23" x14ac:dyDescent="0.25">
      <c r="A272" s="7" t="s">
        <v>566</v>
      </c>
      <c r="B272" s="8" t="s">
        <v>567</v>
      </c>
      <c r="C272" s="8">
        <v>21961</v>
      </c>
      <c r="D272" s="8">
        <v>5.8601893049999996</v>
      </c>
      <c r="E272" s="8">
        <v>6.0057456809999996</v>
      </c>
      <c r="F272" s="8">
        <v>5.9441820439999997</v>
      </c>
      <c r="G272" s="8">
        <v>5.8920375829999996</v>
      </c>
      <c r="H272" s="8">
        <v>5.7902528980000003</v>
      </c>
      <c r="I272" s="8">
        <v>5.6597354920000003</v>
      </c>
      <c r="J272" s="8">
        <v>4.6484022500000002</v>
      </c>
      <c r="K272" s="8">
        <v>100</v>
      </c>
      <c r="L272" s="8">
        <v>5.9654878570000003</v>
      </c>
      <c r="M272" s="8">
        <v>2.6135114540000002</v>
      </c>
      <c r="N272" s="8">
        <v>208.82196970000001</v>
      </c>
      <c r="O272" s="8">
        <v>3.1349999999999998</v>
      </c>
      <c r="P272" s="8">
        <v>64</v>
      </c>
      <c r="Q272" s="8">
        <v>64</v>
      </c>
      <c r="R272" s="8" t="s">
        <v>26</v>
      </c>
      <c r="S272" s="8" t="s">
        <v>27</v>
      </c>
      <c r="T272" s="8" t="s">
        <v>27</v>
      </c>
      <c r="U272" s="8" t="s">
        <v>27</v>
      </c>
      <c r="V272" s="15">
        <v>182.22200000000001</v>
      </c>
      <c r="W272" s="15">
        <f t="shared" si="4"/>
        <v>38.051956962673401</v>
      </c>
    </row>
    <row r="273" spans="1:23" x14ac:dyDescent="0.25">
      <c r="A273" s="7" t="s">
        <v>568</v>
      </c>
      <c r="B273" s="8" t="s">
        <v>569</v>
      </c>
      <c r="C273" s="8">
        <v>20123</v>
      </c>
      <c r="D273" s="8">
        <v>5.7320597170000003</v>
      </c>
      <c r="E273" s="8">
        <v>5.669142441</v>
      </c>
      <c r="F273" s="8">
        <v>5.6708432430000002</v>
      </c>
      <c r="G273" s="8">
        <v>5.6113707960000001</v>
      </c>
      <c r="H273" s="8">
        <v>5.2131314160000004</v>
      </c>
      <c r="I273" s="8">
        <v>4.484738707</v>
      </c>
      <c r="J273" s="8">
        <v>3.4961735219999999</v>
      </c>
      <c r="K273" s="8">
        <v>10</v>
      </c>
      <c r="L273" s="8">
        <v>5.8958567540000004</v>
      </c>
      <c r="M273" s="8">
        <v>1.700403434</v>
      </c>
      <c r="N273" s="8">
        <v>91.602223019999997</v>
      </c>
      <c r="O273" s="8">
        <v>3.1349999999999998</v>
      </c>
      <c r="P273" s="8" t="s">
        <v>26</v>
      </c>
      <c r="Q273" s="8" t="s">
        <v>26</v>
      </c>
      <c r="R273" s="8" t="s">
        <v>26</v>
      </c>
      <c r="S273" s="8" t="s">
        <v>27</v>
      </c>
      <c r="T273" s="8" t="s">
        <v>27</v>
      </c>
      <c r="U273" s="8" t="s">
        <v>27</v>
      </c>
      <c r="V273" s="15">
        <v>182.226</v>
      </c>
      <c r="W273" s="15">
        <f t="shared" si="4"/>
        <v>16.692306692042518</v>
      </c>
    </row>
    <row r="274" spans="1:23" x14ac:dyDescent="0.25">
      <c r="A274" s="7" t="s">
        <v>570</v>
      </c>
      <c r="B274" s="8" t="s">
        <v>571</v>
      </c>
      <c r="C274" s="8">
        <v>23846</v>
      </c>
      <c r="D274" s="8">
        <v>5.6911285190000003</v>
      </c>
      <c r="E274" s="8">
        <v>5.7404100529999997</v>
      </c>
      <c r="F274" s="8">
        <v>5.7621624530000002</v>
      </c>
      <c r="G274" s="8">
        <v>5.6916105269999999</v>
      </c>
      <c r="H274" s="8">
        <v>5.854086766</v>
      </c>
      <c r="I274" s="8">
        <v>5.7668821049999996</v>
      </c>
      <c r="J274" s="8">
        <v>5.9912755359999998</v>
      </c>
      <c r="K274" s="8" t="s">
        <v>25</v>
      </c>
      <c r="L274" s="8">
        <v>5.8917043209999997</v>
      </c>
      <c r="M274" s="8">
        <v>22.332587190000002</v>
      </c>
      <c r="N274" s="8">
        <v>232.77328449999999</v>
      </c>
      <c r="O274" s="8">
        <v>9.1130124109999997</v>
      </c>
      <c r="P274" s="8">
        <v>6.4000000000000003E-3</v>
      </c>
      <c r="Q274" s="8">
        <v>6.4000000000000003E-3</v>
      </c>
      <c r="R274" s="8">
        <v>6.4000000000000001E-2</v>
      </c>
      <c r="S274" s="8">
        <v>10</v>
      </c>
      <c r="T274" s="8" t="s">
        <v>27</v>
      </c>
      <c r="U274" s="8">
        <v>3.33</v>
      </c>
      <c r="V274" s="15">
        <v>183.16</v>
      </c>
      <c r="W274" s="15">
        <f t="shared" si="4"/>
        <v>42.634754789019993</v>
      </c>
    </row>
    <row r="275" spans="1:23" x14ac:dyDescent="0.25">
      <c r="A275" s="7" t="s">
        <v>572</v>
      </c>
      <c r="B275" s="8" t="s">
        <v>573</v>
      </c>
      <c r="C275" s="8">
        <v>40361</v>
      </c>
      <c r="D275" s="8">
        <v>6.2464476280000003</v>
      </c>
      <c r="E275" s="8">
        <v>6.2014180190000001</v>
      </c>
      <c r="F275" s="8">
        <v>6.2061883910000004</v>
      </c>
      <c r="G275" s="8">
        <v>6.3003235100000001</v>
      </c>
      <c r="H275" s="8">
        <v>6.4310799650000003</v>
      </c>
      <c r="I275" s="8">
        <v>6.1284583399999999</v>
      </c>
      <c r="J275" s="8">
        <v>5.5171312950000004</v>
      </c>
      <c r="K275" s="8">
        <v>200</v>
      </c>
      <c r="L275" s="8">
        <v>6.1124314220000002</v>
      </c>
      <c r="M275" s="8">
        <v>24.969768299999998</v>
      </c>
      <c r="N275" s="8">
        <v>191.08273120000001</v>
      </c>
      <c r="O275" s="8">
        <v>5.3315180030000002</v>
      </c>
      <c r="P275" s="8" t="s">
        <v>26</v>
      </c>
      <c r="Q275" s="8" t="s">
        <v>26</v>
      </c>
      <c r="R275" s="8" t="s">
        <v>26</v>
      </c>
      <c r="S275" s="8">
        <v>29.5</v>
      </c>
      <c r="T275" s="8">
        <v>0.72799999999999998</v>
      </c>
      <c r="U275" s="8">
        <v>21.6</v>
      </c>
      <c r="V275" s="15">
        <v>183.22</v>
      </c>
      <c r="W275" s="15">
        <f t="shared" si="4"/>
        <v>35.010178010464003</v>
      </c>
    </row>
    <row r="276" spans="1:23" x14ac:dyDescent="0.25">
      <c r="A276" s="7" t="s">
        <v>574</v>
      </c>
      <c r="B276" s="8" t="s">
        <v>575</v>
      </c>
      <c r="C276" s="8">
        <v>20523</v>
      </c>
      <c r="D276" s="8">
        <v>5.8211596639999996</v>
      </c>
      <c r="E276" s="8">
        <v>5.7870254330000002</v>
      </c>
      <c r="F276" s="8">
        <v>5.7757802849999997</v>
      </c>
      <c r="G276" s="8">
        <v>5.8287948079999996</v>
      </c>
      <c r="H276" s="8">
        <v>5.8278080049999996</v>
      </c>
      <c r="I276" s="8">
        <v>5.7499906960000002</v>
      </c>
      <c r="J276" s="8">
        <v>5.5247105259999998</v>
      </c>
      <c r="K276" s="8">
        <v>200</v>
      </c>
      <c r="L276" s="8">
        <v>5.9986178990000001</v>
      </c>
      <c r="M276" s="8">
        <v>0.196579582</v>
      </c>
      <c r="N276" s="8">
        <v>1000</v>
      </c>
      <c r="O276" s="8">
        <v>5.2011850370000001</v>
      </c>
      <c r="P276" s="8">
        <v>64</v>
      </c>
      <c r="Q276" s="8">
        <v>64</v>
      </c>
      <c r="R276" s="8" t="s">
        <v>26</v>
      </c>
      <c r="S276" s="8" t="s">
        <v>27</v>
      </c>
      <c r="T276" s="8" t="s">
        <v>27</v>
      </c>
      <c r="U276" s="8" t="s">
        <v>27</v>
      </c>
      <c r="V276" s="15">
        <v>184.107</v>
      </c>
      <c r="W276" s="15">
        <f t="shared" si="4"/>
        <v>184.107</v>
      </c>
    </row>
    <row r="277" spans="1:23" x14ac:dyDescent="0.25">
      <c r="A277" s="7" t="s">
        <v>576</v>
      </c>
      <c r="B277" s="8" t="s">
        <v>577</v>
      </c>
      <c r="C277" s="8">
        <v>20710</v>
      </c>
      <c r="D277" s="8">
        <v>5.8072325600000001</v>
      </c>
      <c r="E277" s="8">
        <v>5.7225773770000004</v>
      </c>
      <c r="F277" s="8">
        <v>5.7103562319999996</v>
      </c>
      <c r="G277" s="8">
        <v>5.6919065900000003</v>
      </c>
      <c r="H277" s="8">
        <v>5.2243598179999999</v>
      </c>
      <c r="I277" s="8">
        <v>4.1124299669999997</v>
      </c>
      <c r="J277" s="8">
        <v>3.4180636579999999</v>
      </c>
      <c r="K277" s="8">
        <v>50</v>
      </c>
      <c r="L277" s="8">
        <v>5.9039171990000003</v>
      </c>
      <c r="M277" s="8">
        <v>2.2907970679999998</v>
      </c>
      <c r="N277" s="8">
        <v>78.791632210000003</v>
      </c>
      <c r="O277" s="8">
        <v>3.1349999999999998</v>
      </c>
      <c r="P277" s="8" t="s">
        <v>26</v>
      </c>
      <c r="Q277" s="8" t="s">
        <v>26</v>
      </c>
      <c r="R277" s="8" t="s">
        <v>26</v>
      </c>
      <c r="S277" s="8" t="s">
        <v>27</v>
      </c>
      <c r="T277" s="8" t="s">
        <v>27</v>
      </c>
      <c r="U277" s="8" t="s">
        <v>27</v>
      </c>
      <c r="V277" s="15">
        <v>184.24199999999999</v>
      </c>
      <c r="W277" s="15">
        <f t="shared" si="4"/>
        <v>14.51672790163482</v>
      </c>
    </row>
    <row r="278" spans="1:23" x14ac:dyDescent="0.25">
      <c r="A278" s="7" t="s">
        <v>578</v>
      </c>
      <c r="B278" s="8" t="s">
        <v>579</v>
      </c>
      <c r="C278" s="8">
        <v>25895</v>
      </c>
      <c r="D278" s="8">
        <v>5.8423613210000003</v>
      </c>
      <c r="E278" s="8">
        <v>5.8388509150000001</v>
      </c>
      <c r="F278" s="8">
        <v>5.7574677120000004</v>
      </c>
      <c r="G278" s="8">
        <v>5.7202543639999996</v>
      </c>
      <c r="H278" s="8">
        <v>5.4262511849999999</v>
      </c>
      <c r="I278" s="8">
        <v>5.1525098979999999</v>
      </c>
      <c r="J278" s="8">
        <v>5.2466770130000002</v>
      </c>
      <c r="K278" s="8">
        <v>50</v>
      </c>
      <c r="L278" s="8">
        <v>5.9988060020000002</v>
      </c>
      <c r="M278" s="8">
        <v>0.51440310099999997</v>
      </c>
      <c r="N278" s="8">
        <v>71.837492620000006</v>
      </c>
      <c r="O278" s="8">
        <v>4.6886348189999998</v>
      </c>
      <c r="P278" s="8">
        <v>0.64</v>
      </c>
      <c r="Q278" s="8">
        <v>64</v>
      </c>
      <c r="R278" s="8">
        <v>0.64</v>
      </c>
      <c r="S278" s="8" t="s">
        <v>27</v>
      </c>
      <c r="T278" s="8" t="s">
        <v>27</v>
      </c>
      <c r="U278" s="8" t="s">
        <v>27</v>
      </c>
      <c r="V278" s="15">
        <v>184.24199999999999</v>
      </c>
      <c r="W278" s="15">
        <f t="shared" si="4"/>
        <v>13.235483315294042</v>
      </c>
    </row>
    <row r="279" spans="1:23" x14ac:dyDescent="0.25">
      <c r="A279" s="7" t="s">
        <v>580</v>
      </c>
      <c r="B279" s="8" t="s">
        <v>581</v>
      </c>
      <c r="C279" s="8">
        <v>20137</v>
      </c>
      <c r="D279" s="8">
        <v>6.0583747360000002</v>
      </c>
      <c r="E279" s="8">
        <v>6.0182357590000004</v>
      </c>
      <c r="F279" s="8">
        <v>5.9067521100000002</v>
      </c>
      <c r="G279" s="8">
        <v>5.9751615930000002</v>
      </c>
      <c r="H279" s="8">
        <v>5.8104985029999998</v>
      </c>
      <c r="I279" s="8">
        <v>5.7453031919999997</v>
      </c>
      <c r="J279" s="8">
        <v>5.9674489150000003</v>
      </c>
      <c r="K279" s="8" t="s">
        <v>25</v>
      </c>
      <c r="L279" s="8">
        <v>6.0059961279999996</v>
      </c>
      <c r="M279" s="8">
        <v>1.675920117</v>
      </c>
      <c r="N279" s="8">
        <v>8.9096617649999992</v>
      </c>
      <c r="O279" s="8">
        <v>5.8440744029999996</v>
      </c>
      <c r="P279" s="8">
        <v>6.4</v>
      </c>
      <c r="Q279" s="8" t="s">
        <v>26</v>
      </c>
      <c r="R279" s="8">
        <v>6.4</v>
      </c>
      <c r="S279" s="8" t="s">
        <v>27</v>
      </c>
      <c r="T279" s="8" t="s">
        <v>27</v>
      </c>
      <c r="U279" s="8" t="s">
        <v>27</v>
      </c>
      <c r="V279" s="15">
        <v>184.24199999999999</v>
      </c>
      <c r="W279" s="15">
        <f t="shared" si="4"/>
        <v>1.6415339029071296</v>
      </c>
    </row>
    <row r="280" spans="1:23" x14ac:dyDescent="0.25">
      <c r="A280" s="7" t="s">
        <v>582</v>
      </c>
      <c r="B280" s="8" t="s">
        <v>583</v>
      </c>
      <c r="C280" s="8">
        <v>35001</v>
      </c>
      <c r="D280" s="8">
        <v>5.7714283379999998</v>
      </c>
      <c r="E280" s="8">
        <v>6.0040685189999996</v>
      </c>
      <c r="F280" s="8">
        <v>5.9039513929999998</v>
      </c>
      <c r="G280" s="8">
        <v>5.8816440200000004</v>
      </c>
      <c r="H280" s="8">
        <v>5.7613487990000003</v>
      </c>
      <c r="I280" s="8">
        <v>5.80035466</v>
      </c>
      <c r="J280" s="8">
        <v>5.6239203910000004</v>
      </c>
      <c r="K280" s="8">
        <v>200</v>
      </c>
      <c r="L280" s="8">
        <v>5.994954882</v>
      </c>
      <c r="M280" s="8">
        <v>0.37655049400000001</v>
      </c>
      <c r="N280" s="8">
        <v>1000</v>
      </c>
      <c r="O280" s="8">
        <v>5.0862517360000004</v>
      </c>
      <c r="P280" s="8">
        <v>64</v>
      </c>
      <c r="Q280" s="8" t="s">
        <v>26</v>
      </c>
      <c r="R280" s="8">
        <v>64</v>
      </c>
      <c r="S280" s="8" t="s">
        <v>27</v>
      </c>
      <c r="T280" s="8" t="s">
        <v>27</v>
      </c>
      <c r="U280" s="8" t="s">
        <v>27</v>
      </c>
      <c r="V280" s="15">
        <v>184.279</v>
      </c>
      <c r="W280" s="15">
        <f t="shared" si="4"/>
        <v>184.279</v>
      </c>
    </row>
    <row r="281" spans="1:23" x14ac:dyDescent="0.25">
      <c r="A281" s="7" t="s">
        <v>584</v>
      </c>
      <c r="B281" s="8" t="s">
        <v>585</v>
      </c>
      <c r="C281" s="8">
        <v>34287</v>
      </c>
      <c r="D281" s="8">
        <v>5.9391823219999997</v>
      </c>
      <c r="E281" s="8">
        <v>5.8145664999999997</v>
      </c>
      <c r="F281" s="8">
        <v>5.788535929</v>
      </c>
      <c r="G281" s="8">
        <v>5.7880876639999999</v>
      </c>
      <c r="H281" s="8">
        <v>5.756574981</v>
      </c>
      <c r="I281" s="8">
        <v>5.8713522840000003</v>
      </c>
      <c r="J281" s="8">
        <v>4.0885522959999996</v>
      </c>
      <c r="K281" s="8">
        <v>200</v>
      </c>
      <c r="L281" s="8">
        <v>5.9242697729999998</v>
      </c>
      <c r="M281" s="8">
        <v>6.4464509950000002</v>
      </c>
      <c r="N281" s="8">
        <v>182.34143689999999</v>
      </c>
      <c r="O281" s="8">
        <v>3.135000003</v>
      </c>
      <c r="P281" s="8">
        <v>0.64</v>
      </c>
      <c r="Q281" s="8">
        <v>0.64</v>
      </c>
      <c r="R281" s="8">
        <v>64</v>
      </c>
      <c r="S281" s="8" t="s">
        <v>27</v>
      </c>
      <c r="T281" s="8" t="s">
        <v>27</v>
      </c>
      <c r="U281" s="8" t="s">
        <v>27</v>
      </c>
      <c r="V281" s="15">
        <v>184.279</v>
      </c>
      <c r="W281" s="15">
        <f t="shared" si="4"/>
        <v>33.601697650495097</v>
      </c>
    </row>
    <row r="282" spans="1:23" x14ac:dyDescent="0.25">
      <c r="A282" s="7" t="s">
        <v>586</v>
      </c>
      <c r="B282" s="8" t="s">
        <v>587</v>
      </c>
      <c r="C282" s="8">
        <v>26183</v>
      </c>
      <c r="D282" s="8">
        <v>5.9049644089999997</v>
      </c>
      <c r="E282" s="8">
        <v>6.0015221929999996</v>
      </c>
      <c r="F282" s="8">
        <v>5.9795375310000001</v>
      </c>
      <c r="G282" s="8">
        <v>6.1023119729999999</v>
      </c>
      <c r="H282" s="8">
        <v>5.955794762</v>
      </c>
      <c r="I282" s="8">
        <v>5.9157205590000004</v>
      </c>
      <c r="J282" s="8">
        <v>5.8045884970000001</v>
      </c>
      <c r="K282" s="8" t="s">
        <v>25</v>
      </c>
      <c r="L282" s="8">
        <v>5.9983511350000001</v>
      </c>
      <c r="M282" s="8">
        <v>1.9778559010000001</v>
      </c>
      <c r="N282" s="8">
        <v>135.34773329999999</v>
      </c>
      <c r="O282" s="8">
        <v>5.736497494</v>
      </c>
      <c r="P282" s="8" t="s">
        <v>26</v>
      </c>
      <c r="Q282" s="8" t="s">
        <v>26</v>
      </c>
      <c r="R282" s="8" t="s">
        <v>26</v>
      </c>
      <c r="S282" s="8" t="s">
        <v>27</v>
      </c>
      <c r="T282" s="8" t="s">
        <v>27</v>
      </c>
      <c r="U282" s="8" t="s">
        <v>27</v>
      </c>
      <c r="V282" s="15">
        <v>185.35499999999999</v>
      </c>
      <c r="W282" s="15">
        <f t="shared" si="4"/>
        <v>25.087379105821498</v>
      </c>
    </row>
    <row r="283" spans="1:23" x14ac:dyDescent="0.25">
      <c r="A283" s="7" t="s">
        <v>588</v>
      </c>
      <c r="B283" s="8" t="s">
        <v>589</v>
      </c>
      <c r="C283" s="8">
        <v>24081</v>
      </c>
      <c r="D283" s="8">
        <v>5.86366459</v>
      </c>
      <c r="E283" s="8">
        <v>5.8496734569999997</v>
      </c>
      <c r="F283" s="8">
        <v>5.9099126269999998</v>
      </c>
      <c r="G283" s="8">
        <v>5.8232165130000002</v>
      </c>
      <c r="H283" s="8">
        <v>5.5602014049999999</v>
      </c>
      <c r="I283" s="8">
        <v>5.7147631429999999</v>
      </c>
      <c r="J283" s="8">
        <v>5.1507884989999999</v>
      </c>
      <c r="K283" s="8">
        <v>200</v>
      </c>
      <c r="L283" s="8">
        <v>5.9767798819999998</v>
      </c>
      <c r="M283" s="8">
        <v>0.68171521300000004</v>
      </c>
      <c r="N283" s="8">
        <v>999.99999990000003</v>
      </c>
      <c r="O283" s="8">
        <v>3.1349999999999998</v>
      </c>
      <c r="P283" s="8" t="s">
        <v>26</v>
      </c>
      <c r="Q283" s="8" t="s">
        <v>26</v>
      </c>
      <c r="R283" s="8" t="s">
        <v>26</v>
      </c>
      <c r="S283" s="8" t="s">
        <v>27</v>
      </c>
      <c r="T283" s="8" t="s">
        <v>27</v>
      </c>
      <c r="U283" s="8" t="s">
        <v>27</v>
      </c>
      <c r="V283" s="15">
        <v>186.16300000000001</v>
      </c>
      <c r="W283" s="15">
        <f t="shared" si="4"/>
        <v>186.16299998138371</v>
      </c>
    </row>
    <row r="284" spans="1:23" x14ac:dyDescent="0.25">
      <c r="A284" s="7" t="s">
        <v>590</v>
      </c>
      <c r="B284" s="8" t="s">
        <v>591</v>
      </c>
      <c r="C284" s="8">
        <v>26302</v>
      </c>
      <c r="D284" s="8">
        <v>5.8911429960000001</v>
      </c>
      <c r="E284" s="8">
        <v>5.9453025979999996</v>
      </c>
      <c r="F284" s="8">
        <v>5.9158592590000003</v>
      </c>
      <c r="G284" s="8">
        <v>5.8182270020000004</v>
      </c>
      <c r="H284" s="8">
        <v>5.8864560859999999</v>
      </c>
      <c r="I284" s="8">
        <v>5.8048928960000001</v>
      </c>
      <c r="J284" s="8">
        <v>5.7180347740000004</v>
      </c>
      <c r="K284" s="8" t="s">
        <v>25</v>
      </c>
      <c r="L284" s="8">
        <v>5.996371291</v>
      </c>
      <c r="M284" s="8">
        <v>0.26055405100000001</v>
      </c>
      <c r="N284" s="8">
        <v>1000</v>
      </c>
      <c r="O284" s="8">
        <v>5.4067547410000003</v>
      </c>
      <c r="P284" s="8" t="s">
        <v>26</v>
      </c>
      <c r="Q284" s="8" t="s">
        <v>26</v>
      </c>
      <c r="R284" s="8" t="s">
        <v>26</v>
      </c>
      <c r="S284" s="8" t="s">
        <v>27</v>
      </c>
      <c r="T284" s="8" t="s">
        <v>27</v>
      </c>
      <c r="U284" s="8" t="s">
        <v>27</v>
      </c>
      <c r="V284" s="15">
        <v>186.23</v>
      </c>
      <c r="W284" s="15">
        <f t="shared" si="4"/>
        <v>186.23</v>
      </c>
    </row>
    <row r="285" spans="1:23" x14ac:dyDescent="0.25">
      <c r="A285" s="7" t="s">
        <v>592</v>
      </c>
      <c r="B285" s="8" t="s">
        <v>593</v>
      </c>
      <c r="C285" s="8">
        <v>26918</v>
      </c>
      <c r="D285" s="8">
        <v>5.8912822020000002</v>
      </c>
      <c r="E285" s="8">
        <v>5.8504913600000004</v>
      </c>
      <c r="F285" s="8">
        <v>5.7322111419999997</v>
      </c>
      <c r="G285" s="8">
        <v>5.631769147</v>
      </c>
      <c r="H285" s="8">
        <v>3.7166608939999999</v>
      </c>
      <c r="I285" s="8">
        <v>3.6938361980000001</v>
      </c>
      <c r="J285" s="8">
        <v>3.485539449</v>
      </c>
      <c r="K285" s="8">
        <v>10</v>
      </c>
      <c r="L285" s="8">
        <v>5.9599275220000001</v>
      </c>
      <c r="M285" s="8">
        <v>2.283256824</v>
      </c>
      <c r="N285" s="8">
        <v>20.324309800000002</v>
      </c>
      <c r="O285" s="8">
        <v>3.5190487510000001</v>
      </c>
      <c r="P285" s="8" t="s">
        <v>26</v>
      </c>
      <c r="Q285" s="8" t="s">
        <v>26</v>
      </c>
      <c r="R285" s="8" t="s">
        <v>26</v>
      </c>
      <c r="S285" s="8" t="s">
        <v>27</v>
      </c>
      <c r="T285" s="8" t="s">
        <v>27</v>
      </c>
      <c r="U285" s="8" t="s">
        <v>27</v>
      </c>
      <c r="V285" s="15">
        <v>186.339</v>
      </c>
      <c r="W285" s="15">
        <f t="shared" si="4"/>
        <v>3.7872115638222006</v>
      </c>
    </row>
    <row r="286" spans="1:23" x14ac:dyDescent="0.25">
      <c r="A286" s="7" t="s">
        <v>594</v>
      </c>
      <c r="B286" s="8" t="s">
        <v>595</v>
      </c>
      <c r="C286" s="8">
        <v>24206</v>
      </c>
      <c r="D286" s="8">
        <v>5.4151580800000003</v>
      </c>
      <c r="E286" s="8">
        <v>5.4189711410000001</v>
      </c>
      <c r="F286" s="8">
        <v>5.286188482</v>
      </c>
      <c r="G286" s="8">
        <v>5.6305892330000002</v>
      </c>
      <c r="H286" s="8">
        <v>5.4428699309999997</v>
      </c>
      <c r="I286" s="8">
        <v>5.6170283960000003</v>
      </c>
      <c r="J286" s="8">
        <v>5.2051425389999997</v>
      </c>
      <c r="K286" s="8">
        <v>0.5</v>
      </c>
      <c r="L286" s="8">
        <v>5.9993038490000004</v>
      </c>
      <c r="M286" s="8">
        <v>2.3444640999999999E-2</v>
      </c>
      <c r="N286" s="8">
        <v>999.99999990000003</v>
      </c>
      <c r="O286" s="8">
        <v>4.7730507720000004</v>
      </c>
      <c r="P286" s="8">
        <v>0.64</v>
      </c>
      <c r="Q286" s="8">
        <v>0.64</v>
      </c>
      <c r="R286" s="8" t="s">
        <v>26</v>
      </c>
      <c r="S286" s="8">
        <v>5.5</v>
      </c>
      <c r="T286" s="8" t="s">
        <v>27</v>
      </c>
      <c r="U286" s="8" t="s">
        <v>27</v>
      </c>
      <c r="V286" s="15">
        <v>187.3</v>
      </c>
      <c r="W286" s="15">
        <f t="shared" si="4"/>
        <v>187.29999998127002</v>
      </c>
    </row>
    <row r="287" spans="1:23" x14ac:dyDescent="0.25">
      <c r="A287" s="7" t="s">
        <v>596</v>
      </c>
      <c r="B287" s="8" t="s">
        <v>597</v>
      </c>
      <c r="C287" s="8">
        <v>24091</v>
      </c>
      <c r="D287" s="8">
        <v>6.1128314389999998</v>
      </c>
      <c r="E287" s="8">
        <v>6.22072745</v>
      </c>
      <c r="F287" s="8">
        <v>6.0892065720000002</v>
      </c>
      <c r="G287" s="8">
        <v>5.9962720840000001</v>
      </c>
      <c r="H287" s="8">
        <v>6.1018292189999999</v>
      </c>
      <c r="I287" s="8">
        <v>6.124061309</v>
      </c>
      <c r="J287" s="8">
        <v>5.8621250189999996</v>
      </c>
      <c r="K287" s="8" t="s">
        <v>25</v>
      </c>
      <c r="L287" s="8">
        <v>6.0685383369999997</v>
      </c>
      <c r="M287" s="8">
        <v>24.98488429</v>
      </c>
      <c r="N287" s="8">
        <v>202.1642368</v>
      </c>
      <c r="O287" s="8">
        <v>5.6581503990000002</v>
      </c>
      <c r="P287" s="8" t="s">
        <v>26</v>
      </c>
      <c r="Q287" s="8" t="s">
        <v>26</v>
      </c>
      <c r="R287" s="8" t="s">
        <v>26</v>
      </c>
      <c r="S287" s="8">
        <v>1</v>
      </c>
      <c r="T287" s="8" t="s">
        <v>27</v>
      </c>
      <c r="U287" s="8">
        <v>5.2200000000000003E-2</v>
      </c>
      <c r="V287" s="15">
        <v>189.32</v>
      </c>
      <c r="W287" s="15">
        <f t="shared" si="4"/>
        <v>38.273733310975999</v>
      </c>
    </row>
    <row r="288" spans="1:23" x14ac:dyDescent="0.25">
      <c r="A288" s="7" t="s">
        <v>598</v>
      </c>
      <c r="B288" s="8" t="s">
        <v>599</v>
      </c>
      <c r="C288" s="8">
        <v>23825</v>
      </c>
      <c r="D288" s="8">
        <v>5.7832398129999998</v>
      </c>
      <c r="E288" s="8">
        <v>5.7565108970000001</v>
      </c>
      <c r="F288" s="8">
        <v>5.766139473</v>
      </c>
      <c r="G288" s="8">
        <v>5.7496000949999999</v>
      </c>
      <c r="H288" s="8">
        <v>5.5409127820000004</v>
      </c>
      <c r="I288" s="8">
        <v>5.5274515380000002</v>
      </c>
      <c r="J288" s="8">
        <v>5.8583389800000001</v>
      </c>
      <c r="K288" s="8" t="s">
        <v>25</v>
      </c>
      <c r="L288" s="8">
        <v>6.007123741</v>
      </c>
      <c r="M288" s="8">
        <v>0.14044519899999999</v>
      </c>
      <c r="N288" s="8">
        <v>0.183952909</v>
      </c>
      <c r="O288" s="8">
        <v>5.5543094320000002</v>
      </c>
      <c r="P288" s="8">
        <v>6.4</v>
      </c>
      <c r="Q288" s="8">
        <v>6.4</v>
      </c>
      <c r="R288" s="8" t="s">
        <v>26</v>
      </c>
      <c r="S288" s="8" t="s">
        <v>27</v>
      </c>
      <c r="T288" s="8" t="s">
        <v>27</v>
      </c>
      <c r="U288" s="8" t="s">
        <v>27</v>
      </c>
      <c r="V288" s="15">
        <v>189.74</v>
      </c>
      <c r="W288" s="15">
        <f t="shared" si="4"/>
        <v>3.4903224953660002E-2</v>
      </c>
    </row>
    <row r="289" spans="1:23" x14ac:dyDescent="0.25">
      <c r="A289" s="7" t="s">
        <v>600</v>
      </c>
      <c r="B289" s="8" t="s">
        <v>601</v>
      </c>
      <c r="C289" s="8">
        <v>26029</v>
      </c>
      <c r="D289" s="8">
        <v>5.9946286229999997</v>
      </c>
      <c r="E289" s="8">
        <v>5.9507300350000003</v>
      </c>
      <c r="F289" s="8">
        <v>5.9691127469999996</v>
      </c>
      <c r="G289" s="8">
        <v>5.8575714459999997</v>
      </c>
      <c r="H289" s="8">
        <v>5.9414038299999996</v>
      </c>
      <c r="I289" s="8">
        <v>5.9326561419999999</v>
      </c>
      <c r="J289" s="8">
        <v>5.7173551729999996</v>
      </c>
      <c r="K289" s="8" t="s">
        <v>25</v>
      </c>
      <c r="L289" s="8">
        <v>5.9814361180000004</v>
      </c>
      <c r="M289" s="8">
        <v>2.2801367410000002</v>
      </c>
      <c r="N289" s="8">
        <v>528.96391240000003</v>
      </c>
      <c r="O289" s="8">
        <v>3.1350000009999999</v>
      </c>
      <c r="P289" s="8" t="s">
        <v>26</v>
      </c>
      <c r="Q289" s="8" t="s">
        <v>26</v>
      </c>
      <c r="R289" s="8" t="s">
        <v>26</v>
      </c>
      <c r="S289" s="8" t="s">
        <v>27</v>
      </c>
      <c r="T289" s="8" t="s">
        <v>27</v>
      </c>
      <c r="U289" s="8" t="s">
        <v>27</v>
      </c>
      <c r="V289" s="15">
        <v>190.13</v>
      </c>
      <c r="W289" s="15">
        <f t="shared" si="4"/>
        <v>100.57190866461201</v>
      </c>
    </row>
    <row r="290" spans="1:23" x14ac:dyDescent="0.25">
      <c r="A290" s="7" t="s">
        <v>602</v>
      </c>
      <c r="B290" s="8" t="s">
        <v>603</v>
      </c>
      <c r="C290" s="8">
        <v>39223</v>
      </c>
      <c r="D290" s="8">
        <v>5.8561371060000003</v>
      </c>
      <c r="E290" s="8">
        <v>5.875619908</v>
      </c>
      <c r="F290" s="8">
        <v>5.7367112840000001</v>
      </c>
      <c r="G290" s="8">
        <v>5.7432402189999996</v>
      </c>
      <c r="H290" s="8">
        <v>5.5527656209999998</v>
      </c>
      <c r="I290" s="8">
        <v>5.2547209480000001</v>
      </c>
      <c r="J290" s="8">
        <v>5.7482908620000002</v>
      </c>
      <c r="K290" s="8" t="s">
        <v>25</v>
      </c>
      <c r="L290" s="8">
        <v>5.9928949850000004</v>
      </c>
      <c r="M290" s="8">
        <v>0.69716602000000005</v>
      </c>
      <c r="N290" s="8">
        <v>6.9541973600000002</v>
      </c>
      <c r="O290" s="8">
        <v>5.4187407260000002</v>
      </c>
      <c r="P290" s="8">
        <v>0.64</v>
      </c>
      <c r="Q290" s="8" t="s">
        <v>26</v>
      </c>
      <c r="R290" s="8">
        <v>0.64</v>
      </c>
      <c r="S290" s="8">
        <v>9.75</v>
      </c>
      <c r="T290" s="8">
        <v>1.3600000000000001E-3</v>
      </c>
      <c r="U290" s="8">
        <v>54.5</v>
      </c>
      <c r="V290" s="15">
        <v>190.26</v>
      </c>
      <c r="W290" s="15">
        <f t="shared" si="4"/>
        <v>1.3231055897135999</v>
      </c>
    </row>
    <row r="291" spans="1:23" x14ac:dyDescent="0.25">
      <c r="A291" s="7" t="s">
        <v>604</v>
      </c>
      <c r="B291" s="8" t="s">
        <v>605</v>
      </c>
      <c r="C291" s="8">
        <v>20939</v>
      </c>
      <c r="D291" s="8">
        <v>5.7763450860000001</v>
      </c>
      <c r="E291" s="8">
        <v>5.8282885179999999</v>
      </c>
      <c r="F291" s="8">
        <v>5.8728158410000004</v>
      </c>
      <c r="G291" s="8">
        <v>5.875117103</v>
      </c>
      <c r="H291" s="8">
        <v>5.9051704420000002</v>
      </c>
      <c r="I291" s="8">
        <v>5.8803069910000003</v>
      </c>
      <c r="J291" s="8">
        <v>5.2110084109999999</v>
      </c>
      <c r="K291" s="8">
        <v>200</v>
      </c>
      <c r="L291" s="8">
        <v>5.941723359</v>
      </c>
      <c r="M291" s="8">
        <v>3.37028493</v>
      </c>
      <c r="N291" s="8">
        <v>279.84618979999999</v>
      </c>
      <c r="O291" s="8">
        <v>3.1349999999999998</v>
      </c>
      <c r="P291" s="8">
        <v>5.8999999999999999E-3</v>
      </c>
      <c r="Q291" s="8">
        <v>5.8999999999999999E-3</v>
      </c>
      <c r="R291" s="8" t="s">
        <v>26</v>
      </c>
      <c r="S291" s="8" t="s">
        <v>27</v>
      </c>
      <c r="T291" s="8" t="s">
        <v>27</v>
      </c>
      <c r="U291" s="8" t="s">
        <v>27</v>
      </c>
      <c r="V291" s="15">
        <v>191.13900000000001</v>
      </c>
      <c r="W291" s="15">
        <f t="shared" si="4"/>
        <v>53.489520872182197</v>
      </c>
    </row>
    <row r="292" spans="1:23" ht="30" x14ac:dyDescent="0.25">
      <c r="A292" s="7" t="s">
        <v>606</v>
      </c>
      <c r="B292" s="8" t="s">
        <v>607</v>
      </c>
      <c r="C292" s="8">
        <v>24729</v>
      </c>
      <c r="D292" s="8">
        <v>5.8119420479999997</v>
      </c>
      <c r="E292" s="8">
        <v>5.7017585840000002</v>
      </c>
      <c r="F292" s="8">
        <v>5.3172555299999997</v>
      </c>
      <c r="G292" s="8">
        <v>5.3150467130000001</v>
      </c>
      <c r="H292" s="8">
        <v>5.0593965550000002</v>
      </c>
      <c r="I292" s="8">
        <v>4.5829663299999996</v>
      </c>
      <c r="J292" s="8">
        <v>4.8941518640000004</v>
      </c>
      <c r="K292" s="8">
        <v>5</v>
      </c>
      <c r="L292" s="8">
        <v>5.9976062189999997</v>
      </c>
      <c r="M292" s="8">
        <v>0.66849790399999998</v>
      </c>
      <c r="N292" s="8">
        <v>6.4308503650000004</v>
      </c>
      <c r="O292" s="8">
        <v>4.6628368079999998</v>
      </c>
      <c r="P292" s="8">
        <v>64</v>
      </c>
      <c r="Q292" s="8">
        <v>64</v>
      </c>
      <c r="R292" s="8">
        <v>64</v>
      </c>
      <c r="S292" s="8" t="s">
        <v>27</v>
      </c>
      <c r="T292" s="8" t="s">
        <v>27</v>
      </c>
      <c r="U292" s="8" t="s">
        <v>27</v>
      </c>
      <c r="V292" s="15">
        <v>191.19</v>
      </c>
      <c r="W292" s="15">
        <f t="shared" si="4"/>
        <v>1.2295142812843503</v>
      </c>
    </row>
    <row r="293" spans="1:23" x14ac:dyDescent="0.25">
      <c r="A293" s="7" t="s">
        <v>608</v>
      </c>
      <c r="B293" s="8" t="s">
        <v>609</v>
      </c>
      <c r="C293" s="8">
        <v>21995</v>
      </c>
      <c r="D293" s="8">
        <v>5.8604889069999997</v>
      </c>
      <c r="E293" s="8">
        <v>5.8642287160000004</v>
      </c>
      <c r="F293" s="8">
        <v>5.9141842169999999</v>
      </c>
      <c r="G293" s="8">
        <v>6.1425068649999996</v>
      </c>
      <c r="H293" s="8">
        <v>6.0007127819999999</v>
      </c>
      <c r="I293" s="8">
        <v>5.9084269249999997</v>
      </c>
      <c r="J293" s="8">
        <v>5.8547396279999999</v>
      </c>
      <c r="K293" s="8" t="s">
        <v>25</v>
      </c>
      <c r="L293" s="8">
        <v>5.9855151869999998</v>
      </c>
      <c r="M293" s="8">
        <v>24.999998420000001</v>
      </c>
      <c r="N293" s="8">
        <v>98.800803669999993</v>
      </c>
      <c r="O293" s="8">
        <v>5.8515177009999997</v>
      </c>
      <c r="P293" s="8" t="s">
        <v>26</v>
      </c>
      <c r="Q293" s="8" t="s">
        <v>26</v>
      </c>
      <c r="R293" s="8" t="s">
        <v>26</v>
      </c>
      <c r="S293" s="8">
        <v>0</v>
      </c>
      <c r="T293" s="8" t="s">
        <v>27</v>
      </c>
      <c r="U293" s="8">
        <v>15.5</v>
      </c>
      <c r="V293" s="15">
        <v>191.274</v>
      </c>
      <c r="W293" s="15">
        <f t="shared" si="4"/>
        <v>18.89802492117558</v>
      </c>
    </row>
    <row r="294" spans="1:23" x14ac:dyDescent="0.25">
      <c r="A294" s="7" t="s">
        <v>610</v>
      </c>
      <c r="B294" s="8" t="s">
        <v>611</v>
      </c>
      <c r="C294" s="8">
        <v>24999</v>
      </c>
      <c r="D294" s="8">
        <v>5.9478073589999996</v>
      </c>
      <c r="E294" s="8">
        <v>5.9367473689999999</v>
      </c>
      <c r="F294" s="8">
        <v>5.9334184609999996</v>
      </c>
      <c r="G294" s="8">
        <v>5.9860060559999999</v>
      </c>
      <c r="H294" s="8">
        <v>5.7944727909999996</v>
      </c>
      <c r="I294" s="8">
        <v>5.6612700470000004</v>
      </c>
      <c r="J294" s="8">
        <v>5.5386551529999997</v>
      </c>
      <c r="K294" s="8">
        <v>100</v>
      </c>
      <c r="L294" s="8">
        <v>5.9909241959999999</v>
      </c>
      <c r="M294" s="8">
        <v>1.1187194380000001</v>
      </c>
      <c r="N294" s="8">
        <v>111.3926792</v>
      </c>
      <c r="O294" s="8">
        <v>5.3035353629999999</v>
      </c>
      <c r="P294" s="8">
        <v>6.4000000000000003E-3</v>
      </c>
      <c r="Q294" s="8" t="s">
        <v>26</v>
      </c>
      <c r="R294" s="8">
        <v>6.4000000000000003E-3</v>
      </c>
      <c r="S294" s="8" t="s">
        <v>27</v>
      </c>
      <c r="T294" s="8" t="s">
        <v>27</v>
      </c>
      <c r="U294" s="8" t="s">
        <v>27</v>
      </c>
      <c r="V294" s="15">
        <v>192</v>
      </c>
      <c r="W294" s="15">
        <f t="shared" si="4"/>
        <v>21.387394406399999</v>
      </c>
    </row>
    <row r="295" spans="1:23" x14ac:dyDescent="0.25">
      <c r="A295" s="7" t="s">
        <v>612</v>
      </c>
      <c r="B295" s="8" t="s">
        <v>613</v>
      </c>
      <c r="C295" s="8">
        <v>29221</v>
      </c>
      <c r="D295" s="8">
        <v>5.7513882179999998</v>
      </c>
      <c r="E295" s="8">
        <v>5.7533408650000002</v>
      </c>
      <c r="F295" s="8">
        <v>5.7517470429999999</v>
      </c>
      <c r="G295" s="8">
        <v>5.8673418970000002</v>
      </c>
      <c r="H295" s="8">
        <v>5.9264163500000002</v>
      </c>
      <c r="I295" s="8">
        <v>5.886708906</v>
      </c>
      <c r="J295" s="8">
        <v>6.0777749999999999</v>
      </c>
      <c r="K295" s="8" t="s">
        <v>25</v>
      </c>
      <c r="L295" s="8">
        <v>5.9133434960000004</v>
      </c>
      <c r="M295" s="8">
        <v>21.31239879</v>
      </c>
      <c r="N295" s="8">
        <v>220.00652030000001</v>
      </c>
      <c r="O295" s="8">
        <v>7.2024732050000004</v>
      </c>
      <c r="P295" s="8">
        <v>0.64</v>
      </c>
      <c r="Q295" s="8">
        <v>0.64</v>
      </c>
      <c r="R295" s="8" t="s">
        <v>26</v>
      </c>
      <c r="S295" s="8">
        <v>0.5</v>
      </c>
      <c r="T295" s="8" t="s">
        <v>27</v>
      </c>
      <c r="U295" s="8">
        <v>0.35499999999999998</v>
      </c>
      <c r="V295" s="15">
        <v>192</v>
      </c>
      <c r="W295" s="15">
        <f t="shared" si="4"/>
        <v>42.241251897600002</v>
      </c>
    </row>
    <row r="296" spans="1:23" x14ac:dyDescent="0.25">
      <c r="A296" s="7" t="s">
        <v>614</v>
      </c>
      <c r="B296" s="8" t="s">
        <v>615</v>
      </c>
      <c r="C296" s="8">
        <v>20332</v>
      </c>
      <c r="D296" s="8">
        <v>5.8548008180000002</v>
      </c>
      <c r="E296" s="8">
        <v>6.0348737950000002</v>
      </c>
      <c r="F296" s="8">
        <v>6.0259569170000002</v>
      </c>
      <c r="G296" s="8">
        <v>5.9044382579999999</v>
      </c>
      <c r="H296" s="8">
        <v>5.9911667289999997</v>
      </c>
      <c r="I296" s="8">
        <v>5.6284345990000002</v>
      </c>
      <c r="J296" s="8">
        <v>5.7282278939999998</v>
      </c>
      <c r="K296" s="8" t="s">
        <v>25</v>
      </c>
      <c r="L296" s="8">
        <v>5.981482229</v>
      </c>
      <c r="M296" s="8">
        <v>25</v>
      </c>
      <c r="N296" s="8">
        <v>68.100620980000002</v>
      </c>
      <c r="O296" s="8">
        <v>5.7019904979999998</v>
      </c>
      <c r="P296" s="8" t="s">
        <v>26</v>
      </c>
      <c r="Q296" s="8" t="s">
        <v>26</v>
      </c>
      <c r="R296" s="8" t="s">
        <v>26</v>
      </c>
      <c r="S296" s="8" t="s">
        <v>27</v>
      </c>
      <c r="T296" s="8" t="s">
        <v>27</v>
      </c>
      <c r="U296" s="8" t="s">
        <v>27</v>
      </c>
      <c r="V296" s="15">
        <v>192.12299999999999</v>
      </c>
      <c r="W296" s="15">
        <f t="shared" si="4"/>
        <v>13.083695604540539</v>
      </c>
    </row>
    <row r="297" spans="1:23" x14ac:dyDescent="0.25">
      <c r="A297" s="7" t="s">
        <v>616</v>
      </c>
      <c r="B297" s="8" t="s">
        <v>617</v>
      </c>
      <c r="C297" s="8">
        <v>20498</v>
      </c>
      <c r="D297" s="8">
        <v>5.8967957430000002</v>
      </c>
      <c r="E297" s="8">
        <v>5.8957236740000001</v>
      </c>
      <c r="F297" s="8">
        <v>5.8664973539999998</v>
      </c>
      <c r="G297" s="8">
        <v>5.826124257</v>
      </c>
      <c r="H297" s="8">
        <v>5.8096644560000001</v>
      </c>
      <c r="I297" s="8">
        <v>5.8253469180000002</v>
      </c>
      <c r="J297" s="8">
        <v>5.0950203140000001</v>
      </c>
      <c r="K297" s="8">
        <v>200</v>
      </c>
      <c r="L297" s="8">
        <v>5.9484942949999997</v>
      </c>
      <c r="M297" s="8">
        <v>2.7421610099999998</v>
      </c>
      <c r="N297" s="8">
        <v>270.06083619999998</v>
      </c>
      <c r="O297" s="8">
        <v>3.1349999999999998</v>
      </c>
      <c r="P297" s="8">
        <v>64</v>
      </c>
      <c r="Q297" s="8" t="s">
        <v>26</v>
      </c>
      <c r="R297" s="8">
        <v>64</v>
      </c>
      <c r="S297" s="8" t="s">
        <v>27</v>
      </c>
      <c r="T297" s="8" t="s">
        <v>27</v>
      </c>
      <c r="U297" s="8" t="s">
        <v>27</v>
      </c>
      <c r="V297" s="15">
        <v>194.18600000000001</v>
      </c>
      <c r="W297" s="15">
        <f t="shared" si="4"/>
        <v>52.442033538333199</v>
      </c>
    </row>
    <row r="298" spans="1:23" x14ac:dyDescent="0.25">
      <c r="A298" s="7" t="s">
        <v>618</v>
      </c>
      <c r="B298" s="8" t="s">
        <v>619</v>
      </c>
      <c r="C298" s="8">
        <v>22455</v>
      </c>
      <c r="D298" s="8">
        <v>5.8224064169999998</v>
      </c>
      <c r="E298" s="8">
        <v>5.9904193799999996</v>
      </c>
      <c r="F298" s="8">
        <v>6.0728163009999996</v>
      </c>
      <c r="G298" s="8">
        <v>6.0115354820000002</v>
      </c>
      <c r="H298" s="8">
        <v>6.1814779260000003</v>
      </c>
      <c r="I298" s="8">
        <v>6.0073369550000004</v>
      </c>
      <c r="J298" s="8">
        <v>5.9754565580000003</v>
      </c>
      <c r="K298" s="8" t="s">
        <v>25</v>
      </c>
      <c r="L298" s="8">
        <v>6.0078994889999997</v>
      </c>
      <c r="M298" s="8">
        <v>7.5509501840000004</v>
      </c>
      <c r="N298" s="8">
        <v>301.8465473</v>
      </c>
      <c r="O298" s="8">
        <v>4.9944119440000003</v>
      </c>
      <c r="P298" s="8" t="s">
        <v>26</v>
      </c>
      <c r="Q298" s="8" t="s">
        <v>26</v>
      </c>
      <c r="R298" s="8" t="s">
        <v>26</v>
      </c>
      <c r="S298" s="8">
        <v>10.25</v>
      </c>
      <c r="T298" s="8" t="s">
        <v>27</v>
      </c>
      <c r="U298" s="8">
        <v>5.15</v>
      </c>
      <c r="V298" s="15">
        <v>194.18600000000001</v>
      </c>
      <c r="W298" s="15">
        <f t="shared" si="4"/>
        <v>58.614373633997801</v>
      </c>
    </row>
    <row r="299" spans="1:23" x14ac:dyDescent="0.25">
      <c r="A299" s="7" t="s">
        <v>620</v>
      </c>
      <c r="B299" s="8" t="s">
        <v>621</v>
      </c>
      <c r="C299" s="8">
        <v>20232</v>
      </c>
      <c r="D299" s="8">
        <v>5.8735419719999999</v>
      </c>
      <c r="E299" s="8">
        <v>5.9375712839999997</v>
      </c>
      <c r="F299" s="8">
        <v>5.8722713320000004</v>
      </c>
      <c r="G299" s="8">
        <v>5.9090761699999996</v>
      </c>
      <c r="H299" s="8">
        <v>5.9434657169999996</v>
      </c>
      <c r="I299" s="8">
        <v>5.8548847009999996</v>
      </c>
      <c r="J299" s="8">
        <v>5.754372644</v>
      </c>
      <c r="K299" s="8" t="s">
        <v>25</v>
      </c>
      <c r="L299" s="8">
        <v>5.9959294080000003</v>
      </c>
      <c r="M299" s="8">
        <v>0.21545093400000001</v>
      </c>
      <c r="N299" s="8">
        <v>999.99999979999996</v>
      </c>
      <c r="O299" s="8">
        <v>5.5751975810000003</v>
      </c>
      <c r="P299" s="8">
        <v>6.4000000000000001E-2</v>
      </c>
      <c r="Q299" s="8">
        <v>6.4000000000000001E-2</v>
      </c>
      <c r="R299" s="8">
        <v>6.4</v>
      </c>
      <c r="S299" s="8" t="s">
        <v>27</v>
      </c>
      <c r="T299" s="8" t="s">
        <v>27</v>
      </c>
      <c r="U299" s="8" t="s">
        <v>27</v>
      </c>
      <c r="V299" s="15">
        <v>194.19399999999999</v>
      </c>
      <c r="W299" s="15">
        <f t="shared" si="4"/>
        <v>194.19399996116118</v>
      </c>
    </row>
    <row r="300" spans="1:23" x14ac:dyDescent="0.25">
      <c r="A300" s="7" t="s">
        <v>622</v>
      </c>
      <c r="B300" s="8" t="s">
        <v>623</v>
      </c>
      <c r="C300" s="8">
        <v>20209</v>
      </c>
      <c r="D300" s="8">
        <v>5.843503643</v>
      </c>
      <c r="E300" s="8">
        <v>5.8015909739999998</v>
      </c>
      <c r="F300" s="8">
        <v>5.7453626260000004</v>
      </c>
      <c r="G300" s="8">
        <v>5.7834740890000003</v>
      </c>
      <c r="H300" s="8">
        <v>5.9573334080000002</v>
      </c>
      <c r="I300" s="8">
        <v>5.6847209850000002</v>
      </c>
      <c r="J300" s="8">
        <v>5.189473972</v>
      </c>
      <c r="K300" s="8">
        <v>200</v>
      </c>
      <c r="L300" s="8">
        <v>5.9309008409999997</v>
      </c>
      <c r="M300" s="8">
        <v>24.7935546</v>
      </c>
      <c r="N300" s="8">
        <v>102.82896289999999</v>
      </c>
      <c r="O300" s="8">
        <v>5.1882728120000001</v>
      </c>
      <c r="P300" s="8">
        <v>0.64</v>
      </c>
      <c r="Q300" s="8">
        <v>64</v>
      </c>
      <c r="R300" s="8">
        <v>0.64</v>
      </c>
      <c r="S300" s="8" t="s">
        <v>27</v>
      </c>
      <c r="T300" s="8" t="s">
        <v>27</v>
      </c>
      <c r="U300" s="8" t="s">
        <v>27</v>
      </c>
      <c r="V300" s="15">
        <v>194.23</v>
      </c>
      <c r="W300" s="15">
        <f t="shared" si="4"/>
        <v>19.972469464066997</v>
      </c>
    </row>
    <row r="301" spans="1:23" x14ac:dyDescent="0.25">
      <c r="A301" s="7" t="s">
        <v>624</v>
      </c>
      <c r="B301" s="8" t="s">
        <v>625</v>
      </c>
      <c r="C301" s="8">
        <v>24699</v>
      </c>
      <c r="D301" s="8">
        <v>6.0543943059999998</v>
      </c>
      <c r="E301" s="8">
        <v>6.1124493930000003</v>
      </c>
      <c r="F301" s="8">
        <v>6.099449205</v>
      </c>
      <c r="G301" s="8">
        <v>6.030485723</v>
      </c>
      <c r="H301" s="8">
        <v>5.9978012449999998</v>
      </c>
      <c r="I301" s="8">
        <v>6.0886451260000003</v>
      </c>
      <c r="J301" s="8">
        <v>5.8736021520000001</v>
      </c>
      <c r="K301" s="8" t="s">
        <v>25</v>
      </c>
      <c r="L301" s="8">
        <v>6.0313936430000004</v>
      </c>
      <c r="M301" s="8">
        <v>24.439762859999998</v>
      </c>
      <c r="N301" s="8">
        <v>197.00871069999999</v>
      </c>
      <c r="O301" s="8">
        <v>5.7619125840000001</v>
      </c>
      <c r="P301" s="8" t="s">
        <v>26</v>
      </c>
      <c r="Q301" s="8" t="s">
        <v>26</v>
      </c>
      <c r="R301" s="8" t="s">
        <v>26</v>
      </c>
      <c r="S301" s="8" t="s">
        <v>27</v>
      </c>
      <c r="T301" s="8" t="s">
        <v>27</v>
      </c>
      <c r="U301" s="8" t="s">
        <v>27</v>
      </c>
      <c r="V301" s="15">
        <v>194.23</v>
      </c>
      <c r="W301" s="15">
        <f t="shared" si="4"/>
        <v>38.265001879261</v>
      </c>
    </row>
    <row r="302" spans="1:23" x14ac:dyDescent="0.25">
      <c r="A302" s="7" t="s">
        <v>626</v>
      </c>
      <c r="B302" s="8" t="s">
        <v>627</v>
      </c>
      <c r="C302" s="8">
        <v>47592</v>
      </c>
      <c r="D302" s="8">
        <v>5.8461447560000002</v>
      </c>
      <c r="E302" s="8">
        <v>5.8460912980000002</v>
      </c>
      <c r="F302" s="8">
        <v>5.8398706269999998</v>
      </c>
      <c r="G302" s="8">
        <v>5.7214311540000002</v>
      </c>
      <c r="H302" s="8">
        <v>5.4050144419999997</v>
      </c>
      <c r="I302" s="8">
        <v>4.7054588949999996</v>
      </c>
      <c r="J302" s="8">
        <v>4.0297375009999996</v>
      </c>
      <c r="K302" s="8">
        <v>50</v>
      </c>
      <c r="L302" s="8">
        <v>5.949790041</v>
      </c>
      <c r="M302" s="8">
        <v>1.38625328</v>
      </c>
      <c r="N302" s="8">
        <v>118.8334945</v>
      </c>
      <c r="O302" s="8">
        <v>3.1349999999999998</v>
      </c>
      <c r="P302" s="8">
        <v>6.4</v>
      </c>
      <c r="Q302" s="8">
        <v>6.4</v>
      </c>
      <c r="R302" s="8">
        <v>64</v>
      </c>
      <c r="S302" s="8" t="s">
        <v>27</v>
      </c>
      <c r="T302" s="8" t="s">
        <v>27</v>
      </c>
      <c r="U302" s="8" t="s">
        <v>27</v>
      </c>
      <c r="V302" s="15">
        <v>194.233</v>
      </c>
      <c r="W302" s="15">
        <f t="shared" si="4"/>
        <v>23.081386137218502</v>
      </c>
    </row>
    <row r="303" spans="1:23" x14ac:dyDescent="0.25">
      <c r="A303" s="7" t="s">
        <v>628</v>
      </c>
      <c r="B303" s="8" t="s">
        <v>629</v>
      </c>
      <c r="C303" s="8">
        <v>20699</v>
      </c>
      <c r="D303" s="8">
        <v>6.0005579879999997</v>
      </c>
      <c r="E303" s="8">
        <v>5.8937777330000003</v>
      </c>
      <c r="F303" s="8">
        <v>5.8349245669999998</v>
      </c>
      <c r="G303" s="8">
        <v>5.8353974040000001</v>
      </c>
      <c r="H303" s="8">
        <v>5.5999337459999996</v>
      </c>
      <c r="I303" s="8">
        <v>5.0306381069999997</v>
      </c>
      <c r="J303" s="8">
        <v>4.4714670989999998</v>
      </c>
      <c r="K303" s="8">
        <v>50</v>
      </c>
      <c r="L303" s="8">
        <v>5.9742697189999996</v>
      </c>
      <c r="M303" s="8">
        <v>1.28540396</v>
      </c>
      <c r="N303" s="8">
        <v>181.21982560000001</v>
      </c>
      <c r="O303" s="8">
        <v>3.1349999999999998</v>
      </c>
      <c r="P303" s="8">
        <v>64</v>
      </c>
      <c r="Q303" s="8">
        <v>64</v>
      </c>
      <c r="R303" s="8" t="s">
        <v>26</v>
      </c>
      <c r="S303" s="8" t="s">
        <v>27</v>
      </c>
      <c r="T303" s="8" t="s">
        <v>27</v>
      </c>
      <c r="U303" s="8" t="s">
        <v>27</v>
      </c>
      <c r="V303" s="15">
        <v>194.274</v>
      </c>
      <c r="W303" s="15">
        <f t="shared" si="4"/>
        <v>35.206300398614403</v>
      </c>
    </row>
    <row r="304" spans="1:23" x14ac:dyDescent="0.25">
      <c r="A304" s="7" t="s">
        <v>630</v>
      </c>
      <c r="B304" s="8" t="s">
        <v>631</v>
      </c>
      <c r="C304" s="8">
        <v>20148</v>
      </c>
      <c r="D304" s="8">
        <v>5.8367250210000003</v>
      </c>
      <c r="E304" s="8">
        <v>5.8725662300000003</v>
      </c>
      <c r="F304" s="8">
        <v>5.7256114470000004</v>
      </c>
      <c r="G304" s="8">
        <v>5.8221305120000002</v>
      </c>
      <c r="H304" s="8">
        <v>5.7772292859999999</v>
      </c>
      <c r="I304" s="8">
        <v>5.7502349239999999</v>
      </c>
      <c r="J304" s="8">
        <v>4.9341754739999999</v>
      </c>
      <c r="K304" s="8">
        <v>200</v>
      </c>
      <c r="L304" s="8">
        <v>5.9230418419999999</v>
      </c>
      <c r="M304" s="8">
        <v>2.549437604</v>
      </c>
      <c r="N304" s="8">
        <v>261.80641900000001</v>
      </c>
      <c r="O304" s="8">
        <v>3.1349999999999998</v>
      </c>
      <c r="P304" s="8">
        <v>6.4000000000000001E-2</v>
      </c>
      <c r="Q304" s="8" t="s">
        <v>26</v>
      </c>
      <c r="R304" s="8">
        <v>6.4000000000000001E-2</v>
      </c>
      <c r="S304" s="8" t="s">
        <v>27</v>
      </c>
      <c r="T304" s="8" t="s">
        <v>27</v>
      </c>
      <c r="U304" s="8" t="s">
        <v>27</v>
      </c>
      <c r="V304" s="15">
        <v>195.47</v>
      </c>
      <c r="W304" s="15">
        <f t="shared" si="4"/>
        <v>51.17530072193</v>
      </c>
    </row>
    <row r="305" spans="1:23" x14ac:dyDescent="0.25">
      <c r="A305" s="7" t="s">
        <v>632</v>
      </c>
      <c r="B305" s="8" t="s">
        <v>633</v>
      </c>
      <c r="C305" s="8">
        <v>20654</v>
      </c>
      <c r="D305" s="8">
        <v>5.7875630520000003</v>
      </c>
      <c r="E305" s="8">
        <v>5.7612866379999996</v>
      </c>
      <c r="F305" s="8">
        <v>5.7330805280000003</v>
      </c>
      <c r="G305" s="8">
        <v>5.8141722790000001</v>
      </c>
      <c r="H305" s="8">
        <v>5.6985076960000001</v>
      </c>
      <c r="I305" s="8">
        <v>5.7408850109999996</v>
      </c>
      <c r="J305" s="8">
        <v>5.6133015669999997</v>
      </c>
      <c r="K305" s="8">
        <v>200</v>
      </c>
      <c r="L305" s="8">
        <v>5.9966506160000002</v>
      </c>
      <c r="M305" s="8">
        <v>0.13665808800000001</v>
      </c>
      <c r="N305" s="8">
        <v>1000</v>
      </c>
      <c r="O305" s="8">
        <v>5.2450271209999997</v>
      </c>
      <c r="P305" s="8" t="s">
        <v>26</v>
      </c>
      <c r="Q305" s="8" t="s">
        <v>26</v>
      </c>
      <c r="R305" s="8" t="s">
        <v>26</v>
      </c>
      <c r="S305" s="8" t="s">
        <v>27</v>
      </c>
      <c r="T305" s="8" t="s">
        <v>27</v>
      </c>
      <c r="U305" s="8" t="s">
        <v>27</v>
      </c>
      <c r="V305" s="15">
        <v>196.29</v>
      </c>
      <c r="W305" s="15">
        <f t="shared" si="4"/>
        <v>196.29</v>
      </c>
    </row>
    <row r="306" spans="1:23" x14ac:dyDescent="0.25">
      <c r="A306" s="7" t="s">
        <v>634</v>
      </c>
      <c r="B306" s="8" t="s">
        <v>635</v>
      </c>
      <c r="C306" s="8">
        <v>24985</v>
      </c>
      <c r="D306" s="8">
        <v>5.8082518219999999</v>
      </c>
      <c r="E306" s="8">
        <v>5.7891537919999996</v>
      </c>
      <c r="F306" s="8">
        <v>5.7883505660000001</v>
      </c>
      <c r="G306" s="8">
        <v>5.8173826970000002</v>
      </c>
      <c r="H306" s="8">
        <v>5.8262962849999997</v>
      </c>
      <c r="I306" s="8">
        <v>5.8028430020000004</v>
      </c>
      <c r="J306" s="8">
        <v>5.6666979020000001</v>
      </c>
      <c r="K306" s="8" t="s">
        <v>25</v>
      </c>
      <c r="L306" s="8">
        <v>5.9997834640000001</v>
      </c>
      <c r="M306" s="8">
        <v>0.10593633</v>
      </c>
      <c r="N306" s="8">
        <v>1000</v>
      </c>
      <c r="O306" s="8">
        <v>5.4455992100000001</v>
      </c>
      <c r="P306" s="8" t="s">
        <v>26</v>
      </c>
      <c r="Q306" s="8" t="s">
        <v>26</v>
      </c>
      <c r="R306" s="8" t="s">
        <v>26</v>
      </c>
      <c r="S306" s="8" t="s">
        <v>27</v>
      </c>
      <c r="T306" s="8" t="s">
        <v>27</v>
      </c>
      <c r="U306" s="8" t="s">
        <v>27</v>
      </c>
      <c r="V306" s="15">
        <v>197.02</v>
      </c>
      <c r="W306" s="15">
        <f t="shared" si="4"/>
        <v>197.02</v>
      </c>
    </row>
    <row r="307" spans="1:23" x14ac:dyDescent="0.25">
      <c r="A307" s="7" t="s">
        <v>636</v>
      </c>
      <c r="B307" s="8" t="s">
        <v>637</v>
      </c>
      <c r="C307" s="8">
        <v>24460</v>
      </c>
      <c r="D307" s="8">
        <v>5.6334077569999996</v>
      </c>
      <c r="E307" s="8">
        <v>5.750480338</v>
      </c>
      <c r="F307" s="8">
        <v>5.6218117300000001</v>
      </c>
      <c r="G307" s="8">
        <v>5.486870551</v>
      </c>
      <c r="H307" s="8">
        <v>4.0560845529999998</v>
      </c>
      <c r="I307" s="8">
        <v>3.9171533919999999</v>
      </c>
      <c r="J307" s="8">
        <v>3.2251077229999998</v>
      </c>
      <c r="K307" s="8">
        <v>5</v>
      </c>
      <c r="L307" s="8">
        <v>5.9466210549999996</v>
      </c>
      <c r="M307" s="8">
        <v>1.2024614199999999</v>
      </c>
      <c r="N307" s="8">
        <v>31.430345620000001</v>
      </c>
      <c r="O307" s="8">
        <v>3.1349999999999998</v>
      </c>
      <c r="P307" s="8">
        <v>64</v>
      </c>
      <c r="Q307" s="8" t="s">
        <v>26</v>
      </c>
      <c r="R307" s="8">
        <v>64</v>
      </c>
      <c r="S307" s="8" t="s">
        <v>27</v>
      </c>
      <c r="T307" s="8" t="s">
        <v>27</v>
      </c>
      <c r="U307" s="8" t="s">
        <v>27</v>
      </c>
      <c r="V307" s="15">
        <v>197.24100000000001</v>
      </c>
      <c r="W307" s="15">
        <f t="shared" si="4"/>
        <v>6.1993528004344203</v>
      </c>
    </row>
    <row r="308" spans="1:23" x14ac:dyDescent="0.25">
      <c r="A308" s="7" t="s">
        <v>638</v>
      </c>
      <c r="B308" s="8" t="s">
        <v>639</v>
      </c>
      <c r="C308" s="8">
        <v>21386</v>
      </c>
      <c r="D308" s="8">
        <v>5.8685431530000001</v>
      </c>
      <c r="E308" s="8">
        <v>5.850595588</v>
      </c>
      <c r="F308" s="8">
        <v>5.9010959679999999</v>
      </c>
      <c r="G308" s="8">
        <v>5.828285867</v>
      </c>
      <c r="H308" s="8">
        <v>5.8240190849999998</v>
      </c>
      <c r="I308" s="8">
        <v>5.8709275090000004</v>
      </c>
      <c r="J308" s="8">
        <v>5.6576246699999997</v>
      </c>
      <c r="K308" s="8">
        <v>200</v>
      </c>
      <c r="L308" s="8">
        <v>6.000901893</v>
      </c>
      <c r="M308" s="8">
        <v>0.19336373400000001</v>
      </c>
      <c r="N308" s="8">
        <v>1000</v>
      </c>
      <c r="O308" s="8">
        <v>5.4271152730000001</v>
      </c>
      <c r="P308" s="8">
        <v>64</v>
      </c>
      <c r="Q308" s="8">
        <v>64</v>
      </c>
      <c r="R308" s="8" t="s">
        <v>26</v>
      </c>
      <c r="S308" s="8" t="s">
        <v>27</v>
      </c>
      <c r="T308" s="8" t="s">
        <v>27</v>
      </c>
      <c r="U308" s="8" t="s">
        <v>27</v>
      </c>
      <c r="V308" s="15">
        <v>197.44</v>
      </c>
      <c r="W308" s="15">
        <f t="shared" si="4"/>
        <v>197.44</v>
      </c>
    </row>
    <row r="309" spans="1:23" x14ac:dyDescent="0.25">
      <c r="A309" s="7" t="s">
        <v>640</v>
      </c>
      <c r="B309" s="8" t="s">
        <v>641</v>
      </c>
      <c r="C309" s="8">
        <v>24359</v>
      </c>
      <c r="D309" s="8">
        <v>5.8300882070000002</v>
      </c>
      <c r="E309" s="8">
        <v>5.8338278890000002</v>
      </c>
      <c r="F309" s="8">
        <v>5.8295123330000003</v>
      </c>
      <c r="G309" s="8">
        <v>5.7767741819999996</v>
      </c>
      <c r="H309" s="8">
        <v>5.7721841700000001</v>
      </c>
      <c r="I309" s="8">
        <v>3.4119568120000001</v>
      </c>
      <c r="J309" s="8">
        <v>5.807161829</v>
      </c>
      <c r="K309" s="8" t="s">
        <v>25</v>
      </c>
      <c r="L309" s="8">
        <v>5.9364218639999997</v>
      </c>
      <c r="M309" s="8">
        <v>25</v>
      </c>
      <c r="N309" s="8">
        <v>55.26686539</v>
      </c>
      <c r="O309" s="8">
        <v>3.735080714</v>
      </c>
      <c r="P309" s="8">
        <v>6.4</v>
      </c>
      <c r="Q309" s="8">
        <v>6.4</v>
      </c>
      <c r="R309" s="8" t="s">
        <v>26</v>
      </c>
      <c r="S309" s="8" t="s">
        <v>27</v>
      </c>
      <c r="T309" s="8" t="s">
        <v>27</v>
      </c>
      <c r="U309" s="8" t="s">
        <v>27</v>
      </c>
      <c r="V309" s="15">
        <v>197.44</v>
      </c>
      <c r="W309" s="15">
        <f t="shared" si="4"/>
        <v>10.911889902601601</v>
      </c>
    </row>
    <row r="310" spans="1:23" x14ac:dyDescent="0.25">
      <c r="A310" s="7" t="s">
        <v>642</v>
      </c>
      <c r="B310" s="8" t="s">
        <v>643</v>
      </c>
      <c r="C310" s="8">
        <v>20105</v>
      </c>
      <c r="D310" s="8">
        <v>5.8387751789999998</v>
      </c>
      <c r="E310" s="8">
        <v>5.882397697</v>
      </c>
      <c r="F310" s="8">
        <v>5.7837129129999996</v>
      </c>
      <c r="G310" s="8">
        <v>5.8524898470000002</v>
      </c>
      <c r="H310" s="8">
        <v>5.2911295300000001</v>
      </c>
      <c r="I310" s="8">
        <v>5.048102417</v>
      </c>
      <c r="J310" s="8">
        <v>3.9573997940000001</v>
      </c>
      <c r="K310" s="8">
        <v>50</v>
      </c>
      <c r="L310" s="8">
        <v>5.9405900950000001</v>
      </c>
      <c r="M310" s="8">
        <v>1.6213057799999999</v>
      </c>
      <c r="N310" s="8">
        <v>131.5295878</v>
      </c>
      <c r="O310" s="8">
        <v>3.1349999999999998</v>
      </c>
      <c r="P310" s="8">
        <v>64</v>
      </c>
      <c r="Q310" s="8">
        <v>64</v>
      </c>
      <c r="R310" s="8" t="s">
        <v>26</v>
      </c>
      <c r="S310" s="8" t="s">
        <v>27</v>
      </c>
      <c r="T310" s="8" t="s">
        <v>27</v>
      </c>
      <c r="U310" s="8" t="s">
        <v>27</v>
      </c>
      <c r="V310" s="15">
        <v>198.10599999999999</v>
      </c>
      <c r="W310" s="15">
        <f t="shared" si="4"/>
        <v>26.056800520706801</v>
      </c>
    </row>
    <row r="311" spans="1:23" x14ac:dyDescent="0.25">
      <c r="A311" s="7" t="s">
        <v>644</v>
      </c>
      <c r="B311" s="8" t="s">
        <v>645</v>
      </c>
      <c r="C311" s="8">
        <v>20570</v>
      </c>
      <c r="D311" s="8">
        <v>5.9552805070000003</v>
      </c>
      <c r="E311" s="8">
        <v>5.8924435949999996</v>
      </c>
      <c r="F311" s="8">
        <v>5.935900416</v>
      </c>
      <c r="G311" s="8">
        <v>5.9752588790000001</v>
      </c>
      <c r="H311" s="8">
        <v>6.0009250749999996</v>
      </c>
      <c r="I311" s="8">
        <v>5.9028910769999996</v>
      </c>
      <c r="J311" s="8">
        <v>5.6834488419999998</v>
      </c>
      <c r="K311" s="8" t="s">
        <v>25</v>
      </c>
      <c r="L311" s="8">
        <v>5.9787039240000004</v>
      </c>
      <c r="M311" s="8">
        <v>18.403006980000001</v>
      </c>
      <c r="N311" s="8">
        <v>106.1072455</v>
      </c>
      <c r="O311" s="8">
        <v>5.6705704600000004</v>
      </c>
      <c r="P311" s="8" t="s">
        <v>26</v>
      </c>
      <c r="Q311" s="8" t="s">
        <v>26</v>
      </c>
      <c r="R311" s="8" t="s">
        <v>26</v>
      </c>
      <c r="S311" s="8" t="s">
        <v>27</v>
      </c>
      <c r="T311" s="8" t="s">
        <v>27</v>
      </c>
      <c r="U311" s="8" t="s">
        <v>27</v>
      </c>
      <c r="V311" s="15">
        <v>198.10599999999999</v>
      </c>
      <c r="W311" s="15">
        <f t="shared" si="4"/>
        <v>21.020481977023</v>
      </c>
    </row>
    <row r="312" spans="1:23" x14ac:dyDescent="0.25">
      <c r="A312" s="7" t="s">
        <v>646</v>
      </c>
      <c r="B312" s="8" t="s">
        <v>647</v>
      </c>
      <c r="C312" s="8">
        <v>22053</v>
      </c>
      <c r="D312" s="8">
        <v>5.9827316269999997</v>
      </c>
      <c r="E312" s="8">
        <v>5.9081548689999996</v>
      </c>
      <c r="F312" s="8">
        <v>5.8752692020000001</v>
      </c>
      <c r="G312" s="8">
        <v>5.8244442369999998</v>
      </c>
      <c r="H312" s="8">
        <v>5.6499483179999999</v>
      </c>
      <c r="I312" s="8">
        <v>5.6641667870000001</v>
      </c>
      <c r="J312" s="8">
        <v>4.8529822090000003</v>
      </c>
      <c r="K312" s="8">
        <v>50</v>
      </c>
      <c r="L312" s="8">
        <v>5.9605274699999997</v>
      </c>
      <c r="M312" s="8">
        <v>1.8282166740000001</v>
      </c>
      <c r="N312" s="8">
        <v>257.34029559999999</v>
      </c>
      <c r="O312" s="8">
        <v>3.1349999999999998</v>
      </c>
      <c r="P312" s="8">
        <v>0.64</v>
      </c>
      <c r="Q312" s="8">
        <v>6.4</v>
      </c>
      <c r="R312" s="8">
        <v>0.64</v>
      </c>
      <c r="S312" s="8" t="s">
        <v>27</v>
      </c>
      <c r="T312" s="8" t="s">
        <v>27</v>
      </c>
      <c r="U312" s="8" t="s">
        <v>27</v>
      </c>
      <c r="V312" s="15">
        <v>198.13399999999999</v>
      </c>
      <c r="W312" s="15">
        <f t="shared" si="4"/>
        <v>50.987862128410391</v>
      </c>
    </row>
    <row r="313" spans="1:23" ht="30" x14ac:dyDescent="0.25">
      <c r="A313" s="7" t="s">
        <v>648</v>
      </c>
      <c r="B313" s="8" t="s">
        <v>649</v>
      </c>
      <c r="C313" s="8">
        <v>20944</v>
      </c>
      <c r="D313" s="8">
        <v>5.7807459339999996</v>
      </c>
      <c r="E313" s="8">
        <v>5.7564174650000002</v>
      </c>
      <c r="F313" s="8">
        <v>5.7522868259999997</v>
      </c>
      <c r="G313" s="8">
        <v>5.7616239240000002</v>
      </c>
      <c r="H313" s="8">
        <v>5.6519411850000001</v>
      </c>
      <c r="I313" s="8">
        <v>5.6145303719999999</v>
      </c>
      <c r="J313" s="8">
        <v>5.241212998</v>
      </c>
      <c r="K313" s="8">
        <v>50</v>
      </c>
      <c r="L313" s="8">
        <v>5.9928147110000003</v>
      </c>
      <c r="M313" s="8">
        <v>0.306323032</v>
      </c>
      <c r="N313" s="8">
        <v>1000</v>
      </c>
      <c r="O313" s="8">
        <v>4.4939577279999998</v>
      </c>
      <c r="P313" s="8" t="s">
        <v>26</v>
      </c>
      <c r="Q313" s="8" t="s">
        <v>26</v>
      </c>
      <c r="R313" s="8" t="s">
        <v>26</v>
      </c>
      <c r="S313" s="8" t="s">
        <v>27</v>
      </c>
      <c r="T313" s="8" t="s">
        <v>27</v>
      </c>
      <c r="U313" s="8" t="s">
        <v>27</v>
      </c>
      <c r="V313" s="15">
        <v>198.13800000000001</v>
      </c>
      <c r="W313" s="15">
        <f t="shared" si="4"/>
        <v>198.13800000000001</v>
      </c>
    </row>
    <row r="314" spans="1:23" x14ac:dyDescent="0.25">
      <c r="A314" s="7" t="s">
        <v>650</v>
      </c>
      <c r="B314" s="8" t="s">
        <v>651</v>
      </c>
      <c r="C314" s="8">
        <v>32358</v>
      </c>
      <c r="D314" s="8">
        <v>6.1766390189999996</v>
      </c>
      <c r="E314" s="8">
        <v>6.0544862699999999</v>
      </c>
      <c r="F314" s="8">
        <v>6.0739732960000001</v>
      </c>
      <c r="G314" s="8">
        <v>6.1057602959999997</v>
      </c>
      <c r="H314" s="8">
        <v>5.794141583</v>
      </c>
      <c r="I314" s="8">
        <v>5.5848020439999999</v>
      </c>
      <c r="J314" s="8">
        <v>4.8079495220000004</v>
      </c>
      <c r="K314" s="8">
        <v>100</v>
      </c>
      <c r="L314" s="8">
        <v>6.0500449060000001</v>
      </c>
      <c r="M314" s="8">
        <v>1.6728639679999999</v>
      </c>
      <c r="N314" s="8">
        <v>241.9870459</v>
      </c>
      <c r="O314" s="8">
        <v>3.1349999999999998</v>
      </c>
      <c r="P314" s="8">
        <v>6.4000000000000003E-3</v>
      </c>
      <c r="Q314" s="8">
        <v>6.4000000000000003E-3</v>
      </c>
      <c r="R314" s="8">
        <v>64</v>
      </c>
      <c r="S314" s="8">
        <v>40</v>
      </c>
      <c r="T314" s="8">
        <v>2.02</v>
      </c>
      <c r="U314" s="8">
        <v>42.4</v>
      </c>
      <c r="V314" s="15">
        <v>198.18199999999999</v>
      </c>
      <c r="W314" s="15">
        <f t="shared" si="4"/>
        <v>47.9574767305538</v>
      </c>
    </row>
    <row r="315" spans="1:23" x14ac:dyDescent="0.25">
      <c r="A315" s="7" t="s">
        <v>652</v>
      </c>
      <c r="B315" s="8" t="s">
        <v>653</v>
      </c>
      <c r="C315" s="8">
        <v>21030</v>
      </c>
      <c r="D315" s="8">
        <v>6.1162742220000004</v>
      </c>
      <c r="E315" s="8">
        <v>6.0268980189999999</v>
      </c>
      <c r="F315" s="8">
        <v>6.079501209</v>
      </c>
      <c r="G315" s="8">
        <v>6.0756147599999997</v>
      </c>
      <c r="H315" s="8">
        <v>6.0013547000000003</v>
      </c>
      <c r="I315" s="8">
        <v>5.8720310229999999</v>
      </c>
      <c r="J315" s="8">
        <v>5.2553230989999999</v>
      </c>
      <c r="K315" s="8">
        <v>200</v>
      </c>
      <c r="L315" s="8">
        <v>6.027790778</v>
      </c>
      <c r="M315" s="8">
        <v>2.8402159010000001</v>
      </c>
      <c r="N315" s="8">
        <v>243.83744200000001</v>
      </c>
      <c r="O315" s="8">
        <v>3.8960819359999999</v>
      </c>
      <c r="P315" s="8">
        <v>0.64</v>
      </c>
      <c r="Q315" s="8">
        <v>0.64</v>
      </c>
      <c r="R315" s="8" t="s">
        <v>26</v>
      </c>
      <c r="S315" s="8" t="s">
        <v>27</v>
      </c>
      <c r="T315" s="8" t="s">
        <v>27</v>
      </c>
      <c r="U315" s="8" t="s">
        <v>27</v>
      </c>
      <c r="V315" s="15">
        <v>198.22499999999999</v>
      </c>
      <c r="W315" s="15">
        <f t="shared" si="4"/>
        <v>48.334676940450002</v>
      </c>
    </row>
    <row r="316" spans="1:23" x14ac:dyDescent="0.25">
      <c r="A316" s="7" t="s">
        <v>654</v>
      </c>
      <c r="B316" s="8" t="s">
        <v>655</v>
      </c>
      <c r="C316" s="8">
        <v>22422</v>
      </c>
      <c r="D316" s="8">
        <v>5.9768427219999998</v>
      </c>
      <c r="E316" s="8">
        <v>5.7291643890000001</v>
      </c>
      <c r="F316" s="8">
        <v>5.9083720199999998</v>
      </c>
      <c r="G316" s="8">
        <v>5.7826441319999997</v>
      </c>
      <c r="H316" s="8">
        <v>5.869319977</v>
      </c>
      <c r="I316" s="8">
        <v>5.9152954629999996</v>
      </c>
      <c r="J316" s="8">
        <v>5.5297319570000001</v>
      </c>
      <c r="K316" s="8">
        <v>200</v>
      </c>
      <c r="L316" s="8">
        <v>5.937690452</v>
      </c>
      <c r="M316" s="8">
        <v>3.658463501</v>
      </c>
      <c r="N316" s="8">
        <v>324.74868429999998</v>
      </c>
      <c r="O316" s="8">
        <v>3.1349999999999998</v>
      </c>
      <c r="P316" s="8">
        <v>6.4000000000000003E-3</v>
      </c>
      <c r="Q316" s="8">
        <v>6.4000000000000003E-3</v>
      </c>
      <c r="R316" s="8" t="s">
        <v>26</v>
      </c>
      <c r="S316" s="8" t="s">
        <v>27</v>
      </c>
      <c r="T316" s="8" t="s">
        <v>27</v>
      </c>
      <c r="U316" s="8" t="s">
        <v>27</v>
      </c>
      <c r="V316" s="15">
        <v>198.26900000000001</v>
      </c>
      <c r="W316" s="15">
        <f t="shared" si="4"/>
        <v>64.387596887476704</v>
      </c>
    </row>
    <row r="317" spans="1:23" x14ac:dyDescent="0.25">
      <c r="A317" s="7" t="s">
        <v>656</v>
      </c>
      <c r="B317" s="8" t="s">
        <v>657</v>
      </c>
      <c r="C317" s="8">
        <v>20311</v>
      </c>
      <c r="D317" s="8">
        <v>5.9919585020000001</v>
      </c>
      <c r="E317" s="8">
        <v>5.9983688060000002</v>
      </c>
      <c r="F317" s="8">
        <v>5.940707636</v>
      </c>
      <c r="G317" s="8">
        <v>5.9760521940000002</v>
      </c>
      <c r="H317" s="8">
        <v>5.8636594789999998</v>
      </c>
      <c r="I317" s="8">
        <v>5.7914191730000004</v>
      </c>
      <c r="J317" s="8">
        <v>5.3438427900000001</v>
      </c>
      <c r="K317" s="8">
        <v>200</v>
      </c>
      <c r="L317" s="8">
        <v>5.9900699980000001</v>
      </c>
      <c r="M317" s="8">
        <v>1.7102371919999999</v>
      </c>
      <c r="N317" s="8">
        <v>412.0437824</v>
      </c>
      <c r="O317" s="8">
        <v>3.1349999999999998</v>
      </c>
      <c r="P317" s="8">
        <v>6.4000000000000001E-2</v>
      </c>
      <c r="Q317" s="8">
        <v>6.4000000000000001E-2</v>
      </c>
      <c r="R317" s="8" t="s">
        <v>26</v>
      </c>
      <c r="S317" s="8" t="s">
        <v>27</v>
      </c>
      <c r="T317" s="8" t="s">
        <v>27</v>
      </c>
      <c r="U317" s="8" t="s">
        <v>27</v>
      </c>
      <c r="V317" s="15">
        <v>198.65</v>
      </c>
      <c r="W317" s="15">
        <f t="shared" si="4"/>
        <v>81.852497373760002</v>
      </c>
    </row>
    <row r="318" spans="1:23" x14ac:dyDescent="0.25">
      <c r="A318" s="7" t="s">
        <v>658</v>
      </c>
      <c r="B318" s="8" t="s">
        <v>659</v>
      </c>
      <c r="C318" s="8">
        <v>34877</v>
      </c>
      <c r="D318" s="8">
        <v>6.0032017819999997</v>
      </c>
      <c r="E318" s="8">
        <v>5.8574685219999996</v>
      </c>
      <c r="F318" s="8">
        <v>5.8396989340000003</v>
      </c>
      <c r="G318" s="8">
        <v>5.8411773819999997</v>
      </c>
      <c r="H318" s="8">
        <v>5.6774663609999996</v>
      </c>
      <c r="I318" s="8">
        <v>6.1206517079999996</v>
      </c>
      <c r="J318" s="8">
        <v>5.3955889360000002</v>
      </c>
      <c r="K318" s="8">
        <v>200</v>
      </c>
      <c r="L318" s="8">
        <v>5.8857510350000002</v>
      </c>
      <c r="M318" s="8">
        <v>24.998904970000002</v>
      </c>
      <c r="N318" s="8">
        <v>183.6427564</v>
      </c>
      <c r="O318" s="8">
        <v>5.3313525100000003</v>
      </c>
      <c r="P318" s="8">
        <v>6.4000000000000003E-3</v>
      </c>
      <c r="Q318" s="8">
        <v>6.4000000000000003E-3</v>
      </c>
      <c r="R318" s="8" t="s">
        <v>26</v>
      </c>
      <c r="S318" s="8">
        <v>30</v>
      </c>
      <c r="T318" s="8" t="s">
        <v>27</v>
      </c>
      <c r="U318" s="8">
        <v>9.52</v>
      </c>
      <c r="V318" s="15">
        <v>199.25700000000001</v>
      </c>
      <c r="W318" s="15">
        <f t="shared" si="4"/>
        <v>36.5921047119948</v>
      </c>
    </row>
    <row r="319" spans="1:23" x14ac:dyDescent="0.25">
      <c r="A319" s="7" t="s">
        <v>660</v>
      </c>
      <c r="B319" s="8" t="s">
        <v>661</v>
      </c>
      <c r="C319" s="8">
        <v>21126</v>
      </c>
      <c r="D319" s="8">
        <v>6.0721199759999998</v>
      </c>
      <c r="E319" s="8">
        <v>6.034117073</v>
      </c>
      <c r="F319" s="8">
        <v>5.9237303719999996</v>
      </c>
      <c r="G319" s="8">
        <v>5.7972537300000004</v>
      </c>
      <c r="H319" s="8">
        <v>5.5501041569999998</v>
      </c>
      <c r="I319" s="8">
        <v>5.593238232</v>
      </c>
      <c r="J319" s="8">
        <v>5.9945069159999997</v>
      </c>
      <c r="K319" s="8" t="s">
        <v>25</v>
      </c>
      <c r="L319" s="8">
        <v>6.0112293599999997</v>
      </c>
      <c r="M319" s="8">
        <v>3.0172949849999999</v>
      </c>
      <c r="N319" s="8">
        <v>7.0062147760000002</v>
      </c>
      <c r="O319" s="8">
        <v>5.7138003700000004</v>
      </c>
      <c r="P319" s="8">
        <v>6.4000000000000001E-2</v>
      </c>
      <c r="Q319" s="8">
        <v>6.4000000000000001E-2</v>
      </c>
      <c r="R319" s="8">
        <v>64</v>
      </c>
      <c r="S319" s="8" t="s">
        <v>27</v>
      </c>
      <c r="T319" s="8" t="s">
        <v>27</v>
      </c>
      <c r="U319" s="8" t="s">
        <v>27</v>
      </c>
      <c r="V319" s="15">
        <v>199.27</v>
      </c>
      <c r="W319" s="15">
        <f t="shared" si="4"/>
        <v>1.3961284184135201</v>
      </c>
    </row>
    <row r="320" spans="1:23" x14ac:dyDescent="0.25">
      <c r="A320" s="7" t="s">
        <v>662</v>
      </c>
      <c r="B320" s="8" t="s">
        <v>663</v>
      </c>
      <c r="C320" s="8">
        <v>24652</v>
      </c>
      <c r="D320" s="8">
        <v>5.8773537329999996</v>
      </c>
      <c r="E320" s="8">
        <v>5.9260050160000004</v>
      </c>
      <c r="F320" s="8">
        <v>5.9308360699999998</v>
      </c>
      <c r="G320" s="8">
        <v>5.8417605139999997</v>
      </c>
      <c r="H320" s="8">
        <v>5.6523101379999998</v>
      </c>
      <c r="I320" s="8">
        <v>5.5598993310000004</v>
      </c>
      <c r="J320" s="8">
        <v>4.944963521</v>
      </c>
      <c r="K320" s="8">
        <v>50</v>
      </c>
      <c r="L320" s="8">
        <v>5.9671666659999998</v>
      </c>
      <c r="M320" s="8">
        <v>1.2868731879999999</v>
      </c>
      <c r="N320" s="8">
        <v>317.59409540000001</v>
      </c>
      <c r="O320" s="8">
        <v>3.1349999999999998</v>
      </c>
      <c r="P320" s="8" t="s">
        <v>26</v>
      </c>
      <c r="Q320" s="8" t="s">
        <v>26</v>
      </c>
      <c r="R320" s="8" t="s">
        <v>26</v>
      </c>
      <c r="S320" s="8" t="s">
        <v>27</v>
      </c>
      <c r="T320" s="8" t="s">
        <v>27</v>
      </c>
      <c r="U320" s="8" t="s">
        <v>27</v>
      </c>
      <c r="V320" s="15">
        <v>199.988</v>
      </c>
      <c r="W320" s="15">
        <f t="shared" si="4"/>
        <v>63.5150079508552</v>
      </c>
    </row>
    <row r="321" spans="1:23" x14ac:dyDescent="0.25">
      <c r="A321" s="7" t="s">
        <v>664</v>
      </c>
      <c r="B321" s="8" t="s">
        <v>665</v>
      </c>
      <c r="C321" s="8">
        <v>21094</v>
      </c>
      <c r="D321" s="8">
        <v>5.836628997</v>
      </c>
      <c r="E321" s="8">
        <v>5.8742031920000004</v>
      </c>
      <c r="F321" s="8">
        <v>5.8359160579999996</v>
      </c>
      <c r="G321" s="8">
        <v>5.8327243930000003</v>
      </c>
      <c r="H321" s="8">
        <v>5.5399013530000003</v>
      </c>
      <c r="I321" s="8">
        <v>5.8296610710000003</v>
      </c>
      <c r="J321" s="8">
        <v>5.3928794880000002</v>
      </c>
      <c r="K321" s="8">
        <v>200</v>
      </c>
      <c r="L321" s="8">
        <v>5.995894024</v>
      </c>
      <c r="M321" s="8">
        <v>0.387265884</v>
      </c>
      <c r="N321" s="8">
        <v>1000</v>
      </c>
      <c r="O321" s="8">
        <v>4.577903482</v>
      </c>
      <c r="P321" s="8" t="s">
        <v>26</v>
      </c>
      <c r="Q321" s="8" t="s">
        <v>26</v>
      </c>
      <c r="R321" s="8" t="s">
        <v>26</v>
      </c>
      <c r="S321" s="8" t="s">
        <v>27</v>
      </c>
      <c r="T321" s="8" t="s">
        <v>27</v>
      </c>
      <c r="U321" s="8" t="s">
        <v>27</v>
      </c>
      <c r="V321" s="15">
        <v>200.24100000000001</v>
      </c>
      <c r="W321" s="15">
        <f t="shared" si="4"/>
        <v>200.24100000000001</v>
      </c>
    </row>
    <row r="322" spans="1:23" x14ac:dyDescent="0.25">
      <c r="A322" s="7" t="s">
        <v>666</v>
      </c>
      <c r="B322" s="8" t="s">
        <v>667</v>
      </c>
      <c r="C322" s="8">
        <v>21947</v>
      </c>
      <c r="D322" s="8">
        <v>5.8982464080000003</v>
      </c>
      <c r="E322" s="8">
        <v>5.7604893949999996</v>
      </c>
      <c r="F322" s="8">
        <v>5.5839674879999999</v>
      </c>
      <c r="G322" s="8">
        <v>5.3422403989999996</v>
      </c>
      <c r="H322" s="8">
        <v>3.5708921500000002</v>
      </c>
      <c r="I322" s="8">
        <v>3.5008764239999999</v>
      </c>
      <c r="J322" s="8">
        <v>3.544912541</v>
      </c>
      <c r="K322" s="8">
        <v>5</v>
      </c>
      <c r="L322" s="8">
        <v>5.9532277259999997</v>
      </c>
      <c r="M322" s="8">
        <v>2.1475512060000002</v>
      </c>
      <c r="N322" s="8">
        <v>15.373712940000001</v>
      </c>
      <c r="O322" s="8">
        <v>3.4723968080000001</v>
      </c>
      <c r="P322" s="8" t="s">
        <v>26</v>
      </c>
      <c r="Q322" s="8" t="s">
        <v>26</v>
      </c>
      <c r="R322" s="8" t="s">
        <v>26</v>
      </c>
      <c r="S322" s="8" t="s">
        <v>27</v>
      </c>
      <c r="T322" s="8" t="s">
        <v>27</v>
      </c>
      <c r="U322" s="8" t="s">
        <v>27</v>
      </c>
      <c r="V322" s="15">
        <v>200.36600000000001</v>
      </c>
      <c r="W322" s="15">
        <f t="shared" si="4"/>
        <v>3.0803693669360404</v>
      </c>
    </row>
    <row r="323" spans="1:23" x14ac:dyDescent="0.25">
      <c r="A323" s="7" t="s">
        <v>668</v>
      </c>
      <c r="B323" s="8" t="s">
        <v>669</v>
      </c>
      <c r="C323" s="8">
        <v>34232</v>
      </c>
      <c r="D323" s="8">
        <v>5.9678583190000003</v>
      </c>
      <c r="E323" s="8">
        <v>5.9815671669999997</v>
      </c>
      <c r="F323" s="8">
        <v>6.0342466860000004</v>
      </c>
      <c r="G323" s="8">
        <v>6.0856447969999996</v>
      </c>
      <c r="H323" s="8">
        <v>6.0133903340000003</v>
      </c>
      <c r="I323" s="8">
        <v>5.993143345</v>
      </c>
      <c r="J323" s="8">
        <v>5.6940882070000001</v>
      </c>
      <c r="K323" s="8" t="s">
        <v>25</v>
      </c>
      <c r="L323" s="8">
        <v>6.0042631589999997</v>
      </c>
      <c r="M323" s="8">
        <v>6.0147177310000002</v>
      </c>
      <c r="N323" s="8">
        <v>222.0251189</v>
      </c>
      <c r="O323" s="8">
        <v>5.1156838840000001</v>
      </c>
      <c r="P323" s="8" t="s">
        <v>26</v>
      </c>
      <c r="Q323" s="8" t="s">
        <v>26</v>
      </c>
      <c r="R323" s="8" t="s">
        <v>26</v>
      </c>
      <c r="S323" s="8">
        <v>0</v>
      </c>
      <c r="T323" s="8" t="s">
        <v>27</v>
      </c>
      <c r="U323" s="8" t="s">
        <v>27</v>
      </c>
      <c r="V323" s="15">
        <v>200.62</v>
      </c>
      <c r="W323" s="15">
        <f t="shared" ref="W323:W386" si="5">(N323/1000)*V323</f>
        <v>44.542679353718</v>
      </c>
    </row>
    <row r="324" spans="1:23" x14ac:dyDescent="0.25">
      <c r="A324" s="7" t="s">
        <v>670</v>
      </c>
      <c r="B324" s="8" t="s">
        <v>671</v>
      </c>
      <c r="C324" s="8">
        <v>24195</v>
      </c>
      <c r="D324" s="8">
        <v>5.9929116730000001</v>
      </c>
      <c r="E324" s="8">
        <v>6.0483277490000003</v>
      </c>
      <c r="F324" s="8">
        <v>6.1774028479999998</v>
      </c>
      <c r="G324" s="8">
        <v>6.0150821690000003</v>
      </c>
      <c r="H324" s="8">
        <v>6.0876864450000001</v>
      </c>
      <c r="I324" s="8">
        <v>6.019720586</v>
      </c>
      <c r="J324" s="8">
        <v>5.8964934480000002</v>
      </c>
      <c r="K324" s="8" t="s">
        <v>25</v>
      </c>
      <c r="L324" s="8">
        <v>6.0290825909999999</v>
      </c>
      <c r="M324" s="8">
        <v>21.590640690000001</v>
      </c>
      <c r="N324" s="8">
        <v>111.1707102</v>
      </c>
      <c r="O324" s="8">
        <v>5.8997049309999996</v>
      </c>
      <c r="P324" s="8" t="s">
        <v>26</v>
      </c>
      <c r="Q324" s="8" t="s">
        <v>26</v>
      </c>
      <c r="R324" s="8" t="s">
        <v>26</v>
      </c>
      <c r="S324" s="8">
        <v>8</v>
      </c>
      <c r="T324" s="8" t="s">
        <v>27</v>
      </c>
      <c r="U324" s="8">
        <v>25.7</v>
      </c>
      <c r="V324" s="15">
        <v>200.62</v>
      </c>
      <c r="W324" s="15">
        <f t="shared" si="5"/>
        <v>22.303067880324001</v>
      </c>
    </row>
    <row r="325" spans="1:23" x14ac:dyDescent="0.25">
      <c r="A325" s="7" t="s">
        <v>672</v>
      </c>
      <c r="B325" s="8" t="s">
        <v>673</v>
      </c>
      <c r="C325" s="8">
        <v>20247</v>
      </c>
      <c r="D325" s="8">
        <v>5.7823180599999997</v>
      </c>
      <c r="E325" s="8">
        <v>5.7947902510000002</v>
      </c>
      <c r="F325" s="8">
        <v>5.6009122140000001</v>
      </c>
      <c r="G325" s="8">
        <v>5.7116724889999997</v>
      </c>
      <c r="H325" s="8">
        <v>5.8301417090000003</v>
      </c>
      <c r="I325" s="8">
        <v>5.7221331089999996</v>
      </c>
      <c r="J325" s="8">
        <v>5.6748054120000004</v>
      </c>
      <c r="K325" s="8" t="s">
        <v>25</v>
      </c>
      <c r="L325" s="8">
        <v>6.0040456579999999</v>
      </c>
      <c r="M325" s="8">
        <v>3.4407804E-2</v>
      </c>
      <c r="N325" s="8">
        <v>7.2317375000000003E-2</v>
      </c>
      <c r="O325" s="8">
        <v>5.4957396809999999</v>
      </c>
      <c r="P325" s="8" t="s">
        <v>26</v>
      </c>
      <c r="Q325" s="8" t="s">
        <v>26</v>
      </c>
      <c r="R325" s="8" t="s">
        <v>26</v>
      </c>
      <c r="S325" s="8">
        <v>7.75</v>
      </c>
      <c r="T325" s="8">
        <v>29.8</v>
      </c>
      <c r="U325" s="8">
        <v>58.5</v>
      </c>
      <c r="V325" s="15">
        <v>201.22499999999999</v>
      </c>
      <c r="W325" s="15">
        <f t="shared" si="5"/>
        <v>1.4552063784374999E-2</v>
      </c>
    </row>
    <row r="326" spans="1:23" x14ac:dyDescent="0.25">
      <c r="A326" s="7" t="s">
        <v>674</v>
      </c>
      <c r="B326" s="8" t="s">
        <v>675</v>
      </c>
      <c r="C326" s="8">
        <v>21337</v>
      </c>
      <c r="D326" s="8">
        <v>6.0361779960000002</v>
      </c>
      <c r="E326" s="8">
        <v>6.2342780529999997</v>
      </c>
      <c r="F326" s="8">
        <v>6.0238174190000002</v>
      </c>
      <c r="G326" s="8">
        <v>5.9806638989999996</v>
      </c>
      <c r="H326" s="8">
        <v>5.7769483839999998</v>
      </c>
      <c r="I326" s="8">
        <v>5.9276719550000001</v>
      </c>
      <c r="J326" s="8">
        <v>4.9113210650000001</v>
      </c>
      <c r="K326" s="8">
        <v>200</v>
      </c>
      <c r="L326" s="8">
        <v>6.0140217979999999</v>
      </c>
      <c r="M326" s="8">
        <v>3.756339745</v>
      </c>
      <c r="N326" s="8">
        <v>227.23752379999999</v>
      </c>
      <c r="O326" s="8">
        <v>3.1349999999999998</v>
      </c>
      <c r="P326" s="8">
        <v>64</v>
      </c>
      <c r="Q326" s="8">
        <v>64</v>
      </c>
      <c r="R326" s="8" t="s">
        <v>26</v>
      </c>
      <c r="S326" s="8">
        <v>40</v>
      </c>
      <c r="T326" s="8">
        <v>25.6</v>
      </c>
      <c r="U326" s="8">
        <v>30.3</v>
      </c>
      <c r="V326" s="15">
        <v>201.25</v>
      </c>
      <c r="W326" s="15">
        <f t="shared" si="5"/>
        <v>45.731551664749993</v>
      </c>
    </row>
    <row r="327" spans="1:23" ht="45" x14ac:dyDescent="0.25">
      <c r="A327" s="7" t="s">
        <v>676</v>
      </c>
      <c r="B327" s="8" t="s">
        <v>677</v>
      </c>
      <c r="C327" s="8">
        <v>44564</v>
      </c>
      <c r="D327" s="8">
        <v>5.8186682980000004</v>
      </c>
      <c r="E327" s="8">
        <v>5.8502617639999999</v>
      </c>
      <c r="F327" s="8">
        <v>5.8774254729999997</v>
      </c>
      <c r="G327" s="8">
        <v>5.8493620240000004</v>
      </c>
      <c r="H327" s="8">
        <v>5.8079591239999999</v>
      </c>
      <c r="I327" s="8">
        <v>5.8860443809999996</v>
      </c>
      <c r="J327" s="8">
        <v>5.9563676650000001</v>
      </c>
      <c r="K327" s="8" t="s">
        <v>25</v>
      </c>
      <c r="L327" s="8">
        <v>6.002147946</v>
      </c>
      <c r="M327" s="10">
        <v>4.4700000000000002E-5</v>
      </c>
      <c r="N327" s="8">
        <v>281.1834222</v>
      </c>
      <c r="O327" s="8">
        <v>5.7250901790000004</v>
      </c>
      <c r="P327" s="8">
        <v>6.4000000000000003E-3</v>
      </c>
      <c r="Q327" s="8" t="s">
        <v>26</v>
      </c>
      <c r="R327" s="8">
        <v>6.4000000000000003E-3</v>
      </c>
      <c r="S327" s="8" t="s">
        <v>27</v>
      </c>
      <c r="T327" s="8" t="s">
        <v>27</v>
      </c>
      <c r="U327" s="8" t="s">
        <v>27</v>
      </c>
      <c r="V327" s="15">
        <v>201.358</v>
      </c>
      <c r="W327" s="15">
        <f t="shared" si="5"/>
        <v>56.618531527347599</v>
      </c>
    </row>
    <row r="328" spans="1:23" x14ac:dyDescent="0.25">
      <c r="A328" s="7" t="s">
        <v>678</v>
      </c>
      <c r="B328" s="8" t="s">
        <v>679</v>
      </c>
      <c r="C328" s="8">
        <v>21268</v>
      </c>
      <c r="D328" s="8">
        <v>6.20463071</v>
      </c>
      <c r="E328" s="8">
        <v>6.0769544800000004</v>
      </c>
      <c r="F328" s="8">
        <v>6.1150003870000003</v>
      </c>
      <c r="G328" s="8">
        <v>6.1281014730000001</v>
      </c>
      <c r="H328" s="8">
        <v>6.1674361949999996</v>
      </c>
      <c r="I328" s="8">
        <v>6.1929541180000003</v>
      </c>
      <c r="J328" s="8">
        <v>5.7709654349999999</v>
      </c>
      <c r="K328" s="8" t="s">
        <v>25</v>
      </c>
      <c r="L328" s="8">
        <v>6.0714792820000003</v>
      </c>
      <c r="M328" s="8">
        <v>24.870048610000001</v>
      </c>
      <c r="N328" s="8">
        <v>202.6636244</v>
      </c>
      <c r="O328" s="8">
        <v>5.3488803970000003</v>
      </c>
      <c r="P328" s="8">
        <v>6.4000000000000003E-3</v>
      </c>
      <c r="Q328" s="8">
        <v>6.4000000000000003E-3</v>
      </c>
      <c r="R328" s="8" t="s">
        <v>26</v>
      </c>
      <c r="S328" s="8">
        <v>0</v>
      </c>
      <c r="T328" s="8" t="s">
        <v>27</v>
      </c>
      <c r="U328" s="8">
        <v>0.114</v>
      </c>
      <c r="V328" s="15">
        <v>201.66</v>
      </c>
      <c r="W328" s="15">
        <f t="shared" si="5"/>
        <v>40.869146496504001</v>
      </c>
    </row>
    <row r="329" spans="1:23" x14ac:dyDescent="0.25">
      <c r="A329" s="7" t="s">
        <v>680</v>
      </c>
      <c r="B329" s="8" t="s">
        <v>681</v>
      </c>
      <c r="C329" s="8">
        <v>24289</v>
      </c>
      <c r="D329" s="8">
        <v>5.713565461</v>
      </c>
      <c r="E329" s="8">
        <v>5.580238746</v>
      </c>
      <c r="F329" s="8">
        <v>4.6394291089999999</v>
      </c>
      <c r="G329" s="8">
        <v>4.5197244430000003</v>
      </c>
      <c r="H329" s="8">
        <v>4.2831615159999998</v>
      </c>
      <c r="I329" s="8">
        <v>4.0509779410000002</v>
      </c>
      <c r="J329" s="8">
        <v>3.5930513180000001</v>
      </c>
      <c r="K329" s="8">
        <v>1</v>
      </c>
      <c r="L329" s="8">
        <v>6.0106890880000003</v>
      </c>
      <c r="M329" s="8">
        <v>0.80287308300000004</v>
      </c>
      <c r="N329" s="8">
        <v>4.2923659809999997</v>
      </c>
      <c r="O329" s="8">
        <v>3.746132383</v>
      </c>
      <c r="P329" s="8" t="s">
        <v>26</v>
      </c>
      <c r="Q329" s="8" t="s">
        <v>26</v>
      </c>
      <c r="R329" s="8" t="s">
        <v>26</v>
      </c>
      <c r="S329" s="8" t="s">
        <v>27</v>
      </c>
      <c r="T329" s="8" t="s">
        <v>27</v>
      </c>
      <c r="U329" s="8" t="s">
        <v>27</v>
      </c>
      <c r="V329" s="15">
        <v>202.256</v>
      </c>
      <c r="W329" s="15">
        <f t="shared" si="5"/>
        <v>0.86815677385313583</v>
      </c>
    </row>
    <row r="330" spans="1:23" x14ac:dyDescent="0.25">
      <c r="A330" s="7" t="s">
        <v>682</v>
      </c>
      <c r="B330" s="8" t="s">
        <v>683</v>
      </c>
      <c r="C330" s="8">
        <v>24104</v>
      </c>
      <c r="D330" s="8">
        <v>5.7910685900000001</v>
      </c>
      <c r="E330" s="8">
        <v>5.867887294</v>
      </c>
      <c r="F330" s="8">
        <v>5.6453915869999998</v>
      </c>
      <c r="G330" s="8">
        <v>5.0452894979999998</v>
      </c>
      <c r="H330" s="8">
        <v>4.0530303610000002</v>
      </c>
      <c r="I330" s="8">
        <v>3.8006836759999998</v>
      </c>
      <c r="J330" s="8">
        <v>4.8238840969999996</v>
      </c>
      <c r="K330" s="8">
        <v>5</v>
      </c>
      <c r="L330" s="8">
        <v>5.9582122980000003</v>
      </c>
      <c r="M330" s="8">
        <v>2.7453816230000001</v>
      </c>
      <c r="N330" s="8">
        <v>9.3271588990000005</v>
      </c>
      <c r="O330" s="8">
        <v>4.2375453609999996</v>
      </c>
      <c r="P330" s="8" t="s">
        <v>26</v>
      </c>
      <c r="Q330" s="8" t="s">
        <v>26</v>
      </c>
      <c r="R330" s="8" t="s">
        <v>26</v>
      </c>
      <c r="S330" s="8" t="s">
        <v>27</v>
      </c>
      <c r="T330" s="8" t="s">
        <v>27</v>
      </c>
      <c r="U330" s="8" t="s">
        <v>27</v>
      </c>
      <c r="V330" s="15">
        <v>202.256</v>
      </c>
      <c r="W330" s="15">
        <f t="shared" si="5"/>
        <v>1.886473850276144</v>
      </c>
    </row>
    <row r="331" spans="1:23" x14ac:dyDescent="0.25">
      <c r="A331" s="7" t="s">
        <v>684</v>
      </c>
      <c r="B331" s="8" t="s">
        <v>685</v>
      </c>
      <c r="C331" s="8">
        <v>24376</v>
      </c>
      <c r="D331" s="8">
        <v>5.9096922709999999</v>
      </c>
      <c r="E331" s="8">
        <v>5.9727129999999997</v>
      </c>
      <c r="F331" s="8">
        <v>5.9986683340000004</v>
      </c>
      <c r="G331" s="8">
        <v>5.8833759839999997</v>
      </c>
      <c r="H331" s="8">
        <v>5.8239121520000001</v>
      </c>
      <c r="I331" s="8">
        <v>5.7055592180000003</v>
      </c>
      <c r="J331" s="8">
        <v>5.9340247540000002</v>
      </c>
      <c r="K331" s="8" t="s">
        <v>25</v>
      </c>
      <c r="L331" s="8">
        <v>5.9908672029999996</v>
      </c>
      <c r="M331" s="8">
        <v>17.533450500000001</v>
      </c>
      <c r="N331" s="8">
        <v>9.6224960470000003</v>
      </c>
      <c r="O331" s="8">
        <v>5.8282143309999999</v>
      </c>
      <c r="P331" s="8">
        <v>6.4000000000000001E-2</v>
      </c>
      <c r="Q331" s="8">
        <v>6.4000000000000001E-2</v>
      </c>
      <c r="R331" s="8" t="s">
        <v>26</v>
      </c>
      <c r="S331" s="8" t="s">
        <v>27</v>
      </c>
      <c r="T331" s="8" t="s">
        <v>27</v>
      </c>
      <c r="U331" s="8" t="s">
        <v>27</v>
      </c>
      <c r="V331" s="15">
        <v>203.34</v>
      </c>
      <c r="W331" s="15">
        <f t="shared" si="5"/>
        <v>1.9566383461969801</v>
      </c>
    </row>
    <row r="332" spans="1:23" x14ac:dyDescent="0.25">
      <c r="A332" s="7" t="s">
        <v>686</v>
      </c>
      <c r="B332" s="8" t="s">
        <v>687</v>
      </c>
      <c r="C332" s="8">
        <v>21419</v>
      </c>
      <c r="D332" s="8">
        <v>5.905805644</v>
      </c>
      <c r="E332" s="8">
        <v>5.8715866969999997</v>
      </c>
      <c r="F332" s="8">
        <v>5.8879484460000002</v>
      </c>
      <c r="G332" s="8">
        <v>5.8613733740000002</v>
      </c>
      <c r="H332" s="8">
        <v>5.8450879889999996</v>
      </c>
      <c r="I332" s="8">
        <v>5.9567578729999999</v>
      </c>
      <c r="J332" s="8">
        <v>5.6978278529999997</v>
      </c>
      <c r="K332" s="8" t="s">
        <v>25</v>
      </c>
      <c r="L332" s="8">
        <v>5.9550061870000004</v>
      </c>
      <c r="M332" s="8">
        <v>14.363730629999999</v>
      </c>
      <c r="N332" s="8">
        <v>222.5622564</v>
      </c>
      <c r="O332" s="8">
        <v>4.5272125909999996</v>
      </c>
      <c r="P332" s="8" t="s">
        <v>26</v>
      </c>
      <c r="Q332" s="8" t="s">
        <v>26</v>
      </c>
      <c r="R332" s="8" t="s">
        <v>26</v>
      </c>
      <c r="S332" s="8" t="s">
        <v>27</v>
      </c>
      <c r="T332" s="8" t="s">
        <v>27</v>
      </c>
      <c r="U332" s="8" t="s">
        <v>27</v>
      </c>
      <c r="V332" s="15">
        <v>204.22900000000001</v>
      </c>
      <c r="W332" s="15">
        <f t="shared" si="5"/>
        <v>45.453667062315603</v>
      </c>
    </row>
    <row r="333" spans="1:23" x14ac:dyDescent="0.25">
      <c r="A333" s="7" t="s">
        <v>688</v>
      </c>
      <c r="B333" s="8" t="s">
        <v>689</v>
      </c>
      <c r="C333" s="8">
        <v>20262</v>
      </c>
      <c r="D333" s="8">
        <v>5.869516795</v>
      </c>
      <c r="E333" s="8">
        <v>5.8951090539999997</v>
      </c>
      <c r="F333" s="8">
        <v>5.8777844510000001</v>
      </c>
      <c r="G333" s="8">
        <v>5.8950855930000001</v>
      </c>
      <c r="H333" s="8">
        <v>5.4595311649999996</v>
      </c>
      <c r="I333" s="8">
        <v>5.5799975210000001</v>
      </c>
      <c r="J333" s="8">
        <v>5.3047752199999998</v>
      </c>
      <c r="K333" s="8">
        <v>50</v>
      </c>
      <c r="L333" s="8">
        <v>5.9898210240000003</v>
      </c>
      <c r="M333" s="8">
        <v>0.51685584399999995</v>
      </c>
      <c r="N333" s="8">
        <v>596.46256730000005</v>
      </c>
      <c r="O333" s="8">
        <v>4.1715438999999996</v>
      </c>
      <c r="P333" s="8" t="s">
        <v>26</v>
      </c>
      <c r="Q333" s="8" t="s">
        <v>26</v>
      </c>
      <c r="R333" s="8" t="s">
        <v>26</v>
      </c>
      <c r="S333" s="8" t="s">
        <v>27</v>
      </c>
      <c r="T333" s="8" t="s">
        <v>27</v>
      </c>
      <c r="U333" s="8" t="s">
        <v>27</v>
      </c>
      <c r="V333" s="15">
        <v>206.02</v>
      </c>
      <c r="W333" s="15">
        <f t="shared" si="5"/>
        <v>122.88321811514601</v>
      </c>
    </row>
    <row r="334" spans="1:23" x14ac:dyDescent="0.25">
      <c r="A334" s="7" t="s">
        <v>690</v>
      </c>
      <c r="B334" s="8" t="s">
        <v>691</v>
      </c>
      <c r="C334" s="8">
        <v>22312</v>
      </c>
      <c r="D334" s="8">
        <v>5.8939751669999998</v>
      </c>
      <c r="E334" s="8">
        <v>5.8959305410000002</v>
      </c>
      <c r="F334" s="8">
        <v>5.7618789189999999</v>
      </c>
      <c r="G334" s="8">
        <v>5.7041543709999996</v>
      </c>
      <c r="H334" s="8">
        <v>3.7519024719999998</v>
      </c>
      <c r="I334" s="8">
        <v>3.9189451649999998</v>
      </c>
      <c r="J334" s="8">
        <v>3.8353122900000001</v>
      </c>
      <c r="K334" s="8">
        <v>50</v>
      </c>
      <c r="L334" s="8">
        <v>5.9564619700000003</v>
      </c>
      <c r="M334" s="8">
        <v>4.2744959790000001</v>
      </c>
      <c r="N334" s="8">
        <v>15.752753950000001</v>
      </c>
      <c r="O334" s="8">
        <v>3.834279451</v>
      </c>
      <c r="P334" s="8" t="s">
        <v>26</v>
      </c>
      <c r="Q334" s="8" t="s">
        <v>26</v>
      </c>
      <c r="R334" s="8" t="s">
        <v>26</v>
      </c>
      <c r="S334" s="8" t="s">
        <v>27</v>
      </c>
      <c r="T334" s="8" t="s">
        <v>27</v>
      </c>
      <c r="U334" s="8" t="s">
        <v>27</v>
      </c>
      <c r="V334" s="15">
        <v>206.32900000000001</v>
      </c>
      <c r="W334" s="15">
        <f t="shared" si="5"/>
        <v>3.2502499697495502</v>
      </c>
    </row>
    <row r="335" spans="1:23" x14ac:dyDescent="0.25">
      <c r="A335" s="7" t="s">
        <v>692</v>
      </c>
      <c r="B335" s="8" t="s">
        <v>693</v>
      </c>
      <c r="C335" s="8">
        <v>26602</v>
      </c>
      <c r="D335" s="8">
        <v>5.9664138429999998</v>
      </c>
      <c r="E335" s="8">
        <v>5.9737532900000003</v>
      </c>
      <c r="F335" s="8">
        <v>5.9928068799999998</v>
      </c>
      <c r="G335" s="8">
        <v>5.8808513290000004</v>
      </c>
      <c r="H335" s="8">
        <v>5.6155254489999997</v>
      </c>
      <c r="I335" s="8">
        <v>5.5039308340000002</v>
      </c>
      <c r="J335" s="8">
        <v>4.4497232750000002</v>
      </c>
      <c r="K335" s="8">
        <v>50</v>
      </c>
      <c r="L335" s="8">
        <v>5.9792237220000004</v>
      </c>
      <c r="M335" s="8">
        <v>2.089305033</v>
      </c>
      <c r="N335" s="8">
        <v>186.48917729999999</v>
      </c>
      <c r="O335" s="8">
        <v>3.1349999999999998</v>
      </c>
      <c r="P335" s="8">
        <v>64</v>
      </c>
      <c r="Q335" s="8">
        <v>64</v>
      </c>
      <c r="R335" s="8">
        <v>64</v>
      </c>
      <c r="S335" s="8" t="s">
        <v>27</v>
      </c>
      <c r="T335" s="8" t="s">
        <v>27</v>
      </c>
      <c r="U335" s="8" t="s">
        <v>27</v>
      </c>
      <c r="V335" s="15">
        <v>206.32900000000001</v>
      </c>
      <c r="W335" s="15">
        <f t="shared" si="5"/>
        <v>38.478125463131704</v>
      </c>
    </row>
    <row r="336" spans="1:23" x14ac:dyDescent="0.25">
      <c r="A336" s="7" t="s">
        <v>694</v>
      </c>
      <c r="B336" s="8" t="s">
        <v>695</v>
      </c>
      <c r="C336" s="8">
        <v>22360</v>
      </c>
      <c r="D336" s="8">
        <v>6.0868990700000003</v>
      </c>
      <c r="E336" s="8">
        <v>6.0132497359999997</v>
      </c>
      <c r="F336" s="8">
        <v>6.0386669399999997</v>
      </c>
      <c r="G336" s="8">
        <v>5.9689897829999996</v>
      </c>
      <c r="H336" s="8">
        <v>5.5252733190000001</v>
      </c>
      <c r="I336" s="8">
        <v>4.6173406100000003</v>
      </c>
      <c r="J336" s="8">
        <v>3.540819194</v>
      </c>
      <c r="K336" s="8">
        <v>50</v>
      </c>
      <c r="L336" s="8">
        <v>6.0081221569999999</v>
      </c>
      <c r="M336" s="8">
        <v>2.447609296</v>
      </c>
      <c r="N336" s="8">
        <v>100.7542825</v>
      </c>
      <c r="O336" s="8">
        <v>3.1349999999999998</v>
      </c>
      <c r="P336" s="8">
        <v>6.4000000000000003E-3</v>
      </c>
      <c r="Q336" s="8">
        <v>6.4000000000000003E-3</v>
      </c>
      <c r="R336" s="8" t="s">
        <v>26</v>
      </c>
      <c r="S336" s="8" t="s">
        <v>27</v>
      </c>
      <c r="T336" s="8" t="s">
        <v>27</v>
      </c>
      <c r="U336" s="8" t="s">
        <v>27</v>
      </c>
      <c r="V336" s="15">
        <v>206.32900000000001</v>
      </c>
      <c r="W336" s="15">
        <f t="shared" si="5"/>
        <v>20.788530353942502</v>
      </c>
    </row>
    <row r="337" spans="1:23" x14ac:dyDescent="0.25">
      <c r="A337" s="7" t="s">
        <v>696</v>
      </c>
      <c r="B337" s="8" t="s">
        <v>697</v>
      </c>
      <c r="C337" s="8">
        <v>27052</v>
      </c>
      <c r="D337" s="8">
        <v>6.0670725939999999</v>
      </c>
      <c r="E337" s="8">
        <v>5.9893175569999997</v>
      </c>
      <c r="F337" s="8">
        <v>6.0270407820000003</v>
      </c>
      <c r="G337" s="8">
        <v>6.0724993400000002</v>
      </c>
      <c r="H337" s="8">
        <v>5.9053637910000001</v>
      </c>
      <c r="I337" s="8">
        <v>5.8845786950000001</v>
      </c>
      <c r="J337" s="8">
        <v>5.1882603339999998</v>
      </c>
      <c r="K337" s="8">
        <v>200</v>
      </c>
      <c r="L337" s="8">
        <v>6.0077493569999998</v>
      </c>
      <c r="M337" s="8">
        <v>2.8565747159999999</v>
      </c>
      <c r="N337" s="8">
        <v>274.2328407</v>
      </c>
      <c r="O337" s="8">
        <v>3.1349999999999998</v>
      </c>
      <c r="P337" s="8" t="s">
        <v>26</v>
      </c>
      <c r="Q337" s="8" t="s">
        <v>26</v>
      </c>
      <c r="R337" s="8" t="s">
        <v>26</v>
      </c>
      <c r="S337" s="8" t="s">
        <v>27</v>
      </c>
      <c r="T337" s="8" t="s">
        <v>27</v>
      </c>
      <c r="U337" s="8" t="s">
        <v>27</v>
      </c>
      <c r="V337" s="15">
        <v>206.32900000000001</v>
      </c>
      <c r="W337" s="15">
        <f t="shared" si="5"/>
        <v>56.5821877887903</v>
      </c>
    </row>
    <row r="338" spans="1:23" ht="30" x14ac:dyDescent="0.25">
      <c r="A338" s="7" t="s">
        <v>698</v>
      </c>
      <c r="B338" s="8" t="s">
        <v>699</v>
      </c>
      <c r="C338" s="8">
        <v>27047</v>
      </c>
      <c r="D338" s="8">
        <v>5.8400879840000002</v>
      </c>
      <c r="E338" s="8">
        <v>5.8049215629999997</v>
      </c>
      <c r="F338" s="8">
        <v>5.9040481590000002</v>
      </c>
      <c r="G338" s="8">
        <v>5.8561051590000002</v>
      </c>
      <c r="H338" s="8">
        <v>5.8436129579999996</v>
      </c>
      <c r="I338" s="8">
        <v>5.9297067649999997</v>
      </c>
      <c r="J338" s="8">
        <v>5.7861486150000001</v>
      </c>
      <c r="K338" s="8" t="s">
        <v>25</v>
      </c>
      <c r="L338" s="8">
        <v>6.0026340170000001</v>
      </c>
      <c r="M338" s="10">
        <v>1.26E-15</v>
      </c>
      <c r="N338" s="8">
        <v>82.787069029999998</v>
      </c>
      <c r="O338" s="8">
        <v>5.6980794350000004</v>
      </c>
      <c r="P338" s="8" t="s">
        <v>26</v>
      </c>
      <c r="Q338" s="8" t="s">
        <v>26</v>
      </c>
      <c r="R338" s="8" t="s">
        <v>26</v>
      </c>
      <c r="S338" s="8" t="s">
        <v>27</v>
      </c>
      <c r="T338" s="8" t="s">
        <v>27</v>
      </c>
      <c r="U338" s="8" t="s">
        <v>27</v>
      </c>
      <c r="V338" s="15">
        <v>206.32900000000001</v>
      </c>
      <c r="W338" s="15">
        <f t="shared" si="5"/>
        <v>17.08137316589087</v>
      </c>
    </row>
    <row r="339" spans="1:23" x14ac:dyDescent="0.25">
      <c r="A339" s="7" t="s">
        <v>700</v>
      </c>
      <c r="B339" s="8" t="s">
        <v>701</v>
      </c>
      <c r="C339" s="8">
        <v>20426</v>
      </c>
      <c r="D339" s="8">
        <v>6.0118333679999996</v>
      </c>
      <c r="E339" s="8">
        <v>5.8971494350000002</v>
      </c>
      <c r="F339" s="8">
        <v>5.9263841279999996</v>
      </c>
      <c r="G339" s="8">
        <v>5.7295781290000001</v>
      </c>
      <c r="H339" s="8">
        <v>4.9407462640000004</v>
      </c>
      <c r="I339" s="8">
        <v>4.9156867110000002</v>
      </c>
      <c r="J339" s="8">
        <v>4.9611023740000002</v>
      </c>
      <c r="K339" s="8">
        <v>50</v>
      </c>
      <c r="L339" s="8">
        <v>5.9865279400000002</v>
      </c>
      <c r="M339" s="8">
        <v>3.1366950189999998</v>
      </c>
      <c r="N339" s="8">
        <v>14.35593727</v>
      </c>
      <c r="O339" s="8">
        <v>4.9409648500000003</v>
      </c>
      <c r="P339" s="8">
        <v>64</v>
      </c>
      <c r="Q339" s="8" t="s">
        <v>26</v>
      </c>
      <c r="R339" s="8">
        <v>64</v>
      </c>
      <c r="S339" s="8">
        <v>35</v>
      </c>
      <c r="T339" s="8">
        <v>34.1</v>
      </c>
      <c r="U339" s="8">
        <v>59.7</v>
      </c>
      <c r="V339" s="15">
        <v>207.01</v>
      </c>
      <c r="W339" s="15">
        <f t="shared" si="5"/>
        <v>2.9718225742627</v>
      </c>
    </row>
    <row r="340" spans="1:23" x14ac:dyDescent="0.25">
      <c r="A340" s="7" t="s">
        <v>702</v>
      </c>
      <c r="B340" s="8" t="s">
        <v>703</v>
      </c>
      <c r="C340" s="8">
        <v>24793</v>
      </c>
      <c r="D340" s="8">
        <v>5.7473414089999997</v>
      </c>
      <c r="E340" s="8">
        <v>5.7076666060000001</v>
      </c>
      <c r="F340" s="8">
        <v>5.5829269789999998</v>
      </c>
      <c r="G340" s="8">
        <v>5.7044956100000004</v>
      </c>
      <c r="H340" s="8">
        <v>5.9561146210000002</v>
      </c>
      <c r="I340" s="8">
        <v>5.9734640020000001</v>
      </c>
      <c r="J340" s="8">
        <v>5.4682206930000001</v>
      </c>
      <c r="K340" s="8">
        <v>200</v>
      </c>
      <c r="L340" s="8">
        <v>5.905942628</v>
      </c>
      <c r="M340" s="8">
        <v>22.111444649999999</v>
      </c>
      <c r="N340" s="8">
        <v>212.62208089999999</v>
      </c>
      <c r="O340" s="8">
        <v>3.7938928289999998</v>
      </c>
      <c r="P340" s="8">
        <v>0.64</v>
      </c>
      <c r="Q340" s="8">
        <v>0.64</v>
      </c>
      <c r="R340" s="8" t="s">
        <v>26</v>
      </c>
      <c r="S340" s="8">
        <v>3.75</v>
      </c>
      <c r="T340" s="8">
        <v>58.7</v>
      </c>
      <c r="U340" s="8">
        <v>70.5</v>
      </c>
      <c r="V340" s="15">
        <v>207.05</v>
      </c>
      <c r="W340" s="15">
        <f t="shared" si="5"/>
        <v>44.023401850344996</v>
      </c>
    </row>
    <row r="341" spans="1:23" x14ac:dyDescent="0.25">
      <c r="A341" s="7" t="s">
        <v>704</v>
      </c>
      <c r="B341" s="8" t="s">
        <v>705</v>
      </c>
      <c r="C341" s="8">
        <v>21948</v>
      </c>
      <c r="D341" s="8">
        <v>6.0424428099999998</v>
      </c>
      <c r="E341" s="8">
        <v>5.902506303</v>
      </c>
      <c r="F341" s="8">
        <v>6.0924305060000004</v>
      </c>
      <c r="G341" s="8">
        <v>6.0290191550000003</v>
      </c>
      <c r="H341" s="8">
        <v>5.8350474739999996</v>
      </c>
      <c r="I341" s="8">
        <v>6.4642302870000004</v>
      </c>
      <c r="J341" s="8">
        <v>5.8037473320000004</v>
      </c>
      <c r="K341" s="8" t="s">
        <v>25</v>
      </c>
      <c r="L341" s="8">
        <v>6.062275766</v>
      </c>
      <c r="M341" s="8">
        <v>24.629792590000001</v>
      </c>
      <c r="N341" s="8">
        <v>200.37174340000001</v>
      </c>
      <c r="O341" s="8">
        <v>5.5515053840000004</v>
      </c>
      <c r="P341" s="8">
        <v>64</v>
      </c>
      <c r="Q341" s="8" t="s">
        <v>26</v>
      </c>
      <c r="R341" s="8">
        <v>64</v>
      </c>
      <c r="S341" s="8">
        <v>2.5</v>
      </c>
      <c r="T341" s="8" t="s">
        <v>27</v>
      </c>
      <c r="U341" s="8" t="s">
        <v>27</v>
      </c>
      <c r="V341" s="15">
        <v>209.245</v>
      </c>
      <c r="W341" s="15">
        <f t="shared" si="5"/>
        <v>41.926785447733003</v>
      </c>
    </row>
    <row r="342" spans="1:23" x14ac:dyDescent="0.25">
      <c r="A342" s="7" t="s">
        <v>706</v>
      </c>
      <c r="B342" s="8" t="s">
        <v>707</v>
      </c>
      <c r="C342" s="8">
        <v>24052</v>
      </c>
      <c r="D342" s="8">
        <v>5.9607461849999996</v>
      </c>
      <c r="E342" s="8">
        <v>5.9634883990000001</v>
      </c>
      <c r="F342" s="8">
        <v>5.9054577430000004</v>
      </c>
      <c r="G342" s="8">
        <v>5.9331209180000002</v>
      </c>
      <c r="H342" s="8">
        <v>5.9833138049999999</v>
      </c>
      <c r="I342" s="8">
        <v>5.9991408640000001</v>
      </c>
      <c r="J342" s="8">
        <v>5.9307182330000003</v>
      </c>
      <c r="K342" s="8" t="s">
        <v>25</v>
      </c>
      <c r="L342" s="8">
        <v>5.9814806760000003</v>
      </c>
      <c r="M342" s="8">
        <v>17.41255447</v>
      </c>
      <c r="N342" s="8">
        <v>245.66948830000001</v>
      </c>
      <c r="O342" s="8">
        <v>3.6886295800000002</v>
      </c>
      <c r="P342" s="8">
        <v>64</v>
      </c>
      <c r="Q342" s="8" t="s">
        <v>26</v>
      </c>
      <c r="R342" s="8">
        <v>64</v>
      </c>
      <c r="S342" s="8" t="s">
        <v>27</v>
      </c>
      <c r="T342" s="8" t="s">
        <v>27</v>
      </c>
      <c r="U342" s="8" t="s">
        <v>27</v>
      </c>
      <c r="V342" s="15">
        <v>210.26</v>
      </c>
      <c r="W342" s="15">
        <f t="shared" si="5"/>
        <v>51.654466609958</v>
      </c>
    </row>
    <row r="343" spans="1:23" x14ac:dyDescent="0.25">
      <c r="A343" s="7" t="s">
        <v>708</v>
      </c>
      <c r="B343" s="8" t="s">
        <v>709</v>
      </c>
      <c r="C343" s="8">
        <v>32519</v>
      </c>
      <c r="D343" s="8">
        <v>5.6528442390000002</v>
      </c>
      <c r="E343" s="8">
        <v>5.7313457809999999</v>
      </c>
      <c r="F343" s="8">
        <v>5.6687371669999997</v>
      </c>
      <c r="G343" s="8">
        <v>5.5964661700000002</v>
      </c>
      <c r="H343" s="8">
        <v>5.3684370799999996</v>
      </c>
      <c r="I343" s="8">
        <v>5.3604539820000001</v>
      </c>
      <c r="J343" s="8">
        <v>5.3646265519999998</v>
      </c>
      <c r="K343" s="8">
        <v>10</v>
      </c>
      <c r="L343" s="8">
        <v>6.0043349130000001</v>
      </c>
      <c r="M343" s="8">
        <v>0.22884172</v>
      </c>
      <c r="N343" s="8">
        <v>1000</v>
      </c>
      <c r="O343" s="8">
        <v>4.3192248470000001</v>
      </c>
      <c r="P343" s="8">
        <v>64</v>
      </c>
      <c r="Q343" s="8">
        <v>64</v>
      </c>
      <c r="R343" s="8">
        <v>64</v>
      </c>
      <c r="S343" s="8">
        <v>40</v>
      </c>
      <c r="T343" s="8">
        <v>8.0500000000000007</v>
      </c>
      <c r="U343" s="8">
        <v>10.8</v>
      </c>
      <c r="V343" s="15">
        <v>210.27</v>
      </c>
      <c r="W343" s="15">
        <f t="shared" si="5"/>
        <v>210.27</v>
      </c>
    </row>
    <row r="344" spans="1:23" x14ac:dyDescent="0.25">
      <c r="A344" s="7" t="s">
        <v>710</v>
      </c>
      <c r="B344" s="8" t="s">
        <v>711</v>
      </c>
      <c r="C344" s="8">
        <v>25178</v>
      </c>
      <c r="D344" s="8">
        <v>5.6692801409999998</v>
      </c>
      <c r="E344" s="8">
        <v>5.7404340310000004</v>
      </c>
      <c r="F344" s="8">
        <v>5.6159123879999999</v>
      </c>
      <c r="G344" s="8">
        <v>5.6022535500000004</v>
      </c>
      <c r="H344" s="8">
        <v>5.6327876979999996</v>
      </c>
      <c r="I344" s="8">
        <v>5.6448700819999997</v>
      </c>
      <c r="J344" s="8">
        <v>5.5457040969999998</v>
      </c>
      <c r="K344" s="8">
        <v>5</v>
      </c>
      <c r="L344" s="8">
        <v>5.9960547240000004</v>
      </c>
      <c r="M344" s="8">
        <v>0.10176497399999999</v>
      </c>
      <c r="N344" s="8">
        <v>16.634637739999999</v>
      </c>
      <c r="O344" s="8">
        <v>5.2694725030000003</v>
      </c>
      <c r="P344" s="8">
        <v>6.4000000000000001E-2</v>
      </c>
      <c r="Q344" s="8">
        <v>6.4000000000000001E-2</v>
      </c>
      <c r="R344" s="8" t="s">
        <v>26</v>
      </c>
      <c r="S344" s="8" t="s">
        <v>27</v>
      </c>
      <c r="T344" s="8" t="s">
        <v>27</v>
      </c>
      <c r="U344" s="8" t="s">
        <v>27</v>
      </c>
      <c r="V344" s="15">
        <v>211.268</v>
      </c>
      <c r="W344" s="15">
        <f t="shared" si="5"/>
        <v>3.5143666460543197</v>
      </c>
    </row>
    <row r="345" spans="1:23" x14ac:dyDescent="0.25">
      <c r="A345" s="7" t="s">
        <v>712</v>
      </c>
      <c r="B345" s="8" t="s">
        <v>713</v>
      </c>
      <c r="C345" s="8">
        <v>21201</v>
      </c>
      <c r="D345" s="8">
        <v>5.9067854549999996</v>
      </c>
      <c r="E345" s="8">
        <v>5.9366155149999997</v>
      </c>
      <c r="F345" s="8">
        <v>6.052482339</v>
      </c>
      <c r="G345" s="8">
        <v>5.7817468090000004</v>
      </c>
      <c r="H345" s="8">
        <v>5.9532082080000004</v>
      </c>
      <c r="I345" s="8">
        <v>5.8129708510000002</v>
      </c>
      <c r="J345" s="8">
        <v>5.5440327869999999</v>
      </c>
      <c r="K345" s="8">
        <v>200</v>
      </c>
      <c r="L345" s="8">
        <v>5.9694403219999996</v>
      </c>
      <c r="M345" s="8">
        <v>3.5549250899999998</v>
      </c>
      <c r="N345" s="8">
        <v>125.71610509999999</v>
      </c>
      <c r="O345" s="8">
        <v>5.4731360349999996</v>
      </c>
      <c r="P345" s="8">
        <v>6.4000000000000001E-2</v>
      </c>
      <c r="Q345" s="8" t="s">
        <v>26</v>
      </c>
      <c r="R345" s="8">
        <v>6.4000000000000001E-2</v>
      </c>
      <c r="S345" s="8" t="s">
        <v>27</v>
      </c>
      <c r="T345" s="8" t="s">
        <v>27</v>
      </c>
      <c r="U345" s="8" t="s">
        <v>27</v>
      </c>
      <c r="V345" s="15">
        <v>212.20099999999999</v>
      </c>
      <c r="W345" s="15">
        <f t="shared" si="5"/>
        <v>26.677083218325098</v>
      </c>
    </row>
    <row r="346" spans="1:23" x14ac:dyDescent="0.25">
      <c r="A346" s="7" t="s">
        <v>714</v>
      </c>
      <c r="B346" s="8" t="s">
        <v>715</v>
      </c>
      <c r="C346" s="8">
        <v>22536</v>
      </c>
      <c r="D346" s="8">
        <v>6.0437194720000003</v>
      </c>
      <c r="E346" s="8">
        <v>5.9575125929999997</v>
      </c>
      <c r="F346" s="8">
        <v>5.9707220650000004</v>
      </c>
      <c r="G346" s="8">
        <v>5.8443710150000001</v>
      </c>
      <c r="H346" s="8">
        <v>5.9170425130000002</v>
      </c>
      <c r="I346" s="8">
        <v>5.303548471</v>
      </c>
      <c r="J346" s="8">
        <v>4.3393616240000004</v>
      </c>
      <c r="K346" s="8">
        <v>100</v>
      </c>
      <c r="L346" s="8">
        <v>5.9880526879999998</v>
      </c>
      <c r="M346" s="8">
        <v>4.1090726420000001</v>
      </c>
      <c r="N346" s="8">
        <v>110.033171</v>
      </c>
      <c r="O346" s="8">
        <v>4.1886065620000004</v>
      </c>
      <c r="P346" s="8">
        <v>64</v>
      </c>
      <c r="Q346" s="8">
        <v>64</v>
      </c>
      <c r="R346" s="8" t="s">
        <v>26</v>
      </c>
      <c r="S346" s="8" t="s">
        <v>27</v>
      </c>
      <c r="T346" s="8" t="s">
        <v>27</v>
      </c>
      <c r="U346" s="8" t="s">
        <v>27</v>
      </c>
      <c r="V346" s="15">
        <v>212.292</v>
      </c>
      <c r="W346" s="15">
        <f t="shared" si="5"/>
        <v>23.359161937932001</v>
      </c>
    </row>
    <row r="347" spans="1:23" x14ac:dyDescent="0.25">
      <c r="A347" s="7" t="s">
        <v>716</v>
      </c>
      <c r="B347" s="8" t="s">
        <v>717</v>
      </c>
      <c r="C347" s="8">
        <v>24059</v>
      </c>
      <c r="D347" s="8">
        <v>5.8224656719999999</v>
      </c>
      <c r="E347" s="8">
        <v>5.9079728200000003</v>
      </c>
      <c r="F347" s="8">
        <v>5.9038777050000002</v>
      </c>
      <c r="G347" s="8">
        <v>5.9682954869999998</v>
      </c>
      <c r="H347" s="8">
        <v>5.8518520450000002</v>
      </c>
      <c r="I347" s="8">
        <v>5.8353176580000001</v>
      </c>
      <c r="J347" s="8">
        <v>5.8602704189999999</v>
      </c>
      <c r="K347" s="8" t="s">
        <v>25</v>
      </c>
      <c r="L347" s="8">
        <v>6.0020888709999998</v>
      </c>
      <c r="M347" s="8">
        <v>4.7547323000000002E-2</v>
      </c>
      <c r="N347" s="8">
        <v>1000</v>
      </c>
      <c r="O347" s="8">
        <v>5.7248812009999996</v>
      </c>
      <c r="P347" s="8">
        <v>64</v>
      </c>
      <c r="Q347" s="8">
        <v>64</v>
      </c>
      <c r="R347" s="8" t="s">
        <v>26</v>
      </c>
      <c r="S347" s="8" t="s">
        <v>27</v>
      </c>
      <c r="T347" s="8" t="s">
        <v>27</v>
      </c>
      <c r="U347" s="8" t="s">
        <v>27</v>
      </c>
      <c r="V347" s="15">
        <v>212.29599999999999</v>
      </c>
      <c r="W347" s="15">
        <f t="shared" si="5"/>
        <v>212.29599999999999</v>
      </c>
    </row>
    <row r="348" spans="1:23" x14ac:dyDescent="0.25">
      <c r="A348" s="7" t="s">
        <v>718</v>
      </c>
      <c r="B348" s="8" t="s">
        <v>719</v>
      </c>
      <c r="C348" s="8">
        <v>27268</v>
      </c>
      <c r="D348" s="8">
        <v>5.8750248669999996</v>
      </c>
      <c r="E348" s="8">
        <v>5.9502458880000004</v>
      </c>
      <c r="F348" s="8">
        <v>5.937496533</v>
      </c>
      <c r="G348" s="8">
        <v>6.0339511809999999</v>
      </c>
      <c r="H348" s="8">
        <v>5.9495648169999997</v>
      </c>
      <c r="I348" s="8">
        <v>5.8663368130000002</v>
      </c>
      <c r="J348" s="8">
        <v>5.7362515600000004</v>
      </c>
      <c r="K348" s="8" t="s">
        <v>25</v>
      </c>
      <c r="L348" s="8">
        <v>5.9800448570000002</v>
      </c>
      <c r="M348" s="8">
        <v>2.9272614560000001</v>
      </c>
      <c r="N348" s="8">
        <v>113.1486422</v>
      </c>
      <c r="O348" s="8">
        <v>5.6920964270000001</v>
      </c>
      <c r="P348" s="8" t="s">
        <v>26</v>
      </c>
      <c r="Q348" s="8" t="s">
        <v>26</v>
      </c>
      <c r="R348" s="8" t="s">
        <v>26</v>
      </c>
      <c r="S348" s="8" t="s">
        <v>27</v>
      </c>
      <c r="T348" s="8" t="s">
        <v>27</v>
      </c>
      <c r="U348" s="8" t="s">
        <v>27</v>
      </c>
      <c r="V348" s="15">
        <v>212.42099999999999</v>
      </c>
      <c r="W348" s="15">
        <f t="shared" si="5"/>
        <v>24.035147724766198</v>
      </c>
    </row>
    <row r="349" spans="1:23" x14ac:dyDescent="0.25">
      <c r="A349" s="7" t="s">
        <v>720</v>
      </c>
      <c r="B349" s="8" t="s">
        <v>721</v>
      </c>
      <c r="C349" s="8">
        <v>25805</v>
      </c>
      <c r="D349" s="8">
        <v>5.4733726699999998</v>
      </c>
      <c r="E349" s="8">
        <v>5.541021068</v>
      </c>
      <c r="F349" s="8">
        <v>5.5561797740000003</v>
      </c>
      <c r="G349" s="8">
        <v>5.5820807349999999</v>
      </c>
      <c r="H349" s="8">
        <v>4.2018001780000001</v>
      </c>
      <c r="I349" s="8">
        <v>3.6825256569999998</v>
      </c>
      <c r="J349" s="8">
        <v>3.3607615580000001</v>
      </c>
      <c r="K349" s="8">
        <v>0.5</v>
      </c>
      <c r="L349" s="8">
        <v>5.8987776370000002</v>
      </c>
      <c r="M349" s="8">
        <v>1.284608387</v>
      </c>
      <c r="N349" s="8">
        <v>34.926286349999998</v>
      </c>
      <c r="O349" s="8">
        <v>3.1349999999999998</v>
      </c>
      <c r="P349" s="8">
        <v>6.6559999999999997</v>
      </c>
      <c r="Q349" s="8">
        <v>6.6559999999999997</v>
      </c>
      <c r="R349" s="8" t="s">
        <v>26</v>
      </c>
      <c r="S349" s="8" t="s">
        <v>27</v>
      </c>
      <c r="T349" s="8" t="s">
        <v>27</v>
      </c>
      <c r="U349" s="8" t="s">
        <v>27</v>
      </c>
      <c r="V349" s="15">
        <v>213.34</v>
      </c>
      <c r="W349" s="15">
        <f t="shared" si="5"/>
        <v>7.4511739299089994</v>
      </c>
    </row>
    <row r="350" spans="1:23" x14ac:dyDescent="0.25">
      <c r="A350" s="7" t="s">
        <v>722</v>
      </c>
      <c r="B350" s="8" t="s">
        <v>723</v>
      </c>
      <c r="C350" s="8">
        <v>20764</v>
      </c>
      <c r="D350" s="8">
        <v>5.7480171320000002</v>
      </c>
      <c r="E350" s="8">
        <v>5.7738842620000002</v>
      </c>
      <c r="F350" s="8">
        <v>5.8955980720000003</v>
      </c>
      <c r="G350" s="8">
        <v>5.9483504219999999</v>
      </c>
      <c r="H350" s="8">
        <v>5.8219572050000004</v>
      </c>
      <c r="I350" s="8">
        <v>4.7921314949999996</v>
      </c>
      <c r="J350" s="8">
        <v>4.3248292599999996</v>
      </c>
      <c r="K350" s="8">
        <v>100</v>
      </c>
      <c r="L350" s="8">
        <v>5.9487292419999998</v>
      </c>
      <c r="M350" s="8">
        <v>13.57802714</v>
      </c>
      <c r="N350" s="8">
        <v>60.709974930000001</v>
      </c>
      <c r="O350" s="8">
        <v>4.7790605380000004</v>
      </c>
      <c r="P350" s="8">
        <v>6.4000000000000001E-2</v>
      </c>
      <c r="Q350" s="8">
        <v>6.4000000000000001E-2</v>
      </c>
      <c r="R350" s="8">
        <v>64</v>
      </c>
      <c r="S350" s="8">
        <v>33.25</v>
      </c>
      <c r="T350" s="8">
        <v>59.7</v>
      </c>
      <c r="U350" s="8">
        <v>70.900000000000006</v>
      </c>
      <c r="V350" s="15">
        <v>213.66</v>
      </c>
      <c r="W350" s="15">
        <f t="shared" si="5"/>
        <v>12.9712932435438</v>
      </c>
    </row>
    <row r="351" spans="1:23" x14ac:dyDescent="0.25">
      <c r="A351" s="7" t="s">
        <v>724</v>
      </c>
      <c r="B351" s="8" t="s">
        <v>725</v>
      </c>
      <c r="C351" s="8">
        <v>38321</v>
      </c>
      <c r="D351" s="8">
        <v>5.8690678719999996</v>
      </c>
      <c r="E351" s="8">
        <v>5.8475398900000002</v>
      </c>
      <c r="F351" s="8">
        <v>5.8911322449999997</v>
      </c>
      <c r="G351" s="8">
        <v>5.8715879480000002</v>
      </c>
      <c r="H351" s="8">
        <v>5.829788368</v>
      </c>
      <c r="I351" s="8">
        <v>5.833920956</v>
      </c>
      <c r="J351" s="8">
        <v>5.9071780890000003</v>
      </c>
      <c r="K351" s="8" t="s">
        <v>25</v>
      </c>
      <c r="L351" s="8">
        <v>6.0002653180000003</v>
      </c>
      <c r="M351" s="10">
        <v>1.4E-14</v>
      </c>
      <c r="N351" s="8">
        <v>601.22424880000005</v>
      </c>
      <c r="O351" s="8">
        <v>5.7263139430000001</v>
      </c>
      <c r="P351" s="8" t="s">
        <v>26</v>
      </c>
      <c r="Q351" s="8" t="s">
        <v>26</v>
      </c>
      <c r="R351" s="8" t="s">
        <v>26</v>
      </c>
      <c r="S351" s="8" t="s">
        <v>27</v>
      </c>
      <c r="T351" s="8" t="s">
        <v>27</v>
      </c>
      <c r="U351" s="8" t="s">
        <v>27</v>
      </c>
      <c r="V351" s="15">
        <v>214.22</v>
      </c>
      <c r="W351" s="15">
        <f t="shared" si="5"/>
        <v>128.79425857793601</v>
      </c>
    </row>
    <row r="352" spans="1:23" x14ac:dyDescent="0.25">
      <c r="A352" s="7" t="s">
        <v>726</v>
      </c>
      <c r="B352" s="8" t="s">
        <v>727</v>
      </c>
      <c r="C352" s="8">
        <v>24204</v>
      </c>
      <c r="D352" s="8">
        <v>5.8314154350000003</v>
      </c>
      <c r="E352" s="8">
        <v>5.8778698189999998</v>
      </c>
      <c r="F352" s="8">
        <v>5.9056252819999999</v>
      </c>
      <c r="G352" s="8">
        <v>5.8489833129999997</v>
      </c>
      <c r="H352" s="8">
        <v>5.8385987320000003</v>
      </c>
      <c r="I352" s="8">
        <v>5.8718985110000004</v>
      </c>
      <c r="J352" s="8">
        <v>5.7796803929999996</v>
      </c>
      <c r="K352" s="8" t="s">
        <v>25</v>
      </c>
      <c r="L352" s="8">
        <v>5.996340344</v>
      </c>
      <c r="M352" s="8">
        <v>8.2622235000000002E-2</v>
      </c>
      <c r="N352" s="8">
        <v>1000</v>
      </c>
      <c r="O352" s="8">
        <v>5.6352886309999999</v>
      </c>
      <c r="P352" s="8" t="s">
        <v>26</v>
      </c>
      <c r="Q352" s="8" t="s">
        <v>26</v>
      </c>
      <c r="R352" s="8" t="s">
        <v>26</v>
      </c>
      <c r="S352" s="8">
        <v>0.75</v>
      </c>
      <c r="T352" s="8" t="s">
        <v>27</v>
      </c>
      <c r="U352" s="8" t="s">
        <v>27</v>
      </c>
      <c r="V352" s="15">
        <v>214.29</v>
      </c>
      <c r="W352" s="15">
        <f t="shared" si="5"/>
        <v>214.29</v>
      </c>
    </row>
    <row r="353" spans="1:23" x14ac:dyDescent="0.25">
      <c r="A353" s="7" t="s">
        <v>728</v>
      </c>
      <c r="B353" s="8" t="s">
        <v>729</v>
      </c>
      <c r="C353" s="8">
        <v>26889</v>
      </c>
      <c r="D353" s="8">
        <v>5.7672517499999998</v>
      </c>
      <c r="E353" s="8">
        <v>5.9891998239999999</v>
      </c>
      <c r="F353" s="8">
        <v>5.9244346500000002</v>
      </c>
      <c r="G353" s="8">
        <v>5.9401060509999999</v>
      </c>
      <c r="H353" s="8">
        <v>5.7441973940000004</v>
      </c>
      <c r="I353" s="8">
        <v>5.821455684</v>
      </c>
      <c r="J353" s="8">
        <v>4.9602739509999996</v>
      </c>
      <c r="K353" s="8">
        <v>200</v>
      </c>
      <c r="L353" s="8">
        <v>5.9548466830000004</v>
      </c>
      <c r="M353" s="8">
        <v>2.9516524789999998</v>
      </c>
      <c r="N353" s="8">
        <v>243.95427570000001</v>
      </c>
      <c r="O353" s="8">
        <v>3.1349999999999998</v>
      </c>
      <c r="P353" s="8" t="s">
        <v>26</v>
      </c>
      <c r="Q353" s="8" t="s">
        <v>26</v>
      </c>
      <c r="R353" s="8" t="s">
        <v>26</v>
      </c>
      <c r="S353" s="8" t="s">
        <v>27</v>
      </c>
      <c r="T353" s="8" t="s">
        <v>27</v>
      </c>
      <c r="U353" s="8" t="s">
        <v>27</v>
      </c>
      <c r="V353" s="15">
        <v>214.34899999999999</v>
      </c>
      <c r="W353" s="15">
        <f t="shared" si="5"/>
        <v>52.291355042019298</v>
      </c>
    </row>
    <row r="354" spans="1:23" x14ac:dyDescent="0.25">
      <c r="A354" s="7" t="s">
        <v>730</v>
      </c>
      <c r="B354" s="8" t="s">
        <v>731</v>
      </c>
      <c r="C354" s="8">
        <v>26926</v>
      </c>
      <c r="D354" s="8">
        <v>5.9443208419999998</v>
      </c>
      <c r="E354" s="8">
        <v>5.9218704000000004</v>
      </c>
      <c r="F354" s="8">
        <v>5.8735774599999999</v>
      </c>
      <c r="G354" s="8">
        <v>5.610580283</v>
      </c>
      <c r="H354" s="8">
        <v>3.6673016829999998</v>
      </c>
      <c r="I354" s="8">
        <v>3.5745480170000001</v>
      </c>
      <c r="J354" s="8">
        <v>3.4197487620000002</v>
      </c>
      <c r="K354" s="8">
        <v>10</v>
      </c>
      <c r="L354" s="8">
        <v>5.9855779480000004</v>
      </c>
      <c r="M354" s="8">
        <v>2.4669369400000001</v>
      </c>
      <c r="N354" s="8">
        <v>19.722054199999999</v>
      </c>
      <c r="O354" s="8">
        <v>3.4599883949999999</v>
      </c>
      <c r="P354" s="8">
        <v>0.64</v>
      </c>
      <c r="Q354" s="8">
        <v>0.64</v>
      </c>
      <c r="R354" s="8" t="s">
        <v>26</v>
      </c>
      <c r="S354" s="8" t="s">
        <v>27</v>
      </c>
      <c r="T354" s="8" t="s">
        <v>27</v>
      </c>
      <c r="U354" s="8" t="s">
        <v>27</v>
      </c>
      <c r="V354" s="15">
        <v>214.393</v>
      </c>
      <c r="W354" s="15">
        <f t="shared" si="5"/>
        <v>4.2282703661005998</v>
      </c>
    </row>
    <row r="355" spans="1:23" x14ac:dyDescent="0.25">
      <c r="A355" s="7" t="s">
        <v>732</v>
      </c>
      <c r="B355" s="8" t="s">
        <v>733</v>
      </c>
      <c r="C355" s="8">
        <v>32356</v>
      </c>
      <c r="D355" s="8">
        <v>6.0566537340000002</v>
      </c>
      <c r="E355" s="8">
        <v>6.1035746870000001</v>
      </c>
      <c r="F355" s="8">
        <v>5.9303493769999998</v>
      </c>
      <c r="G355" s="8">
        <v>6.0510109050000001</v>
      </c>
      <c r="H355" s="8">
        <v>6.0300610099999998</v>
      </c>
      <c r="I355" s="8">
        <v>5.7588516150000002</v>
      </c>
      <c r="J355" s="8">
        <v>5.059281726</v>
      </c>
      <c r="K355" s="8">
        <v>200</v>
      </c>
      <c r="L355" s="8">
        <v>6.01060967</v>
      </c>
      <c r="M355" s="8">
        <v>21.53101633</v>
      </c>
      <c r="N355" s="8">
        <v>104.823258</v>
      </c>
      <c r="O355" s="8">
        <v>5.0751554199999998</v>
      </c>
      <c r="P355" s="8" t="s">
        <v>26</v>
      </c>
      <c r="Q355" s="8" t="s">
        <v>26</v>
      </c>
      <c r="R355" s="8" t="s">
        <v>26</v>
      </c>
      <c r="S355" s="8">
        <v>0.5</v>
      </c>
      <c r="T355" s="8" t="s">
        <v>27</v>
      </c>
      <c r="U355" s="8">
        <v>80</v>
      </c>
      <c r="V355" s="15">
        <v>215.36</v>
      </c>
      <c r="W355" s="15">
        <f t="shared" si="5"/>
        <v>22.574736842880004</v>
      </c>
    </row>
    <row r="356" spans="1:23" x14ac:dyDescent="0.25">
      <c r="A356" s="7" t="s">
        <v>734</v>
      </c>
      <c r="B356" s="8" t="s">
        <v>735</v>
      </c>
      <c r="C356" s="8">
        <v>20112</v>
      </c>
      <c r="D356" s="8">
        <v>5.5445343630000004</v>
      </c>
      <c r="E356" s="8">
        <v>5.7193903480000001</v>
      </c>
      <c r="F356" s="8">
        <v>5.7299659350000001</v>
      </c>
      <c r="G356" s="8">
        <v>5.0736219250000003</v>
      </c>
      <c r="H356" s="8">
        <v>6.0646908650000002</v>
      </c>
      <c r="I356" s="8">
        <v>6.063578594</v>
      </c>
      <c r="J356" s="8">
        <v>5.9397073279999999</v>
      </c>
      <c r="K356" s="8" t="s">
        <v>25</v>
      </c>
      <c r="L356" s="8">
        <v>5.7732728959999999</v>
      </c>
      <c r="M356" s="8">
        <v>24.999873539999999</v>
      </c>
      <c r="N356" s="8">
        <v>33.026785609999997</v>
      </c>
      <c r="O356" s="8">
        <v>6.0513258270000003</v>
      </c>
      <c r="P356" s="8" t="s">
        <v>26</v>
      </c>
      <c r="Q356" s="8" t="s">
        <v>26</v>
      </c>
      <c r="R356" s="8" t="s">
        <v>26</v>
      </c>
      <c r="S356" s="8">
        <v>0</v>
      </c>
      <c r="T356" s="8" t="s">
        <v>27</v>
      </c>
      <c r="U356" s="8">
        <v>0.11700000000000001</v>
      </c>
      <c r="V356" s="15">
        <v>215.69</v>
      </c>
      <c r="W356" s="15">
        <f t="shared" si="5"/>
        <v>7.1235473882208993</v>
      </c>
    </row>
    <row r="357" spans="1:23" x14ac:dyDescent="0.25">
      <c r="A357" s="7" t="s">
        <v>736</v>
      </c>
      <c r="B357" s="8" t="s">
        <v>737</v>
      </c>
      <c r="C357" s="8">
        <v>24320</v>
      </c>
      <c r="D357" s="8">
        <v>5.9666552739999998</v>
      </c>
      <c r="E357" s="8">
        <v>5.9753936840000001</v>
      </c>
      <c r="F357" s="8">
        <v>6.0660555570000003</v>
      </c>
      <c r="G357" s="8">
        <v>6.1071788390000004</v>
      </c>
      <c r="H357" s="8">
        <v>5.3404680879999997</v>
      </c>
      <c r="I357" s="8">
        <v>4.828044502</v>
      </c>
      <c r="J357" s="8">
        <v>3.8176824630000001</v>
      </c>
      <c r="K357" s="8">
        <v>50</v>
      </c>
      <c r="L357" s="8">
        <v>6.0092183419999996</v>
      </c>
      <c r="M357" s="8">
        <v>1.8297647889999999</v>
      </c>
      <c r="N357" s="8">
        <v>110.4235025</v>
      </c>
      <c r="O357" s="8">
        <v>3.1349999999999998</v>
      </c>
      <c r="P357" s="8" t="s">
        <v>26</v>
      </c>
      <c r="Q357" s="8" t="s">
        <v>26</v>
      </c>
      <c r="R357" s="8" t="s">
        <v>26</v>
      </c>
      <c r="S357" s="8" t="s">
        <v>27</v>
      </c>
      <c r="T357" s="8" t="s">
        <v>27</v>
      </c>
      <c r="U357" s="8" t="s">
        <v>27</v>
      </c>
      <c r="V357" s="15">
        <v>215.88</v>
      </c>
      <c r="W357" s="15">
        <f t="shared" si="5"/>
        <v>23.838225719699999</v>
      </c>
    </row>
    <row r="358" spans="1:23" x14ac:dyDescent="0.25">
      <c r="A358" s="7" t="s">
        <v>738</v>
      </c>
      <c r="B358" s="8" t="s">
        <v>739</v>
      </c>
      <c r="C358" s="8">
        <v>26684</v>
      </c>
      <c r="D358" s="8">
        <v>5.8438960680000003</v>
      </c>
      <c r="E358" s="8">
        <v>5.8529555259999997</v>
      </c>
      <c r="F358" s="8">
        <v>5.7874973450000002</v>
      </c>
      <c r="G358" s="8">
        <v>5.6911392489999999</v>
      </c>
      <c r="H358" s="8">
        <v>5.1302083469999999</v>
      </c>
      <c r="I358" s="8">
        <v>5.2207149069999996</v>
      </c>
      <c r="J358" s="8">
        <v>5.0143805080000003</v>
      </c>
      <c r="K358" s="8">
        <v>50</v>
      </c>
      <c r="L358" s="8">
        <v>5.9888115500000003</v>
      </c>
      <c r="M358" s="8">
        <v>0.76666240200000002</v>
      </c>
      <c r="N358" s="8">
        <v>28.759677190000001</v>
      </c>
      <c r="O358" s="8">
        <v>4.7987087500000003</v>
      </c>
      <c r="P358" s="8" t="s">
        <v>26</v>
      </c>
      <c r="Q358" s="8" t="s">
        <v>26</v>
      </c>
      <c r="R358" s="8" t="s">
        <v>26</v>
      </c>
      <c r="S358" s="8" t="s">
        <v>27</v>
      </c>
      <c r="T358" s="8" t="s">
        <v>27</v>
      </c>
      <c r="U358" s="8" t="s">
        <v>27</v>
      </c>
      <c r="V358" s="15">
        <v>216.32400000000001</v>
      </c>
      <c r="W358" s="15">
        <f t="shared" si="5"/>
        <v>6.2214084084495607</v>
      </c>
    </row>
    <row r="359" spans="1:23" x14ac:dyDescent="0.25">
      <c r="A359" s="7" t="s">
        <v>740</v>
      </c>
      <c r="B359" s="8" t="s">
        <v>741</v>
      </c>
      <c r="C359" s="8">
        <v>24317</v>
      </c>
      <c r="D359" s="8">
        <v>5.3383128070000003</v>
      </c>
      <c r="E359" s="8">
        <v>5.7673584130000002</v>
      </c>
      <c r="F359" s="8">
        <v>5.2019686370000002</v>
      </c>
      <c r="G359" s="8">
        <v>5.7588637409999999</v>
      </c>
      <c r="H359" s="8">
        <v>5.0990491550000003</v>
      </c>
      <c r="I359" s="8">
        <v>5.8670895659999998</v>
      </c>
      <c r="J359" s="8">
        <v>5.2318501450000001</v>
      </c>
      <c r="K359" s="8">
        <v>200</v>
      </c>
      <c r="L359" s="8">
        <v>5.9992742449999996</v>
      </c>
      <c r="M359" s="8">
        <v>6.2527289E-2</v>
      </c>
      <c r="N359" s="8">
        <v>1000</v>
      </c>
      <c r="O359" s="8">
        <v>4.7464702470000004</v>
      </c>
      <c r="P359" s="8" t="s">
        <v>26</v>
      </c>
      <c r="Q359" s="8" t="s">
        <v>26</v>
      </c>
      <c r="R359" s="8" t="s">
        <v>26</v>
      </c>
      <c r="S359" s="8">
        <v>1.5</v>
      </c>
      <c r="T359" s="8" t="s">
        <v>27</v>
      </c>
      <c r="U359" s="8" t="s">
        <v>27</v>
      </c>
      <c r="V359" s="15">
        <v>216.67</v>
      </c>
      <c r="W359" s="15">
        <f t="shared" si="5"/>
        <v>216.67</v>
      </c>
    </row>
    <row r="360" spans="1:23" x14ac:dyDescent="0.25">
      <c r="A360" s="7" t="s">
        <v>742</v>
      </c>
      <c r="B360" s="8" t="s">
        <v>743</v>
      </c>
      <c r="C360" s="8">
        <v>32637</v>
      </c>
      <c r="D360" s="8">
        <v>5.7434733299999996</v>
      </c>
      <c r="E360" s="8">
        <v>5.7672241839999998</v>
      </c>
      <c r="F360" s="8">
        <v>5.8019861590000001</v>
      </c>
      <c r="G360" s="8">
        <v>5.7808228369999997</v>
      </c>
      <c r="H360" s="8">
        <v>5.767739905</v>
      </c>
      <c r="I360" s="8">
        <v>5.8882290079999997</v>
      </c>
      <c r="J360" s="8">
        <v>5.7588501980000002</v>
      </c>
      <c r="K360" s="8" t="s">
        <v>25</v>
      </c>
      <c r="L360" s="8">
        <v>6.0054226079999999</v>
      </c>
      <c r="M360" s="10">
        <v>1.1200000000000001E-14</v>
      </c>
      <c r="N360" s="8">
        <v>240.76195010000001</v>
      </c>
      <c r="O360" s="8">
        <v>5.5731813849999998</v>
      </c>
      <c r="P360" s="8">
        <v>6.4000000000000003E-3</v>
      </c>
      <c r="Q360" s="8" t="s">
        <v>26</v>
      </c>
      <c r="R360" s="8">
        <v>6.4000000000000003E-3</v>
      </c>
      <c r="S360" s="8">
        <v>1.25</v>
      </c>
      <c r="T360" s="8">
        <v>8.52</v>
      </c>
      <c r="U360" s="8">
        <v>17.399999999999999</v>
      </c>
      <c r="V360" s="15">
        <v>217.232</v>
      </c>
      <c r="W360" s="15">
        <f t="shared" si="5"/>
        <v>52.301199944123205</v>
      </c>
    </row>
    <row r="361" spans="1:23" x14ac:dyDescent="0.25">
      <c r="A361" s="7" t="s">
        <v>744</v>
      </c>
      <c r="B361" s="8" t="s">
        <v>745</v>
      </c>
      <c r="C361" s="8">
        <v>20582</v>
      </c>
      <c r="D361" s="8">
        <v>5.7784811620000003</v>
      </c>
      <c r="E361" s="8">
        <v>5.7376713380000002</v>
      </c>
      <c r="F361" s="8">
        <v>5.7695329810000002</v>
      </c>
      <c r="G361" s="8">
        <v>5.7827226310000004</v>
      </c>
      <c r="H361" s="8">
        <v>5.7144617579999997</v>
      </c>
      <c r="I361" s="8">
        <v>5.6139725690000004</v>
      </c>
      <c r="J361" s="8">
        <v>5.1674063820000002</v>
      </c>
      <c r="K361" s="8">
        <v>100</v>
      </c>
      <c r="L361" s="8">
        <v>5.9757870530000003</v>
      </c>
      <c r="M361" s="8">
        <v>0.47320651200000002</v>
      </c>
      <c r="N361" s="8">
        <v>1000</v>
      </c>
      <c r="O361" s="8">
        <v>3.8750845740000002</v>
      </c>
      <c r="P361" s="8">
        <v>64</v>
      </c>
      <c r="Q361" s="8">
        <v>64</v>
      </c>
      <c r="R361" s="8">
        <v>64</v>
      </c>
      <c r="S361" s="8" t="s">
        <v>27</v>
      </c>
      <c r="T361" s="8" t="s">
        <v>27</v>
      </c>
      <c r="U361" s="8" t="s">
        <v>27</v>
      </c>
      <c r="V361" s="15">
        <v>217.31200000000001</v>
      </c>
      <c r="W361" s="15">
        <f t="shared" si="5"/>
        <v>217.31200000000001</v>
      </c>
    </row>
    <row r="362" spans="1:23" x14ac:dyDescent="0.25">
      <c r="A362" s="7" t="s">
        <v>746</v>
      </c>
      <c r="B362" s="8" t="s">
        <v>747</v>
      </c>
      <c r="C362" s="8">
        <v>23936</v>
      </c>
      <c r="D362" s="8">
        <v>5.9666009720000002</v>
      </c>
      <c r="E362" s="8">
        <v>5.889837633</v>
      </c>
      <c r="F362" s="8">
        <v>6.1123338760000001</v>
      </c>
      <c r="G362" s="8">
        <v>5.9680321709999999</v>
      </c>
      <c r="H362" s="8">
        <v>6.046684398</v>
      </c>
      <c r="I362" s="8">
        <v>6.0572936930000001</v>
      </c>
      <c r="J362" s="8">
        <v>5.6540900360000004</v>
      </c>
      <c r="K362" s="8">
        <v>200</v>
      </c>
      <c r="L362" s="8">
        <v>6.0022109229999998</v>
      </c>
      <c r="M362" s="8">
        <v>24.765846490000001</v>
      </c>
      <c r="N362" s="8">
        <v>195.57534089999999</v>
      </c>
      <c r="O362" s="8">
        <v>5.455388632</v>
      </c>
      <c r="P362" s="8" t="s">
        <v>26</v>
      </c>
      <c r="Q362" s="8" t="s">
        <v>26</v>
      </c>
      <c r="R362" s="8" t="s">
        <v>26</v>
      </c>
      <c r="S362" s="8">
        <v>1.75</v>
      </c>
      <c r="T362" s="8" t="s">
        <v>27</v>
      </c>
      <c r="U362" s="8">
        <v>1.41</v>
      </c>
      <c r="V362" s="15">
        <v>217.37</v>
      </c>
      <c r="W362" s="15">
        <f t="shared" si="5"/>
        <v>42.512211851432994</v>
      </c>
    </row>
    <row r="363" spans="1:23" x14ac:dyDescent="0.25">
      <c r="A363" s="7" t="s">
        <v>748</v>
      </c>
      <c r="B363" s="8" t="s">
        <v>749</v>
      </c>
      <c r="C363" s="8">
        <v>22111</v>
      </c>
      <c r="D363" s="8">
        <v>5.8043067739999996</v>
      </c>
      <c r="E363" s="8">
        <v>5.7510490069999998</v>
      </c>
      <c r="F363" s="8">
        <v>5.6985757469999996</v>
      </c>
      <c r="G363" s="8">
        <v>5.9300618460000001</v>
      </c>
      <c r="H363" s="8">
        <v>5.9964589119999996</v>
      </c>
      <c r="I363" s="8">
        <v>5.9584408179999997</v>
      </c>
      <c r="J363" s="8">
        <v>5.0362190949999999</v>
      </c>
      <c r="K363" s="8">
        <v>200</v>
      </c>
      <c r="L363" s="8">
        <v>5.9354407</v>
      </c>
      <c r="M363" s="8">
        <v>20.568916269999999</v>
      </c>
      <c r="N363" s="8">
        <v>204.9140227</v>
      </c>
      <c r="O363" s="8">
        <v>3.5855213849999998</v>
      </c>
      <c r="P363" s="8">
        <v>64</v>
      </c>
      <c r="Q363" s="8" t="s">
        <v>26</v>
      </c>
      <c r="R363" s="8">
        <v>64</v>
      </c>
      <c r="S363" s="8">
        <v>36.75</v>
      </c>
      <c r="T363" s="8">
        <v>28.8</v>
      </c>
      <c r="U363" s="8">
        <v>32.700000000000003</v>
      </c>
      <c r="V363" s="15">
        <v>218.08</v>
      </c>
      <c r="W363" s="15">
        <f t="shared" si="5"/>
        <v>44.687650070416005</v>
      </c>
    </row>
    <row r="364" spans="1:23" x14ac:dyDescent="0.25">
      <c r="A364" s="7" t="s">
        <v>750</v>
      </c>
      <c r="B364" s="8" t="s">
        <v>751</v>
      </c>
      <c r="C364" s="8">
        <v>26691</v>
      </c>
      <c r="D364" s="8">
        <v>5.8469727540000003</v>
      </c>
      <c r="E364" s="8">
        <v>5.9877349569999998</v>
      </c>
      <c r="F364" s="8">
        <v>5.8884083699999996</v>
      </c>
      <c r="G364" s="8">
        <v>5.8511424390000002</v>
      </c>
      <c r="H364" s="8">
        <v>5.9717273259999999</v>
      </c>
      <c r="I364" s="8">
        <v>5.7843180759999999</v>
      </c>
      <c r="J364" s="8">
        <v>5.730714721</v>
      </c>
      <c r="K364" s="8" t="s">
        <v>25</v>
      </c>
      <c r="L364" s="8">
        <v>5.9947393760000001</v>
      </c>
      <c r="M364" s="8">
        <v>0.28437881799999998</v>
      </c>
      <c r="N364" s="8">
        <v>1000</v>
      </c>
      <c r="O364" s="8">
        <v>5.4490439960000003</v>
      </c>
      <c r="P364" s="8">
        <v>64</v>
      </c>
      <c r="Q364" s="8">
        <v>64</v>
      </c>
      <c r="R364" s="8" t="s">
        <v>26</v>
      </c>
      <c r="S364" s="8" t="s">
        <v>27</v>
      </c>
      <c r="T364" s="8" t="s">
        <v>27</v>
      </c>
      <c r="U364" s="8" t="s">
        <v>27</v>
      </c>
      <c r="V364" s="15">
        <v>218.20500000000001</v>
      </c>
      <c r="W364" s="15">
        <f t="shared" si="5"/>
        <v>218.20500000000001</v>
      </c>
    </row>
    <row r="365" spans="1:23" x14ac:dyDescent="0.25">
      <c r="A365" s="7" t="s">
        <v>752</v>
      </c>
      <c r="B365" s="8" t="s">
        <v>753</v>
      </c>
      <c r="C365" s="8">
        <v>38298</v>
      </c>
      <c r="D365" s="8">
        <v>6.0041278560000002</v>
      </c>
      <c r="E365" s="8">
        <v>5.8803107680000002</v>
      </c>
      <c r="F365" s="8">
        <v>5.8373496500000002</v>
      </c>
      <c r="G365" s="8">
        <v>5.750604439</v>
      </c>
      <c r="H365" s="8">
        <v>3.7154615729999998</v>
      </c>
      <c r="I365" s="8">
        <v>3.803648141</v>
      </c>
      <c r="J365" s="8">
        <v>3.8687115959999998</v>
      </c>
      <c r="K365" s="8">
        <v>50</v>
      </c>
      <c r="L365" s="8">
        <v>5.9772454259999996</v>
      </c>
      <c r="M365" s="8">
        <v>4.4458235119999996</v>
      </c>
      <c r="N365" s="8">
        <v>16.037549689999999</v>
      </c>
      <c r="O365" s="8">
        <v>3.749464433</v>
      </c>
      <c r="P365" s="8">
        <v>64</v>
      </c>
      <c r="Q365" s="8">
        <v>64</v>
      </c>
      <c r="R365" s="8" t="s">
        <v>26</v>
      </c>
      <c r="S365" s="8" t="s">
        <v>27</v>
      </c>
      <c r="T365" s="8" t="s">
        <v>27</v>
      </c>
      <c r="U365" s="8" t="s">
        <v>27</v>
      </c>
      <c r="V365" s="15">
        <v>218.255</v>
      </c>
      <c r="W365" s="15">
        <f t="shared" si="5"/>
        <v>3.5002754075909497</v>
      </c>
    </row>
    <row r="366" spans="1:23" x14ac:dyDescent="0.25">
      <c r="A366" s="7" t="s">
        <v>754</v>
      </c>
      <c r="B366" s="8" t="s">
        <v>755</v>
      </c>
      <c r="C366" s="8">
        <v>20154</v>
      </c>
      <c r="D366" s="8">
        <v>5.8858765550000003</v>
      </c>
      <c r="E366" s="8">
        <v>5.8681428679999996</v>
      </c>
      <c r="F366" s="8">
        <v>5.834789711</v>
      </c>
      <c r="G366" s="8">
        <v>5.7312206809999999</v>
      </c>
      <c r="H366" s="8">
        <v>5.1498898779999998</v>
      </c>
      <c r="I366" s="8">
        <v>4.6236441810000004</v>
      </c>
      <c r="J366" s="8">
        <v>3.7946859160000002</v>
      </c>
      <c r="K366" s="8">
        <v>50</v>
      </c>
      <c r="L366" s="8">
        <v>5.9492152230000004</v>
      </c>
      <c r="M366" s="8">
        <v>1.366323419</v>
      </c>
      <c r="N366" s="8">
        <v>92.015905549999999</v>
      </c>
      <c r="O366" s="8">
        <v>3.1349999999999998</v>
      </c>
      <c r="P366" s="8">
        <v>64.64</v>
      </c>
      <c r="Q366" s="8">
        <v>64.64</v>
      </c>
      <c r="R366" s="8" t="s">
        <v>26</v>
      </c>
      <c r="S366" s="8">
        <v>40</v>
      </c>
      <c r="T366" s="8">
        <v>6.99</v>
      </c>
      <c r="U366" s="8">
        <v>8.25</v>
      </c>
      <c r="V366" s="15">
        <v>218.68</v>
      </c>
      <c r="W366" s="15">
        <f t="shared" si="5"/>
        <v>20.122038225674</v>
      </c>
    </row>
    <row r="367" spans="1:23" x14ac:dyDescent="0.25">
      <c r="A367" s="7" t="s">
        <v>756</v>
      </c>
      <c r="B367" s="8" t="s">
        <v>757</v>
      </c>
      <c r="C367" s="8">
        <v>21086</v>
      </c>
      <c r="D367" s="8">
        <v>6.1332359009999999</v>
      </c>
      <c r="E367" s="8">
        <v>6.4778131959999996</v>
      </c>
      <c r="F367" s="8">
        <v>6.0858817380000003</v>
      </c>
      <c r="G367" s="8">
        <v>6.3258521669999999</v>
      </c>
      <c r="H367" s="8">
        <v>6.4154041299999998</v>
      </c>
      <c r="I367" s="8">
        <v>6.4314449150000002</v>
      </c>
      <c r="J367" s="8">
        <v>5.7545527659999998</v>
      </c>
      <c r="K367" s="8" t="s">
        <v>25</v>
      </c>
      <c r="L367" s="8">
        <v>6.1689170940000002</v>
      </c>
      <c r="M367" s="8">
        <v>24.999972069999998</v>
      </c>
      <c r="N367" s="8">
        <v>214.5786349</v>
      </c>
      <c r="O367" s="8">
        <v>3.3447517000000002</v>
      </c>
      <c r="P367" s="8">
        <v>6.4000000000000003E-3</v>
      </c>
      <c r="Q367" s="8">
        <v>6.4000000000000003E-3</v>
      </c>
      <c r="R367" s="8" t="s">
        <v>26</v>
      </c>
      <c r="S367" s="8">
        <v>10.25</v>
      </c>
      <c r="T367" s="8" t="s">
        <v>27</v>
      </c>
      <c r="U367" s="8">
        <v>1.7299999999999999E-2</v>
      </c>
      <c r="V367" s="15">
        <v>219.26</v>
      </c>
      <c r="W367" s="15">
        <f t="shared" si="5"/>
        <v>47.048511488174</v>
      </c>
    </row>
    <row r="368" spans="1:23" x14ac:dyDescent="0.25">
      <c r="A368" s="7" t="s">
        <v>758</v>
      </c>
      <c r="B368" s="8" t="s">
        <v>759</v>
      </c>
      <c r="C368" s="8">
        <v>32651</v>
      </c>
      <c r="D368" s="8">
        <v>6.0509270080000004</v>
      </c>
      <c r="E368" s="8">
        <v>6.1774958849999999</v>
      </c>
      <c r="F368" s="8">
        <v>6.098009212</v>
      </c>
      <c r="G368" s="8">
        <v>5.926008983</v>
      </c>
      <c r="H368" s="8">
        <v>6.0052548870000004</v>
      </c>
      <c r="I368" s="8">
        <v>5.8903927400000002</v>
      </c>
      <c r="J368" s="8">
        <v>4.7984696490000003</v>
      </c>
      <c r="K368" s="8">
        <v>200</v>
      </c>
      <c r="L368" s="8">
        <v>6.0211964560000002</v>
      </c>
      <c r="M368" s="8">
        <v>3.9815158400000001</v>
      </c>
      <c r="N368" s="8">
        <v>216.67158689999999</v>
      </c>
      <c r="O368" s="8">
        <v>3.1349999999999998</v>
      </c>
      <c r="P368" s="8">
        <v>6.4000000000000003E-3</v>
      </c>
      <c r="Q368" s="8" t="s">
        <v>26</v>
      </c>
      <c r="R368" s="8">
        <v>6.4000000000000003E-3</v>
      </c>
      <c r="S368" s="8">
        <v>0.5</v>
      </c>
      <c r="T368" s="8" t="s">
        <v>27</v>
      </c>
      <c r="U368" s="8">
        <v>7.14</v>
      </c>
      <c r="V368" s="15">
        <v>220.25</v>
      </c>
      <c r="W368" s="15">
        <f t="shared" si="5"/>
        <v>47.721917014725001</v>
      </c>
    </row>
    <row r="369" spans="1:23" x14ac:dyDescent="0.25">
      <c r="A369" s="7" t="s">
        <v>760</v>
      </c>
      <c r="B369" s="8" t="s">
        <v>761</v>
      </c>
      <c r="C369" s="8">
        <v>20449</v>
      </c>
      <c r="D369" s="8">
        <v>6.0714158649999996</v>
      </c>
      <c r="E369" s="8">
        <v>6.1183098510000002</v>
      </c>
      <c r="F369" s="8">
        <v>5.8448124400000001</v>
      </c>
      <c r="G369" s="8">
        <v>5.8694702210000003</v>
      </c>
      <c r="H369" s="8">
        <v>5.0521714190000004</v>
      </c>
      <c r="I369" s="8">
        <v>4.40487202</v>
      </c>
      <c r="J369" s="8">
        <v>3.3032402489999999</v>
      </c>
      <c r="K369" s="8">
        <v>50</v>
      </c>
      <c r="L369" s="8">
        <v>5.9909423180000001</v>
      </c>
      <c r="M369" s="8">
        <v>2.0164256960000002</v>
      </c>
      <c r="N369" s="8">
        <v>80.44321171</v>
      </c>
      <c r="O369" s="8">
        <v>3.1349999999999998</v>
      </c>
      <c r="P369" s="8" t="s">
        <v>26</v>
      </c>
      <c r="Q369" s="8" t="s">
        <v>26</v>
      </c>
      <c r="R369" s="8" t="s">
        <v>26</v>
      </c>
      <c r="S369" s="8">
        <v>18</v>
      </c>
      <c r="T369" s="8">
        <v>19.5</v>
      </c>
      <c r="U369" s="8">
        <v>50</v>
      </c>
      <c r="V369" s="15">
        <v>220.97</v>
      </c>
      <c r="W369" s="15">
        <f t="shared" si="5"/>
        <v>17.7755364915587</v>
      </c>
    </row>
    <row r="370" spans="1:23" x14ac:dyDescent="0.25">
      <c r="A370" s="7" t="s">
        <v>762</v>
      </c>
      <c r="B370" s="8" t="s">
        <v>763</v>
      </c>
      <c r="C370" s="8">
        <v>24018</v>
      </c>
      <c r="D370" s="8">
        <v>5.7783765430000003</v>
      </c>
      <c r="E370" s="8">
        <v>5.9179376039999996</v>
      </c>
      <c r="F370" s="8">
        <v>5.7239542319999996</v>
      </c>
      <c r="G370" s="8">
        <v>5.9828003599999997</v>
      </c>
      <c r="H370" s="8">
        <v>6.1823621480000002</v>
      </c>
      <c r="I370" s="8">
        <v>6.3677052830000003</v>
      </c>
      <c r="J370" s="8">
        <v>6.0291469370000002</v>
      </c>
      <c r="K370" s="8" t="s">
        <v>25</v>
      </c>
      <c r="L370" s="8">
        <v>5.9515136719999999</v>
      </c>
      <c r="M370" s="8">
        <v>24.98266838</v>
      </c>
      <c r="N370" s="8">
        <v>47.00199946</v>
      </c>
      <c r="O370" s="8">
        <v>6.246189534</v>
      </c>
      <c r="P370" s="8" t="s">
        <v>26</v>
      </c>
      <c r="Q370" s="8" t="s">
        <v>26</v>
      </c>
      <c r="R370" s="8" t="s">
        <v>26</v>
      </c>
      <c r="S370" s="8">
        <v>0</v>
      </c>
      <c r="T370" s="8" t="s">
        <v>27</v>
      </c>
      <c r="U370" s="8">
        <v>1.3600000000000001E-3</v>
      </c>
      <c r="V370" s="15">
        <v>221.03</v>
      </c>
      <c r="W370" s="15">
        <f t="shared" si="5"/>
        <v>10.3888519406438</v>
      </c>
    </row>
    <row r="371" spans="1:23" ht="30" x14ac:dyDescent="0.25">
      <c r="A371" s="7" t="s">
        <v>764</v>
      </c>
      <c r="B371" s="8" t="s">
        <v>765</v>
      </c>
      <c r="C371" s="8">
        <v>20442</v>
      </c>
      <c r="D371" s="8">
        <v>5.906121647</v>
      </c>
      <c r="E371" s="8">
        <v>5.8762955679999997</v>
      </c>
      <c r="F371" s="8">
        <v>5.9594620899999997</v>
      </c>
      <c r="G371" s="8">
        <v>5.9720642169999998</v>
      </c>
      <c r="H371" s="8">
        <v>5.8347210870000001</v>
      </c>
      <c r="I371" s="8">
        <v>6.0179110360000001</v>
      </c>
      <c r="J371" s="8">
        <v>5.8900196520000003</v>
      </c>
      <c r="K371" s="8" t="s">
        <v>25</v>
      </c>
      <c r="L371" s="8">
        <v>5.9897644830000001</v>
      </c>
      <c r="M371" s="8">
        <v>4.9616600000000003E-4</v>
      </c>
      <c r="N371" s="8">
        <v>424.53870510000002</v>
      </c>
      <c r="O371" s="8">
        <v>5.8733563980000003</v>
      </c>
      <c r="P371" s="8">
        <v>6.4000000000000003E-3</v>
      </c>
      <c r="Q371" s="8">
        <v>6.4000000000000003E-3</v>
      </c>
      <c r="R371" s="8" t="s">
        <v>26</v>
      </c>
      <c r="S371" s="8">
        <v>2.5</v>
      </c>
      <c r="T371" s="8" t="s">
        <v>27</v>
      </c>
      <c r="U371" s="8" t="s">
        <v>27</v>
      </c>
      <c r="V371" s="15">
        <v>221.03</v>
      </c>
      <c r="W371" s="15">
        <f t="shared" si="5"/>
        <v>93.835789988253012</v>
      </c>
    </row>
    <row r="372" spans="1:23" x14ac:dyDescent="0.25">
      <c r="A372" s="7" t="s">
        <v>766</v>
      </c>
      <c r="B372" s="8" t="s">
        <v>767</v>
      </c>
      <c r="C372" s="8">
        <v>20249</v>
      </c>
      <c r="D372" s="8">
        <v>5.9158145830000004</v>
      </c>
      <c r="E372" s="8">
        <v>5.9194476089999997</v>
      </c>
      <c r="F372" s="8">
        <v>5.839337499</v>
      </c>
      <c r="G372" s="8">
        <v>5.888920647</v>
      </c>
      <c r="H372" s="8">
        <v>5.7468351650000002</v>
      </c>
      <c r="I372" s="8">
        <v>5.3852804880000003</v>
      </c>
      <c r="J372" s="8">
        <v>4.5371523360000001</v>
      </c>
      <c r="K372" s="8">
        <v>100</v>
      </c>
      <c r="L372" s="8">
        <v>5.9611944269999997</v>
      </c>
      <c r="M372" s="8">
        <v>1.901968442</v>
      </c>
      <c r="N372" s="8">
        <v>197.8673095</v>
      </c>
      <c r="O372" s="8">
        <v>3.1349999999999998</v>
      </c>
      <c r="P372" s="8">
        <v>6.4000000000000003E-3</v>
      </c>
      <c r="Q372" s="8">
        <v>6.4000000000000003E-3</v>
      </c>
      <c r="R372" s="8">
        <v>6.4</v>
      </c>
      <c r="S372" s="8" t="s">
        <v>27</v>
      </c>
      <c r="T372" s="8" t="s">
        <v>27</v>
      </c>
      <c r="U372" s="8" t="s">
        <v>27</v>
      </c>
      <c r="V372" s="15">
        <v>221.256</v>
      </c>
      <c r="W372" s="15">
        <f t="shared" si="5"/>
        <v>43.779329430731998</v>
      </c>
    </row>
    <row r="373" spans="1:23" x14ac:dyDescent="0.25">
      <c r="A373" s="7" t="s">
        <v>768</v>
      </c>
      <c r="B373" s="8" t="s">
        <v>769</v>
      </c>
      <c r="C373" s="8">
        <v>34872</v>
      </c>
      <c r="D373" s="8">
        <v>5.5130295330000001</v>
      </c>
      <c r="E373" s="8">
        <v>5.4676565469999998</v>
      </c>
      <c r="F373" s="8">
        <v>5.2992874700000003</v>
      </c>
      <c r="G373" s="8">
        <v>6.0081000449999999</v>
      </c>
      <c r="H373" s="8">
        <v>5.44148619</v>
      </c>
      <c r="I373" s="8">
        <v>5.4417820990000001</v>
      </c>
      <c r="J373" s="8">
        <v>5.8869213169999997</v>
      </c>
      <c r="K373" s="8" t="s">
        <v>25</v>
      </c>
      <c r="L373" s="8">
        <v>5.9993043979999996</v>
      </c>
      <c r="M373" s="10">
        <v>5.1799999999999997E-10</v>
      </c>
      <c r="N373" s="8">
        <v>201.68366209999999</v>
      </c>
      <c r="O373" s="8">
        <v>5.2010547120000004</v>
      </c>
      <c r="P373" s="8" t="s">
        <v>26</v>
      </c>
      <c r="Q373" s="8" t="s">
        <v>26</v>
      </c>
      <c r="R373" s="8" t="s">
        <v>26</v>
      </c>
      <c r="S373" s="8">
        <v>0</v>
      </c>
      <c r="T373" s="8" t="s">
        <v>27</v>
      </c>
      <c r="U373" s="8">
        <v>25.6</v>
      </c>
      <c r="V373" s="15">
        <v>221.64</v>
      </c>
      <c r="W373" s="15">
        <f t="shared" si="5"/>
        <v>44.701166867843995</v>
      </c>
    </row>
    <row r="374" spans="1:23" x14ac:dyDescent="0.25">
      <c r="A374" s="7" t="s">
        <v>770</v>
      </c>
      <c r="B374" s="8" t="s">
        <v>771</v>
      </c>
      <c r="C374" s="8">
        <v>21780</v>
      </c>
      <c r="D374" s="8">
        <v>5.917681548</v>
      </c>
      <c r="E374" s="8">
        <v>5.8474336530000004</v>
      </c>
      <c r="F374" s="8">
        <v>5.8187057830000004</v>
      </c>
      <c r="G374" s="8">
        <v>5.765004952</v>
      </c>
      <c r="H374" s="8">
        <v>5.9363546789999999</v>
      </c>
      <c r="I374" s="8">
        <v>5.8131588870000002</v>
      </c>
      <c r="J374" s="8">
        <v>5.7941671020000003</v>
      </c>
      <c r="K374" s="8" t="s">
        <v>25</v>
      </c>
      <c r="L374" s="8">
        <v>5.9949567830000001</v>
      </c>
      <c r="M374" s="8">
        <v>2.9695460859999998</v>
      </c>
      <c r="N374" s="8">
        <v>0.52191198000000005</v>
      </c>
      <c r="O374" s="8">
        <v>5.8237834260000003</v>
      </c>
      <c r="P374" s="8">
        <v>64</v>
      </c>
      <c r="Q374" s="8">
        <v>64</v>
      </c>
      <c r="R374" s="8" t="s">
        <v>26</v>
      </c>
      <c r="S374" s="8" t="s">
        <v>27</v>
      </c>
      <c r="T374" s="8" t="s">
        <v>27</v>
      </c>
      <c r="U374" s="8" t="s">
        <v>27</v>
      </c>
      <c r="V374" s="15">
        <v>222.24</v>
      </c>
      <c r="W374" s="15">
        <f t="shared" si="5"/>
        <v>0.11598971843520003</v>
      </c>
    </row>
    <row r="375" spans="1:23" x14ac:dyDescent="0.25">
      <c r="A375" s="7" t="s">
        <v>772</v>
      </c>
      <c r="B375" s="8" t="s">
        <v>773</v>
      </c>
      <c r="C375" s="8">
        <v>40002</v>
      </c>
      <c r="D375" s="8">
        <v>6.0158827920000002</v>
      </c>
      <c r="E375" s="8">
        <v>5.9922191050000002</v>
      </c>
      <c r="F375" s="8">
        <v>6.0094803890000001</v>
      </c>
      <c r="G375" s="8">
        <v>5.9861334130000001</v>
      </c>
      <c r="H375" s="8">
        <v>5.973011531</v>
      </c>
      <c r="I375" s="8">
        <v>5.9511334140000001</v>
      </c>
      <c r="J375" s="8">
        <v>5.9707849189999997</v>
      </c>
      <c r="K375" s="8" t="s">
        <v>25</v>
      </c>
      <c r="L375" s="8">
        <v>6.0045046480000002</v>
      </c>
      <c r="M375" s="8">
        <v>24.998876809999999</v>
      </c>
      <c r="N375" s="8">
        <v>10.13018364</v>
      </c>
      <c r="O375" s="8">
        <v>5.9583460339999998</v>
      </c>
      <c r="P375" s="8" t="s">
        <v>26</v>
      </c>
      <c r="Q375" s="8" t="s">
        <v>26</v>
      </c>
      <c r="R375" s="8" t="s">
        <v>26</v>
      </c>
      <c r="S375" s="8">
        <v>10.5</v>
      </c>
      <c r="T375" s="8" t="s">
        <v>27</v>
      </c>
      <c r="U375" s="8" t="s">
        <v>27</v>
      </c>
      <c r="V375" s="15">
        <v>222.24</v>
      </c>
      <c r="W375" s="15">
        <f t="shared" si="5"/>
        <v>2.2513320121536</v>
      </c>
    </row>
    <row r="376" spans="1:23" ht="30" x14ac:dyDescent="0.25">
      <c r="A376" s="7" t="s">
        <v>774</v>
      </c>
      <c r="B376" s="8" t="s">
        <v>775</v>
      </c>
      <c r="C376" s="8">
        <v>23826</v>
      </c>
      <c r="D376" s="8">
        <v>5.9413166540000004</v>
      </c>
      <c r="E376" s="8">
        <v>5.8902159440000004</v>
      </c>
      <c r="F376" s="8">
        <v>5.9745160070000001</v>
      </c>
      <c r="G376" s="8">
        <v>5.7108227310000004</v>
      </c>
      <c r="H376" s="8">
        <v>5.7634604679999999</v>
      </c>
      <c r="I376" s="8">
        <v>5.374026518</v>
      </c>
      <c r="J376" s="8">
        <v>4.5516585960000002</v>
      </c>
      <c r="K376" s="8">
        <v>100</v>
      </c>
      <c r="L376" s="8">
        <v>5.9620919270000003</v>
      </c>
      <c r="M376" s="8">
        <v>1.817898582</v>
      </c>
      <c r="N376" s="8">
        <v>203.36944109999999</v>
      </c>
      <c r="O376" s="8">
        <v>3.1349999999999998</v>
      </c>
      <c r="P376" s="8" t="s">
        <v>26</v>
      </c>
      <c r="Q376" s="8" t="s">
        <v>26</v>
      </c>
      <c r="R376" s="8" t="s">
        <v>26</v>
      </c>
      <c r="S376" s="8" t="s">
        <v>27</v>
      </c>
      <c r="T376" s="8" t="s">
        <v>27</v>
      </c>
      <c r="U376" s="8" t="s">
        <v>27</v>
      </c>
      <c r="V376" s="15">
        <v>222.28800000000001</v>
      </c>
      <c r="W376" s="15">
        <f t="shared" si="5"/>
        <v>45.206586323236799</v>
      </c>
    </row>
    <row r="377" spans="1:23" ht="30" x14ac:dyDescent="0.25">
      <c r="A377" s="7" t="s">
        <v>776</v>
      </c>
      <c r="B377" s="8" t="s">
        <v>777</v>
      </c>
      <c r="C377" s="8">
        <v>41248</v>
      </c>
      <c r="D377" s="8">
        <v>5.8536892810000003</v>
      </c>
      <c r="E377" s="8">
        <v>5.9297959980000003</v>
      </c>
      <c r="F377" s="8">
        <v>5.7259736869999998</v>
      </c>
      <c r="G377" s="8">
        <v>5.7862817890000002</v>
      </c>
      <c r="H377" s="8">
        <v>5.7037430369999997</v>
      </c>
      <c r="I377" s="8">
        <v>4.8465011450000004</v>
      </c>
      <c r="J377" s="8">
        <v>3.4758360320000001</v>
      </c>
      <c r="K377" s="8">
        <v>100</v>
      </c>
      <c r="L377" s="8">
        <v>5.9354349620000004</v>
      </c>
      <c r="M377" s="8">
        <v>3.2352291449999999</v>
      </c>
      <c r="N377" s="8">
        <v>112.73813269999999</v>
      </c>
      <c r="O377" s="8">
        <v>3.1349999999999998</v>
      </c>
      <c r="P377" s="8">
        <v>6.4</v>
      </c>
      <c r="Q377" s="8">
        <v>64</v>
      </c>
      <c r="R377" s="8">
        <v>6.4</v>
      </c>
      <c r="S377" s="8" t="s">
        <v>27</v>
      </c>
      <c r="T377" s="8" t="s">
        <v>27</v>
      </c>
      <c r="U377" s="8" t="s">
        <v>27</v>
      </c>
      <c r="V377" s="15">
        <v>222.328</v>
      </c>
      <c r="W377" s="15">
        <f t="shared" si="5"/>
        <v>25.0648435669256</v>
      </c>
    </row>
    <row r="378" spans="1:23" x14ac:dyDescent="0.25">
      <c r="A378" s="7" t="s">
        <v>778</v>
      </c>
      <c r="B378" s="8" t="s">
        <v>779</v>
      </c>
      <c r="C378" s="8">
        <v>34300</v>
      </c>
      <c r="D378" s="8">
        <v>5.775657475</v>
      </c>
      <c r="E378" s="8">
        <v>5.9840339480000004</v>
      </c>
      <c r="F378" s="8">
        <v>6.0331140879999996</v>
      </c>
      <c r="G378" s="8">
        <v>6.0330404189999998</v>
      </c>
      <c r="H378" s="8">
        <v>6.1597032760000001</v>
      </c>
      <c r="I378" s="8">
        <v>6.0191059400000002</v>
      </c>
      <c r="J378" s="8">
        <v>5.9579963830000002</v>
      </c>
      <c r="K378" s="8" t="s">
        <v>25</v>
      </c>
      <c r="L378" s="8">
        <v>6.002291424</v>
      </c>
      <c r="M378" s="8">
        <v>19.116353539999999</v>
      </c>
      <c r="N378" s="8">
        <v>229.42749660000001</v>
      </c>
      <c r="O378" s="8">
        <v>5.1418805949999999</v>
      </c>
      <c r="P378" s="8" t="s">
        <v>26</v>
      </c>
      <c r="Q378" s="8" t="s">
        <v>26</v>
      </c>
      <c r="R378" s="8" t="s">
        <v>26</v>
      </c>
      <c r="S378" s="8">
        <v>0.5</v>
      </c>
      <c r="T378" s="8" t="s">
        <v>27</v>
      </c>
      <c r="U378" s="8" t="s">
        <v>27</v>
      </c>
      <c r="V378" s="15">
        <v>222.68</v>
      </c>
      <c r="W378" s="15">
        <f t="shared" si="5"/>
        <v>51.088914942888003</v>
      </c>
    </row>
    <row r="379" spans="1:23" x14ac:dyDescent="0.25">
      <c r="A379" s="7" t="s">
        <v>780</v>
      </c>
      <c r="B379" s="8" t="s">
        <v>781</v>
      </c>
      <c r="C379" s="8">
        <v>34816</v>
      </c>
      <c r="D379" s="8">
        <v>5.805605473</v>
      </c>
      <c r="E379" s="8">
        <v>5.7566016390000003</v>
      </c>
      <c r="F379" s="8">
        <v>5.7397138170000002</v>
      </c>
      <c r="G379" s="8">
        <v>5.7817780519999999</v>
      </c>
      <c r="H379" s="8">
        <v>5.7855622609999999</v>
      </c>
      <c r="I379" s="8">
        <v>5.7671586980000002</v>
      </c>
      <c r="J379" s="8">
        <v>6.0703185270000004</v>
      </c>
      <c r="K379" s="8" t="s">
        <v>25</v>
      </c>
      <c r="L379" s="8">
        <v>5.8924065160000003</v>
      </c>
      <c r="M379" s="8">
        <v>24.403846300000001</v>
      </c>
      <c r="N379" s="8">
        <v>224.59110269999999</v>
      </c>
      <c r="O379" s="8">
        <v>9.1673735979999993</v>
      </c>
      <c r="P379" s="8">
        <v>6.4000000000000001E-2</v>
      </c>
      <c r="Q379" s="8">
        <v>6.4000000000000001E-2</v>
      </c>
      <c r="R379" s="8" t="s">
        <v>26</v>
      </c>
      <c r="S379" s="8">
        <v>10</v>
      </c>
      <c r="T379" s="8" t="s">
        <v>27</v>
      </c>
      <c r="U379" s="8">
        <v>6.0900000000000003E-2</v>
      </c>
      <c r="V379" s="15">
        <v>223.16499999999999</v>
      </c>
      <c r="W379" s="15">
        <f t="shared" si="5"/>
        <v>50.120873434045492</v>
      </c>
    </row>
    <row r="380" spans="1:23" x14ac:dyDescent="0.25">
      <c r="A380" s="7" t="s">
        <v>782</v>
      </c>
      <c r="B380" s="8" t="s">
        <v>783</v>
      </c>
      <c r="C380" s="8">
        <v>21992</v>
      </c>
      <c r="D380" s="8">
        <v>5.8809405410000002</v>
      </c>
      <c r="E380" s="8">
        <v>5.9342276350000001</v>
      </c>
      <c r="F380" s="8">
        <v>5.9584448510000003</v>
      </c>
      <c r="G380" s="8">
        <v>5.8976538989999998</v>
      </c>
      <c r="H380" s="8">
        <v>5.8901664780000003</v>
      </c>
      <c r="I380" s="8">
        <v>5.8964135520000003</v>
      </c>
      <c r="J380" s="8">
        <v>5.7915575820000003</v>
      </c>
      <c r="K380" s="8" t="s">
        <v>25</v>
      </c>
      <c r="L380" s="8">
        <v>6.0026237169999996</v>
      </c>
      <c r="M380" s="8">
        <v>0.21392683400000001</v>
      </c>
      <c r="N380" s="8">
        <v>1000</v>
      </c>
      <c r="O380" s="8">
        <v>5.6221040699999998</v>
      </c>
      <c r="P380" s="8" t="s">
        <v>26</v>
      </c>
      <c r="Q380" s="8" t="s">
        <v>26</v>
      </c>
      <c r="R380" s="8" t="s">
        <v>26</v>
      </c>
      <c r="S380" s="8" t="s">
        <v>27</v>
      </c>
      <c r="T380" s="8" t="s">
        <v>27</v>
      </c>
      <c r="U380" s="8" t="s">
        <v>27</v>
      </c>
      <c r="V380" s="15">
        <v>223.18</v>
      </c>
      <c r="W380" s="15">
        <f t="shared" si="5"/>
        <v>223.18</v>
      </c>
    </row>
    <row r="381" spans="1:23" x14ac:dyDescent="0.25">
      <c r="A381" s="7" t="s">
        <v>784</v>
      </c>
      <c r="B381" s="8" t="s">
        <v>785</v>
      </c>
      <c r="C381" s="8">
        <v>32327</v>
      </c>
      <c r="D381" s="8">
        <v>5.7869539220000004</v>
      </c>
      <c r="E381" s="8">
        <v>5.8453184470000004</v>
      </c>
      <c r="F381" s="8">
        <v>5.7997417840000001</v>
      </c>
      <c r="G381" s="8">
        <v>5.7912597870000004</v>
      </c>
      <c r="H381" s="8">
        <v>5.8131165549999997</v>
      </c>
      <c r="I381" s="8">
        <v>5.760957211</v>
      </c>
      <c r="J381" s="8">
        <v>5.2456897509999996</v>
      </c>
      <c r="K381" s="8">
        <v>200</v>
      </c>
      <c r="L381" s="8">
        <v>5.925188286</v>
      </c>
      <c r="M381" s="8">
        <v>2.0322092380000001</v>
      </c>
      <c r="N381" s="8">
        <v>350.24765180000003</v>
      </c>
      <c r="O381" s="8">
        <v>3.1349999999999998</v>
      </c>
      <c r="P381" s="8" t="s">
        <v>26</v>
      </c>
      <c r="Q381" s="8" t="s">
        <v>26</v>
      </c>
      <c r="R381" s="8" t="s">
        <v>26</v>
      </c>
      <c r="S381" s="8">
        <v>34.5</v>
      </c>
      <c r="T381" s="8">
        <v>23.4</v>
      </c>
      <c r="U381" s="8">
        <v>34.1</v>
      </c>
      <c r="V381" s="15">
        <v>223.22800000000001</v>
      </c>
      <c r="W381" s="15">
        <f t="shared" si="5"/>
        <v>78.185082816010407</v>
      </c>
    </row>
    <row r="382" spans="1:23" x14ac:dyDescent="0.25">
      <c r="A382" s="7" t="s">
        <v>786</v>
      </c>
      <c r="B382" s="8" t="s">
        <v>787</v>
      </c>
      <c r="C382" s="8">
        <v>20068</v>
      </c>
      <c r="D382" s="8">
        <v>6.1708078979999996</v>
      </c>
      <c r="E382" s="8">
        <v>5.8175699759999997</v>
      </c>
      <c r="F382" s="8">
        <v>5.7727431139999998</v>
      </c>
      <c r="G382" s="8">
        <v>5.8075094270000003</v>
      </c>
      <c r="H382" s="8">
        <v>5.7459858720000003</v>
      </c>
      <c r="I382" s="8">
        <v>4.4152852950000003</v>
      </c>
      <c r="J382" s="8">
        <v>5.1449296479999997</v>
      </c>
      <c r="K382" s="8">
        <v>100</v>
      </c>
      <c r="L382" s="8">
        <v>5.9562260360000003</v>
      </c>
      <c r="M382" s="8">
        <v>25</v>
      </c>
      <c r="N382" s="8">
        <v>53.854667079999999</v>
      </c>
      <c r="O382" s="8">
        <v>4.7760817429999998</v>
      </c>
      <c r="P382" s="8" t="s">
        <v>26</v>
      </c>
      <c r="Q382" s="8" t="s">
        <v>26</v>
      </c>
      <c r="R382" s="8" t="s">
        <v>26</v>
      </c>
      <c r="S382" s="8" t="s">
        <v>27</v>
      </c>
      <c r="T382" s="8" t="s">
        <v>27</v>
      </c>
      <c r="U382" s="8" t="s">
        <v>27</v>
      </c>
      <c r="V382" s="15">
        <v>223.23099999999999</v>
      </c>
      <c r="W382" s="15">
        <f t="shared" si="5"/>
        <v>12.022031186935481</v>
      </c>
    </row>
    <row r="383" spans="1:23" x14ac:dyDescent="0.25">
      <c r="A383" s="7" t="s">
        <v>788</v>
      </c>
      <c r="B383" s="8" t="s">
        <v>789</v>
      </c>
      <c r="C383" s="8">
        <v>42121</v>
      </c>
      <c r="D383" s="8">
        <v>5.8107709999999999</v>
      </c>
      <c r="E383" s="8">
        <v>5.8089779439999996</v>
      </c>
      <c r="F383" s="8">
        <v>5.7979606270000001</v>
      </c>
      <c r="G383" s="8">
        <v>5.8410060279999998</v>
      </c>
      <c r="H383" s="8">
        <v>5.7025628990000001</v>
      </c>
      <c r="I383" s="8">
        <v>5.7483144920000004</v>
      </c>
      <c r="J383" s="8">
        <v>5.2115335639999998</v>
      </c>
      <c r="K383" s="8">
        <v>200</v>
      </c>
      <c r="L383" s="8">
        <v>5.9335515799999996</v>
      </c>
      <c r="M383" s="8">
        <v>1.3242080359999999</v>
      </c>
      <c r="N383" s="8">
        <v>465.44527090000003</v>
      </c>
      <c r="O383" s="8">
        <v>3.1349999999999998</v>
      </c>
      <c r="P383" s="8" t="s">
        <v>26</v>
      </c>
      <c r="Q383" s="8" t="s">
        <v>26</v>
      </c>
      <c r="R383" s="8" t="s">
        <v>26</v>
      </c>
      <c r="S383" s="8" t="s">
        <v>27</v>
      </c>
      <c r="T383" s="8" t="s">
        <v>27</v>
      </c>
      <c r="U383" s="8" t="s">
        <v>27</v>
      </c>
      <c r="V383" s="15">
        <v>223.279</v>
      </c>
      <c r="W383" s="15">
        <f t="shared" si="5"/>
        <v>103.92415464128111</v>
      </c>
    </row>
    <row r="384" spans="1:23" x14ac:dyDescent="0.25">
      <c r="A384" s="7" t="s">
        <v>790</v>
      </c>
      <c r="B384" s="8" t="s">
        <v>791</v>
      </c>
      <c r="C384" s="8">
        <v>23819</v>
      </c>
      <c r="D384" s="8">
        <v>5.4724145740000001</v>
      </c>
      <c r="E384" s="8">
        <v>5.5299248179999996</v>
      </c>
      <c r="F384" s="8">
        <v>5.6017269159999996</v>
      </c>
      <c r="G384" s="8">
        <v>5.6744158660000004</v>
      </c>
      <c r="H384" s="8">
        <v>5.6943312089999996</v>
      </c>
      <c r="I384" s="8">
        <v>5.696981804</v>
      </c>
      <c r="J384" s="8">
        <v>5.9333041189999998</v>
      </c>
      <c r="K384" s="8" t="s">
        <v>25</v>
      </c>
      <c r="L384" s="8">
        <v>5.8216396220000002</v>
      </c>
      <c r="M384" s="8">
        <v>23.72443591</v>
      </c>
      <c r="N384" s="8">
        <v>232.46748220000001</v>
      </c>
      <c r="O384" s="8">
        <v>9.9978252800000007</v>
      </c>
      <c r="P384" s="8" t="s">
        <v>26</v>
      </c>
      <c r="Q384" s="8" t="s">
        <v>26</v>
      </c>
      <c r="R384" s="8" t="s">
        <v>26</v>
      </c>
      <c r="S384" s="8" t="s">
        <v>27</v>
      </c>
      <c r="T384" s="8" t="s">
        <v>27</v>
      </c>
      <c r="U384" s="8" t="s">
        <v>27</v>
      </c>
      <c r="V384" s="15">
        <v>224.21600000000001</v>
      </c>
      <c r="W384" s="15">
        <f t="shared" si="5"/>
        <v>52.122928988955209</v>
      </c>
    </row>
    <row r="385" spans="1:23" x14ac:dyDescent="0.25">
      <c r="A385" s="7" t="s">
        <v>792</v>
      </c>
      <c r="B385" s="8" t="s">
        <v>793</v>
      </c>
      <c r="C385" s="8">
        <v>34849</v>
      </c>
      <c r="D385" s="8">
        <v>5.841955692</v>
      </c>
      <c r="E385" s="8">
        <v>5.929628568</v>
      </c>
      <c r="F385" s="8">
        <v>5.8993182209999997</v>
      </c>
      <c r="G385" s="8">
        <v>5.9269740610000001</v>
      </c>
      <c r="H385" s="8">
        <v>6.0051571050000003</v>
      </c>
      <c r="I385" s="8">
        <v>5.909606879</v>
      </c>
      <c r="J385" s="8">
        <v>5.8873568839999999</v>
      </c>
      <c r="K385" s="8" t="s">
        <v>25</v>
      </c>
      <c r="L385" s="8">
        <v>6.0043226389999997</v>
      </c>
      <c r="M385" s="10">
        <v>1.2999999999999999E-10</v>
      </c>
      <c r="N385" s="8">
        <v>859.34416409999994</v>
      </c>
      <c r="O385" s="8">
        <v>5.824192</v>
      </c>
      <c r="P385" s="8" t="s">
        <v>26</v>
      </c>
      <c r="Q385" s="8" t="s">
        <v>26</v>
      </c>
      <c r="R385" s="8" t="s">
        <v>26</v>
      </c>
      <c r="S385" s="8">
        <v>24.25</v>
      </c>
      <c r="T385" s="8" t="s">
        <v>27</v>
      </c>
      <c r="U385" s="8" t="s">
        <v>27</v>
      </c>
      <c r="V385" s="15">
        <v>224.73</v>
      </c>
      <c r="W385" s="15">
        <f t="shared" si="5"/>
        <v>193.12041399819299</v>
      </c>
    </row>
    <row r="386" spans="1:23" x14ac:dyDescent="0.25">
      <c r="A386" s="7" t="s">
        <v>794</v>
      </c>
      <c r="B386" s="8" t="s">
        <v>795</v>
      </c>
      <c r="C386" s="8">
        <v>20069</v>
      </c>
      <c r="D386" s="8">
        <v>5.8305204100000001</v>
      </c>
      <c r="E386" s="8">
        <v>5.7093222819999996</v>
      </c>
      <c r="F386" s="8">
        <v>5.5536462330000003</v>
      </c>
      <c r="G386" s="8">
        <v>5.5011940519999998</v>
      </c>
      <c r="H386" s="8">
        <v>3.4477635439999998</v>
      </c>
      <c r="I386" s="8">
        <v>3.5717957060000001</v>
      </c>
      <c r="J386" s="8">
        <v>3.7663113629999998</v>
      </c>
      <c r="K386" s="8">
        <v>5</v>
      </c>
      <c r="L386" s="8">
        <v>5.922364162</v>
      </c>
      <c r="M386" s="8">
        <v>3.2949352209999998</v>
      </c>
      <c r="N386" s="8">
        <v>14.92494033</v>
      </c>
      <c r="O386" s="8">
        <v>3.6008907479999999</v>
      </c>
      <c r="P386" s="8">
        <v>64</v>
      </c>
      <c r="Q386" s="8">
        <v>64</v>
      </c>
      <c r="R386" s="8">
        <v>64</v>
      </c>
      <c r="S386" s="8" t="s">
        <v>27</v>
      </c>
      <c r="T386" s="8" t="s">
        <v>27</v>
      </c>
      <c r="U386" s="8" t="s">
        <v>27</v>
      </c>
      <c r="V386" s="15">
        <v>225.29499999999999</v>
      </c>
      <c r="W386" s="15">
        <f t="shared" si="5"/>
        <v>3.3625144316473499</v>
      </c>
    </row>
    <row r="387" spans="1:23" x14ac:dyDescent="0.25">
      <c r="A387" s="7" t="s">
        <v>796</v>
      </c>
      <c r="B387" s="8" t="s">
        <v>797</v>
      </c>
      <c r="C387" s="8">
        <v>32359</v>
      </c>
      <c r="D387" s="8">
        <v>5.933401624</v>
      </c>
      <c r="E387" s="8">
        <v>5.8831497319999997</v>
      </c>
      <c r="F387" s="8">
        <v>5.9582089009999999</v>
      </c>
      <c r="G387" s="8">
        <v>5.858507178</v>
      </c>
      <c r="H387" s="8">
        <v>5.3221828840000001</v>
      </c>
      <c r="I387" s="8">
        <v>5.0076821239999996</v>
      </c>
      <c r="J387" s="8">
        <v>3.9999331279999999</v>
      </c>
      <c r="K387" s="8">
        <v>50</v>
      </c>
      <c r="L387" s="8">
        <v>5.9718331600000001</v>
      </c>
      <c r="M387" s="8">
        <v>1.458482287</v>
      </c>
      <c r="N387" s="8">
        <v>132.1924558</v>
      </c>
      <c r="O387" s="8">
        <v>3.1349999999999998</v>
      </c>
      <c r="P387" s="8">
        <v>6.4</v>
      </c>
      <c r="Q387" s="8">
        <v>6.4</v>
      </c>
      <c r="R387" s="8" t="s">
        <v>26</v>
      </c>
      <c r="S387" s="8">
        <v>40</v>
      </c>
      <c r="T387" s="8">
        <v>9.24</v>
      </c>
      <c r="U387" s="8">
        <v>10.3</v>
      </c>
      <c r="V387" s="15">
        <v>225.29499999999999</v>
      </c>
      <c r="W387" s="15">
        <f t="shared" ref="W387:W450" si="6">(N387/1000)*V387</f>
        <v>29.782299329460997</v>
      </c>
    </row>
    <row r="388" spans="1:23" x14ac:dyDescent="0.25">
      <c r="A388" s="7" t="s">
        <v>798</v>
      </c>
      <c r="B388" s="8" t="s">
        <v>799</v>
      </c>
      <c r="C388" s="8">
        <v>22341</v>
      </c>
      <c r="D388" s="8">
        <v>5.7210149609999998</v>
      </c>
      <c r="E388" s="8">
        <v>5.826165348</v>
      </c>
      <c r="F388" s="8">
        <v>5.8436238219999996</v>
      </c>
      <c r="G388" s="8">
        <v>5.7510310499999999</v>
      </c>
      <c r="H388" s="8">
        <v>5.8733642100000001</v>
      </c>
      <c r="I388" s="8">
        <v>5.614471032</v>
      </c>
      <c r="J388" s="8">
        <v>5.5274435049999999</v>
      </c>
      <c r="K388" s="8">
        <v>100</v>
      </c>
      <c r="L388" s="8">
        <v>6.0016961599999998</v>
      </c>
      <c r="M388" s="8">
        <v>0.163910478</v>
      </c>
      <c r="N388" s="8">
        <v>999.99999920000005</v>
      </c>
      <c r="O388" s="8">
        <v>5.2330281909999998</v>
      </c>
      <c r="P388" s="8">
        <v>6.4000000000000003E-3</v>
      </c>
      <c r="Q388" s="8">
        <v>6.4000000000000003E-3</v>
      </c>
      <c r="R388" s="8" t="s">
        <v>26</v>
      </c>
      <c r="S388" s="8">
        <v>0</v>
      </c>
      <c r="T388" s="8" t="s">
        <v>27</v>
      </c>
      <c r="U388" s="8">
        <v>5.16E-2</v>
      </c>
      <c r="V388" s="15">
        <v>225.29599999999999</v>
      </c>
      <c r="W388" s="15">
        <f t="shared" si="6"/>
        <v>225.29599981976321</v>
      </c>
    </row>
    <row r="389" spans="1:23" x14ac:dyDescent="0.25">
      <c r="A389" s="7" t="s">
        <v>800</v>
      </c>
      <c r="B389" s="8" t="s">
        <v>801</v>
      </c>
      <c r="C389" s="8">
        <v>24538</v>
      </c>
      <c r="D389" s="8">
        <v>5.830584333</v>
      </c>
      <c r="E389" s="8">
        <v>5.8242010459999998</v>
      </c>
      <c r="F389" s="8">
        <v>5.8119724499999998</v>
      </c>
      <c r="G389" s="8">
        <v>5.7747739539999996</v>
      </c>
      <c r="H389" s="8">
        <v>5.671482932</v>
      </c>
      <c r="I389" s="8">
        <v>5.7432555790000004</v>
      </c>
      <c r="J389" s="8">
        <v>4.3512764270000002</v>
      </c>
      <c r="K389" s="8">
        <v>200</v>
      </c>
      <c r="L389" s="8">
        <v>5.9133353910000004</v>
      </c>
      <c r="M389" s="8">
        <v>4.0042684849999999</v>
      </c>
      <c r="N389" s="8">
        <v>188.71714850000001</v>
      </c>
      <c r="O389" s="8">
        <v>3.1349999999999998</v>
      </c>
      <c r="P389" s="8" t="s">
        <v>26</v>
      </c>
      <c r="Q389" s="8" t="s">
        <v>26</v>
      </c>
      <c r="R389" s="8" t="s">
        <v>26</v>
      </c>
      <c r="S389" s="8" t="s">
        <v>27</v>
      </c>
      <c r="T389" s="8" t="s">
        <v>27</v>
      </c>
      <c r="U389" s="8" t="s">
        <v>27</v>
      </c>
      <c r="V389" s="15">
        <v>226.23099999999999</v>
      </c>
      <c r="W389" s="15">
        <f t="shared" si="6"/>
        <v>42.693669222303505</v>
      </c>
    </row>
    <row r="390" spans="1:23" x14ac:dyDescent="0.25">
      <c r="A390" s="7" t="s">
        <v>802</v>
      </c>
      <c r="B390" s="8" t="s">
        <v>803</v>
      </c>
      <c r="C390" s="8">
        <v>20867</v>
      </c>
      <c r="D390" s="8">
        <v>5.825627302</v>
      </c>
      <c r="E390" s="8">
        <v>5.8205822820000002</v>
      </c>
      <c r="F390" s="8">
        <v>5.7994957830000002</v>
      </c>
      <c r="G390" s="8">
        <v>5.7808591160000002</v>
      </c>
      <c r="H390" s="8">
        <v>5.7925971699999996</v>
      </c>
      <c r="I390" s="8">
        <v>5.8287511910000003</v>
      </c>
      <c r="J390" s="8">
        <v>5.7074191369999996</v>
      </c>
      <c r="K390" s="8" t="s">
        <v>25</v>
      </c>
      <c r="L390" s="8">
        <v>5.9988149000000002</v>
      </c>
      <c r="M390" s="8">
        <v>9.1181788E-2</v>
      </c>
      <c r="N390" s="8">
        <v>999.99998779999999</v>
      </c>
      <c r="O390" s="8">
        <v>5.4846722159999999</v>
      </c>
      <c r="P390" s="8">
        <v>6.4000000000000003E-3</v>
      </c>
      <c r="Q390" s="8">
        <v>6.4000000000000003E-3</v>
      </c>
      <c r="R390" s="8" t="s">
        <v>26</v>
      </c>
      <c r="S390" s="8" t="s">
        <v>27</v>
      </c>
      <c r="T390" s="8" t="s">
        <v>27</v>
      </c>
      <c r="U390" s="8" t="s">
        <v>27</v>
      </c>
      <c r="V390" s="15">
        <v>226.32300000000001</v>
      </c>
      <c r="W390" s="15">
        <f t="shared" si="6"/>
        <v>226.32299723885941</v>
      </c>
    </row>
    <row r="391" spans="1:23" ht="30" x14ac:dyDescent="0.25">
      <c r="A391" s="7" t="s">
        <v>804</v>
      </c>
      <c r="B391" s="8" t="s">
        <v>805</v>
      </c>
      <c r="C391" s="8">
        <v>27041</v>
      </c>
      <c r="D391" s="8">
        <v>5.7656450259999996</v>
      </c>
      <c r="E391" s="8">
        <v>5.7670077300000004</v>
      </c>
      <c r="F391" s="8">
        <v>5.7765638370000003</v>
      </c>
      <c r="G391" s="8">
        <v>5.782053951</v>
      </c>
      <c r="H391" s="8">
        <v>5.6420385189999998</v>
      </c>
      <c r="I391" s="8">
        <v>5.7471301539999997</v>
      </c>
      <c r="J391" s="8">
        <v>5.8116931120000004</v>
      </c>
      <c r="K391" s="8" t="s">
        <v>25</v>
      </c>
      <c r="L391" s="8">
        <v>6.0021866929999996</v>
      </c>
      <c r="M391" s="8">
        <v>3.6840602E-2</v>
      </c>
      <c r="N391" s="8">
        <v>9.0080685999999993E-2</v>
      </c>
      <c r="O391" s="8">
        <v>5.5507824049999996</v>
      </c>
      <c r="P391" s="8" t="s">
        <v>26</v>
      </c>
      <c r="Q391" s="8" t="s">
        <v>26</v>
      </c>
      <c r="R391" s="8" t="s">
        <v>26</v>
      </c>
      <c r="S391" s="8" t="s">
        <v>27</v>
      </c>
      <c r="T391" s="8" t="s">
        <v>27</v>
      </c>
      <c r="U391" s="8" t="s">
        <v>27</v>
      </c>
      <c r="V391" s="15">
        <v>226.36</v>
      </c>
      <c r="W391" s="15">
        <f t="shared" si="6"/>
        <v>2.0390664082959999E-2</v>
      </c>
    </row>
    <row r="392" spans="1:23" x14ac:dyDescent="0.25">
      <c r="A392" s="7" t="s">
        <v>806</v>
      </c>
      <c r="B392" s="8" t="s">
        <v>807</v>
      </c>
      <c r="C392" s="8">
        <v>27195</v>
      </c>
      <c r="D392" s="8">
        <v>5.9307057299999997</v>
      </c>
      <c r="E392" s="8">
        <v>5.8995846849999998</v>
      </c>
      <c r="F392" s="8">
        <v>5.8855911369999996</v>
      </c>
      <c r="G392" s="8">
        <v>5.8925901009999997</v>
      </c>
      <c r="H392" s="8">
        <v>5.8594472289999997</v>
      </c>
      <c r="I392" s="8">
        <v>5.8338793149999999</v>
      </c>
      <c r="J392" s="8">
        <v>5.7178247720000002</v>
      </c>
      <c r="K392" s="8" t="s">
        <v>25</v>
      </c>
      <c r="L392" s="8">
        <v>6.0016409929999996</v>
      </c>
      <c r="M392" s="8">
        <v>0.27686289600000002</v>
      </c>
      <c r="N392" s="8">
        <v>999.99999779999996</v>
      </c>
      <c r="O392" s="8">
        <v>5.4167464399999998</v>
      </c>
      <c r="P392" s="8">
        <v>6.4</v>
      </c>
      <c r="Q392" s="8" t="s">
        <v>26</v>
      </c>
      <c r="R392" s="8">
        <v>6.4</v>
      </c>
      <c r="S392" s="8" t="s">
        <v>27</v>
      </c>
      <c r="T392" s="8" t="s">
        <v>27</v>
      </c>
      <c r="U392" s="8" t="s">
        <v>27</v>
      </c>
      <c r="V392" s="15">
        <v>226.44800000000001</v>
      </c>
      <c r="W392" s="15">
        <f t="shared" si="6"/>
        <v>226.44799950181439</v>
      </c>
    </row>
    <row r="393" spans="1:23" x14ac:dyDescent="0.25">
      <c r="A393" s="7" t="s">
        <v>808</v>
      </c>
      <c r="B393" s="8" t="s">
        <v>809</v>
      </c>
      <c r="C393" s="8">
        <v>23869</v>
      </c>
      <c r="D393" s="8">
        <v>6.0927993709999999</v>
      </c>
      <c r="E393" s="8">
        <v>6.8154123630000001</v>
      </c>
      <c r="F393" s="8">
        <v>6.1211361469999996</v>
      </c>
      <c r="G393" s="8">
        <v>6.2745499450000004</v>
      </c>
      <c r="H393" s="8">
        <v>6.4544525669999997</v>
      </c>
      <c r="I393" s="8">
        <v>6.3815214649999996</v>
      </c>
      <c r="J393" s="8">
        <v>5.7195894970000003</v>
      </c>
      <c r="K393" s="8" t="s">
        <v>25</v>
      </c>
      <c r="L393" s="8">
        <v>6.1534664750000001</v>
      </c>
      <c r="M393" s="8">
        <v>24.997301589999999</v>
      </c>
      <c r="N393" s="8">
        <v>186.36361249999999</v>
      </c>
      <c r="O393" s="8">
        <v>5.6589385380000001</v>
      </c>
      <c r="P393" s="8">
        <v>64</v>
      </c>
      <c r="Q393" s="8">
        <v>64</v>
      </c>
      <c r="R393" s="8" t="s">
        <v>26</v>
      </c>
      <c r="S393" s="8">
        <v>21.75</v>
      </c>
      <c r="T393" s="8" t="s">
        <v>27</v>
      </c>
      <c r="U393" s="8" t="s">
        <v>27</v>
      </c>
      <c r="V393" s="15">
        <v>227.33</v>
      </c>
      <c r="W393" s="15">
        <f t="shared" si="6"/>
        <v>42.366040029625005</v>
      </c>
    </row>
    <row r="394" spans="1:23" x14ac:dyDescent="0.25">
      <c r="A394" s="7" t="s">
        <v>810</v>
      </c>
      <c r="B394" s="8" t="s">
        <v>811</v>
      </c>
      <c r="C394" s="8">
        <v>20182</v>
      </c>
      <c r="D394" s="8">
        <v>5.833558526</v>
      </c>
      <c r="E394" s="8">
        <v>5.8580643170000002</v>
      </c>
      <c r="F394" s="8">
        <v>5.9895240640000003</v>
      </c>
      <c r="G394" s="8">
        <v>5.8786209569999999</v>
      </c>
      <c r="H394" s="8">
        <v>5.9467470049999998</v>
      </c>
      <c r="I394" s="8">
        <v>5.9608683750000004</v>
      </c>
      <c r="J394" s="8">
        <v>5.4597025769999998</v>
      </c>
      <c r="K394" s="8">
        <v>200</v>
      </c>
      <c r="L394" s="8">
        <v>5.952654441</v>
      </c>
      <c r="M394" s="8">
        <v>5.4625912190000001</v>
      </c>
      <c r="N394" s="8">
        <v>266.98992670000001</v>
      </c>
      <c r="O394" s="8">
        <v>3.1350000150000001</v>
      </c>
      <c r="P394" s="8">
        <v>64</v>
      </c>
      <c r="Q394" s="8">
        <v>64</v>
      </c>
      <c r="R394" s="8">
        <v>64</v>
      </c>
      <c r="S394" s="8">
        <v>40</v>
      </c>
      <c r="T394" s="8">
        <v>42.6</v>
      </c>
      <c r="U394" s="8">
        <v>46.2</v>
      </c>
      <c r="V394" s="15">
        <v>228.291</v>
      </c>
      <c r="W394" s="15">
        <f t="shared" si="6"/>
        <v>60.951397356269695</v>
      </c>
    </row>
    <row r="395" spans="1:23" x14ac:dyDescent="0.25">
      <c r="A395" s="7" t="s">
        <v>812</v>
      </c>
      <c r="B395" s="8" t="s">
        <v>813</v>
      </c>
      <c r="C395" s="8">
        <v>23902</v>
      </c>
      <c r="D395" s="8">
        <v>5.8928566299999998</v>
      </c>
      <c r="E395" s="8">
        <v>4.3767629880000003</v>
      </c>
      <c r="F395" s="8">
        <v>5.2178771429999999</v>
      </c>
      <c r="G395" s="8">
        <v>5.0091439250000001</v>
      </c>
      <c r="H395" s="8">
        <v>4.5911069839999996</v>
      </c>
      <c r="I395" s="8">
        <v>4.5830477250000001</v>
      </c>
      <c r="J395" s="8">
        <v>3.3172331490000002</v>
      </c>
      <c r="K395" s="8">
        <v>1</v>
      </c>
      <c r="L395" s="8">
        <v>5.9911701050000001</v>
      </c>
      <c r="M395" s="8">
        <v>0.37822443300000003</v>
      </c>
      <c r="N395" s="8">
        <v>24.915158770000001</v>
      </c>
      <c r="O395" s="8">
        <v>3.1349999999999998</v>
      </c>
      <c r="P395" s="8">
        <v>64</v>
      </c>
      <c r="Q395" s="8" t="s">
        <v>26</v>
      </c>
      <c r="R395" s="8">
        <v>64</v>
      </c>
      <c r="S395" s="8" t="s">
        <v>27</v>
      </c>
      <c r="T395" s="8" t="s">
        <v>27</v>
      </c>
      <c r="U395" s="8" t="s">
        <v>27</v>
      </c>
      <c r="V395" s="15">
        <v>228.29400000000001</v>
      </c>
      <c r="W395" s="15">
        <f t="shared" si="6"/>
        <v>5.6879812562383805</v>
      </c>
    </row>
    <row r="396" spans="1:23" x14ac:dyDescent="0.25">
      <c r="A396" s="7" t="s">
        <v>814</v>
      </c>
      <c r="B396" s="8" t="s">
        <v>815</v>
      </c>
      <c r="C396" s="8">
        <v>24316</v>
      </c>
      <c r="D396" s="8">
        <v>5.8338330919999999</v>
      </c>
      <c r="E396" s="8">
        <v>5.9310779890000003</v>
      </c>
      <c r="F396" s="8">
        <v>5.8892738869999999</v>
      </c>
      <c r="G396" s="8">
        <v>5.9262154059999999</v>
      </c>
      <c r="H396" s="8">
        <v>5.9542565520000004</v>
      </c>
      <c r="I396" s="8">
        <v>5.917370783</v>
      </c>
      <c r="J396" s="8">
        <v>5.4397059250000002</v>
      </c>
      <c r="K396" s="8">
        <v>200</v>
      </c>
      <c r="L396" s="8">
        <v>5.967646244</v>
      </c>
      <c r="M396" s="8">
        <v>8.7605301240000006</v>
      </c>
      <c r="N396" s="8">
        <v>129.18101909999999</v>
      </c>
      <c r="O396" s="8">
        <v>5.444342239</v>
      </c>
      <c r="P396" s="8" t="s">
        <v>26</v>
      </c>
      <c r="Q396" s="8" t="s">
        <v>26</v>
      </c>
      <c r="R396" s="8" t="s">
        <v>26</v>
      </c>
      <c r="S396" s="8">
        <v>13.25</v>
      </c>
      <c r="T396" s="8" t="s">
        <v>27</v>
      </c>
      <c r="U396" s="8">
        <v>0.157</v>
      </c>
      <c r="V396" s="15">
        <v>228.31</v>
      </c>
      <c r="W396" s="15">
        <f t="shared" si="6"/>
        <v>29.493318470720997</v>
      </c>
    </row>
    <row r="397" spans="1:23" x14ac:dyDescent="0.25">
      <c r="A397" s="7" t="s">
        <v>816</v>
      </c>
      <c r="B397" s="8" t="s">
        <v>817</v>
      </c>
      <c r="C397" s="8">
        <v>27270</v>
      </c>
      <c r="D397" s="8">
        <v>5.759678171</v>
      </c>
      <c r="E397" s="8">
        <v>5.9609995810000003</v>
      </c>
      <c r="F397" s="8">
        <v>5.8322453029999997</v>
      </c>
      <c r="G397" s="8">
        <v>5.7996162230000001</v>
      </c>
      <c r="H397" s="8">
        <v>5.5935660870000001</v>
      </c>
      <c r="I397" s="8">
        <v>5.49343469</v>
      </c>
      <c r="J397" s="8">
        <v>5.2956927040000004</v>
      </c>
      <c r="K397" s="8">
        <v>50</v>
      </c>
      <c r="L397" s="8">
        <v>5.9899493469999996</v>
      </c>
      <c r="M397" s="8">
        <v>0.45746922200000001</v>
      </c>
      <c r="N397" s="8">
        <v>1000</v>
      </c>
      <c r="O397" s="8">
        <v>3.9435360720000001</v>
      </c>
      <c r="P397" s="8" t="s">
        <v>26</v>
      </c>
      <c r="Q397" s="8" t="s">
        <v>26</v>
      </c>
      <c r="R397" s="8" t="s">
        <v>26</v>
      </c>
      <c r="S397" s="8" t="s">
        <v>27</v>
      </c>
      <c r="T397" s="8" t="s">
        <v>27</v>
      </c>
      <c r="U397" s="8" t="s">
        <v>27</v>
      </c>
      <c r="V397" s="15">
        <v>228.42</v>
      </c>
      <c r="W397" s="15">
        <f t="shared" si="6"/>
        <v>228.42</v>
      </c>
    </row>
    <row r="398" spans="1:23" x14ac:dyDescent="0.25">
      <c r="A398" s="7" t="s">
        <v>818</v>
      </c>
      <c r="B398" s="8" t="s">
        <v>819</v>
      </c>
      <c r="C398" s="8">
        <v>20479</v>
      </c>
      <c r="D398" s="8">
        <v>6.2328230920000003</v>
      </c>
      <c r="E398" s="8">
        <v>6.147512335</v>
      </c>
      <c r="F398" s="8">
        <v>6.1838215669999999</v>
      </c>
      <c r="G398" s="8">
        <v>6.2321979330000001</v>
      </c>
      <c r="H398" s="8">
        <v>6.2378361629999999</v>
      </c>
      <c r="I398" s="8">
        <v>6.20942068</v>
      </c>
      <c r="J398" s="8">
        <v>5.9483880859999996</v>
      </c>
      <c r="K398" s="8" t="s">
        <v>25</v>
      </c>
      <c r="L398" s="8">
        <v>5.9971885010000001</v>
      </c>
      <c r="M398" s="10">
        <v>1.3799999999999999E-6</v>
      </c>
      <c r="N398" s="8">
        <v>560.07838189999995</v>
      </c>
      <c r="O398" s="8">
        <v>6.3720136580000002</v>
      </c>
      <c r="P398" s="8" t="s">
        <v>26</v>
      </c>
      <c r="Q398" s="8" t="s">
        <v>26</v>
      </c>
      <c r="R398" s="8" t="s">
        <v>26</v>
      </c>
      <c r="S398" s="8">
        <v>0</v>
      </c>
      <c r="T398" s="8" t="s">
        <v>27</v>
      </c>
      <c r="U398" s="8" t="s">
        <v>27</v>
      </c>
      <c r="V398" s="15">
        <v>229.25</v>
      </c>
      <c r="W398" s="15">
        <f t="shared" si="6"/>
        <v>128.39796905057497</v>
      </c>
    </row>
    <row r="399" spans="1:23" x14ac:dyDescent="0.25">
      <c r="A399" s="7" t="s">
        <v>820</v>
      </c>
      <c r="B399" s="8" t="s">
        <v>821</v>
      </c>
      <c r="C399" s="8">
        <v>34227</v>
      </c>
      <c r="D399" s="8">
        <v>5.4483468149999998</v>
      </c>
      <c r="E399" s="8">
        <v>5.7722108600000004</v>
      </c>
      <c r="F399" s="8">
        <v>5.7606836799999996</v>
      </c>
      <c r="G399" s="8">
        <v>6.0342828820000003</v>
      </c>
      <c r="H399" s="8">
        <v>5.4340928460000004</v>
      </c>
      <c r="I399" s="8">
        <v>5.7865845900000004</v>
      </c>
      <c r="J399" s="8">
        <v>5.9675223319999997</v>
      </c>
      <c r="K399" s="8" t="s">
        <v>25</v>
      </c>
      <c r="L399" s="8">
        <v>6.0380501899999999</v>
      </c>
      <c r="M399" s="8">
        <v>3.5810920000000003E-2</v>
      </c>
      <c r="N399" s="8">
        <v>497.4695304</v>
      </c>
      <c r="O399" s="8">
        <v>5.3434971610000002</v>
      </c>
      <c r="P399" s="8" t="s">
        <v>26</v>
      </c>
      <c r="Q399" s="8" t="s">
        <v>26</v>
      </c>
      <c r="R399" s="8" t="s">
        <v>26</v>
      </c>
      <c r="S399" s="8">
        <v>0</v>
      </c>
      <c r="T399" s="8" t="s">
        <v>27</v>
      </c>
      <c r="U399" s="8">
        <v>0.114</v>
      </c>
      <c r="V399" s="15">
        <v>229.32</v>
      </c>
      <c r="W399" s="15">
        <f t="shared" si="6"/>
        <v>114.07971271132799</v>
      </c>
    </row>
    <row r="400" spans="1:23" x14ac:dyDescent="0.25">
      <c r="A400" s="7" t="s">
        <v>822</v>
      </c>
      <c r="B400" s="8" t="s">
        <v>823</v>
      </c>
      <c r="C400" s="8">
        <v>27608</v>
      </c>
      <c r="D400" s="8">
        <v>6.0017594499999998</v>
      </c>
      <c r="E400" s="8">
        <v>5.9924601649999998</v>
      </c>
      <c r="F400" s="8">
        <v>5.9647736709999997</v>
      </c>
      <c r="G400" s="8">
        <v>5.9537658579999997</v>
      </c>
      <c r="H400" s="8">
        <v>5.6468882799999998</v>
      </c>
      <c r="I400" s="8">
        <v>5.5830580220000003</v>
      </c>
      <c r="J400" s="8">
        <v>5.2203521909999999</v>
      </c>
      <c r="K400" s="8">
        <v>50</v>
      </c>
      <c r="L400" s="8">
        <v>6.0038628080000001</v>
      </c>
      <c r="M400" s="8">
        <v>0.86192299900000002</v>
      </c>
      <c r="N400" s="8">
        <v>648.18951649999997</v>
      </c>
      <c r="O400" s="8">
        <v>3.1349999999999998</v>
      </c>
      <c r="P400" s="8">
        <v>0.64</v>
      </c>
      <c r="Q400" s="8">
        <v>0.64</v>
      </c>
      <c r="R400" s="8" t="s">
        <v>26</v>
      </c>
      <c r="S400" s="8" t="s">
        <v>27</v>
      </c>
      <c r="T400" s="8" t="s">
        <v>27</v>
      </c>
      <c r="U400" s="8" t="s">
        <v>27</v>
      </c>
      <c r="V400" s="15">
        <v>229.71</v>
      </c>
      <c r="W400" s="15">
        <f t="shared" si="6"/>
        <v>148.89561383521502</v>
      </c>
    </row>
    <row r="401" spans="1:23" x14ac:dyDescent="0.25">
      <c r="A401" s="7" t="s">
        <v>824</v>
      </c>
      <c r="B401" s="8" t="s">
        <v>825</v>
      </c>
      <c r="C401" s="8">
        <v>21196</v>
      </c>
      <c r="D401" s="8">
        <v>5.9919247159999998</v>
      </c>
      <c r="E401" s="8">
        <v>6.0527984999999997</v>
      </c>
      <c r="F401" s="8">
        <v>6.0306129569999998</v>
      </c>
      <c r="G401" s="8">
        <v>6.0870047740000004</v>
      </c>
      <c r="H401" s="8">
        <v>6.0388437699999997</v>
      </c>
      <c r="I401" s="8">
        <v>5.8316841000000004</v>
      </c>
      <c r="J401" s="8">
        <v>5.5480004249999997</v>
      </c>
      <c r="K401" s="8">
        <v>200</v>
      </c>
      <c r="L401" s="8">
        <v>6.0180775459999998</v>
      </c>
      <c r="M401" s="8">
        <v>24.999987409999999</v>
      </c>
      <c r="N401" s="8">
        <v>101.7852094</v>
      </c>
      <c r="O401" s="8">
        <v>5.5439453260000002</v>
      </c>
      <c r="P401" s="8">
        <v>6.4000000000000003E-3</v>
      </c>
      <c r="Q401" s="8" t="s">
        <v>26</v>
      </c>
      <c r="R401" s="8">
        <v>6.4000000000000003E-3</v>
      </c>
      <c r="S401" s="8">
        <v>13.5</v>
      </c>
      <c r="T401" s="8" t="s">
        <v>27</v>
      </c>
      <c r="U401" s="8">
        <v>0.121</v>
      </c>
      <c r="V401" s="15">
        <v>229.71</v>
      </c>
      <c r="W401" s="15">
        <f t="shared" si="6"/>
        <v>23.381080451273998</v>
      </c>
    </row>
    <row r="402" spans="1:23" x14ac:dyDescent="0.25">
      <c r="A402" s="7" t="s">
        <v>826</v>
      </c>
      <c r="B402" s="8" t="s">
        <v>827</v>
      </c>
      <c r="C402" s="8">
        <v>27593</v>
      </c>
      <c r="D402" s="8">
        <v>5.9396920230000001</v>
      </c>
      <c r="E402" s="8">
        <v>5.9290684310000001</v>
      </c>
      <c r="F402" s="8">
        <v>5.9688600569999997</v>
      </c>
      <c r="G402" s="8">
        <v>5.8961041009999997</v>
      </c>
      <c r="H402" s="8">
        <v>5.6454611530000003</v>
      </c>
      <c r="I402" s="8">
        <v>4.9329174699999996</v>
      </c>
      <c r="J402" s="8">
        <v>3.1093656950000002</v>
      </c>
      <c r="K402" s="8">
        <v>50</v>
      </c>
      <c r="L402" s="8">
        <v>5.95846038</v>
      </c>
      <c r="M402" s="8">
        <v>4.3675261000000001</v>
      </c>
      <c r="N402" s="8">
        <v>111.49965589999999</v>
      </c>
      <c r="O402" s="8">
        <v>3.1349999999999998</v>
      </c>
      <c r="P402" s="8" t="s">
        <v>26</v>
      </c>
      <c r="Q402" s="8" t="s">
        <v>26</v>
      </c>
      <c r="R402" s="8" t="s">
        <v>26</v>
      </c>
      <c r="S402" s="8" t="s">
        <v>27</v>
      </c>
      <c r="T402" s="8" t="s">
        <v>27</v>
      </c>
      <c r="U402" s="8" t="s">
        <v>27</v>
      </c>
      <c r="V402" s="15">
        <v>229.91</v>
      </c>
      <c r="W402" s="15">
        <f t="shared" si="6"/>
        <v>25.634885887968998</v>
      </c>
    </row>
    <row r="403" spans="1:23" x14ac:dyDescent="0.25">
      <c r="A403" s="7" t="s">
        <v>828</v>
      </c>
      <c r="B403" s="8" t="s">
        <v>829</v>
      </c>
      <c r="C403" s="8">
        <v>23890</v>
      </c>
      <c r="D403" s="8">
        <v>6.0644308069999999</v>
      </c>
      <c r="E403" s="8">
        <v>5.9909369119999996</v>
      </c>
      <c r="F403" s="8">
        <v>5.5143788709999999</v>
      </c>
      <c r="G403" s="8">
        <v>6.0445428120000004</v>
      </c>
      <c r="H403" s="8">
        <v>5.4909745120000002</v>
      </c>
      <c r="I403" s="8">
        <v>5.9928569219999996</v>
      </c>
      <c r="J403" s="8">
        <v>5.8279207680000003</v>
      </c>
      <c r="K403" s="8" t="s">
        <v>25</v>
      </c>
      <c r="L403" s="8">
        <v>6.0084473020000004</v>
      </c>
      <c r="M403" s="8">
        <v>15.587319920000001</v>
      </c>
      <c r="N403" s="8">
        <v>1.157334286</v>
      </c>
      <c r="O403" s="8">
        <v>5.7623889669999997</v>
      </c>
      <c r="P403" s="8" t="s">
        <v>26</v>
      </c>
      <c r="Q403" s="8" t="s">
        <v>26</v>
      </c>
      <c r="R403" s="8" t="s">
        <v>26</v>
      </c>
      <c r="S403" s="8">
        <v>0</v>
      </c>
      <c r="T403" s="8" t="s">
        <v>27</v>
      </c>
      <c r="U403" s="8" t="s">
        <v>27</v>
      </c>
      <c r="V403" s="15">
        <v>230.24</v>
      </c>
      <c r="W403" s="15">
        <f t="shared" si="6"/>
        <v>0.26646464600864</v>
      </c>
    </row>
    <row r="404" spans="1:23" x14ac:dyDescent="0.25">
      <c r="A404" s="7" t="s">
        <v>830</v>
      </c>
      <c r="B404" s="8" t="s">
        <v>831</v>
      </c>
      <c r="C404" s="8">
        <v>47628</v>
      </c>
      <c r="D404" s="8">
        <v>5.7610491619999999</v>
      </c>
      <c r="E404" s="8">
        <v>5.8176839219999996</v>
      </c>
      <c r="F404" s="8">
        <v>5.7760843389999996</v>
      </c>
      <c r="G404" s="8">
        <v>5.7369318570000001</v>
      </c>
      <c r="H404" s="8">
        <v>5.6532926149999998</v>
      </c>
      <c r="I404" s="8">
        <v>5.6244919690000001</v>
      </c>
      <c r="J404" s="8">
        <v>5.44274126</v>
      </c>
      <c r="K404" s="8">
        <v>50</v>
      </c>
      <c r="L404" s="8">
        <v>6.0009686220000003</v>
      </c>
      <c r="M404" s="8">
        <v>0.228769746</v>
      </c>
      <c r="N404" s="8">
        <v>1000</v>
      </c>
      <c r="O404" s="8">
        <v>4.8543516889999996</v>
      </c>
      <c r="P404" s="8" t="s">
        <v>26</v>
      </c>
      <c r="Q404" s="8" t="s">
        <v>26</v>
      </c>
      <c r="R404" s="8" t="s">
        <v>26</v>
      </c>
      <c r="S404" s="8" t="s">
        <v>27</v>
      </c>
      <c r="T404" s="8" t="s">
        <v>27</v>
      </c>
      <c r="U404" s="8" t="s">
        <v>27</v>
      </c>
      <c r="V404" s="15">
        <v>230.43</v>
      </c>
      <c r="W404" s="15">
        <f t="shared" si="6"/>
        <v>230.43</v>
      </c>
    </row>
    <row r="405" spans="1:23" x14ac:dyDescent="0.25">
      <c r="A405" s="7" t="s">
        <v>832</v>
      </c>
      <c r="B405" s="8" t="s">
        <v>833</v>
      </c>
      <c r="C405" s="8">
        <v>24216</v>
      </c>
      <c r="D405" s="8">
        <v>5.364642505</v>
      </c>
      <c r="E405" s="8">
        <v>5.4833287689999999</v>
      </c>
      <c r="F405" s="8">
        <v>5.3033628110000004</v>
      </c>
      <c r="G405" s="8">
        <v>5.467213568</v>
      </c>
      <c r="H405" s="8">
        <v>5.9218735100000002</v>
      </c>
      <c r="I405" s="8">
        <v>5.5369666510000002</v>
      </c>
      <c r="J405" s="8">
        <v>4.0500755650000002</v>
      </c>
      <c r="K405" s="8">
        <v>100</v>
      </c>
      <c r="L405" s="8">
        <v>5.7980104020000001</v>
      </c>
      <c r="M405" s="8">
        <v>23.758846559999999</v>
      </c>
      <c r="N405" s="8">
        <v>107.6496662</v>
      </c>
      <c r="O405" s="8">
        <v>4.0521877179999999</v>
      </c>
      <c r="P405" s="8" t="s">
        <v>26</v>
      </c>
      <c r="Q405" s="8" t="s">
        <v>26</v>
      </c>
      <c r="R405" s="8" t="s">
        <v>26</v>
      </c>
      <c r="S405" s="8">
        <v>0</v>
      </c>
      <c r="T405" s="8" t="s">
        <v>27</v>
      </c>
      <c r="U405" s="8" t="s">
        <v>27</v>
      </c>
      <c r="V405" s="15">
        <v>230.9</v>
      </c>
      <c r="W405" s="15">
        <f t="shared" si="6"/>
        <v>24.856307925579998</v>
      </c>
    </row>
    <row r="406" spans="1:23" x14ac:dyDescent="0.25">
      <c r="A406" s="7" t="s">
        <v>834</v>
      </c>
      <c r="B406" s="8" t="s">
        <v>835</v>
      </c>
      <c r="C406" s="8">
        <v>20628</v>
      </c>
      <c r="D406" s="8">
        <v>6.0218479499999997</v>
      </c>
      <c r="E406" s="8">
        <v>6.1084422529999998</v>
      </c>
      <c r="F406" s="8">
        <v>6.0789886019999999</v>
      </c>
      <c r="G406" s="8">
        <v>6.02355193</v>
      </c>
      <c r="H406" s="8">
        <v>5.8711573259999996</v>
      </c>
      <c r="I406" s="8">
        <v>6.0717637770000001</v>
      </c>
      <c r="J406" s="8">
        <v>5.7836067030000002</v>
      </c>
      <c r="K406" s="8" t="s">
        <v>25</v>
      </c>
      <c r="L406" s="8">
        <v>6.0172470970000003</v>
      </c>
      <c r="M406" s="8">
        <v>24.998975510000001</v>
      </c>
      <c r="N406" s="8">
        <v>205.01896780000001</v>
      </c>
      <c r="O406" s="8">
        <v>5.3323748950000001</v>
      </c>
      <c r="P406" s="8">
        <v>6.4000000000000003E-3</v>
      </c>
      <c r="Q406" s="8" t="s">
        <v>26</v>
      </c>
      <c r="R406" s="8">
        <v>6.4000000000000003E-3</v>
      </c>
      <c r="S406" s="8">
        <v>20</v>
      </c>
      <c r="T406" s="8" t="s">
        <v>27</v>
      </c>
      <c r="U406" s="8">
        <v>1.29E-2</v>
      </c>
      <c r="V406" s="15">
        <v>232.20599999999999</v>
      </c>
      <c r="W406" s="15">
        <f t="shared" si="6"/>
        <v>47.6066344369668</v>
      </c>
    </row>
    <row r="407" spans="1:23" x14ac:dyDescent="0.25">
      <c r="A407" s="7" t="s">
        <v>836</v>
      </c>
      <c r="B407" s="8" t="s">
        <v>837</v>
      </c>
      <c r="C407" s="8">
        <v>26523</v>
      </c>
      <c r="D407" s="8">
        <v>5.9031674040000004</v>
      </c>
      <c r="E407" s="8">
        <v>5.755871977</v>
      </c>
      <c r="F407" s="8">
        <v>5.6217412739999997</v>
      </c>
      <c r="G407" s="8">
        <v>5.8241182739999999</v>
      </c>
      <c r="H407" s="8">
        <v>5.727077854</v>
      </c>
      <c r="I407" s="8">
        <v>5.6915087590000004</v>
      </c>
      <c r="J407" s="8">
        <v>5.7428412550000001</v>
      </c>
      <c r="K407" s="8" t="s">
        <v>25</v>
      </c>
      <c r="L407" s="8">
        <v>6.0067306929999997</v>
      </c>
      <c r="M407" s="8">
        <v>3.9865369199999998</v>
      </c>
      <c r="N407" s="8">
        <v>0.58624609900000002</v>
      </c>
      <c r="O407" s="8">
        <v>5.7125126689999997</v>
      </c>
      <c r="P407" s="8">
        <v>6.4000000000000001E-2</v>
      </c>
      <c r="Q407" s="8">
        <v>6.4</v>
      </c>
      <c r="R407" s="8">
        <v>6.4000000000000001E-2</v>
      </c>
      <c r="S407" s="8">
        <v>0</v>
      </c>
      <c r="T407" s="8" t="s">
        <v>27</v>
      </c>
      <c r="U407" s="8" t="s">
        <v>27</v>
      </c>
      <c r="V407" s="15">
        <v>232.4</v>
      </c>
      <c r="W407" s="15">
        <f t="shared" si="6"/>
        <v>0.13624359340760001</v>
      </c>
    </row>
    <row r="408" spans="1:23" x14ac:dyDescent="0.25">
      <c r="A408" s="7" t="s">
        <v>838</v>
      </c>
      <c r="B408" s="8" t="s">
        <v>839</v>
      </c>
      <c r="C408" s="8">
        <v>20446</v>
      </c>
      <c r="D408" s="8">
        <v>6.186928655</v>
      </c>
      <c r="E408" s="8">
        <v>6.6184118019999998</v>
      </c>
      <c r="F408" s="8">
        <v>6.2374572610000003</v>
      </c>
      <c r="G408" s="8">
        <v>6.3099707919999997</v>
      </c>
      <c r="H408" s="8">
        <v>6.4758373919999999</v>
      </c>
      <c r="I408" s="8">
        <v>6.2634273269999996</v>
      </c>
      <c r="J408" s="8">
        <v>5.1574616779999998</v>
      </c>
      <c r="K408" s="8">
        <v>200</v>
      </c>
      <c r="L408" s="8">
        <v>6.1461373330000004</v>
      </c>
      <c r="M408" s="8">
        <v>24.995216370000001</v>
      </c>
      <c r="N408" s="8">
        <v>179.0356458</v>
      </c>
      <c r="O408" s="8">
        <v>5.1028969960000001</v>
      </c>
      <c r="P408" s="8" t="s">
        <v>26</v>
      </c>
      <c r="Q408" s="8" t="s">
        <v>26</v>
      </c>
      <c r="R408" s="8" t="s">
        <v>26</v>
      </c>
      <c r="S408" s="8">
        <v>4.5</v>
      </c>
      <c r="T408" s="8" t="s">
        <v>27</v>
      </c>
      <c r="U408" s="8">
        <v>1.44</v>
      </c>
      <c r="V408" s="15">
        <v>233.09</v>
      </c>
      <c r="W408" s="15">
        <f t="shared" si="6"/>
        <v>41.731418679522001</v>
      </c>
    </row>
    <row r="409" spans="1:23" x14ac:dyDescent="0.25">
      <c r="A409" s="7" t="s">
        <v>840</v>
      </c>
      <c r="B409" s="8" t="s">
        <v>841</v>
      </c>
      <c r="C409" s="8">
        <v>41691</v>
      </c>
      <c r="D409" s="8">
        <v>5.9363005580000001</v>
      </c>
      <c r="E409" s="8">
        <v>5.8761579499999996</v>
      </c>
      <c r="F409" s="8">
        <v>5.9095059120000002</v>
      </c>
      <c r="G409" s="8">
        <v>5.8590915900000002</v>
      </c>
      <c r="H409" s="8">
        <v>5.8847233919999997</v>
      </c>
      <c r="I409" s="8">
        <v>5.857313403</v>
      </c>
      <c r="J409" s="8">
        <v>5.6118336409999996</v>
      </c>
      <c r="K409" s="8">
        <v>200</v>
      </c>
      <c r="L409" s="8">
        <v>5.9966664940000003</v>
      </c>
      <c r="M409" s="8">
        <v>0.36825838399999999</v>
      </c>
      <c r="N409" s="8">
        <v>1000</v>
      </c>
      <c r="O409" s="8">
        <v>5.2285718560000003</v>
      </c>
      <c r="P409" s="8">
        <v>6.4000000000000001E-2</v>
      </c>
      <c r="Q409" s="8" t="s">
        <v>26</v>
      </c>
      <c r="R409" s="8">
        <v>6.4000000000000001E-2</v>
      </c>
      <c r="S409" s="8" t="s">
        <v>27</v>
      </c>
      <c r="T409" s="8" t="s">
        <v>27</v>
      </c>
      <c r="U409" s="8" t="s">
        <v>27</v>
      </c>
      <c r="V409" s="15">
        <v>233.35499999999999</v>
      </c>
      <c r="W409" s="15">
        <f t="shared" si="6"/>
        <v>233.35499999999999</v>
      </c>
    </row>
    <row r="410" spans="1:23" x14ac:dyDescent="0.25">
      <c r="A410" s="7" t="s">
        <v>842</v>
      </c>
      <c r="B410" s="8" t="s">
        <v>843</v>
      </c>
      <c r="C410" s="8">
        <v>26223</v>
      </c>
      <c r="D410" s="8">
        <v>5.8239839040000003</v>
      </c>
      <c r="E410" s="8">
        <v>5.8693129539999997</v>
      </c>
      <c r="F410" s="8">
        <v>5.875607166</v>
      </c>
      <c r="G410" s="8">
        <v>5.9054369739999997</v>
      </c>
      <c r="H410" s="8">
        <v>5.8330663019999998</v>
      </c>
      <c r="I410" s="8">
        <v>5.9606841739999998</v>
      </c>
      <c r="J410" s="8">
        <v>5.8197663329999996</v>
      </c>
      <c r="K410" s="8" t="s">
        <v>25</v>
      </c>
      <c r="L410" s="8">
        <v>5.9990629120000003</v>
      </c>
      <c r="M410" s="10">
        <v>1.4500000000000001E-15</v>
      </c>
      <c r="N410" s="8">
        <v>172.3160737</v>
      </c>
      <c r="O410" s="8">
        <v>5.7369664199999999</v>
      </c>
      <c r="P410" s="8" t="s">
        <v>26</v>
      </c>
      <c r="Q410" s="8" t="s">
        <v>26</v>
      </c>
      <c r="R410" s="8" t="s">
        <v>26</v>
      </c>
      <c r="S410" s="8" t="s">
        <v>27</v>
      </c>
      <c r="T410" s="8" t="s">
        <v>27</v>
      </c>
      <c r="U410" s="8" t="s">
        <v>27</v>
      </c>
      <c r="V410" s="15">
        <v>234.24799999999999</v>
      </c>
      <c r="W410" s="15">
        <f t="shared" si="6"/>
        <v>40.364695632077606</v>
      </c>
    </row>
    <row r="411" spans="1:23" x14ac:dyDescent="0.25">
      <c r="A411" s="7" t="s">
        <v>844</v>
      </c>
      <c r="B411" s="8" t="s">
        <v>845</v>
      </c>
      <c r="C411" s="8">
        <v>26974</v>
      </c>
      <c r="D411" s="8">
        <v>5.8021191639999996</v>
      </c>
      <c r="E411" s="8">
        <v>5.8707393899999998</v>
      </c>
      <c r="F411" s="8">
        <v>5.7630808900000003</v>
      </c>
      <c r="G411" s="8">
        <v>5.6534715090000001</v>
      </c>
      <c r="H411" s="8">
        <v>5.3954104640000002</v>
      </c>
      <c r="I411" s="8">
        <v>4.930782282</v>
      </c>
      <c r="J411" s="8">
        <v>4.3745433089999999</v>
      </c>
      <c r="K411" s="8">
        <v>10</v>
      </c>
      <c r="L411" s="8">
        <v>5.9614048359999998</v>
      </c>
      <c r="M411" s="8">
        <v>0.86118793500000002</v>
      </c>
      <c r="N411" s="8">
        <v>175.14323200000001</v>
      </c>
      <c r="O411" s="8">
        <v>3.1349999999999998</v>
      </c>
      <c r="P411" s="8" t="s">
        <v>26</v>
      </c>
      <c r="Q411" s="8" t="s">
        <v>26</v>
      </c>
      <c r="R411" s="8" t="s">
        <v>26</v>
      </c>
      <c r="S411" s="8" t="s">
        <v>27</v>
      </c>
      <c r="T411" s="8" t="s">
        <v>27</v>
      </c>
      <c r="U411" s="8" t="s">
        <v>27</v>
      </c>
      <c r="V411" s="15">
        <v>234.38300000000001</v>
      </c>
      <c r="W411" s="15">
        <f t="shared" si="6"/>
        <v>41.050596145856005</v>
      </c>
    </row>
    <row r="412" spans="1:23" x14ac:dyDescent="0.25">
      <c r="A412" s="7" t="s">
        <v>846</v>
      </c>
      <c r="B412" s="8" t="s">
        <v>847</v>
      </c>
      <c r="C412" s="8">
        <v>20440</v>
      </c>
      <c r="D412" s="8">
        <v>5.9098776040000001</v>
      </c>
      <c r="E412" s="8">
        <v>5.9283704620000002</v>
      </c>
      <c r="F412" s="8">
        <v>5.8556230749999996</v>
      </c>
      <c r="G412" s="8">
        <v>6.0610586929999997</v>
      </c>
      <c r="H412" s="8">
        <v>6.0381999510000002</v>
      </c>
      <c r="I412" s="8">
        <v>5.8764973290000002</v>
      </c>
      <c r="J412" s="8">
        <v>5.4406591259999999</v>
      </c>
      <c r="K412" s="8">
        <v>200</v>
      </c>
      <c r="L412" s="8">
        <v>5.9862894630000003</v>
      </c>
      <c r="M412" s="8">
        <v>24.020136369999999</v>
      </c>
      <c r="N412" s="8">
        <v>105.9669754</v>
      </c>
      <c r="O412" s="8">
        <v>5.4440882229999996</v>
      </c>
      <c r="P412" s="8">
        <v>64</v>
      </c>
      <c r="Q412" s="8">
        <v>64</v>
      </c>
      <c r="R412" s="8" t="s">
        <v>26</v>
      </c>
      <c r="S412" s="8">
        <v>22.5</v>
      </c>
      <c r="T412" s="8">
        <v>0.85</v>
      </c>
      <c r="U412" s="8">
        <v>0.95699999999999996</v>
      </c>
      <c r="V412" s="15">
        <v>235.06</v>
      </c>
      <c r="W412" s="15">
        <f t="shared" si="6"/>
        <v>24.908597237523999</v>
      </c>
    </row>
    <row r="413" spans="1:23" x14ac:dyDescent="0.25">
      <c r="A413" s="7" t="s">
        <v>848</v>
      </c>
      <c r="B413" s="8" t="s">
        <v>849</v>
      </c>
      <c r="C413" s="8">
        <v>23951</v>
      </c>
      <c r="D413" s="8">
        <v>5.766255664</v>
      </c>
      <c r="E413" s="8">
        <v>5.9049010830000004</v>
      </c>
      <c r="F413" s="8">
        <v>5.8312388970000004</v>
      </c>
      <c r="G413" s="8">
        <v>5.8451652699999999</v>
      </c>
      <c r="H413" s="8">
        <v>5.8413475110000004</v>
      </c>
      <c r="I413" s="8">
        <v>5.6177499290000004</v>
      </c>
      <c r="J413" s="8">
        <v>5.9020171599999998</v>
      </c>
      <c r="K413" s="8" t="s">
        <v>25</v>
      </c>
      <c r="L413" s="8">
        <v>6.0080089489999997</v>
      </c>
      <c r="M413" s="8">
        <v>0.1016711</v>
      </c>
      <c r="N413" s="8">
        <v>999.99999960000002</v>
      </c>
      <c r="O413" s="8">
        <v>5.5073330540000001</v>
      </c>
      <c r="P413" s="8">
        <v>64</v>
      </c>
      <c r="Q413" s="8">
        <v>64</v>
      </c>
      <c r="R413" s="8" t="s">
        <v>26</v>
      </c>
      <c r="S413" s="8">
        <v>40</v>
      </c>
      <c r="T413" s="8">
        <v>4.74</v>
      </c>
      <c r="U413" s="8">
        <v>5.13</v>
      </c>
      <c r="V413" s="15">
        <v>235.3</v>
      </c>
      <c r="W413" s="15">
        <f t="shared" si="6"/>
        <v>235.29999990588004</v>
      </c>
    </row>
    <row r="414" spans="1:23" x14ac:dyDescent="0.25">
      <c r="A414" s="7" t="s">
        <v>850</v>
      </c>
      <c r="B414" s="8" t="s">
        <v>851</v>
      </c>
      <c r="C414" s="8">
        <v>22927</v>
      </c>
      <c r="D414" s="8">
        <v>5.8784120470000003</v>
      </c>
      <c r="E414" s="8">
        <v>5.8588118600000003</v>
      </c>
      <c r="F414" s="8">
        <v>5.8485024350000003</v>
      </c>
      <c r="G414" s="8">
        <v>5.8354492230000004</v>
      </c>
      <c r="H414" s="8">
        <v>5.8905040240000002</v>
      </c>
      <c r="I414" s="8">
        <v>5.962802709</v>
      </c>
      <c r="J414" s="8">
        <v>5.7625943250000002</v>
      </c>
      <c r="K414" s="8" t="s">
        <v>25</v>
      </c>
      <c r="L414" s="8">
        <v>6.0035272439999998</v>
      </c>
      <c r="M414" s="8">
        <v>4.9161272999999998E-2</v>
      </c>
      <c r="N414" s="8">
        <v>177.05686890000001</v>
      </c>
      <c r="O414" s="8">
        <v>5.6979073260000002</v>
      </c>
      <c r="P414" s="8" t="s">
        <v>26</v>
      </c>
      <c r="Q414" s="8" t="s">
        <v>26</v>
      </c>
      <c r="R414" s="8" t="s">
        <v>26</v>
      </c>
      <c r="S414" s="8" t="s">
        <v>27</v>
      </c>
      <c r="T414" s="8" t="s">
        <v>27</v>
      </c>
      <c r="U414" s="8" t="s">
        <v>27</v>
      </c>
      <c r="V414" s="15">
        <v>236.23099999999999</v>
      </c>
      <c r="W414" s="15">
        <f t="shared" si="6"/>
        <v>41.826321197115902</v>
      </c>
    </row>
    <row r="415" spans="1:23" x14ac:dyDescent="0.25">
      <c r="A415" s="7" t="s">
        <v>852</v>
      </c>
      <c r="B415" s="8" t="s">
        <v>853</v>
      </c>
      <c r="C415" s="8">
        <v>22731</v>
      </c>
      <c r="D415" s="8">
        <v>5.8601849599999998</v>
      </c>
      <c r="E415" s="8">
        <v>5.8517744860000001</v>
      </c>
      <c r="F415" s="8">
        <v>5.882375981</v>
      </c>
      <c r="G415" s="8">
        <v>5.83149841</v>
      </c>
      <c r="H415" s="8">
        <v>5.8774459410000004</v>
      </c>
      <c r="I415" s="8">
        <v>5.8455848550000002</v>
      </c>
      <c r="J415" s="8">
        <v>5.6691770530000003</v>
      </c>
      <c r="K415" s="8" t="s">
        <v>25</v>
      </c>
      <c r="L415" s="8">
        <v>6.000550316</v>
      </c>
      <c r="M415" s="8">
        <v>0.19970015999999999</v>
      </c>
      <c r="N415" s="8">
        <v>1000</v>
      </c>
      <c r="O415" s="8">
        <v>5.4190976910000002</v>
      </c>
      <c r="P415" s="8">
        <v>0.64</v>
      </c>
      <c r="Q415" s="8">
        <v>0.64</v>
      </c>
      <c r="R415" s="8" t="s">
        <v>26</v>
      </c>
      <c r="S415" s="8" t="s">
        <v>27</v>
      </c>
      <c r="T415" s="8" t="s">
        <v>27</v>
      </c>
      <c r="U415" s="8" t="s">
        <v>27</v>
      </c>
      <c r="V415" s="15">
        <v>236.274</v>
      </c>
      <c r="W415" s="15">
        <f t="shared" si="6"/>
        <v>236.274</v>
      </c>
    </row>
    <row r="416" spans="1:23" x14ac:dyDescent="0.25">
      <c r="A416" s="7" t="s">
        <v>854</v>
      </c>
      <c r="B416" s="8" t="s">
        <v>855</v>
      </c>
      <c r="C416" s="8">
        <v>23914</v>
      </c>
      <c r="D416" s="8">
        <v>6.1125478019999999</v>
      </c>
      <c r="E416" s="8">
        <v>6.4214121530000003</v>
      </c>
      <c r="F416" s="8">
        <v>6.0384611919999998</v>
      </c>
      <c r="G416" s="8">
        <v>6.0688209669999997</v>
      </c>
      <c r="H416" s="8">
        <v>6.0519317849999998</v>
      </c>
      <c r="I416" s="8">
        <v>6.0471269940000001</v>
      </c>
      <c r="J416" s="8">
        <v>5.8459616890000001</v>
      </c>
      <c r="K416" s="8" t="s">
        <v>25</v>
      </c>
      <c r="L416" s="8">
        <v>6.0772368419999996</v>
      </c>
      <c r="M416" s="8">
        <v>21.194896050000001</v>
      </c>
      <c r="N416" s="8">
        <v>224.5809793</v>
      </c>
      <c r="O416" s="8">
        <v>3.1428806869999999</v>
      </c>
      <c r="P416" s="8" t="s">
        <v>26</v>
      </c>
      <c r="Q416" s="8" t="s">
        <v>26</v>
      </c>
      <c r="R416" s="8" t="s">
        <v>26</v>
      </c>
      <c r="S416" s="8">
        <v>10</v>
      </c>
      <c r="T416" s="8" t="s">
        <v>27</v>
      </c>
      <c r="U416" s="8" t="s">
        <v>27</v>
      </c>
      <c r="V416" s="15">
        <v>237.19200000000001</v>
      </c>
      <c r="W416" s="15">
        <f t="shared" si="6"/>
        <v>53.268811642125598</v>
      </c>
    </row>
    <row r="417" spans="1:23" x14ac:dyDescent="0.25">
      <c r="A417" s="7" t="s">
        <v>856</v>
      </c>
      <c r="B417" s="8" t="s">
        <v>857</v>
      </c>
      <c r="C417" s="8">
        <v>20972</v>
      </c>
      <c r="D417" s="8">
        <v>5.8975295330000002</v>
      </c>
      <c r="E417" s="8">
        <v>5.8822305699999999</v>
      </c>
      <c r="F417" s="8">
        <v>5.8837718529999998</v>
      </c>
      <c r="G417" s="8">
        <v>5.8766730320000002</v>
      </c>
      <c r="H417" s="8">
        <v>5.8079222919999998</v>
      </c>
      <c r="I417" s="8">
        <v>5.8381683300000002</v>
      </c>
      <c r="J417" s="8">
        <v>5.4632418630000004</v>
      </c>
      <c r="K417" s="8">
        <v>200</v>
      </c>
      <c r="L417" s="8">
        <v>5.9613903029999999</v>
      </c>
      <c r="M417" s="8">
        <v>1.3810984559999999</v>
      </c>
      <c r="N417" s="8">
        <v>635.90796690000002</v>
      </c>
      <c r="O417" s="8">
        <v>3.1349999999999998</v>
      </c>
      <c r="P417" s="8" t="s">
        <v>26</v>
      </c>
      <c r="Q417" s="8" t="s">
        <v>26</v>
      </c>
      <c r="R417" s="8" t="s">
        <v>26</v>
      </c>
      <c r="S417" s="8" t="s">
        <v>27</v>
      </c>
      <c r="T417" s="8" t="s">
        <v>27</v>
      </c>
      <c r="U417" s="8" t="s">
        <v>27</v>
      </c>
      <c r="V417" s="15">
        <v>238.15899999999999</v>
      </c>
      <c r="W417" s="15">
        <f t="shared" si="6"/>
        <v>151.4472054889371</v>
      </c>
    </row>
    <row r="418" spans="1:23" x14ac:dyDescent="0.25">
      <c r="A418" s="7" t="s">
        <v>858</v>
      </c>
      <c r="B418" s="8" t="s">
        <v>859</v>
      </c>
      <c r="C418" s="8">
        <v>32569</v>
      </c>
      <c r="D418" s="8">
        <v>5.8328153540000001</v>
      </c>
      <c r="E418" s="8">
        <v>5.8766845319999996</v>
      </c>
      <c r="F418" s="8">
        <v>6.0313210579999996</v>
      </c>
      <c r="G418" s="8">
        <v>5.9872382630000001</v>
      </c>
      <c r="H418" s="8">
        <v>6.3205966929999997</v>
      </c>
      <c r="I418" s="8">
        <v>5.9905175020000003</v>
      </c>
      <c r="J418" s="8">
        <v>5.963899821</v>
      </c>
      <c r="K418" s="8" t="s">
        <v>25</v>
      </c>
      <c r="L418" s="8">
        <v>5.9791264809999998</v>
      </c>
      <c r="M418" s="8">
        <v>18.44213513</v>
      </c>
      <c r="N418" s="8">
        <v>12.2200951</v>
      </c>
      <c r="O418" s="8">
        <v>6.0995836050000003</v>
      </c>
      <c r="P418" s="8" t="s">
        <v>26</v>
      </c>
      <c r="Q418" s="8" t="s">
        <v>26</v>
      </c>
      <c r="R418" s="8" t="s">
        <v>26</v>
      </c>
      <c r="S418" s="8">
        <v>0.5</v>
      </c>
      <c r="T418" s="8" t="s">
        <v>27</v>
      </c>
      <c r="U418" s="8">
        <v>4.22</v>
      </c>
      <c r="V418" s="15">
        <v>238.291</v>
      </c>
      <c r="W418" s="15">
        <f t="shared" si="6"/>
        <v>2.9119386814741</v>
      </c>
    </row>
    <row r="419" spans="1:23" x14ac:dyDescent="0.25">
      <c r="A419" s="7" t="s">
        <v>860</v>
      </c>
      <c r="B419" s="8" t="s">
        <v>861</v>
      </c>
      <c r="C419" s="8">
        <v>32647</v>
      </c>
      <c r="D419" s="8">
        <v>5.9319043889999996</v>
      </c>
      <c r="E419" s="8">
        <v>5.8434285099999999</v>
      </c>
      <c r="F419" s="8">
        <v>5.8139521329999999</v>
      </c>
      <c r="G419" s="8">
        <v>5.7837912319999996</v>
      </c>
      <c r="H419" s="8">
        <v>4.1187916280000003</v>
      </c>
      <c r="I419" s="8">
        <v>3.4800113160000001</v>
      </c>
      <c r="J419" s="8">
        <v>3.3962391689999998</v>
      </c>
      <c r="K419" s="8">
        <v>50</v>
      </c>
      <c r="L419" s="8">
        <v>5.9723751539999999</v>
      </c>
      <c r="M419" s="8">
        <v>1.82906127</v>
      </c>
      <c r="N419" s="8">
        <v>33.980656969999998</v>
      </c>
      <c r="O419" s="8">
        <v>3.1935727740000002</v>
      </c>
      <c r="P419" s="8">
        <v>0.64</v>
      </c>
      <c r="Q419" s="8">
        <v>0.64</v>
      </c>
      <c r="R419" s="8">
        <v>0.64</v>
      </c>
      <c r="S419" s="8">
        <v>40</v>
      </c>
      <c r="T419" s="8">
        <v>0.36099999999999999</v>
      </c>
      <c r="U419" s="8">
        <v>0.432</v>
      </c>
      <c r="V419" s="15">
        <v>238.34</v>
      </c>
      <c r="W419" s="15">
        <f t="shared" si="6"/>
        <v>8.0989497822297984</v>
      </c>
    </row>
    <row r="420" spans="1:23" x14ac:dyDescent="0.25">
      <c r="A420" s="7" t="s">
        <v>862</v>
      </c>
      <c r="B420" s="8" t="s">
        <v>863</v>
      </c>
      <c r="C420" s="8">
        <v>32355</v>
      </c>
      <c r="D420" s="8">
        <v>6.0907317970000001</v>
      </c>
      <c r="E420" s="8">
        <v>6.2328814460000004</v>
      </c>
      <c r="F420" s="8">
        <v>6.2866748990000003</v>
      </c>
      <c r="G420" s="8">
        <v>6.0551404279999996</v>
      </c>
      <c r="H420" s="8">
        <v>6.1962360160000003</v>
      </c>
      <c r="I420" s="8">
        <v>6.0657209139999999</v>
      </c>
      <c r="J420" s="8">
        <v>5.6779094800000003</v>
      </c>
      <c r="K420" s="8" t="s">
        <v>25</v>
      </c>
      <c r="L420" s="8">
        <v>6.0679169640000001</v>
      </c>
      <c r="M420" s="8">
        <v>9.3592554860000003</v>
      </c>
      <c r="N420" s="8">
        <v>173.30417739999999</v>
      </c>
      <c r="O420" s="8">
        <v>5.5658718870000001</v>
      </c>
      <c r="P420" s="8" t="s">
        <v>26</v>
      </c>
      <c r="Q420" s="8" t="s">
        <v>26</v>
      </c>
      <c r="R420" s="8" t="s">
        <v>26</v>
      </c>
      <c r="S420" s="8">
        <v>0.5</v>
      </c>
      <c r="T420" s="8" t="s">
        <v>27</v>
      </c>
      <c r="U420" s="8" t="s">
        <v>27</v>
      </c>
      <c r="V420" s="15">
        <v>239.7</v>
      </c>
      <c r="W420" s="15">
        <f t="shared" si="6"/>
        <v>41.541011322779994</v>
      </c>
    </row>
    <row r="421" spans="1:23" x14ac:dyDescent="0.25">
      <c r="A421" s="7" t="s">
        <v>864</v>
      </c>
      <c r="B421" s="8" t="s">
        <v>865</v>
      </c>
      <c r="C421" s="8">
        <v>20207</v>
      </c>
      <c r="D421" s="8">
        <v>6.020038145</v>
      </c>
      <c r="E421" s="8">
        <v>5.9588789699999998</v>
      </c>
      <c r="F421" s="8">
        <v>5.9401080210000003</v>
      </c>
      <c r="G421" s="8">
        <v>5.9056018149999998</v>
      </c>
      <c r="H421" s="8">
        <v>5.8196714319999998</v>
      </c>
      <c r="I421" s="8">
        <v>5.5583628960000002</v>
      </c>
      <c r="J421" s="8">
        <v>5.0438048310000001</v>
      </c>
      <c r="K421" s="8">
        <v>100</v>
      </c>
      <c r="L421" s="8">
        <v>5.9883069149999999</v>
      </c>
      <c r="M421" s="8">
        <v>1.3990970869999999</v>
      </c>
      <c r="N421" s="8">
        <v>341.1888869</v>
      </c>
      <c r="O421" s="8">
        <v>3.1349999999999998</v>
      </c>
      <c r="P421" s="8">
        <v>0.64</v>
      </c>
      <c r="Q421" s="8">
        <v>0.64</v>
      </c>
      <c r="R421" s="8" t="s">
        <v>26</v>
      </c>
      <c r="S421" s="8" t="s">
        <v>27</v>
      </c>
      <c r="T421" s="8" t="s">
        <v>27</v>
      </c>
      <c r="U421" s="8" t="s">
        <v>27</v>
      </c>
      <c r="V421" s="15">
        <v>240.215</v>
      </c>
      <c r="W421" s="15">
        <f t="shared" si="6"/>
        <v>81.958688466683498</v>
      </c>
    </row>
    <row r="422" spans="1:23" x14ac:dyDescent="0.25">
      <c r="A422" s="7" t="s">
        <v>866</v>
      </c>
      <c r="B422" s="8" t="s">
        <v>867</v>
      </c>
      <c r="C422" s="8">
        <v>23901</v>
      </c>
      <c r="D422" s="8">
        <v>6.0453193059999997</v>
      </c>
      <c r="E422" s="8">
        <v>5.9315388789999997</v>
      </c>
      <c r="F422" s="8">
        <v>5.9564941720000002</v>
      </c>
      <c r="G422" s="8">
        <v>5.9958484070000004</v>
      </c>
      <c r="H422" s="8">
        <v>6.0070513080000003</v>
      </c>
      <c r="I422" s="8">
        <v>6.0537024050000001</v>
      </c>
      <c r="J422" s="8">
        <v>5.5493088019999997</v>
      </c>
      <c r="K422" s="8">
        <v>200</v>
      </c>
      <c r="L422" s="8">
        <v>5.9982700160000002</v>
      </c>
      <c r="M422" s="8">
        <v>24.999765289999999</v>
      </c>
      <c r="N422" s="8">
        <v>200.68278280000001</v>
      </c>
      <c r="O422" s="8">
        <v>5.0150718479999998</v>
      </c>
      <c r="P422" s="8" t="s">
        <v>26</v>
      </c>
      <c r="Q422" s="8" t="s">
        <v>26</v>
      </c>
      <c r="R422" s="8" t="s">
        <v>26</v>
      </c>
      <c r="S422" s="8">
        <v>11.75</v>
      </c>
      <c r="T422" s="8" t="s">
        <v>27</v>
      </c>
      <c r="U422" s="8" t="s">
        <v>27</v>
      </c>
      <c r="V422" s="15">
        <v>240.28</v>
      </c>
      <c r="W422" s="15">
        <f t="shared" si="6"/>
        <v>48.220059051184002</v>
      </c>
    </row>
    <row r="423" spans="1:23" x14ac:dyDescent="0.25">
      <c r="A423" s="7" t="s">
        <v>868</v>
      </c>
      <c r="B423" s="8" t="s">
        <v>869</v>
      </c>
      <c r="C423" s="8">
        <v>21332</v>
      </c>
      <c r="D423" s="8">
        <v>6.0022524700000002</v>
      </c>
      <c r="E423" s="8">
        <v>6.0193020500000003</v>
      </c>
      <c r="F423" s="8">
        <v>6.0591405439999999</v>
      </c>
      <c r="G423" s="8">
        <v>6.1254292560000003</v>
      </c>
      <c r="H423" s="8">
        <v>5.5523357940000002</v>
      </c>
      <c r="I423" s="8">
        <v>5.3635154229999999</v>
      </c>
      <c r="J423" s="8">
        <v>5.1345962839999997</v>
      </c>
      <c r="K423" s="8">
        <v>50</v>
      </c>
      <c r="L423" s="8">
        <v>6.0166516999999997</v>
      </c>
      <c r="M423" s="8">
        <v>2.3404690260000001</v>
      </c>
      <c r="N423" s="8">
        <v>48.939171709999997</v>
      </c>
      <c r="O423" s="8">
        <v>5.1724188120000001</v>
      </c>
      <c r="P423" s="8">
        <v>6.4000000000000003E-3</v>
      </c>
      <c r="Q423" s="8" t="s">
        <v>26</v>
      </c>
      <c r="R423" s="8">
        <v>6.4000000000000003E-3</v>
      </c>
      <c r="S423" s="8">
        <v>40</v>
      </c>
      <c r="T423" s="8">
        <v>1.3600000000000001E-3</v>
      </c>
      <c r="U423" s="8" t="s">
        <v>27</v>
      </c>
      <c r="V423" s="15">
        <v>240.42</v>
      </c>
      <c r="W423" s="15">
        <f t="shared" si="6"/>
        <v>11.765955662518198</v>
      </c>
    </row>
    <row r="424" spans="1:23" x14ac:dyDescent="0.25">
      <c r="A424" s="7" t="s">
        <v>870</v>
      </c>
      <c r="B424" s="8" t="s">
        <v>871</v>
      </c>
      <c r="C424" s="8">
        <v>23990</v>
      </c>
      <c r="D424" s="8">
        <v>5.8911454110000001</v>
      </c>
      <c r="E424" s="8">
        <v>5.9460188279999997</v>
      </c>
      <c r="F424" s="8">
        <v>5.8830233420000004</v>
      </c>
      <c r="G424" s="8">
        <v>6.0308820299999999</v>
      </c>
      <c r="H424" s="8">
        <v>6.26181126</v>
      </c>
      <c r="I424" s="8">
        <v>6.4195577610000001</v>
      </c>
      <c r="J424" s="8">
        <v>5.8628254870000003</v>
      </c>
      <c r="K424" s="8" t="s">
        <v>25</v>
      </c>
      <c r="L424" s="8">
        <v>5.9692882359999997</v>
      </c>
      <c r="M424" s="8">
        <v>24.97368973</v>
      </c>
      <c r="N424" s="8">
        <v>10.58315301</v>
      </c>
      <c r="O424" s="8">
        <v>6.2579492419999996</v>
      </c>
      <c r="P424" s="8" t="s">
        <v>26</v>
      </c>
      <c r="Q424" s="8" t="s">
        <v>26</v>
      </c>
      <c r="R424" s="8" t="s">
        <v>26</v>
      </c>
      <c r="S424" s="8">
        <v>0</v>
      </c>
      <c r="T424" s="8" t="s">
        <v>27</v>
      </c>
      <c r="U424" s="8" t="s">
        <v>27</v>
      </c>
      <c r="V424" s="15">
        <v>240.7</v>
      </c>
      <c r="W424" s="15">
        <f t="shared" si="6"/>
        <v>2.5473649295069998</v>
      </c>
    </row>
    <row r="425" spans="1:23" x14ac:dyDescent="0.25">
      <c r="A425" s="7" t="s">
        <v>872</v>
      </c>
      <c r="B425" s="8" t="s">
        <v>873</v>
      </c>
      <c r="C425" s="8">
        <v>24272</v>
      </c>
      <c r="D425" s="8">
        <v>5.8332924520000002</v>
      </c>
      <c r="E425" s="8">
        <v>5.7639919229999999</v>
      </c>
      <c r="F425" s="8">
        <v>5.8683793880000001</v>
      </c>
      <c r="G425" s="8">
        <v>5.9993986890000004</v>
      </c>
      <c r="H425" s="8">
        <v>5.7870292839999999</v>
      </c>
      <c r="I425" s="8">
        <v>5.8624136020000002</v>
      </c>
      <c r="J425" s="8">
        <v>5.3738547280000004</v>
      </c>
      <c r="K425" s="8">
        <v>200</v>
      </c>
      <c r="L425" s="8">
        <v>5.9492423560000001</v>
      </c>
      <c r="M425" s="8">
        <v>2.1566049029999999</v>
      </c>
      <c r="N425" s="8">
        <v>375.1840699</v>
      </c>
      <c r="O425" s="8">
        <v>3.1349999999999998</v>
      </c>
      <c r="P425" s="8" t="s">
        <v>26</v>
      </c>
      <c r="Q425" s="8" t="s">
        <v>26</v>
      </c>
      <c r="R425" s="8" t="s">
        <v>26</v>
      </c>
      <c r="S425" s="8">
        <v>23</v>
      </c>
      <c r="T425" s="8" t="s">
        <v>27</v>
      </c>
      <c r="U425" s="8" t="s">
        <v>27</v>
      </c>
      <c r="V425" s="15">
        <v>241.36</v>
      </c>
      <c r="W425" s="15">
        <f t="shared" si="6"/>
        <v>90.554427111064001</v>
      </c>
    </row>
    <row r="426" spans="1:23" x14ac:dyDescent="0.25">
      <c r="A426" s="7" t="s">
        <v>874</v>
      </c>
      <c r="B426" s="11" t="s">
        <v>875</v>
      </c>
      <c r="C426" s="8">
        <v>21160</v>
      </c>
      <c r="D426" s="8">
        <v>6.1602376999999997</v>
      </c>
      <c r="E426" s="8">
        <v>6.0635953450000004</v>
      </c>
      <c r="F426" s="8">
        <v>6.0919028270000002</v>
      </c>
      <c r="G426" s="8">
        <v>6.1363791570000004</v>
      </c>
      <c r="H426" s="8">
        <v>6.1220673860000003</v>
      </c>
      <c r="I426" s="8">
        <v>6.1365544969999997</v>
      </c>
      <c r="J426" s="8">
        <v>5.9681201960000001</v>
      </c>
      <c r="K426" s="8" t="s">
        <v>25</v>
      </c>
      <c r="L426" s="8">
        <v>5.9984626199999997</v>
      </c>
      <c r="M426" s="8">
        <v>1.9534000000000001E-4</v>
      </c>
      <c r="N426" s="8">
        <v>895.73108730000001</v>
      </c>
      <c r="O426" s="8">
        <v>6.2203761059999998</v>
      </c>
      <c r="P426" s="8" t="s">
        <v>26</v>
      </c>
      <c r="Q426" s="8" t="s">
        <v>26</v>
      </c>
      <c r="R426" s="8" t="s">
        <v>26</v>
      </c>
      <c r="S426" s="8">
        <v>0</v>
      </c>
      <c r="T426" s="8" t="s">
        <v>27</v>
      </c>
      <c r="U426" s="8">
        <v>1.97</v>
      </c>
      <c r="V426" s="15">
        <v>241.45</v>
      </c>
      <c r="W426" s="15">
        <f t="shared" si="6"/>
        <v>216.27427102858499</v>
      </c>
    </row>
    <row r="427" spans="1:23" x14ac:dyDescent="0.25">
      <c r="A427" s="7" t="s">
        <v>876</v>
      </c>
      <c r="B427" s="8" t="s">
        <v>877</v>
      </c>
      <c r="C427" s="8">
        <v>32361</v>
      </c>
      <c r="D427" s="8">
        <v>6.0933531480000003</v>
      </c>
      <c r="E427" s="8">
        <v>6.030608</v>
      </c>
      <c r="F427" s="8">
        <v>6.0406485539999997</v>
      </c>
      <c r="G427" s="8">
        <v>6.073704201</v>
      </c>
      <c r="H427" s="8">
        <v>5.9560276910000001</v>
      </c>
      <c r="I427" s="8">
        <v>5.9413210369999998</v>
      </c>
      <c r="J427" s="8">
        <v>5.5725333590000004</v>
      </c>
      <c r="K427" s="8">
        <v>200</v>
      </c>
      <c r="L427" s="8">
        <v>6.017697665</v>
      </c>
      <c r="M427" s="8">
        <v>2.3973789289999998</v>
      </c>
      <c r="N427" s="8">
        <v>405.85095380000001</v>
      </c>
      <c r="O427" s="8">
        <v>3.1349999999999998</v>
      </c>
      <c r="P427" s="8">
        <v>6.4000000000000001E-2</v>
      </c>
      <c r="Q427" s="8">
        <v>6.4000000000000001E-2</v>
      </c>
      <c r="R427" s="8" t="s">
        <v>26</v>
      </c>
      <c r="S427" s="8" t="s">
        <v>27</v>
      </c>
      <c r="T427" s="8" t="s">
        <v>27</v>
      </c>
      <c r="U427" s="8" t="s">
        <v>27</v>
      </c>
      <c r="V427" s="15">
        <v>241.87</v>
      </c>
      <c r="W427" s="15">
        <f t="shared" si="6"/>
        <v>98.163170195606014</v>
      </c>
    </row>
    <row r="428" spans="1:23" x14ac:dyDescent="0.25">
      <c r="A428" s="7" t="s">
        <v>878</v>
      </c>
      <c r="B428" s="8" t="s">
        <v>879</v>
      </c>
      <c r="C428" s="8">
        <v>32641</v>
      </c>
      <c r="D428" s="8">
        <v>5.9700892010000004</v>
      </c>
      <c r="E428" s="8">
        <v>6.0317115870000002</v>
      </c>
      <c r="F428" s="8">
        <v>6.0319422759999997</v>
      </c>
      <c r="G428" s="8">
        <v>5.9874892180000003</v>
      </c>
      <c r="H428" s="8">
        <v>5.969953115</v>
      </c>
      <c r="I428" s="8">
        <v>6.0746398490000004</v>
      </c>
      <c r="J428" s="8">
        <v>5.761838268</v>
      </c>
      <c r="K428" s="8" t="s">
        <v>25</v>
      </c>
      <c r="L428" s="8">
        <v>6.0033656369999999</v>
      </c>
      <c r="M428" s="8">
        <v>24.999766619999999</v>
      </c>
      <c r="N428" s="8">
        <v>208.38396800000001</v>
      </c>
      <c r="O428" s="8">
        <v>5.0735812759999996</v>
      </c>
      <c r="P428" s="8">
        <v>6.4000000000000001E-2</v>
      </c>
      <c r="Q428" s="8">
        <v>6.4000000000000001E-2</v>
      </c>
      <c r="R428" s="8" t="s">
        <v>26</v>
      </c>
      <c r="S428" s="8">
        <v>0.5</v>
      </c>
      <c r="T428" s="8" t="s">
        <v>27</v>
      </c>
      <c r="U428" s="8">
        <v>1.41</v>
      </c>
      <c r="V428" s="15">
        <v>242.06</v>
      </c>
      <c r="W428" s="15">
        <f t="shared" si="6"/>
        <v>50.441423294080003</v>
      </c>
    </row>
    <row r="429" spans="1:23" x14ac:dyDescent="0.25">
      <c r="A429" s="7" t="s">
        <v>880</v>
      </c>
      <c r="B429" s="8" t="s">
        <v>881</v>
      </c>
      <c r="C429" s="8">
        <v>22442</v>
      </c>
      <c r="D429" s="8">
        <v>5.9004838099999999</v>
      </c>
      <c r="E429" s="8">
        <v>5.8055028139999996</v>
      </c>
      <c r="F429" s="8">
        <v>5.904013784</v>
      </c>
      <c r="G429" s="8">
        <v>5.7424454799999998</v>
      </c>
      <c r="H429" s="8">
        <v>5.8708683410000004</v>
      </c>
      <c r="I429" s="8">
        <v>5.1396235609999996</v>
      </c>
      <c r="J429" s="8">
        <v>4.7430644419999997</v>
      </c>
      <c r="K429" s="8">
        <v>100</v>
      </c>
      <c r="L429" s="8">
        <v>5.9388831270000004</v>
      </c>
      <c r="M429" s="8">
        <v>4.8397480939999999</v>
      </c>
      <c r="N429" s="8">
        <v>87.118943029999997</v>
      </c>
      <c r="O429" s="8">
        <v>4.7243576840000001</v>
      </c>
      <c r="P429" s="8">
        <v>64</v>
      </c>
      <c r="Q429" s="8">
        <v>64</v>
      </c>
      <c r="R429" s="8" t="s">
        <v>26</v>
      </c>
      <c r="S429" s="8" t="s">
        <v>27</v>
      </c>
      <c r="T429" s="8" t="s">
        <v>27</v>
      </c>
      <c r="U429" s="8" t="s">
        <v>27</v>
      </c>
      <c r="V429" s="15">
        <v>242.31800000000001</v>
      </c>
      <c r="W429" s="15">
        <f t="shared" si="6"/>
        <v>21.11048803714354</v>
      </c>
    </row>
    <row r="430" spans="1:23" x14ac:dyDescent="0.25">
      <c r="A430" s="7" t="s">
        <v>882</v>
      </c>
      <c r="B430" s="8" t="s">
        <v>883</v>
      </c>
      <c r="C430" s="8">
        <v>32611</v>
      </c>
      <c r="D430" s="8">
        <v>5.8281777110000004</v>
      </c>
      <c r="E430" s="8">
        <v>5.7755677219999999</v>
      </c>
      <c r="F430" s="8">
        <v>5.6809197520000003</v>
      </c>
      <c r="G430" s="8">
        <v>5.551869398</v>
      </c>
      <c r="H430" s="8">
        <v>4.8134494219999997</v>
      </c>
      <c r="I430" s="8">
        <v>4.3473668080000003</v>
      </c>
      <c r="J430" s="8">
        <v>4.1896490469999996</v>
      </c>
      <c r="K430" s="8">
        <v>10</v>
      </c>
      <c r="L430" s="8">
        <v>5.9764357889999999</v>
      </c>
      <c r="M430" s="8">
        <v>0.75697365100000003</v>
      </c>
      <c r="N430" s="8">
        <v>76.333889670000005</v>
      </c>
      <c r="O430" s="8">
        <v>3.1349999999999998</v>
      </c>
      <c r="P430" s="8" t="s">
        <v>26</v>
      </c>
      <c r="Q430" s="8" t="s">
        <v>26</v>
      </c>
      <c r="R430" s="8" t="s">
        <v>26</v>
      </c>
      <c r="S430" s="8">
        <v>1.25</v>
      </c>
      <c r="T430" s="8" t="s">
        <v>27</v>
      </c>
      <c r="U430" s="8">
        <v>0.11899999999999999</v>
      </c>
      <c r="V430" s="15">
        <v>242.33</v>
      </c>
      <c r="W430" s="15">
        <f t="shared" si="6"/>
        <v>18.497991483731102</v>
      </c>
    </row>
    <row r="431" spans="1:23" x14ac:dyDescent="0.25">
      <c r="A431" s="7" t="s">
        <v>884</v>
      </c>
      <c r="B431" s="8" t="s">
        <v>885</v>
      </c>
      <c r="C431" s="8">
        <v>27991</v>
      </c>
      <c r="D431" s="8">
        <v>5.8889990000000001</v>
      </c>
      <c r="E431" s="8">
        <v>5.830644113</v>
      </c>
      <c r="F431" s="8">
        <v>5.8636161830000004</v>
      </c>
      <c r="G431" s="8">
        <v>5.7945465360000004</v>
      </c>
      <c r="H431" s="8">
        <v>5.681060649</v>
      </c>
      <c r="I431" s="8">
        <v>5.793982261</v>
      </c>
      <c r="J431" s="8">
        <v>5.6439678669999997</v>
      </c>
      <c r="K431" s="8">
        <v>200</v>
      </c>
      <c r="L431" s="8">
        <v>5.9998230069999998</v>
      </c>
      <c r="M431" s="8">
        <v>0.22184754500000001</v>
      </c>
      <c r="N431" s="8">
        <v>1000</v>
      </c>
      <c r="O431" s="8">
        <v>5.2392020989999999</v>
      </c>
      <c r="P431" s="8">
        <v>6.4000000000000003E-3</v>
      </c>
      <c r="Q431" s="8">
        <v>6.4000000000000003E-3</v>
      </c>
      <c r="R431" s="8" t="s">
        <v>26</v>
      </c>
      <c r="S431" s="8" t="s">
        <v>27</v>
      </c>
      <c r="T431" s="8" t="s">
        <v>27</v>
      </c>
      <c r="U431" s="8" t="s">
        <v>27</v>
      </c>
      <c r="V431" s="15">
        <v>242.447</v>
      </c>
      <c r="W431" s="15">
        <f t="shared" si="6"/>
        <v>242.447</v>
      </c>
    </row>
    <row r="432" spans="1:23" x14ac:dyDescent="0.25">
      <c r="A432" s="7" t="s">
        <v>886</v>
      </c>
      <c r="B432" s="8" t="s">
        <v>887</v>
      </c>
      <c r="C432" s="8">
        <v>20336</v>
      </c>
      <c r="D432" s="8">
        <v>6.0094452150000004</v>
      </c>
      <c r="E432" s="8">
        <v>5.7991513670000003</v>
      </c>
      <c r="F432" s="8">
        <v>5.8630667330000001</v>
      </c>
      <c r="G432" s="8">
        <v>5.8146246560000003</v>
      </c>
      <c r="H432" s="8">
        <v>5.7530989349999997</v>
      </c>
      <c r="I432" s="8">
        <v>5.7772647609999996</v>
      </c>
      <c r="J432" s="8">
        <v>5.5356560359999998</v>
      </c>
      <c r="K432" s="8">
        <v>200</v>
      </c>
      <c r="L432" s="8">
        <v>5.9956633339999996</v>
      </c>
      <c r="M432" s="8">
        <v>0.38081743299999998</v>
      </c>
      <c r="N432" s="8">
        <v>1000</v>
      </c>
      <c r="O432" s="8">
        <v>4.9151743379999999</v>
      </c>
      <c r="P432" s="8">
        <v>64</v>
      </c>
      <c r="Q432" s="8">
        <v>64</v>
      </c>
      <c r="R432" s="8">
        <v>64</v>
      </c>
      <c r="S432" s="8" t="s">
        <v>27</v>
      </c>
      <c r="T432" s="8" t="s">
        <v>27</v>
      </c>
      <c r="U432" s="8" t="s">
        <v>27</v>
      </c>
      <c r="V432" s="15">
        <v>242.7</v>
      </c>
      <c r="W432" s="15">
        <f t="shared" si="6"/>
        <v>242.7</v>
      </c>
    </row>
    <row r="433" spans="1:23" x14ac:dyDescent="0.25">
      <c r="A433" s="7" t="s">
        <v>888</v>
      </c>
      <c r="B433" s="8" t="s">
        <v>889</v>
      </c>
      <c r="C433" s="8">
        <v>25091</v>
      </c>
      <c r="D433" s="8">
        <v>6.000082377</v>
      </c>
      <c r="E433" s="8">
        <v>6.078200893</v>
      </c>
      <c r="F433" s="8">
        <v>6.0503461310000004</v>
      </c>
      <c r="G433" s="8">
        <v>6.0713806699999999</v>
      </c>
      <c r="H433" s="8">
        <v>6.0600991630000003</v>
      </c>
      <c r="I433" s="8">
        <v>6.0307649970000003</v>
      </c>
      <c r="J433" s="8">
        <v>5.7448882890000004</v>
      </c>
      <c r="K433" s="8" t="s">
        <v>25</v>
      </c>
      <c r="L433" s="8">
        <v>6.0228797460000001</v>
      </c>
      <c r="M433" s="8">
        <v>18.93630585</v>
      </c>
      <c r="N433" s="8">
        <v>201.85834310000001</v>
      </c>
      <c r="O433" s="8">
        <v>5.3787267910000001</v>
      </c>
      <c r="P433" s="8">
        <v>64</v>
      </c>
      <c r="Q433" s="8" t="s">
        <v>26</v>
      </c>
      <c r="R433" s="8">
        <v>64</v>
      </c>
      <c r="S433" s="8" t="s">
        <v>27</v>
      </c>
      <c r="T433" s="8" t="s">
        <v>27</v>
      </c>
      <c r="U433" s="8" t="s">
        <v>27</v>
      </c>
      <c r="V433" s="15">
        <v>244.29400000000001</v>
      </c>
      <c r="W433" s="15">
        <f t="shared" si="6"/>
        <v>49.312782069271407</v>
      </c>
    </row>
    <row r="434" spans="1:23" x14ac:dyDescent="0.25">
      <c r="A434" s="7" t="s">
        <v>890</v>
      </c>
      <c r="B434" s="8" t="s">
        <v>891</v>
      </c>
      <c r="C434" s="8">
        <v>20392</v>
      </c>
      <c r="D434" s="8">
        <v>5.87957106</v>
      </c>
      <c r="E434" s="8">
        <v>5.9241748090000002</v>
      </c>
      <c r="F434" s="8">
        <v>5.938430629</v>
      </c>
      <c r="G434" s="8">
        <v>5.956094792</v>
      </c>
      <c r="H434" s="8">
        <v>5.8769447980000002</v>
      </c>
      <c r="I434" s="8">
        <v>5.8437939009999997</v>
      </c>
      <c r="J434" s="8">
        <v>5.6478586640000001</v>
      </c>
      <c r="K434" s="8">
        <v>200</v>
      </c>
      <c r="L434" s="8">
        <v>5.9770265980000001</v>
      </c>
      <c r="M434" s="8">
        <v>1.0101101720000001</v>
      </c>
      <c r="N434" s="8">
        <v>999.99999990000003</v>
      </c>
      <c r="O434" s="8">
        <v>4.0416130450000001</v>
      </c>
      <c r="P434" s="8">
        <v>6.4</v>
      </c>
      <c r="Q434" s="8">
        <v>6.4</v>
      </c>
      <c r="R434" s="8" t="s">
        <v>26</v>
      </c>
      <c r="S434" s="8" t="s">
        <v>27</v>
      </c>
      <c r="T434" s="8" t="s">
        <v>27</v>
      </c>
      <c r="U434" s="8" t="s">
        <v>27</v>
      </c>
      <c r="V434" s="15">
        <v>246.262</v>
      </c>
      <c r="W434" s="15">
        <f t="shared" si="6"/>
        <v>246.26199997537381</v>
      </c>
    </row>
    <row r="435" spans="1:23" x14ac:dyDescent="0.25">
      <c r="A435" s="7" t="s">
        <v>892</v>
      </c>
      <c r="B435" s="8" t="s">
        <v>893</v>
      </c>
      <c r="C435" s="8">
        <v>20910</v>
      </c>
      <c r="D435" s="8">
        <v>5.977871725</v>
      </c>
      <c r="E435" s="8">
        <v>5.9333087439999996</v>
      </c>
      <c r="F435" s="8">
        <v>5.9373714370000004</v>
      </c>
      <c r="G435" s="8">
        <v>5.9504217800000001</v>
      </c>
      <c r="H435" s="8">
        <v>5.9754337529999999</v>
      </c>
      <c r="I435" s="8">
        <v>5.9415015870000003</v>
      </c>
      <c r="J435" s="8">
        <v>5.8029079750000001</v>
      </c>
      <c r="K435" s="8" t="s">
        <v>25</v>
      </c>
      <c r="L435" s="8">
        <v>5.9835496729999997</v>
      </c>
      <c r="M435" s="8">
        <v>2.138614579</v>
      </c>
      <c r="N435" s="8">
        <v>713.02570530000003</v>
      </c>
      <c r="O435" s="8">
        <v>3.1349999999999998</v>
      </c>
      <c r="P435" s="8">
        <v>6.4000000000000001E-2</v>
      </c>
      <c r="Q435" s="8">
        <v>6.4000000000000001E-2</v>
      </c>
      <c r="R435" s="8">
        <v>64</v>
      </c>
      <c r="S435" s="8" t="s">
        <v>27</v>
      </c>
      <c r="T435" s="8" t="s">
        <v>27</v>
      </c>
      <c r="U435" s="8" t="s">
        <v>27</v>
      </c>
      <c r="V435" s="15">
        <v>246.29</v>
      </c>
      <c r="W435" s="15">
        <f t="shared" si="6"/>
        <v>175.61110095833698</v>
      </c>
    </row>
    <row r="436" spans="1:23" x14ac:dyDescent="0.25">
      <c r="A436" s="7" t="s">
        <v>894</v>
      </c>
      <c r="B436" s="8" t="s">
        <v>895</v>
      </c>
      <c r="C436" s="8">
        <v>32547</v>
      </c>
      <c r="D436" s="8">
        <v>5.7179583259999998</v>
      </c>
      <c r="E436" s="8">
        <v>5.8113137869999996</v>
      </c>
      <c r="F436" s="8">
        <v>5.7978990210000001</v>
      </c>
      <c r="G436" s="8">
        <v>5.8329535039999998</v>
      </c>
      <c r="H436" s="8">
        <v>5.5707260180000002</v>
      </c>
      <c r="I436" s="8">
        <v>5.5852731420000001</v>
      </c>
      <c r="J436" s="8">
        <v>4.5803323420000002</v>
      </c>
      <c r="K436" s="8">
        <v>50</v>
      </c>
      <c r="L436" s="8">
        <v>5.9191805110000004</v>
      </c>
      <c r="M436" s="8">
        <v>2.1328789110000002</v>
      </c>
      <c r="N436" s="8">
        <v>207.22799140000001</v>
      </c>
      <c r="O436" s="8">
        <v>3.1349999999999998</v>
      </c>
      <c r="P436" s="8" t="s">
        <v>26</v>
      </c>
      <c r="Q436" s="8" t="s">
        <v>26</v>
      </c>
      <c r="R436" s="8" t="s">
        <v>26</v>
      </c>
      <c r="S436" s="8">
        <v>23.5</v>
      </c>
      <c r="T436" s="8">
        <v>3.91</v>
      </c>
      <c r="U436" s="8">
        <v>4.3099999999999996</v>
      </c>
      <c r="V436" s="15">
        <v>247.52</v>
      </c>
      <c r="W436" s="15">
        <f t="shared" si="6"/>
        <v>51.293072431328007</v>
      </c>
    </row>
    <row r="437" spans="1:23" x14ac:dyDescent="0.25">
      <c r="A437" s="7" t="s">
        <v>896</v>
      </c>
      <c r="B437" s="8" t="s">
        <v>897</v>
      </c>
      <c r="C437" s="8">
        <v>34634</v>
      </c>
      <c r="D437" s="8">
        <v>5.7707270020000001</v>
      </c>
      <c r="E437" s="8">
        <v>5.9567098209999996</v>
      </c>
      <c r="F437" s="8">
        <v>5.8080191020000003</v>
      </c>
      <c r="G437" s="8">
        <v>5.8171827450000002</v>
      </c>
      <c r="H437" s="8">
        <v>5.4437468620000002</v>
      </c>
      <c r="I437" s="8">
        <v>5.538528565</v>
      </c>
      <c r="J437" s="8">
        <v>4.4973407529999996</v>
      </c>
      <c r="K437" s="8">
        <v>50</v>
      </c>
      <c r="L437" s="8">
        <v>5.9455867160000002</v>
      </c>
      <c r="M437" s="8">
        <v>1.4542136560000001</v>
      </c>
      <c r="N437" s="8">
        <v>216.6312217</v>
      </c>
      <c r="O437" s="8">
        <v>3.1349999999999998</v>
      </c>
      <c r="P437" s="8">
        <v>64</v>
      </c>
      <c r="Q437" s="8">
        <v>64</v>
      </c>
      <c r="R437" s="8">
        <v>64</v>
      </c>
      <c r="S437" s="8">
        <v>40</v>
      </c>
      <c r="T437" s="8">
        <v>42.6</v>
      </c>
      <c r="U437" s="8">
        <v>46.2</v>
      </c>
      <c r="V437" s="15">
        <v>247.68</v>
      </c>
      <c r="W437" s="15">
        <f t="shared" si="6"/>
        <v>53.655220990655998</v>
      </c>
    </row>
    <row r="438" spans="1:23" ht="60" x14ac:dyDescent="0.25">
      <c r="A438" s="7" t="s">
        <v>898</v>
      </c>
      <c r="B438" s="8" t="s">
        <v>899</v>
      </c>
      <c r="C438" s="8">
        <v>47292</v>
      </c>
      <c r="D438" s="8">
        <v>5.7711454160000004</v>
      </c>
      <c r="E438" s="8">
        <v>5.6892246310000001</v>
      </c>
      <c r="F438" s="8">
        <v>5.7615104480000001</v>
      </c>
      <c r="G438" s="8">
        <v>5.7328500580000004</v>
      </c>
      <c r="H438" s="8">
        <v>5.6850727379999997</v>
      </c>
      <c r="I438" s="8">
        <v>5.7155805429999997</v>
      </c>
      <c r="J438" s="8">
        <v>5.7005384179999998</v>
      </c>
      <c r="K438" s="8" t="s">
        <v>25</v>
      </c>
      <c r="L438" s="8">
        <v>6.0028104750000004</v>
      </c>
      <c r="M438" s="8">
        <v>4.6717512000000003E-2</v>
      </c>
      <c r="N438" s="8">
        <v>1000</v>
      </c>
      <c r="O438" s="8">
        <v>5.3752171149999999</v>
      </c>
      <c r="P438" s="8" t="s">
        <v>26</v>
      </c>
      <c r="Q438" s="8" t="s">
        <v>26</v>
      </c>
      <c r="R438" s="8" t="s">
        <v>26</v>
      </c>
      <c r="S438" s="8" t="s">
        <v>27</v>
      </c>
      <c r="T438" s="8" t="s">
        <v>27</v>
      </c>
      <c r="U438" s="8" t="s">
        <v>27</v>
      </c>
      <c r="V438" s="15">
        <v>247.72</v>
      </c>
      <c r="W438" s="15">
        <f t="shared" si="6"/>
        <v>247.72</v>
      </c>
    </row>
    <row r="439" spans="1:23" x14ac:dyDescent="0.25">
      <c r="A439" s="7" t="s">
        <v>900</v>
      </c>
      <c r="B439" s="8" t="s">
        <v>901</v>
      </c>
      <c r="C439" s="8">
        <v>25486</v>
      </c>
      <c r="D439" s="8">
        <v>5.9416241330000004</v>
      </c>
      <c r="E439" s="8">
        <v>5.9702958290000003</v>
      </c>
      <c r="F439" s="8">
        <v>5.9145945339999999</v>
      </c>
      <c r="G439" s="8">
        <v>5.9443332680000003</v>
      </c>
      <c r="H439" s="8">
        <v>5.9500199870000001</v>
      </c>
      <c r="I439" s="8">
        <v>5.5368392569999996</v>
      </c>
      <c r="J439" s="8">
        <v>5.840782516</v>
      </c>
      <c r="K439" s="8" t="s">
        <v>25</v>
      </c>
      <c r="L439" s="8">
        <v>5.9785370049999997</v>
      </c>
      <c r="M439" s="8">
        <v>25</v>
      </c>
      <c r="N439" s="8">
        <v>54.292683009999998</v>
      </c>
      <c r="O439" s="8">
        <v>5.6988229500000003</v>
      </c>
      <c r="P439" s="8" t="s">
        <v>26</v>
      </c>
      <c r="Q439" s="8" t="s">
        <v>26</v>
      </c>
      <c r="R439" s="8" t="s">
        <v>26</v>
      </c>
      <c r="S439" s="8" t="s">
        <v>27</v>
      </c>
      <c r="T439" s="8" t="s">
        <v>27</v>
      </c>
      <c r="U439" s="8" t="s">
        <v>27</v>
      </c>
      <c r="V439" s="15">
        <v>247.72</v>
      </c>
      <c r="W439" s="15">
        <f t="shared" si="6"/>
        <v>13.449383435237198</v>
      </c>
    </row>
    <row r="440" spans="1:23" x14ac:dyDescent="0.25">
      <c r="A440" s="7" t="s">
        <v>902</v>
      </c>
      <c r="B440" s="8" t="s">
        <v>903</v>
      </c>
      <c r="C440" s="8">
        <v>32398</v>
      </c>
      <c r="D440" s="8">
        <v>6.1479382060000001</v>
      </c>
      <c r="E440" s="8">
        <v>6.0267844720000001</v>
      </c>
      <c r="F440" s="8">
        <v>6.076388916</v>
      </c>
      <c r="G440" s="8">
        <v>6.0108461359999996</v>
      </c>
      <c r="H440" s="8">
        <v>6.0616815409999996</v>
      </c>
      <c r="I440" s="8">
        <v>5.2730874410000004</v>
      </c>
      <c r="J440" s="8">
        <v>4.4153155540000002</v>
      </c>
      <c r="K440" s="8">
        <v>100</v>
      </c>
      <c r="L440" s="8">
        <v>6.0177797110000002</v>
      </c>
      <c r="M440" s="8">
        <v>25</v>
      </c>
      <c r="N440" s="8">
        <v>100.7824399</v>
      </c>
      <c r="O440" s="8">
        <v>4.3705988140000001</v>
      </c>
      <c r="P440" s="8">
        <v>0.64</v>
      </c>
      <c r="Q440" s="8">
        <v>0.64</v>
      </c>
      <c r="R440" s="8" t="s">
        <v>26</v>
      </c>
      <c r="S440" s="8">
        <v>40</v>
      </c>
      <c r="T440" s="8">
        <v>4.5199999999999997E-2</v>
      </c>
      <c r="U440" s="8">
        <v>1.86</v>
      </c>
      <c r="V440" s="15">
        <v>248.18899999999999</v>
      </c>
      <c r="W440" s="15">
        <f t="shared" si="6"/>
        <v>25.013092976341103</v>
      </c>
    </row>
    <row r="441" spans="1:23" x14ac:dyDescent="0.25">
      <c r="A441" s="7" t="s">
        <v>904</v>
      </c>
      <c r="B441" s="8" t="s">
        <v>905</v>
      </c>
      <c r="C441" s="8">
        <v>21135</v>
      </c>
      <c r="D441" s="8">
        <v>5.9106917770000003</v>
      </c>
      <c r="E441" s="8">
        <v>5.8832172280000004</v>
      </c>
      <c r="F441" s="8">
        <v>5.874217485</v>
      </c>
      <c r="G441" s="8">
        <v>5.8332976480000003</v>
      </c>
      <c r="H441" s="8">
        <v>5.7033477369999996</v>
      </c>
      <c r="I441" s="8">
        <v>5.7691976069999997</v>
      </c>
      <c r="J441" s="8">
        <v>5.6843477389999997</v>
      </c>
      <c r="K441" s="8" t="s">
        <v>25</v>
      </c>
      <c r="L441" s="8">
        <v>5.9985929870000003</v>
      </c>
      <c r="M441" s="8">
        <v>0.27448601700000003</v>
      </c>
      <c r="N441" s="8">
        <v>728.36829909999994</v>
      </c>
      <c r="O441" s="8">
        <v>5.2661660450000003</v>
      </c>
      <c r="P441" s="8">
        <v>64</v>
      </c>
      <c r="Q441" s="8" t="s">
        <v>26</v>
      </c>
      <c r="R441" s="8">
        <v>64</v>
      </c>
      <c r="S441" s="8" t="s">
        <v>27</v>
      </c>
      <c r="T441" s="8" t="s">
        <v>27</v>
      </c>
      <c r="U441" s="8" t="s">
        <v>27</v>
      </c>
      <c r="V441" s="15">
        <v>248.285</v>
      </c>
      <c r="W441" s="15">
        <f t="shared" si="6"/>
        <v>180.84292314204347</v>
      </c>
    </row>
    <row r="442" spans="1:23" x14ac:dyDescent="0.25">
      <c r="A442" s="7" t="s">
        <v>906</v>
      </c>
      <c r="B442" s="8" t="s">
        <v>907</v>
      </c>
      <c r="C442" s="8">
        <v>20371</v>
      </c>
      <c r="D442" s="8">
        <v>5.9262845930000001</v>
      </c>
      <c r="E442" s="8">
        <v>5.9207371909999997</v>
      </c>
      <c r="F442" s="8">
        <v>5.9389619270000003</v>
      </c>
      <c r="G442" s="8">
        <v>5.858093717</v>
      </c>
      <c r="H442" s="8">
        <v>5.8270303639999996</v>
      </c>
      <c r="I442" s="8">
        <v>5.8015010260000004</v>
      </c>
      <c r="J442" s="8">
        <v>5.5611914760000003</v>
      </c>
      <c r="K442" s="8">
        <v>200</v>
      </c>
      <c r="L442" s="8">
        <v>5.9913137440000002</v>
      </c>
      <c r="M442" s="8">
        <v>0.58012792400000002</v>
      </c>
      <c r="N442" s="8">
        <v>1000</v>
      </c>
      <c r="O442" s="8">
        <v>4.7147623019999996</v>
      </c>
      <c r="P442" s="8" t="s">
        <v>26</v>
      </c>
      <c r="Q442" s="8" t="s">
        <v>26</v>
      </c>
      <c r="R442" s="8" t="s">
        <v>26</v>
      </c>
      <c r="S442" s="8" t="s">
        <v>27</v>
      </c>
      <c r="T442" s="8" t="s">
        <v>27</v>
      </c>
      <c r="U442" s="8" t="s">
        <v>27</v>
      </c>
      <c r="V442" s="15">
        <v>248.3</v>
      </c>
      <c r="W442" s="15">
        <f t="shared" si="6"/>
        <v>248.3</v>
      </c>
    </row>
    <row r="443" spans="1:23" x14ac:dyDescent="0.25">
      <c r="A443" s="7" t="s">
        <v>908</v>
      </c>
      <c r="B443" s="8" t="s">
        <v>909</v>
      </c>
      <c r="C443" s="8">
        <v>21217</v>
      </c>
      <c r="D443" s="8">
        <v>5.855668391</v>
      </c>
      <c r="E443" s="8">
        <v>5.9120732069999997</v>
      </c>
      <c r="F443" s="8">
        <v>6.0222842810000001</v>
      </c>
      <c r="G443" s="8">
        <v>5.6694662149999999</v>
      </c>
      <c r="H443" s="8">
        <v>5.6565148750000001</v>
      </c>
      <c r="I443" s="8">
        <v>5.4304046010000002</v>
      </c>
      <c r="J443" s="8">
        <v>4.9086811600000004</v>
      </c>
      <c r="K443" s="8">
        <v>50</v>
      </c>
      <c r="L443" s="8">
        <v>5.9651612030000001</v>
      </c>
      <c r="M443" s="8">
        <v>0.99483107800000004</v>
      </c>
      <c r="N443" s="8">
        <v>367.84605529999999</v>
      </c>
      <c r="O443" s="8">
        <v>3.1349999999999998</v>
      </c>
      <c r="P443" s="8" t="s">
        <v>26</v>
      </c>
      <c r="Q443" s="8" t="s">
        <v>26</v>
      </c>
      <c r="R443" s="8" t="s">
        <v>26</v>
      </c>
      <c r="S443" s="8" t="s">
        <v>27</v>
      </c>
      <c r="T443" s="8" t="s">
        <v>27</v>
      </c>
      <c r="U443" s="8" t="s">
        <v>27</v>
      </c>
      <c r="V443" s="15">
        <v>248.71</v>
      </c>
      <c r="W443" s="15">
        <f t="shared" si="6"/>
        <v>91.486992413663003</v>
      </c>
    </row>
    <row r="444" spans="1:23" x14ac:dyDescent="0.25">
      <c r="A444" s="7" t="s">
        <v>910</v>
      </c>
      <c r="B444" s="8" t="s">
        <v>911</v>
      </c>
      <c r="C444" s="8">
        <v>24163</v>
      </c>
      <c r="D444" s="8">
        <v>6.0422390349999997</v>
      </c>
      <c r="E444" s="8">
        <v>6.2208910800000004</v>
      </c>
      <c r="F444" s="8">
        <v>6.1905618259999997</v>
      </c>
      <c r="G444" s="8">
        <v>5.9842112180000004</v>
      </c>
      <c r="H444" s="8">
        <v>6.1582362049999997</v>
      </c>
      <c r="I444" s="8">
        <v>5.571269805</v>
      </c>
      <c r="J444" s="8">
        <v>4.4348049539999996</v>
      </c>
      <c r="K444" s="8">
        <v>100</v>
      </c>
      <c r="L444" s="8">
        <v>6.044066752</v>
      </c>
      <c r="M444" s="8">
        <v>25</v>
      </c>
      <c r="N444" s="8">
        <v>103.6406801</v>
      </c>
      <c r="O444" s="8">
        <v>4.442561231</v>
      </c>
      <c r="P444" s="8">
        <v>6.4</v>
      </c>
      <c r="Q444" s="8" t="s">
        <v>26</v>
      </c>
      <c r="R444" s="8">
        <v>6.4</v>
      </c>
      <c r="S444" s="8">
        <v>35.75</v>
      </c>
      <c r="T444" s="8">
        <v>28.8</v>
      </c>
      <c r="U444" s="8">
        <v>35.700000000000003</v>
      </c>
      <c r="V444" s="15">
        <v>249.09</v>
      </c>
      <c r="W444" s="15">
        <f t="shared" si="6"/>
        <v>25.815857006108999</v>
      </c>
    </row>
    <row r="445" spans="1:23" x14ac:dyDescent="0.25">
      <c r="A445" s="7" t="s">
        <v>912</v>
      </c>
      <c r="B445" s="8" t="s">
        <v>913</v>
      </c>
      <c r="C445" s="8">
        <v>24035</v>
      </c>
      <c r="D445" s="8">
        <v>6.1691033510000004</v>
      </c>
      <c r="E445" s="8">
        <v>5.9658996130000004</v>
      </c>
      <c r="F445" s="8">
        <v>6.0615247270000001</v>
      </c>
      <c r="G445" s="8">
        <v>6.0324914969999996</v>
      </c>
      <c r="H445" s="8">
        <v>6.1319463159999996</v>
      </c>
      <c r="I445" s="8">
        <v>6.2130310340000001</v>
      </c>
      <c r="J445" s="8">
        <v>5.8542179360000004</v>
      </c>
      <c r="K445" s="8" t="s">
        <v>25</v>
      </c>
      <c r="L445" s="8">
        <v>6.0822564640000003</v>
      </c>
      <c r="M445" s="8">
        <v>24.998423209999999</v>
      </c>
      <c r="N445" s="8">
        <v>209.12831249999999</v>
      </c>
      <c r="O445" s="8">
        <v>5.1650428740000001</v>
      </c>
      <c r="P445" s="8">
        <v>6.4960000000000004</v>
      </c>
      <c r="Q445" s="8">
        <v>6.4960000000000004</v>
      </c>
      <c r="R445" s="8">
        <v>64.959999999999994</v>
      </c>
      <c r="S445" s="8">
        <v>40</v>
      </c>
      <c r="T445" s="8">
        <v>9.59</v>
      </c>
      <c r="U445" s="8">
        <v>19.2</v>
      </c>
      <c r="V445" s="15">
        <v>249.09</v>
      </c>
      <c r="W445" s="15">
        <f t="shared" si="6"/>
        <v>52.091771360625003</v>
      </c>
    </row>
    <row r="446" spans="1:23" x14ac:dyDescent="0.25">
      <c r="A446" s="7" t="s">
        <v>914</v>
      </c>
      <c r="B446" s="8" t="s">
        <v>915</v>
      </c>
      <c r="C446" s="8">
        <v>23927</v>
      </c>
      <c r="D446" s="8">
        <v>5.696227929</v>
      </c>
      <c r="E446" s="8">
        <v>5.7478513050000002</v>
      </c>
      <c r="F446" s="8">
        <v>5.5500190470000001</v>
      </c>
      <c r="G446" s="8">
        <v>5.5418411489999997</v>
      </c>
      <c r="H446" s="8">
        <v>4.7390748560000002</v>
      </c>
      <c r="I446" s="8">
        <v>4.0293462309999999</v>
      </c>
      <c r="J446" s="8">
        <v>3.648180194</v>
      </c>
      <c r="K446" s="8">
        <v>5</v>
      </c>
      <c r="L446" s="8">
        <v>5.9410962759999997</v>
      </c>
      <c r="M446" s="8">
        <v>0.966489076</v>
      </c>
      <c r="N446" s="8">
        <v>52.520102729999998</v>
      </c>
      <c r="O446" s="8">
        <v>3.1349999999999998</v>
      </c>
      <c r="P446" s="8">
        <v>6.4000000000000001E-2</v>
      </c>
      <c r="Q446" s="8">
        <v>6.4000000000000001E-2</v>
      </c>
      <c r="R446" s="8" t="s">
        <v>26</v>
      </c>
      <c r="S446" s="8" t="s">
        <v>27</v>
      </c>
      <c r="T446" s="8" t="s">
        <v>27</v>
      </c>
      <c r="U446" s="8" t="s">
        <v>27</v>
      </c>
      <c r="V446" s="15">
        <v>249.107</v>
      </c>
      <c r="W446" s="15">
        <f t="shared" si="6"/>
        <v>13.083125230762109</v>
      </c>
    </row>
    <row r="447" spans="1:23" x14ac:dyDescent="0.25">
      <c r="A447" s="7" t="s">
        <v>916</v>
      </c>
      <c r="B447" s="8" t="s">
        <v>917</v>
      </c>
      <c r="C447" s="8">
        <v>34465</v>
      </c>
      <c r="D447" s="8">
        <v>5.8882419050000001</v>
      </c>
      <c r="E447" s="8">
        <v>5.9908154920000003</v>
      </c>
      <c r="F447" s="8">
        <v>5.7761715220000003</v>
      </c>
      <c r="G447" s="8">
        <v>6.1003482</v>
      </c>
      <c r="H447" s="8">
        <v>6.0531968190000001</v>
      </c>
      <c r="I447" s="8">
        <v>6.0237901919999999</v>
      </c>
      <c r="J447" s="8">
        <v>5.961269111</v>
      </c>
      <c r="K447" s="8" t="s">
        <v>25</v>
      </c>
      <c r="L447" s="8">
        <v>5.9911909559999996</v>
      </c>
      <c r="M447" s="8">
        <v>24.999833160000001</v>
      </c>
      <c r="N447" s="8">
        <v>232.4914517</v>
      </c>
      <c r="O447" s="8">
        <v>4.1781699139999997</v>
      </c>
      <c r="P447" s="8" t="s">
        <v>26</v>
      </c>
      <c r="Q447" s="8" t="s">
        <v>26</v>
      </c>
      <c r="R447" s="8" t="s">
        <v>26</v>
      </c>
      <c r="S447" s="8">
        <v>0.25</v>
      </c>
      <c r="T447" s="8" t="s">
        <v>27</v>
      </c>
      <c r="U447" s="8" t="s">
        <v>27</v>
      </c>
      <c r="V447" s="15">
        <v>249.67</v>
      </c>
      <c r="W447" s="15">
        <f t="shared" si="6"/>
        <v>58.046140745938992</v>
      </c>
    </row>
    <row r="448" spans="1:23" x14ac:dyDescent="0.25">
      <c r="A448" s="7" t="s">
        <v>918</v>
      </c>
      <c r="B448" s="8" t="s">
        <v>919</v>
      </c>
      <c r="C448" s="8">
        <v>40371</v>
      </c>
      <c r="D448" s="8">
        <v>5.9532689100000002</v>
      </c>
      <c r="E448" s="8">
        <v>5.8842096030000004</v>
      </c>
      <c r="F448" s="8">
        <v>5.7949281849999998</v>
      </c>
      <c r="G448" s="8">
        <v>5.8580516840000003</v>
      </c>
      <c r="H448" s="8">
        <v>4.7188918419999997</v>
      </c>
      <c r="I448" s="8">
        <v>3.897501916</v>
      </c>
      <c r="J448" s="8">
        <v>3.501575103</v>
      </c>
      <c r="K448" s="8">
        <v>50</v>
      </c>
      <c r="L448" s="8">
        <v>5.9728386320000002</v>
      </c>
      <c r="M448" s="8">
        <v>1.7006705049999999</v>
      </c>
      <c r="N448" s="8">
        <v>54.82072368</v>
      </c>
      <c r="O448" s="8">
        <v>3.2021275490000001</v>
      </c>
      <c r="P448" s="8" t="s">
        <v>26</v>
      </c>
      <c r="Q448" s="8" t="s">
        <v>26</v>
      </c>
      <c r="R448" s="8" t="s">
        <v>26</v>
      </c>
      <c r="S448" s="8" t="s">
        <v>27</v>
      </c>
      <c r="T448" s="8" t="s">
        <v>27</v>
      </c>
      <c r="U448" s="8" t="s">
        <v>27</v>
      </c>
      <c r="V448" s="15">
        <v>251.24</v>
      </c>
      <c r="W448" s="15">
        <f t="shared" si="6"/>
        <v>13.773158617363201</v>
      </c>
    </row>
    <row r="449" spans="1:23" ht="30" x14ac:dyDescent="0.25">
      <c r="A449" s="7" t="s">
        <v>920</v>
      </c>
      <c r="B449" s="8" t="s">
        <v>921</v>
      </c>
      <c r="C449" s="8">
        <v>32544</v>
      </c>
      <c r="D449" s="8">
        <v>5.8817583210000004</v>
      </c>
      <c r="E449" s="8">
        <v>5.9549051359999998</v>
      </c>
      <c r="F449" s="8">
        <v>5.9787963199999998</v>
      </c>
      <c r="G449" s="8">
        <v>5.9866561059999999</v>
      </c>
      <c r="H449" s="8">
        <v>5.926331877</v>
      </c>
      <c r="I449" s="8">
        <v>5.8494424460000003</v>
      </c>
      <c r="J449" s="8">
        <v>5.3848139870000002</v>
      </c>
      <c r="K449" s="8">
        <v>200</v>
      </c>
      <c r="L449" s="8">
        <v>5.9738081919999999</v>
      </c>
      <c r="M449" s="8">
        <v>2.3318596</v>
      </c>
      <c r="N449" s="8">
        <v>370.50178319999998</v>
      </c>
      <c r="O449" s="8">
        <v>3.1349999999999998</v>
      </c>
      <c r="P449" s="8">
        <v>6.4</v>
      </c>
      <c r="Q449" s="8">
        <v>6.4</v>
      </c>
      <c r="R449" s="8">
        <v>6.4</v>
      </c>
      <c r="S449" s="8">
        <v>40</v>
      </c>
      <c r="T449" s="8">
        <v>1</v>
      </c>
      <c r="U449" s="8">
        <v>1.19</v>
      </c>
      <c r="V449" s="15">
        <v>251.28200000000001</v>
      </c>
      <c r="W449" s="15">
        <f t="shared" si="6"/>
        <v>93.100429086062405</v>
      </c>
    </row>
    <row r="450" spans="1:23" x14ac:dyDescent="0.25">
      <c r="A450" s="7" t="s">
        <v>922</v>
      </c>
      <c r="B450" s="8" t="s">
        <v>923</v>
      </c>
      <c r="C450" s="8">
        <v>22179</v>
      </c>
      <c r="D450" s="8">
        <v>5.8659989189999999</v>
      </c>
      <c r="E450" s="8">
        <v>5.8092018369999998</v>
      </c>
      <c r="F450" s="8">
        <v>5.8289017029999997</v>
      </c>
      <c r="G450" s="8">
        <v>5.8217155390000004</v>
      </c>
      <c r="H450" s="8">
        <v>5.6024697659999996</v>
      </c>
      <c r="I450" s="8">
        <v>5.476749088</v>
      </c>
      <c r="J450" s="8">
        <v>5.5860279669999997</v>
      </c>
      <c r="K450" s="8">
        <v>50</v>
      </c>
      <c r="L450" s="8">
        <v>5.9990372509999998</v>
      </c>
      <c r="M450" s="8">
        <v>0.33578198300000001</v>
      </c>
      <c r="N450" s="8">
        <v>267.529494</v>
      </c>
      <c r="O450" s="8">
        <v>4.9831402770000004</v>
      </c>
      <c r="P450" s="8" t="s">
        <v>26</v>
      </c>
      <c r="Q450" s="8" t="s">
        <v>26</v>
      </c>
      <c r="R450" s="8" t="s">
        <v>26</v>
      </c>
      <c r="S450" s="8" t="s">
        <v>27</v>
      </c>
      <c r="T450" s="8" t="s">
        <v>27</v>
      </c>
      <c r="U450" s="8" t="s">
        <v>27</v>
      </c>
      <c r="V450" s="15">
        <v>251.31</v>
      </c>
      <c r="W450" s="15">
        <f t="shared" si="6"/>
        <v>67.232837137139995</v>
      </c>
    </row>
    <row r="451" spans="1:23" x14ac:dyDescent="0.25">
      <c r="A451" s="7" t="s">
        <v>924</v>
      </c>
      <c r="B451" s="8" t="s">
        <v>925</v>
      </c>
      <c r="C451" s="8">
        <v>20541</v>
      </c>
      <c r="D451" s="8">
        <v>5.9437977430000002</v>
      </c>
      <c r="E451" s="8">
        <v>5.991845165</v>
      </c>
      <c r="F451" s="8">
        <v>5.9189272319999997</v>
      </c>
      <c r="G451" s="8">
        <v>5.9403345290000003</v>
      </c>
      <c r="H451" s="8">
        <v>5.9056420879999996</v>
      </c>
      <c r="I451" s="8">
        <v>5.8797902029999998</v>
      </c>
      <c r="J451" s="8">
        <v>5.7816982729999999</v>
      </c>
      <c r="K451" s="8" t="s">
        <v>25</v>
      </c>
      <c r="L451" s="8">
        <v>5.9932465590000001</v>
      </c>
      <c r="M451" s="8">
        <v>0.54210123799999999</v>
      </c>
      <c r="N451" s="8">
        <v>1000</v>
      </c>
      <c r="O451" s="8">
        <v>5.3329480680000003</v>
      </c>
      <c r="P451" s="8">
        <v>6.4000000000000003E-3</v>
      </c>
      <c r="Q451" s="8">
        <v>6.4000000000000003E-3</v>
      </c>
      <c r="R451" s="8" t="s">
        <v>26</v>
      </c>
      <c r="S451" s="8" t="s">
        <v>27</v>
      </c>
      <c r="T451" s="8" t="s">
        <v>27</v>
      </c>
      <c r="U451" s="8" t="s">
        <v>27</v>
      </c>
      <c r="V451" s="15">
        <v>252.273</v>
      </c>
      <c r="W451" s="15">
        <f t="shared" ref="W451:W514" si="7">(N451/1000)*V451</f>
        <v>252.273</v>
      </c>
    </row>
    <row r="452" spans="1:23" x14ac:dyDescent="0.25">
      <c r="A452" s="7" t="s">
        <v>926</v>
      </c>
      <c r="B452" s="8" t="s">
        <v>927</v>
      </c>
      <c r="C452" s="8">
        <v>23907</v>
      </c>
      <c r="D452" s="8">
        <v>5.224587262</v>
      </c>
      <c r="E452" s="8">
        <v>4.3871588859999999</v>
      </c>
      <c r="F452" s="8">
        <v>4.0927329190000004</v>
      </c>
      <c r="G452" s="8">
        <v>4.1537714640000001</v>
      </c>
      <c r="H452" s="8">
        <v>4.1706289160000001</v>
      </c>
      <c r="I452" s="8">
        <v>5.5294330540000001</v>
      </c>
      <c r="J452" s="8">
        <v>4.3213107940000004</v>
      </c>
      <c r="K452" s="8">
        <v>0.5</v>
      </c>
      <c r="L452" s="8">
        <v>5.9654756630000003</v>
      </c>
      <c r="M452" s="8">
        <v>10.89776971</v>
      </c>
      <c r="N452" s="8">
        <v>0.48481376300000001</v>
      </c>
      <c r="O452" s="8">
        <v>4.4023051100000004</v>
      </c>
      <c r="P452" s="8" t="s">
        <v>26</v>
      </c>
      <c r="Q452" s="8" t="s">
        <v>26</v>
      </c>
      <c r="R452" s="8" t="s">
        <v>26</v>
      </c>
      <c r="S452" s="8" t="s">
        <v>27</v>
      </c>
      <c r="T452" s="8" t="s">
        <v>27</v>
      </c>
      <c r="U452" s="8" t="s">
        <v>27</v>
      </c>
      <c r="V452" s="15">
        <v>252.316</v>
      </c>
      <c r="W452" s="15">
        <f t="shared" si="7"/>
        <v>0.12232626942510801</v>
      </c>
    </row>
    <row r="453" spans="1:23" x14ac:dyDescent="0.25">
      <c r="A453" s="7" t="s">
        <v>928</v>
      </c>
      <c r="B453" s="8" t="s">
        <v>929</v>
      </c>
      <c r="C453" s="8">
        <v>24145</v>
      </c>
      <c r="D453" s="8">
        <v>5.8510181069999998</v>
      </c>
      <c r="E453" s="8">
        <v>5.8939770229999997</v>
      </c>
      <c r="F453" s="8">
        <v>5.8919040699999998</v>
      </c>
      <c r="G453" s="8">
        <v>5.9238134069999999</v>
      </c>
      <c r="H453" s="8">
        <v>6.0026249959999998</v>
      </c>
      <c r="I453" s="8">
        <v>5.922443983</v>
      </c>
      <c r="J453" s="8">
        <v>5.6219983469999999</v>
      </c>
      <c r="K453" s="8">
        <v>200</v>
      </c>
      <c r="L453" s="8">
        <v>5.9634861199999998</v>
      </c>
      <c r="M453" s="8">
        <v>21.847528870000001</v>
      </c>
      <c r="N453" s="8">
        <v>108.61406770000001</v>
      </c>
      <c r="O453" s="8">
        <v>5.6222542720000002</v>
      </c>
      <c r="P453" s="8">
        <v>6.4</v>
      </c>
      <c r="Q453" s="8">
        <v>6.4</v>
      </c>
      <c r="R453" s="8" t="s">
        <v>26</v>
      </c>
      <c r="S453" s="8">
        <v>2</v>
      </c>
      <c r="T453" s="8" t="s">
        <v>27</v>
      </c>
      <c r="U453" s="8">
        <v>0.50800000000000001</v>
      </c>
      <c r="V453" s="15">
        <v>252.31800000000001</v>
      </c>
      <c r="W453" s="15">
        <f t="shared" si="7"/>
        <v>27.405284333928606</v>
      </c>
    </row>
    <row r="454" spans="1:23" x14ac:dyDescent="0.25">
      <c r="A454" s="7" t="s">
        <v>930</v>
      </c>
      <c r="B454" s="8" t="s">
        <v>931</v>
      </c>
      <c r="C454" s="8">
        <v>34961</v>
      </c>
      <c r="D454" s="8">
        <v>5.9887217579999996</v>
      </c>
      <c r="E454" s="8">
        <v>5.8793675040000002</v>
      </c>
      <c r="F454" s="8">
        <v>5.9446739590000002</v>
      </c>
      <c r="G454" s="8">
        <v>5.957975437</v>
      </c>
      <c r="H454" s="8">
        <v>5.9591037599999996</v>
      </c>
      <c r="I454" s="8">
        <v>5.8877820329999997</v>
      </c>
      <c r="J454" s="8">
        <v>5.8066124500000003</v>
      </c>
      <c r="K454" s="8" t="s">
        <v>25</v>
      </c>
      <c r="L454" s="8">
        <v>6.0040237779999996</v>
      </c>
      <c r="M454" s="8">
        <v>0.212199361</v>
      </c>
      <c r="N454" s="8">
        <v>1000</v>
      </c>
      <c r="O454" s="8">
        <v>5.7300536209999997</v>
      </c>
      <c r="P454" s="8">
        <v>6.4000000000000001E-2</v>
      </c>
      <c r="Q454" s="8">
        <v>6.4000000000000001E-2</v>
      </c>
      <c r="R454" s="8" t="s">
        <v>26</v>
      </c>
      <c r="S454" s="8">
        <v>0.5</v>
      </c>
      <c r="T454" s="8" t="s">
        <v>27</v>
      </c>
      <c r="U454" s="8">
        <v>0.44600000000000001</v>
      </c>
      <c r="V454" s="15">
        <v>252.72</v>
      </c>
      <c r="W454" s="15">
        <f t="shared" si="7"/>
        <v>252.72</v>
      </c>
    </row>
    <row r="455" spans="1:23" x14ac:dyDescent="0.25">
      <c r="A455" s="7" t="s">
        <v>932</v>
      </c>
      <c r="B455" s="8" t="s">
        <v>933</v>
      </c>
      <c r="C455" s="8">
        <v>34265</v>
      </c>
      <c r="D455" s="8">
        <v>5.8652286189999998</v>
      </c>
      <c r="E455" s="8">
        <v>5.8888888039999996</v>
      </c>
      <c r="F455" s="8">
        <v>5.9507101799999997</v>
      </c>
      <c r="G455" s="8">
        <v>5.8892728270000001</v>
      </c>
      <c r="H455" s="8">
        <v>5.8839672309999997</v>
      </c>
      <c r="I455" s="8">
        <v>5.978364805</v>
      </c>
      <c r="J455" s="8">
        <v>5.9506799539999999</v>
      </c>
      <c r="K455" s="8" t="s">
        <v>25</v>
      </c>
      <c r="L455" s="8">
        <v>5.996588322</v>
      </c>
      <c r="M455" s="8">
        <v>2.066146E-3</v>
      </c>
      <c r="N455" s="8">
        <v>66.791264339999998</v>
      </c>
      <c r="O455" s="8">
        <v>5.8378417980000004</v>
      </c>
      <c r="P455" s="8" t="s">
        <v>26</v>
      </c>
      <c r="Q455" s="8" t="s">
        <v>26</v>
      </c>
      <c r="R455" s="8" t="s">
        <v>26</v>
      </c>
      <c r="S455" s="8">
        <v>1</v>
      </c>
      <c r="T455" s="8" t="s">
        <v>27</v>
      </c>
      <c r="U455" s="8">
        <v>0.155</v>
      </c>
      <c r="V455" s="15">
        <v>253.08</v>
      </c>
      <c r="W455" s="15">
        <f t="shared" si="7"/>
        <v>16.903533179167201</v>
      </c>
    </row>
    <row r="456" spans="1:23" x14ac:dyDescent="0.25">
      <c r="A456" s="7" t="s">
        <v>934</v>
      </c>
      <c r="B456" s="8" t="s">
        <v>935</v>
      </c>
      <c r="C456" s="8">
        <v>42206</v>
      </c>
      <c r="D456" s="8">
        <v>5.4218891469999999</v>
      </c>
      <c r="E456" s="8">
        <v>5.5142291549999998</v>
      </c>
      <c r="F456" s="8">
        <v>5.4535531419999996</v>
      </c>
      <c r="G456" s="8">
        <v>4.9742224940000002</v>
      </c>
      <c r="H456" s="8">
        <v>3.4922038199999998</v>
      </c>
      <c r="I456" s="8">
        <v>3.5311339450000001</v>
      </c>
      <c r="J456" s="8">
        <v>3.02719344</v>
      </c>
      <c r="K456" s="8">
        <v>0.5</v>
      </c>
      <c r="L456" s="8">
        <v>5.926570066</v>
      </c>
      <c r="M456" s="8">
        <v>1.05512234</v>
      </c>
      <c r="N456" s="8">
        <v>16.054357339999999</v>
      </c>
      <c r="O456" s="8">
        <v>3.1349999999999998</v>
      </c>
      <c r="P456" s="8">
        <v>64</v>
      </c>
      <c r="Q456" s="8">
        <v>64</v>
      </c>
      <c r="R456" s="8">
        <v>64</v>
      </c>
      <c r="S456" s="8" t="s">
        <v>27</v>
      </c>
      <c r="T456" s="8" t="s">
        <v>27</v>
      </c>
      <c r="U456" s="8" t="s">
        <v>27</v>
      </c>
      <c r="V456" s="15">
        <v>253.43</v>
      </c>
      <c r="W456" s="15">
        <f t="shared" si="7"/>
        <v>4.0686557806761998</v>
      </c>
    </row>
    <row r="457" spans="1:23" x14ac:dyDescent="0.25">
      <c r="A457" s="7" t="s">
        <v>936</v>
      </c>
      <c r="B457" s="8" t="s">
        <v>937</v>
      </c>
      <c r="C457" s="8">
        <v>21123</v>
      </c>
      <c r="D457" s="8">
        <v>5.8684297699999997</v>
      </c>
      <c r="E457" s="8">
        <v>5.8207409309999996</v>
      </c>
      <c r="F457" s="8">
        <v>5.8833032159999998</v>
      </c>
      <c r="G457" s="8">
        <v>5.8599548600000002</v>
      </c>
      <c r="H457" s="8">
        <v>5.8714845459999996</v>
      </c>
      <c r="I457" s="8">
        <v>5.9112623040000001</v>
      </c>
      <c r="J457" s="8">
        <v>5.6543126790000002</v>
      </c>
      <c r="K457" s="8">
        <v>200</v>
      </c>
      <c r="L457" s="8">
        <v>6.0025919280000002</v>
      </c>
      <c r="M457" s="8">
        <v>0.13122099500000001</v>
      </c>
      <c r="N457" s="8">
        <v>999.99999869999999</v>
      </c>
      <c r="O457" s="8">
        <v>5.5529719430000002</v>
      </c>
      <c r="P457" s="8">
        <v>6.4000000000000003E-3</v>
      </c>
      <c r="Q457" s="8" t="s">
        <v>26</v>
      </c>
      <c r="R457" s="8">
        <v>6.4000000000000003E-3</v>
      </c>
      <c r="S457" s="8" t="s">
        <v>27</v>
      </c>
      <c r="T457" s="8" t="s">
        <v>27</v>
      </c>
      <c r="U457" s="8" t="s">
        <v>27</v>
      </c>
      <c r="V457" s="15">
        <v>254.221</v>
      </c>
      <c r="W457" s="15">
        <f t="shared" si="7"/>
        <v>254.22099966951271</v>
      </c>
    </row>
    <row r="458" spans="1:23" ht="30" x14ac:dyDescent="0.25">
      <c r="A458" s="7" t="s">
        <v>938</v>
      </c>
      <c r="B458" s="8" t="s">
        <v>939</v>
      </c>
      <c r="C458" s="8">
        <v>20869</v>
      </c>
      <c r="D458" s="8">
        <v>5.9168116089999998</v>
      </c>
      <c r="E458" s="8">
        <v>5.7963631610000004</v>
      </c>
      <c r="F458" s="8">
        <v>5.8058388619999999</v>
      </c>
      <c r="G458" s="8">
        <v>5.8559392600000004</v>
      </c>
      <c r="H458" s="8">
        <v>5.7441181119999998</v>
      </c>
      <c r="I458" s="8">
        <v>5.166934468</v>
      </c>
      <c r="J458" s="8">
        <v>5.0381029719999999</v>
      </c>
      <c r="K458" s="8">
        <v>100</v>
      </c>
      <c r="L458" s="8">
        <v>5.9408598719999999</v>
      </c>
      <c r="M458" s="8">
        <v>4.4935487790000002</v>
      </c>
      <c r="N458" s="8">
        <v>66.314255279999998</v>
      </c>
      <c r="O458" s="8">
        <v>5.0406535699999999</v>
      </c>
      <c r="P458" s="8" t="s">
        <v>26</v>
      </c>
      <c r="Q458" s="8" t="s">
        <v>26</v>
      </c>
      <c r="R458" s="8" t="s">
        <v>26</v>
      </c>
      <c r="S458" s="8" t="s">
        <v>27</v>
      </c>
      <c r="T458" s="8" t="s">
        <v>27</v>
      </c>
      <c r="U458" s="8" t="s">
        <v>27</v>
      </c>
      <c r="V458" s="15">
        <v>254.37700000000001</v>
      </c>
      <c r="W458" s="15">
        <f t="shared" si="7"/>
        <v>16.86882131536056</v>
      </c>
    </row>
    <row r="459" spans="1:23" x14ac:dyDescent="0.25">
      <c r="A459" s="7" t="s">
        <v>940</v>
      </c>
      <c r="B459" s="8" t="s">
        <v>941</v>
      </c>
      <c r="C459" s="8">
        <v>34627</v>
      </c>
      <c r="D459" s="8">
        <v>5.5970477409999999</v>
      </c>
      <c r="E459" s="8">
        <v>5.6222248370000001</v>
      </c>
      <c r="F459" s="8">
        <v>5.7297536979999997</v>
      </c>
      <c r="G459" s="8">
        <v>5.6065264380000004</v>
      </c>
      <c r="H459" s="8">
        <v>5.745840759</v>
      </c>
      <c r="I459" s="8">
        <v>5.7752379769999997</v>
      </c>
      <c r="J459" s="8">
        <v>5.6427182440000001</v>
      </c>
      <c r="K459" s="8">
        <v>200</v>
      </c>
      <c r="L459" s="8">
        <v>6.0028497630000004</v>
      </c>
      <c r="M459" s="10">
        <v>6.0900000000000004E-16</v>
      </c>
      <c r="N459" s="8">
        <v>253.0431786</v>
      </c>
      <c r="O459" s="8">
        <v>5.3472136739999998</v>
      </c>
      <c r="P459" s="8" t="s">
        <v>26</v>
      </c>
      <c r="Q459" s="8" t="s">
        <v>26</v>
      </c>
      <c r="R459" s="8" t="s">
        <v>26</v>
      </c>
      <c r="S459" s="8">
        <v>1.25</v>
      </c>
      <c r="T459" s="8" t="s">
        <v>27</v>
      </c>
      <c r="U459" s="8">
        <v>1.7399999999999999E-2</v>
      </c>
      <c r="V459" s="15">
        <v>255.03</v>
      </c>
      <c r="W459" s="15">
        <f t="shared" si="7"/>
        <v>64.53360183835801</v>
      </c>
    </row>
    <row r="460" spans="1:23" x14ac:dyDescent="0.25">
      <c r="A460" s="7" t="s">
        <v>942</v>
      </c>
      <c r="B460" s="8" t="s">
        <v>943</v>
      </c>
      <c r="C460" s="8">
        <v>42209</v>
      </c>
      <c r="D460" s="8">
        <v>5.7813125769999996</v>
      </c>
      <c r="E460" s="8">
        <v>5.860817355</v>
      </c>
      <c r="F460" s="8">
        <v>5.869422932</v>
      </c>
      <c r="G460" s="8">
        <v>5.7471225710000002</v>
      </c>
      <c r="H460" s="8">
        <v>5.7837134309999998</v>
      </c>
      <c r="I460" s="8">
        <v>5.8302837209999998</v>
      </c>
      <c r="J460" s="8">
        <v>4.1341922499999999</v>
      </c>
      <c r="K460" s="8">
        <v>200</v>
      </c>
      <c r="L460" s="8">
        <v>5.9230086240000004</v>
      </c>
      <c r="M460" s="8">
        <v>5.41642227</v>
      </c>
      <c r="N460" s="8">
        <v>181.95748359999999</v>
      </c>
      <c r="O460" s="8">
        <v>3.1349999999999998</v>
      </c>
      <c r="P460" s="8">
        <v>64.64</v>
      </c>
      <c r="Q460" s="8">
        <v>64.64</v>
      </c>
      <c r="R460" s="8" t="s">
        <v>26</v>
      </c>
      <c r="S460" s="8" t="s">
        <v>27</v>
      </c>
      <c r="T460" s="8" t="s">
        <v>27</v>
      </c>
      <c r="U460" s="8" t="s">
        <v>27</v>
      </c>
      <c r="V460" s="15">
        <v>255.49</v>
      </c>
      <c r="W460" s="15">
        <f t="shared" si="7"/>
        <v>46.488317484964</v>
      </c>
    </row>
    <row r="461" spans="1:23" x14ac:dyDescent="0.25">
      <c r="A461" s="7" t="s">
        <v>944</v>
      </c>
      <c r="B461" s="8" t="s">
        <v>945</v>
      </c>
      <c r="C461" s="8">
        <v>32442</v>
      </c>
      <c r="D461" s="8">
        <v>5.7801567350000003</v>
      </c>
      <c r="E461" s="8">
        <v>6.0198905219999999</v>
      </c>
      <c r="F461" s="8">
        <v>6.0659885339999997</v>
      </c>
      <c r="G461" s="8">
        <v>6.0753003510000001</v>
      </c>
      <c r="H461" s="8">
        <v>5.9614936939999996</v>
      </c>
      <c r="I461" s="8">
        <v>5.5439268679999998</v>
      </c>
      <c r="J461" s="8">
        <v>4.862894979</v>
      </c>
      <c r="K461" s="8">
        <v>100</v>
      </c>
      <c r="L461" s="8">
        <v>5.9919927089999998</v>
      </c>
      <c r="M461" s="8">
        <v>4.7473076709999997</v>
      </c>
      <c r="N461" s="8">
        <v>111.2587733</v>
      </c>
      <c r="O461" s="8">
        <v>4.7960519699999997</v>
      </c>
      <c r="P461" s="8">
        <v>6.4000000000000003E-3</v>
      </c>
      <c r="Q461" s="8">
        <v>6.4000000000000003E-3</v>
      </c>
      <c r="R461" s="8" t="s">
        <v>26</v>
      </c>
      <c r="S461" s="8">
        <v>0</v>
      </c>
      <c r="T461" s="8" t="s">
        <v>27</v>
      </c>
      <c r="U461" s="8" t="s">
        <v>27</v>
      </c>
      <c r="V461" s="15">
        <v>255.66</v>
      </c>
      <c r="W461" s="15">
        <f t="shared" si="7"/>
        <v>28.444417981878001</v>
      </c>
    </row>
    <row r="462" spans="1:23" x14ac:dyDescent="0.25">
      <c r="A462" s="7" t="s">
        <v>946</v>
      </c>
      <c r="B462" s="8" t="s">
        <v>947</v>
      </c>
      <c r="C462" s="8">
        <v>20420</v>
      </c>
      <c r="D462" s="8">
        <v>5.9794166239999997</v>
      </c>
      <c r="E462" s="8">
        <v>5.9069209669999996</v>
      </c>
      <c r="F462" s="8">
        <v>5.9839088470000004</v>
      </c>
      <c r="G462" s="8">
        <v>6.0138507590000003</v>
      </c>
      <c r="H462" s="8">
        <v>5.9241623590000003</v>
      </c>
      <c r="I462" s="8">
        <v>5.9076933360000004</v>
      </c>
      <c r="J462" s="8">
        <v>5.6266651960000003</v>
      </c>
      <c r="K462" s="8">
        <v>200</v>
      </c>
      <c r="L462" s="8">
        <v>5.9860476220000001</v>
      </c>
      <c r="M462" s="8">
        <v>2.1908951889999999</v>
      </c>
      <c r="N462" s="8">
        <v>483.48818499999999</v>
      </c>
      <c r="O462" s="8">
        <v>3.1350000009999999</v>
      </c>
      <c r="P462" s="8" t="s">
        <v>26</v>
      </c>
      <c r="Q462" s="8" t="s">
        <v>26</v>
      </c>
      <c r="R462" s="8" t="s">
        <v>26</v>
      </c>
      <c r="S462" s="8">
        <v>0.5</v>
      </c>
      <c r="T462" s="8" t="s">
        <v>27</v>
      </c>
      <c r="U462" s="8" t="s">
        <v>27</v>
      </c>
      <c r="V462" s="15">
        <v>256.13</v>
      </c>
      <c r="W462" s="15">
        <f t="shared" si="7"/>
        <v>123.83582882405</v>
      </c>
    </row>
    <row r="463" spans="1:23" x14ac:dyDescent="0.25">
      <c r="A463" s="7" t="s">
        <v>948</v>
      </c>
      <c r="B463" s="8" t="s">
        <v>949</v>
      </c>
      <c r="C463" s="8">
        <v>43938</v>
      </c>
      <c r="D463" s="8">
        <v>5.717518739</v>
      </c>
      <c r="E463" s="8">
        <v>5.7269375220000001</v>
      </c>
      <c r="F463" s="8">
        <v>5.7873223620000003</v>
      </c>
      <c r="G463" s="8">
        <v>5.8388851439999998</v>
      </c>
      <c r="H463" s="8">
        <v>5.7299449080000002</v>
      </c>
      <c r="I463" s="8">
        <v>5.6742056959999996</v>
      </c>
      <c r="J463" s="8">
        <v>5.7370701339999997</v>
      </c>
      <c r="K463" s="8" t="s">
        <v>25</v>
      </c>
      <c r="L463" s="8">
        <v>6.0007394610000002</v>
      </c>
      <c r="M463" s="8">
        <v>2.2329555000000001E-2</v>
      </c>
      <c r="N463" s="8">
        <v>1000</v>
      </c>
      <c r="O463" s="8">
        <v>5.4623851649999997</v>
      </c>
      <c r="P463" s="8" t="s">
        <v>26</v>
      </c>
      <c r="Q463" s="8" t="s">
        <v>26</v>
      </c>
      <c r="R463" s="8" t="s">
        <v>26</v>
      </c>
      <c r="S463" s="8" t="s">
        <v>27</v>
      </c>
      <c r="T463" s="8" t="s">
        <v>27</v>
      </c>
      <c r="U463" s="8" t="s">
        <v>27</v>
      </c>
      <c r="V463" s="15">
        <v>256.25700000000001</v>
      </c>
      <c r="W463" s="15">
        <f t="shared" si="7"/>
        <v>256.25700000000001</v>
      </c>
    </row>
    <row r="464" spans="1:23" x14ac:dyDescent="0.25">
      <c r="A464" s="7" t="s">
        <v>950</v>
      </c>
      <c r="B464" s="8" t="s">
        <v>951</v>
      </c>
      <c r="C464" s="8">
        <v>20510</v>
      </c>
      <c r="D464" s="8">
        <v>6.0532419490000002</v>
      </c>
      <c r="E464" s="8">
        <v>5.8708564110000001</v>
      </c>
      <c r="F464" s="8">
        <v>5.5287874730000004</v>
      </c>
      <c r="G464" s="8">
        <v>5.4809549190000002</v>
      </c>
      <c r="H464" s="8">
        <v>5.0152412030000004</v>
      </c>
      <c r="I464" s="8">
        <v>4.8873320260000002</v>
      </c>
      <c r="J464" s="8">
        <v>3.9986368859999999</v>
      </c>
      <c r="K464" s="8">
        <v>5</v>
      </c>
      <c r="L464" s="8">
        <v>5.9970979260000004</v>
      </c>
      <c r="M464" s="8">
        <v>0.69111040000000001</v>
      </c>
      <c r="N464" s="8">
        <v>109.7952564</v>
      </c>
      <c r="O464" s="8">
        <v>3.1349999999999998</v>
      </c>
      <c r="P464" s="8">
        <v>6.4</v>
      </c>
      <c r="Q464" s="8" t="s">
        <v>26</v>
      </c>
      <c r="R464" s="8">
        <v>6.4</v>
      </c>
      <c r="S464" s="8" t="s">
        <v>27</v>
      </c>
      <c r="T464" s="8" t="s">
        <v>27</v>
      </c>
      <c r="U464" s="8" t="s">
        <v>27</v>
      </c>
      <c r="V464" s="15">
        <v>256.34800000000001</v>
      </c>
      <c r="W464" s="15">
        <f t="shared" si="7"/>
        <v>28.145794387627202</v>
      </c>
    </row>
    <row r="465" spans="1:23" x14ac:dyDescent="0.25">
      <c r="A465" s="7" t="s">
        <v>952</v>
      </c>
      <c r="B465" s="8" t="s">
        <v>953</v>
      </c>
      <c r="C465" s="8">
        <v>32497</v>
      </c>
      <c r="D465" s="8">
        <v>6.0672047400000002</v>
      </c>
      <c r="E465" s="8">
        <v>6.0993609439999998</v>
      </c>
      <c r="F465" s="8">
        <v>6.1296941230000002</v>
      </c>
      <c r="G465" s="8">
        <v>6.0755314839999999</v>
      </c>
      <c r="H465" s="8">
        <v>5.6101454549999996</v>
      </c>
      <c r="I465" s="8">
        <v>5.4836862440000003</v>
      </c>
      <c r="J465" s="8">
        <v>4.0622933190000001</v>
      </c>
      <c r="K465" s="8">
        <v>50</v>
      </c>
      <c r="L465" s="8">
        <v>6.0178339139999997</v>
      </c>
      <c r="M465" s="8">
        <v>2.7979284</v>
      </c>
      <c r="N465" s="8">
        <v>155.96904520000001</v>
      </c>
      <c r="O465" s="8">
        <v>3.1349999999999998</v>
      </c>
      <c r="P465" s="8" t="s">
        <v>26</v>
      </c>
      <c r="Q465" s="8" t="s">
        <v>26</v>
      </c>
      <c r="R465" s="8" t="s">
        <v>26</v>
      </c>
      <c r="S465" s="8">
        <v>10</v>
      </c>
      <c r="T465" s="8" t="s">
        <v>27</v>
      </c>
      <c r="U465" s="8">
        <v>2.0699999999999998</v>
      </c>
      <c r="V465" s="15">
        <v>256.45999999999998</v>
      </c>
      <c r="W465" s="15">
        <f t="shared" si="7"/>
        <v>39.999821331992003</v>
      </c>
    </row>
    <row r="466" spans="1:23" x14ac:dyDescent="0.25">
      <c r="A466" s="7" t="s">
        <v>954</v>
      </c>
      <c r="B466" s="8" t="s">
        <v>955</v>
      </c>
      <c r="C466" s="8">
        <v>21389</v>
      </c>
      <c r="D466" s="8">
        <v>5.566365952</v>
      </c>
      <c r="E466" s="8">
        <v>5.6921088290000004</v>
      </c>
      <c r="F466" s="8">
        <v>5.4203214390000003</v>
      </c>
      <c r="G466" s="8">
        <v>5.3118224119999997</v>
      </c>
      <c r="H466" s="8">
        <v>4.770133672</v>
      </c>
      <c r="I466" s="8">
        <v>4.7324063819999997</v>
      </c>
      <c r="J466" s="8">
        <v>3.957444315</v>
      </c>
      <c r="K466" s="8">
        <v>5</v>
      </c>
      <c r="L466" s="8">
        <v>5.9850813970000001</v>
      </c>
      <c r="M466" s="8">
        <v>0.50930311399999995</v>
      </c>
      <c r="N466" s="8">
        <v>80.138897490000005</v>
      </c>
      <c r="O466" s="8">
        <v>3.1349999999999998</v>
      </c>
      <c r="P466" s="8">
        <v>6.4000000000000001E-2</v>
      </c>
      <c r="Q466" s="8">
        <v>6.4000000000000001E-2</v>
      </c>
      <c r="R466" s="8">
        <v>64</v>
      </c>
      <c r="S466" s="8">
        <v>16.25</v>
      </c>
      <c r="T466" s="8" t="s">
        <v>27</v>
      </c>
      <c r="U466" s="8">
        <v>0.46800000000000003</v>
      </c>
      <c r="V466" s="15">
        <v>257.43</v>
      </c>
      <c r="W466" s="15">
        <f t="shared" si="7"/>
        <v>20.6301563808507</v>
      </c>
    </row>
    <row r="467" spans="1:23" x14ac:dyDescent="0.25">
      <c r="A467" s="7" t="s">
        <v>956</v>
      </c>
      <c r="B467" s="8" t="s">
        <v>957</v>
      </c>
      <c r="C467" s="8">
        <v>32405</v>
      </c>
      <c r="D467" s="8">
        <v>5.8479000340000002</v>
      </c>
      <c r="E467" s="8">
        <v>6.0141720970000003</v>
      </c>
      <c r="F467" s="8">
        <v>5.9968229830000004</v>
      </c>
      <c r="G467" s="8">
        <v>5.9314651429999996</v>
      </c>
      <c r="H467" s="8">
        <v>5.7327889839999999</v>
      </c>
      <c r="I467" s="8">
        <v>5.593982488</v>
      </c>
      <c r="J467" s="8">
        <v>5.4654254299999998</v>
      </c>
      <c r="K467" s="8">
        <v>100</v>
      </c>
      <c r="L467" s="8">
        <v>5.987620443</v>
      </c>
      <c r="M467" s="8">
        <v>1.279173771</v>
      </c>
      <c r="N467" s="8">
        <v>62.800576849999999</v>
      </c>
      <c r="O467" s="8">
        <v>5.37002369</v>
      </c>
      <c r="P467" s="8" t="s">
        <v>26</v>
      </c>
      <c r="Q467" s="8" t="s">
        <v>26</v>
      </c>
      <c r="R467" s="8" t="s">
        <v>26</v>
      </c>
      <c r="S467" s="8">
        <v>3.5</v>
      </c>
      <c r="T467" s="8" t="s">
        <v>27</v>
      </c>
      <c r="U467" s="8">
        <v>1.26</v>
      </c>
      <c r="V467" s="15">
        <v>257.72000000000003</v>
      </c>
      <c r="W467" s="15">
        <f t="shared" si="7"/>
        <v>16.184964665782001</v>
      </c>
    </row>
    <row r="468" spans="1:23" x14ac:dyDescent="0.25">
      <c r="A468" s="7" t="s">
        <v>958</v>
      </c>
      <c r="B468" s="8" t="s">
        <v>959</v>
      </c>
      <c r="C468" s="8">
        <v>24337</v>
      </c>
      <c r="D468" s="8">
        <v>5.9672995049999997</v>
      </c>
      <c r="E468" s="8">
        <v>5.9840196289999996</v>
      </c>
      <c r="F468" s="8">
        <v>5.9706246680000001</v>
      </c>
      <c r="G468" s="8">
        <v>5.9517989599999996</v>
      </c>
      <c r="H468" s="8">
        <v>5.4362949489999997</v>
      </c>
      <c r="I468" s="8">
        <v>4.4831679539999998</v>
      </c>
      <c r="J468" s="8">
        <v>4.4778328209999998</v>
      </c>
      <c r="K468" s="8">
        <v>50</v>
      </c>
      <c r="L468" s="8">
        <v>5.9886176860000004</v>
      </c>
      <c r="M468" s="8">
        <v>24.287830849999999</v>
      </c>
      <c r="N468" s="8">
        <v>51.117989540000004</v>
      </c>
      <c r="O468" s="8">
        <v>4.4646415819999996</v>
      </c>
      <c r="P468" s="8" t="s">
        <v>26</v>
      </c>
      <c r="Q468" s="8" t="s">
        <v>26</v>
      </c>
      <c r="R468" s="8" t="s">
        <v>26</v>
      </c>
      <c r="S468" s="8">
        <v>40</v>
      </c>
      <c r="T468" s="8">
        <v>3.91</v>
      </c>
      <c r="U468" s="8">
        <v>13.2</v>
      </c>
      <c r="V468" s="15">
        <v>257.77999999999997</v>
      </c>
      <c r="W468" s="15">
        <f t="shared" si="7"/>
        <v>13.1771953436212</v>
      </c>
    </row>
    <row r="469" spans="1:23" x14ac:dyDescent="0.25">
      <c r="A469" s="7" t="s">
        <v>960</v>
      </c>
      <c r="B469" s="8" t="s">
        <v>961</v>
      </c>
      <c r="C469" s="8">
        <v>22524</v>
      </c>
      <c r="D469" s="8">
        <v>5.9766193139999997</v>
      </c>
      <c r="E469" s="8">
        <v>5.9488817469999997</v>
      </c>
      <c r="F469" s="8">
        <v>5.9803875599999996</v>
      </c>
      <c r="G469" s="8">
        <v>5.9673814810000003</v>
      </c>
      <c r="H469" s="8">
        <v>5.9689534689999997</v>
      </c>
      <c r="I469" s="8">
        <v>5.8531482160000001</v>
      </c>
      <c r="J469" s="8">
        <v>5.9657816050000001</v>
      </c>
      <c r="K469" s="8" t="s">
        <v>25</v>
      </c>
      <c r="L469" s="8">
        <v>5.98888043</v>
      </c>
      <c r="M469" s="8">
        <v>24.925354129999999</v>
      </c>
      <c r="N469" s="8">
        <v>52.372878309999997</v>
      </c>
      <c r="O469" s="8">
        <v>5.912234883</v>
      </c>
      <c r="P469" s="8">
        <v>6.4</v>
      </c>
      <c r="Q469" s="8">
        <v>6.4</v>
      </c>
      <c r="R469" s="8" t="s">
        <v>26</v>
      </c>
      <c r="S469" s="8" t="s">
        <v>27</v>
      </c>
      <c r="T469" s="8" t="s">
        <v>27</v>
      </c>
      <c r="U469" s="8" t="s">
        <v>27</v>
      </c>
      <c r="V469" s="15">
        <v>258.233</v>
      </c>
      <c r="W469" s="15">
        <f t="shared" si="7"/>
        <v>13.524405484626229</v>
      </c>
    </row>
    <row r="470" spans="1:23" x14ac:dyDescent="0.25">
      <c r="A470" s="7" t="s">
        <v>962</v>
      </c>
      <c r="B470" s="8" t="s">
        <v>963</v>
      </c>
      <c r="C470" s="8">
        <v>21866</v>
      </c>
      <c r="D470" s="8">
        <v>5.8611783339999999</v>
      </c>
      <c r="E470" s="8">
        <v>5.8268225960000004</v>
      </c>
      <c r="F470" s="8">
        <v>5.7990259269999997</v>
      </c>
      <c r="G470" s="8">
        <v>5.7558948699999997</v>
      </c>
      <c r="H470" s="8">
        <v>5.2728917800000001</v>
      </c>
      <c r="I470" s="8">
        <v>3.3822659060000002</v>
      </c>
      <c r="J470" s="8">
        <v>3.3814642880000001</v>
      </c>
      <c r="K470" s="8">
        <v>50</v>
      </c>
      <c r="L470" s="8">
        <v>5.9332059580000003</v>
      </c>
      <c r="M470" s="8">
        <v>8.5237339120000009</v>
      </c>
      <c r="N470" s="8">
        <v>58.492800629999998</v>
      </c>
      <c r="O470" s="8">
        <v>3.3507509049999999</v>
      </c>
      <c r="P470" s="8" t="s">
        <v>26</v>
      </c>
      <c r="Q470" s="8" t="s">
        <v>26</v>
      </c>
      <c r="R470" s="8" t="s">
        <v>26</v>
      </c>
      <c r="S470" s="8" t="s">
        <v>27</v>
      </c>
      <c r="T470" s="8" t="s">
        <v>27</v>
      </c>
      <c r="U470" s="8" t="s">
        <v>27</v>
      </c>
      <c r="V470" s="15">
        <v>258.358</v>
      </c>
      <c r="W470" s="15">
        <f t="shared" si="7"/>
        <v>15.112082985165541</v>
      </c>
    </row>
    <row r="471" spans="1:23" x14ac:dyDescent="0.25">
      <c r="A471" s="7" t="s">
        <v>964</v>
      </c>
      <c r="B471" s="8" t="s">
        <v>965</v>
      </c>
      <c r="C471" s="8">
        <v>36690</v>
      </c>
      <c r="D471" s="8">
        <v>5.934347507</v>
      </c>
      <c r="E471" s="8">
        <v>5.8916214650000001</v>
      </c>
      <c r="F471" s="8">
        <v>5.730744327</v>
      </c>
      <c r="G471" s="8">
        <v>5.8542771699999996</v>
      </c>
      <c r="H471" s="8">
        <v>5.7387526949999996</v>
      </c>
      <c r="I471" s="8">
        <v>4.3452915550000002</v>
      </c>
      <c r="J471" s="8">
        <v>5.3845016680000004</v>
      </c>
      <c r="K471" s="8">
        <v>100</v>
      </c>
      <c r="L471" s="8">
        <v>5.9467506119999998</v>
      </c>
      <c r="M471" s="8">
        <v>25</v>
      </c>
      <c r="N471" s="8">
        <v>53.601301249999999</v>
      </c>
      <c r="O471" s="8">
        <v>4.584730543</v>
      </c>
      <c r="P471" s="8" t="s">
        <v>26</v>
      </c>
      <c r="Q471" s="8" t="s">
        <v>26</v>
      </c>
      <c r="R471" s="8" t="s">
        <v>26</v>
      </c>
      <c r="S471" s="8" t="s">
        <v>27</v>
      </c>
      <c r="T471" s="8" t="s">
        <v>27</v>
      </c>
      <c r="U471" s="8" t="s">
        <v>27</v>
      </c>
      <c r="V471" s="15">
        <v>258.358</v>
      </c>
      <c r="W471" s="15">
        <f t="shared" si="7"/>
        <v>13.8483249883475</v>
      </c>
    </row>
    <row r="472" spans="1:23" x14ac:dyDescent="0.25">
      <c r="A472" s="7" t="s">
        <v>966</v>
      </c>
      <c r="B472" s="8" t="s">
        <v>967</v>
      </c>
      <c r="C472" s="8">
        <v>32459</v>
      </c>
      <c r="D472" s="8">
        <v>5.8981687210000002</v>
      </c>
      <c r="E472" s="8">
        <v>5.8691586559999998</v>
      </c>
      <c r="F472" s="8">
        <v>5.7991402069999998</v>
      </c>
      <c r="G472" s="8">
        <v>5.759112011</v>
      </c>
      <c r="H472" s="8">
        <v>5.678339823</v>
      </c>
      <c r="I472" s="8">
        <v>5.5502446919999997</v>
      </c>
      <c r="J472" s="8">
        <v>5.2053526589999999</v>
      </c>
      <c r="K472" s="8">
        <v>100</v>
      </c>
      <c r="L472" s="8">
        <v>5.9897316900000002</v>
      </c>
      <c r="M472" s="8">
        <v>0.50180077700000003</v>
      </c>
      <c r="N472" s="8">
        <v>1000</v>
      </c>
      <c r="O472" s="8">
        <v>3.7571563399999999</v>
      </c>
      <c r="P472" s="8" t="s">
        <v>26</v>
      </c>
      <c r="Q472" s="8" t="s">
        <v>26</v>
      </c>
      <c r="R472" s="8" t="s">
        <v>26</v>
      </c>
      <c r="S472" s="8" t="s">
        <v>27</v>
      </c>
      <c r="T472" s="8" t="s">
        <v>27</v>
      </c>
      <c r="U472" s="8" t="s">
        <v>27</v>
      </c>
      <c r="V472" s="15">
        <v>260.36</v>
      </c>
      <c r="W472" s="15">
        <f t="shared" si="7"/>
        <v>260.36</v>
      </c>
    </row>
    <row r="473" spans="1:23" x14ac:dyDescent="0.25">
      <c r="A473" s="7" t="s">
        <v>968</v>
      </c>
      <c r="B473" s="8" t="s">
        <v>969</v>
      </c>
      <c r="C473" s="8">
        <v>22020</v>
      </c>
      <c r="D473" s="8">
        <v>6.0580011059999999</v>
      </c>
      <c r="E473" s="8">
        <v>6.2282694379999999</v>
      </c>
      <c r="F473" s="8">
        <v>6.1830215940000004</v>
      </c>
      <c r="G473" s="8">
        <v>6.3020306079999999</v>
      </c>
      <c r="H473" s="8">
        <v>6.0999558680000003</v>
      </c>
      <c r="I473" s="8">
        <v>6.2294921499999996</v>
      </c>
      <c r="J473" s="8">
        <v>5.805414732</v>
      </c>
      <c r="K473" s="8" t="s">
        <v>25</v>
      </c>
      <c r="L473" s="8">
        <v>6.0817265960000002</v>
      </c>
      <c r="M473" s="8">
        <v>24.99995212</v>
      </c>
      <c r="N473" s="8">
        <v>218.772355</v>
      </c>
      <c r="O473" s="8">
        <v>3.2082534819999999</v>
      </c>
      <c r="P473" s="8" t="s">
        <v>26</v>
      </c>
      <c r="Q473" s="8" t="s">
        <v>26</v>
      </c>
      <c r="R473" s="8" t="s">
        <v>26</v>
      </c>
      <c r="S473" s="8">
        <v>0</v>
      </c>
      <c r="T473" s="8" t="s">
        <v>27</v>
      </c>
      <c r="U473" s="8">
        <v>4.26</v>
      </c>
      <c r="V473" s="15">
        <v>261.11900000000003</v>
      </c>
      <c r="W473" s="15">
        <f t="shared" si="7"/>
        <v>57.125618565245006</v>
      </c>
    </row>
    <row r="474" spans="1:23" x14ac:dyDescent="0.25">
      <c r="A474" s="7" t="s">
        <v>970</v>
      </c>
      <c r="B474" s="8" t="s">
        <v>971</v>
      </c>
      <c r="C474" s="8">
        <v>34665</v>
      </c>
      <c r="D474" s="8">
        <v>5.8354213640000001</v>
      </c>
      <c r="E474" s="8">
        <v>5.9831893740000002</v>
      </c>
      <c r="F474" s="8">
        <v>6.0061133440000001</v>
      </c>
      <c r="G474" s="8">
        <v>5.9733102750000002</v>
      </c>
      <c r="H474" s="8">
        <v>5.9035803060000003</v>
      </c>
      <c r="I474" s="8">
        <v>5.8413419229999999</v>
      </c>
      <c r="J474" s="8">
        <v>5.7674787219999999</v>
      </c>
      <c r="K474" s="8" t="s">
        <v>25</v>
      </c>
      <c r="L474" s="8">
        <v>5.9839502939999996</v>
      </c>
      <c r="M474" s="8">
        <v>1.1689833169999999</v>
      </c>
      <c r="N474" s="8">
        <v>158.007462</v>
      </c>
      <c r="O474" s="8">
        <v>5.6168764199999996</v>
      </c>
      <c r="P474" s="8">
        <v>6.4000000000000001E-2</v>
      </c>
      <c r="Q474" s="8">
        <v>6.4000000000000001E-2</v>
      </c>
      <c r="R474" s="8" t="s">
        <v>26</v>
      </c>
      <c r="S474" s="8">
        <v>1.25</v>
      </c>
      <c r="T474" s="8" t="s">
        <v>27</v>
      </c>
      <c r="U474" s="8">
        <v>68.8</v>
      </c>
      <c r="V474" s="15">
        <v>261.28100000000001</v>
      </c>
      <c r="W474" s="15">
        <f t="shared" si="7"/>
        <v>41.284347678822002</v>
      </c>
    </row>
    <row r="475" spans="1:23" ht="30" x14ac:dyDescent="0.25">
      <c r="A475" s="7" t="s">
        <v>972</v>
      </c>
      <c r="B475" s="8" t="s">
        <v>973</v>
      </c>
      <c r="C475" s="8">
        <v>20164</v>
      </c>
      <c r="D475" s="8">
        <v>6.4075415060000003</v>
      </c>
      <c r="E475" s="8">
        <v>5.9073887430000003</v>
      </c>
      <c r="F475" s="8">
        <v>5.9924495789999996</v>
      </c>
      <c r="G475" s="8">
        <v>5.6275539739999996</v>
      </c>
      <c r="H475" s="8">
        <v>5.6683407419999998</v>
      </c>
      <c r="I475" s="8">
        <v>5.9322584000000003</v>
      </c>
      <c r="J475" s="8">
        <v>5.63764105</v>
      </c>
      <c r="K475" s="8">
        <v>200</v>
      </c>
      <c r="L475" s="8">
        <v>6.0282480209999996</v>
      </c>
      <c r="M475" s="8">
        <v>24.99999738</v>
      </c>
      <c r="N475" s="8">
        <v>5.4744171179999999</v>
      </c>
      <c r="O475" s="8">
        <v>5.7129680470000004</v>
      </c>
      <c r="P475" s="8" t="s">
        <v>26</v>
      </c>
      <c r="Q475" s="8" t="s">
        <v>26</v>
      </c>
      <c r="R475" s="8" t="s">
        <v>26</v>
      </c>
      <c r="S475" s="8" t="s">
        <v>27</v>
      </c>
      <c r="T475" s="8" t="s">
        <v>27</v>
      </c>
      <c r="U475" s="8" t="s">
        <v>27</v>
      </c>
      <c r="V475" s="15">
        <v>261.94099999999997</v>
      </c>
      <c r="W475" s="15">
        <f t="shared" si="7"/>
        <v>1.4339742943060378</v>
      </c>
    </row>
    <row r="476" spans="1:23" x14ac:dyDescent="0.25">
      <c r="A476" s="7" t="s">
        <v>974</v>
      </c>
      <c r="B476" s="8" t="s">
        <v>975</v>
      </c>
      <c r="C476" s="8">
        <v>21311</v>
      </c>
      <c r="D476" s="8">
        <v>5.8384809210000004</v>
      </c>
      <c r="E476" s="8">
        <v>5.897442871</v>
      </c>
      <c r="F476" s="8">
        <v>5.9366154010000001</v>
      </c>
      <c r="G476" s="8">
        <v>5.6967322920000001</v>
      </c>
      <c r="H476" s="8">
        <v>5.5849803729999996</v>
      </c>
      <c r="I476" s="8">
        <v>5.4025648239999997</v>
      </c>
      <c r="J476" s="8">
        <v>4.6661341270000003</v>
      </c>
      <c r="K476" s="8">
        <v>50</v>
      </c>
      <c r="L476" s="8">
        <v>5.9490537320000003</v>
      </c>
      <c r="M476" s="8">
        <v>1.2839812429999999</v>
      </c>
      <c r="N476" s="8">
        <v>244.06534540000001</v>
      </c>
      <c r="O476" s="8">
        <v>3.1349999999999998</v>
      </c>
      <c r="P476" s="8" t="s">
        <v>26</v>
      </c>
      <c r="Q476" s="8" t="s">
        <v>26</v>
      </c>
      <c r="R476" s="8" t="s">
        <v>26</v>
      </c>
      <c r="S476" s="8" t="s">
        <v>27</v>
      </c>
      <c r="T476" s="8" t="s">
        <v>27</v>
      </c>
      <c r="U476" s="8" t="s">
        <v>27</v>
      </c>
      <c r="V476" s="15">
        <v>262.43700000000001</v>
      </c>
      <c r="W476" s="15">
        <f t="shared" si="7"/>
        <v>64.051777050739815</v>
      </c>
    </row>
    <row r="477" spans="1:23" x14ac:dyDescent="0.25">
      <c r="A477" s="7" t="s">
        <v>976</v>
      </c>
      <c r="B477" s="8" t="s">
        <v>977</v>
      </c>
      <c r="C477" s="8">
        <v>20855</v>
      </c>
      <c r="D477" s="8">
        <v>5.7092847009999996</v>
      </c>
      <c r="E477" s="8">
        <v>5.8010132529999998</v>
      </c>
      <c r="F477" s="8">
        <v>5.5231747249999996</v>
      </c>
      <c r="G477" s="8">
        <v>5.2518972850000001</v>
      </c>
      <c r="H477" s="8">
        <v>3.7177748240000001</v>
      </c>
      <c r="I477" s="8">
        <v>3.6639915250000001</v>
      </c>
      <c r="J477" s="8">
        <v>3.7024554740000002</v>
      </c>
      <c r="K477" s="8">
        <v>5</v>
      </c>
      <c r="L477" s="8">
        <v>5.9356665059999996</v>
      </c>
      <c r="M477" s="8">
        <v>1.852203633</v>
      </c>
      <c r="N477" s="8">
        <v>15.072186459999999</v>
      </c>
      <c r="O477" s="8">
        <v>3.558684537</v>
      </c>
      <c r="P477" s="8" t="s">
        <v>26</v>
      </c>
      <c r="Q477" s="8" t="s">
        <v>26</v>
      </c>
      <c r="R477" s="8" t="s">
        <v>26</v>
      </c>
      <c r="S477" s="8">
        <v>40</v>
      </c>
      <c r="T477" s="8">
        <v>23.8</v>
      </c>
      <c r="U477" s="8">
        <v>26.2</v>
      </c>
      <c r="V477" s="15">
        <v>263.2</v>
      </c>
      <c r="W477" s="15">
        <f t="shared" si="7"/>
        <v>3.9669994762719996</v>
      </c>
    </row>
    <row r="478" spans="1:23" ht="30" x14ac:dyDescent="0.25">
      <c r="A478" s="7" t="s">
        <v>978</v>
      </c>
      <c r="B478" s="8" t="s">
        <v>979</v>
      </c>
      <c r="C478" s="8">
        <v>26900</v>
      </c>
      <c r="D478" s="8">
        <v>5.7641962940000004</v>
      </c>
      <c r="E478" s="8">
        <v>6.0175055290000001</v>
      </c>
      <c r="F478" s="8">
        <v>5.8764666099999996</v>
      </c>
      <c r="G478" s="8">
        <v>5.9021013440000001</v>
      </c>
      <c r="H478" s="8">
        <v>5.7586382460000003</v>
      </c>
      <c r="I478" s="8">
        <v>5.6450751009999998</v>
      </c>
      <c r="J478" s="8">
        <v>4.525299468</v>
      </c>
      <c r="K478" s="8">
        <v>100</v>
      </c>
      <c r="L478" s="8">
        <v>5.9541392430000002</v>
      </c>
      <c r="M478" s="8">
        <v>2.7776696649999999</v>
      </c>
      <c r="N478" s="8">
        <v>199.4261406</v>
      </c>
      <c r="O478" s="8">
        <v>3.1349999999999998</v>
      </c>
      <c r="P478" s="8">
        <v>6.4</v>
      </c>
      <c r="Q478" s="8">
        <v>6.4</v>
      </c>
      <c r="R478" s="8">
        <v>64</v>
      </c>
      <c r="S478" s="8" t="s">
        <v>27</v>
      </c>
      <c r="T478" s="8" t="s">
        <v>27</v>
      </c>
      <c r="U478" s="8" t="s">
        <v>27</v>
      </c>
      <c r="V478" s="15">
        <v>263.89</v>
      </c>
      <c r="W478" s="15">
        <f t="shared" si="7"/>
        <v>52.626564242933995</v>
      </c>
    </row>
    <row r="479" spans="1:23" x14ac:dyDescent="0.25">
      <c r="A479" s="7" t="s">
        <v>980</v>
      </c>
      <c r="B479" s="8" t="s">
        <v>981</v>
      </c>
      <c r="C479" s="8">
        <v>44493</v>
      </c>
      <c r="D479" s="8">
        <v>5.8410656980000004</v>
      </c>
      <c r="E479" s="8">
        <v>5.8319977850000004</v>
      </c>
      <c r="F479" s="8">
        <v>5.835211471</v>
      </c>
      <c r="G479" s="8">
        <v>5.8050369149999996</v>
      </c>
      <c r="H479" s="8">
        <v>5.7387867940000001</v>
      </c>
      <c r="I479" s="8">
        <v>5.6301400399999997</v>
      </c>
      <c r="J479" s="8">
        <v>5.8416316049999999</v>
      </c>
      <c r="K479" s="8" t="s">
        <v>25</v>
      </c>
      <c r="L479" s="8">
        <v>6.0004859359999996</v>
      </c>
      <c r="M479" s="8">
        <v>0.31449481800000001</v>
      </c>
      <c r="N479" s="8">
        <v>0.65097461499999998</v>
      </c>
      <c r="O479" s="8">
        <v>5.6972578089999999</v>
      </c>
      <c r="P479" s="8" t="s">
        <v>26</v>
      </c>
      <c r="Q479" s="8" t="s">
        <v>26</v>
      </c>
      <c r="R479" s="8" t="s">
        <v>26</v>
      </c>
      <c r="S479" s="8" t="s">
        <v>27</v>
      </c>
      <c r="T479" s="8" t="s">
        <v>27</v>
      </c>
      <c r="U479" s="8" t="s">
        <v>27</v>
      </c>
      <c r="V479" s="15">
        <v>264.39699999999999</v>
      </c>
      <c r="W479" s="15">
        <f t="shared" si="7"/>
        <v>0.17211573528215499</v>
      </c>
    </row>
    <row r="480" spans="1:23" x14ac:dyDescent="0.25">
      <c r="A480" s="7" t="s">
        <v>982</v>
      </c>
      <c r="B480" s="8" t="s">
        <v>983</v>
      </c>
      <c r="C480" s="8">
        <v>20794</v>
      </c>
      <c r="D480" s="8">
        <v>5.9077940660000001</v>
      </c>
      <c r="E480" s="8">
        <v>5.9762432649999999</v>
      </c>
      <c r="F480" s="8">
        <v>6.0520276529999997</v>
      </c>
      <c r="G480" s="8">
        <v>5.9778397380000001</v>
      </c>
      <c r="H480" s="8">
        <v>5.9008767119999996</v>
      </c>
      <c r="I480" s="8">
        <v>5.8291098879999996</v>
      </c>
      <c r="J480" s="8">
        <v>5.5170877000000003</v>
      </c>
      <c r="K480" s="8">
        <v>200</v>
      </c>
      <c r="L480" s="8">
        <v>5.9854298090000002</v>
      </c>
      <c r="M480" s="8">
        <v>1.5348955500000001</v>
      </c>
      <c r="N480" s="8">
        <v>583.86083670000005</v>
      </c>
      <c r="O480" s="8">
        <v>3.1349999999999998</v>
      </c>
      <c r="P480" s="8" t="s">
        <v>26</v>
      </c>
      <c r="Q480" s="8" t="s">
        <v>26</v>
      </c>
      <c r="R480" s="8" t="s">
        <v>26</v>
      </c>
      <c r="S480" s="8">
        <v>30</v>
      </c>
      <c r="T480" s="8" t="s">
        <v>27</v>
      </c>
      <c r="U480" s="8">
        <v>0.627</v>
      </c>
      <c r="V480" s="15">
        <v>265.27999999999997</v>
      </c>
      <c r="W480" s="15">
        <f t="shared" si="7"/>
        <v>154.886602759776</v>
      </c>
    </row>
    <row r="481" spans="1:23" ht="45" x14ac:dyDescent="0.25">
      <c r="A481" s="7" t="s">
        <v>984</v>
      </c>
      <c r="B481" s="8" t="s">
        <v>985</v>
      </c>
      <c r="C481" s="8">
        <v>47261</v>
      </c>
      <c r="D481" s="8">
        <v>5.910855679</v>
      </c>
      <c r="E481" s="8">
        <v>6.1229721000000001</v>
      </c>
      <c r="F481" s="8">
        <v>6.1694789950000004</v>
      </c>
      <c r="G481" s="8">
        <v>6.1385450160000001</v>
      </c>
      <c r="H481" s="8">
        <v>6.0706451650000002</v>
      </c>
      <c r="I481" s="8">
        <v>5.9368540359999997</v>
      </c>
      <c r="J481" s="8">
        <v>5.593877698</v>
      </c>
      <c r="K481" s="8">
        <v>200</v>
      </c>
      <c r="L481" s="8">
        <v>6.0353863670000001</v>
      </c>
      <c r="M481" s="8">
        <v>24.358353170000001</v>
      </c>
      <c r="N481" s="8">
        <v>105.0779452</v>
      </c>
      <c r="O481" s="8">
        <v>5.6062108300000002</v>
      </c>
      <c r="P481" s="8" t="s">
        <v>26</v>
      </c>
      <c r="Q481" s="8" t="s">
        <v>26</v>
      </c>
      <c r="R481" s="8" t="s">
        <v>26</v>
      </c>
      <c r="S481" s="8" t="s">
        <v>27</v>
      </c>
      <c r="T481" s="8" t="s">
        <v>27</v>
      </c>
      <c r="U481" s="8" t="s">
        <v>27</v>
      </c>
      <c r="V481" s="15">
        <v>265.33</v>
      </c>
      <c r="W481" s="15">
        <f t="shared" si="7"/>
        <v>27.880331199916</v>
      </c>
    </row>
    <row r="482" spans="1:23" x14ac:dyDescent="0.25">
      <c r="A482" s="7" t="s">
        <v>986</v>
      </c>
      <c r="B482" s="8" t="s">
        <v>987</v>
      </c>
      <c r="C482" s="8">
        <v>20319</v>
      </c>
      <c r="D482" s="8">
        <v>5.6606125470000004</v>
      </c>
      <c r="E482" s="8">
        <v>5.9419025750000003</v>
      </c>
      <c r="F482" s="8">
        <v>5.9505242300000001</v>
      </c>
      <c r="G482" s="8">
        <v>5.9455222990000003</v>
      </c>
      <c r="H482" s="8">
        <v>5.8830972819999996</v>
      </c>
      <c r="I482" s="8">
        <v>5.847250141</v>
      </c>
      <c r="J482" s="8">
        <v>4.4037664349999996</v>
      </c>
      <c r="K482" s="8">
        <v>200</v>
      </c>
      <c r="L482" s="8">
        <v>5.9522894490000002</v>
      </c>
      <c r="M482" s="8">
        <v>4.8822207180000001</v>
      </c>
      <c r="N482" s="8">
        <v>192.61315880000001</v>
      </c>
      <c r="O482" s="8">
        <v>3.1349999999999998</v>
      </c>
      <c r="P482" s="8">
        <v>6.4</v>
      </c>
      <c r="Q482" s="8">
        <v>6.4</v>
      </c>
      <c r="R482" s="8" t="s">
        <v>26</v>
      </c>
      <c r="S482" s="8">
        <v>40</v>
      </c>
      <c r="T482" s="8">
        <v>0.28199999999999997</v>
      </c>
      <c r="U482" s="8">
        <v>0.314</v>
      </c>
      <c r="V482" s="15">
        <v>265.89999999999998</v>
      </c>
      <c r="W482" s="15">
        <f t="shared" si="7"/>
        <v>51.21583892492</v>
      </c>
    </row>
    <row r="483" spans="1:23" x14ac:dyDescent="0.25">
      <c r="A483" s="7" t="s">
        <v>988</v>
      </c>
      <c r="B483" s="8" t="s">
        <v>989</v>
      </c>
      <c r="C483" s="8">
        <v>21986</v>
      </c>
      <c r="D483" s="8">
        <v>5.6855473529999996</v>
      </c>
      <c r="E483" s="8">
        <v>5.7747498290000001</v>
      </c>
      <c r="F483" s="8">
        <v>5.6840061530000003</v>
      </c>
      <c r="G483" s="8">
        <v>5.7543907279999997</v>
      </c>
      <c r="H483" s="8">
        <v>5.6963456130000001</v>
      </c>
      <c r="I483" s="8">
        <v>5.6145543350000002</v>
      </c>
      <c r="J483" s="8">
        <v>5.6655313710000001</v>
      </c>
      <c r="K483" s="8" t="s">
        <v>25</v>
      </c>
      <c r="L483" s="8">
        <v>6.0024125499999998</v>
      </c>
      <c r="M483" s="8">
        <v>7.5912627999999996E-2</v>
      </c>
      <c r="N483" s="8">
        <v>1000</v>
      </c>
      <c r="O483" s="8">
        <v>5.2548472019999997</v>
      </c>
      <c r="P483" s="8">
        <v>64</v>
      </c>
      <c r="Q483" s="8">
        <v>64</v>
      </c>
      <c r="R483" s="8" t="s">
        <v>26</v>
      </c>
      <c r="S483" s="8" t="s">
        <v>27</v>
      </c>
      <c r="T483" s="8" t="s">
        <v>27</v>
      </c>
      <c r="U483" s="8" t="s">
        <v>27</v>
      </c>
      <c r="V483" s="15">
        <v>266.31799999999998</v>
      </c>
      <c r="W483" s="15">
        <f t="shared" si="7"/>
        <v>266.31799999999998</v>
      </c>
    </row>
    <row r="484" spans="1:23" x14ac:dyDescent="0.25">
      <c r="A484" s="7" t="s">
        <v>990</v>
      </c>
      <c r="B484" s="8" t="s">
        <v>991</v>
      </c>
      <c r="C484" s="8">
        <v>21106</v>
      </c>
      <c r="D484" s="8">
        <v>5.824876068</v>
      </c>
      <c r="E484" s="8">
        <v>5.9375783880000004</v>
      </c>
      <c r="F484" s="8">
        <v>5.9165257870000003</v>
      </c>
      <c r="G484" s="8">
        <v>5.8862348219999996</v>
      </c>
      <c r="H484" s="8">
        <v>5.598541644</v>
      </c>
      <c r="I484" s="8">
        <v>5.013491385</v>
      </c>
      <c r="J484" s="8">
        <v>4.1953327319999998</v>
      </c>
      <c r="K484" s="8">
        <v>50</v>
      </c>
      <c r="L484" s="8">
        <v>5.9670440679999999</v>
      </c>
      <c r="M484" s="8">
        <v>1.7626242599999999</v>
      </c>
      <c r="N484" s="8">
        <v>145.8697592</v>
      </c>
      <c r="O484" s="8">
        <v>3.1349999999999998</v>
      </c>
      <c r="P484" s="8">
        <v>3.3E-3</v>
      </c>
      <c r="Q484" s="8">
        <v>3.2639999999999998</v>
      </c>
      <c r="R484" s="8">
        <v>3.3E-3</v>
      </c>
      <c r="S484" s="8" t="s">
        <v>27</v>
      </c>
      <c r="T484" s="8" t="s">
        <v>27</v>
      </c>
      <c r="U484" s="8" t="s">
        <v>27</v>
      </c>
      <c r="V484" s="15">
        <v>266.32</v>
      </c>
      <c r="W484" s="15">
        <f t="shared" si="7"/>
        <v>38.848034270143998</v>
      </c>
    </row>
    <row r="485" spans="1:23" x14ac:dyDescent="0.25">
      <c r="A485" s="7" t="s">
        <v>992</v>
      </c>
      <c r="B485" s="8" t="s">
        <v>993</v>
      </c>
      <c r="C485" s="8">
        <v>20127</v>
      </c>
      <c r="D485" s="8">
        <v>5.4087384680000001</v>
      </c>
      <c r="E485" s="8">
        <v>5.5269685129999999</v>
      </c>
      <c r="F485" s="8">
        <v>5.631094848</v>
      </c>
      <c r="G485" s="8">
        <v>5.6603197850000004</v>
      </c>
      <c r="H485" s="8">
        <v>5.6853571289999998</v>
      </c>
      <c r="I485" s="8">
        <v>5.7107176669999999</v>
      </c>
      <c r="J485" s="8">
        <v>5.920762034</v>
      </c>
      <c r="K485" s="8" t="s">
        <v>25</v>
      </c>
      <c r="L485" s="8">
        <v>5.9968529259999999</v>
      </c>
      <c r="M485" s="8">
        <v>2.3872699999999999E-4</v>
      </c>
      <c r="N485" s="8">
        <v>215.43085300000001</v>
      </c>
      <c r="O485" s="8">
        <v>5.3055650820000002</v>
      </c>
      <c r="P485" s="8">
        <v>6.4000000000000003E-3</v>
      </c>
      <c r="Q485" s="8" t="s">
        <v>26</v>
      </c>
      <c r="R485" s="8">
        <v>6.4000000000000003E-3</v>
      </c>
      <c r="S485" s="8" t="s">
        <v>27</v>
      </c>
      <c r="T485" s="8" t="s">
        <v>27</v>
      </c>
      <c r="U485" s="8" t="s">
        <v>27</v>
      </c>
      <c r="V485" s="15">
        <v>267.245</v>
      </c>
      <c r="W485" s="15">
        <f t="shared" si="7"/>
        <v>57.572818309985003</v>
      </c>
    </row>
    <row r="486" spans="1:23" x14ac:dyDescent="0.25">
      <c r="A486" s="7" t="s">
        <v>994</v>
      </c>
      <c r="B486" s="8" t="s">
        <v>995</v>
      </c>
      <c r="C486" s="8">
        <v>20465</v>
      </c>
      <c r="D486" s="8">
        <v>5.9993635809999999</v>
      </c>
      <c r="E486" s="8">
        <v>5.9997528879999997</v>
      </c>
      <c r="F486" s="8">
        <v>5.9720252040000004</v>
      </c>
      <c r="G486" s="8">
        <v>5.963900368</v>
      </c>
      <c r="H486" s="8">
        <v>5.98495606</v>
      </c>
      <c r="I486" s="8">
        <v>5.7306211190000003</v>
      </c>
      <c r="J486" s="8">
        <v>5.6095555350000001</v>
      </c>
      <c r="K486" s="8">
        <v>200</v>
      </c>
      <c r="L486" s="8">
        <v>5.9957959670000003</v>
      </c>
      <c r="M486" s="8">
        <v>7.2118124630000002</v>
      </c>
      <c r="N486" s="8">
        <v>87.023404810000002</v>
      </c>
      <c r="O486" s="8">
        <v>5.6236220760000002</v>
      </c>
      <c r="P486" s="8">
        <v>64</v>
      </c>
      <c r="Q486" s="8">
        <v>64</v>
      </c>
      <c r="R486" s="8" t="s">
        <v>26</v>
      </c>
      <c r="S486" s="8" t="s">
        <v>27</v>
      </c>
      <c r="T486" s="8" t="s">
        <v>27</v>
      </c>
      <c r="U486" s="8" t="s">
        <v>27</v>
      </c>
      <c r="V486" s="15">
        <v>268.35599999999999</v>
      </c>
      <c r="W486" s="15">
        <f t="shared" si="7"/>
        <v>23.35325282119236</v>
      </c>
    </row>
    <row r="487" spans="1:23" x14ac:dyDescent="0.25">
      <c r="A487" s="7" t="s">
        <v>996</v>
      </c>
      <c r="B487" s="8" t="s">
        <v>997</v>
      </c>
      <c r="C487" s="8">
        <v>20894</v>
      </c>
      <c r="D487" s="8">
        <v>5.7805065149999999</v>
      </c>
      <c r="E487" s="8">
        <v>5.8699001800000001</v>
      </c>
      <c r="F487" s="8">
        <v>5.8332613240000004</v>
      </c>
      <c r="G487" s="8">
        <v>5.7772352309999997</v>
      </c>
      <c r="H487" s="8">
        <v>5.8244514130000002</v>
      </c>
      <c r="I487" s="8">
        <v>5.8791516699999997</v>
      </c>
      <c r="J487" s="8">
        <v>5.5785015959999997</v>
      </c>
      <c r="K487" s="8">
        <v>200</v>
      </c>
      <c r="L487" s="8">
        <v>5.998212723</v>
      </c>
      <c r="M487" s="8">
        <v>0.15668859700000001</v>
      </c>
      <c r="N487" s="8">
        <v>999.99999830000002</v>
      </c>
      <c r="O487" s="8">
        <v>5.3829160700000003</v>
      </c>
      <c r="P487" s="8">
        <v>6.4</v>
      </c>
      <c r="Q487" s="8">
        <v>64</v>
      </c>
      <c r="R487" s="8">
        <v>6.4</v>
      </c>
      <c r="S487" s="8" t="s">
        <v>27</v>
      </c>
      <c r="T487" s="8" t="s">
        <v>27</v>
      </c>
      <c r="U487" s="8" t="s">
        <v>27</v>
      </c>
      <c r="V487" s="15">
        <v>268.36</v>
      </c>
      <c r="W487" s="15">
        <f t="shared" si="7"/>
        <v>268.35999954378798</v>
      </c>
    </row>
    <row r="488" spans="1:23" x14ac:dyDescent="0.25">
      <c r="A488" s="7" t="s">
        <v>998</v>
      </c>
      <c r="B488" s="8" t="s">
        <v>999</v>
      </c>
      <c r="C488" s="8">
        <v>22265</v>
      </c>
      <c r="D488" s="8">
        <v>6.1099080140000002</v>
      </c>
      <c r="E488" s="8">
        <v>6.0747261740000003</v>
      </c>
      <c r="F488" s="8">
        <v>6.1207868879999996</v>
      </c>
      <c r="G488" s="8">
        <v>6.1022475680000001</v>
      </c>
      <c r="H488" s="8">
        <v>5.7588336890000003</v>
      </c>
      <c r="I488" s="8">
        <v>5.7385358359999996</v>
      </c>
      <c r="J488" s="8">
        <v>5.1039465870000003</v>
      </c>
      <c r="K488" s="8">
        <v>200</v>
      </c>
      <c r="L488" s="8">
        <v>6.033905485</v>
      </c>
      <c r="M488" s="8">
        <v>1.5315987150000001</v>
      </c>
      <c r="N488" s="8">
        <v>328.29341119999998</v>
      </c>
      <c r="O488" s="8">
        <v>3.1349999999999998</v>
      </c>
      <c r="P488" s="8">
        <v>64</v>
      </c>
      <c r="Q488" s="8">
        <v>64</v>
      </c>
      <c r="R488" s="8" t="s">
        <v>26</v>
      </c>
      <c r="S488" s="8">
        <v>40</v>
      </c>
      <c r="T488" s="8">
        <v>23.4</v>
      </c>
      <c r="U488" s="8">
        <v>25.9</v>
      </c>
      <c r="V488" s="15">
        <v>269.77</v>
      </c>
      <c r="W488" s="15">
        <f t="shared" si="7"/>
        <v>88.563713539423986</v>
      </c>
    </row>
    <row r="489" spans="1:23" x14ac:dyDescent="0.25">
      <c r="A489" s="7" t="s">
        <v>1000</v>
      </c>
      <c r="B489" s="8" t="s">
        <v>1001</v>
      </c>
      <c r="C489" s="8">
        <v>23848</v>
      </c>
      <c r="D489" s="8">
        <v>6.0444398220000002</v>
      </c>
      <c r="E489" s="8">
        <v>6.0032832330000003</v>
      </c>
      <c r="F489" s="8">
        <v>6.1112506389999997</v>
      </c>
      <c r="G489" s="8">
        <v>6.2512767760000001</v>
      </c>
      <c r="H489" s="8">
        <v>6.0371735700000002</v>
      </c>
      <c r="I489" s="8">
        <v>6.0537333990000004</v>
      </c>
      <c r="J489" s="8">
        <v>6.151019679</v>
      </c>
      <c r="K489" s="8" t="s">
        <v>25</v>
      </c>
      <c r="L489" s="8">
        <v>6.0021890500000001</v>
      </c>
      <c r="M489" s="8">
        <v>10.89695725</v>
      </c>
      <c r="N489" s="8">
        <v>1.3640554739999999</v>
      </c>
      <c r="O489" s="8">
        <v>6.1177330919999999</v>
      </c>
      <c r="P489" s="8">
        <v>64</v>
      </c>
      <c r="Q489" s="8">
        <v>64</v>
      </c>
      <c r="R489" s="8">
        <v>64</v>
      </c>
      <c r="S489" s="8">
        <v>40</v>
      </c>
      <c r="T489" s="8">
        <v>12.4</v>
      </c>
      <c r="U489" s="8">
        <v>23.7</v>
      </c>
      <c r="V489" s="15">
        <v>269.77</v>
      </c>
      <c r="W489" s="15">
        <f t="shared" si="7"/>
        <v>0.36798124522097997</v>
      </c>
    </row>
    <row r="490" spans="1:23" x14ac:dyDescent="0.25">
      <c r="A490" s="7" t="s">
        <v>1002</v>
      </c>
      <c r="B490" s="8" t="s">
        <v>1003</v>
      </c>
      <c r="C490" s="8">
        <v>22308</v>
      </c>
      <c r="D490" s="8">
        <v>5.875184591</v>
      </c>
      <c r="E490" s="8">
        <v>5.8930016949999997</v>
      </c>
      <c r="F490" s="8">
        <v>5.9197442259999997</v>
      </c>
      <c r="G490" s="8">
        <v>5.8505897740000004</v>
      </c>
      <c r="H490" s="8">
        <v>5.8880530760000003</v>
      </c>
      <c r="I490" s="8">
        <v>5.8885493950000001</v>
      </c>
      <c r="J490" s="8">
        <v>5.5348530580000004</v>
      </c>
      <c r="K490" s="8">
        <v>200</v>
      </c>
      <c r="L490" s="8">
        <v>5.9581571889999996</v>
      </c>
      <c r="M490" s="8">
        <v>2.0794094279999999</v>
      </c>
      <c r="N490" s="8">
        <v>461.0260935</v>
      </c>
      <c r="O490" s="8">
        <v>3.1349999999999998</v>
      </c>
      <c r="P490" s="8">
        <v>0.64</v>
      </c>
      <c r="Q490" s="8">
        <v>0.64</v>
      </c>
      <c r="R490" s="8">
        <v>64</v>
      </c>
      <c r="S490" s="8" t="s">
        <v>27</v>
      </c>
      <c r="T490" s="8" t="s">
        <v>27</v>
      </c>
      <c r="U490" s="8" t="s">
        <v>27</v>
      </c>
      <c r="V490" s="15">
        <v>270.24</v>
      </c>
      <c r="W490" s="15">
        <f t="shared" si="7"/>
        <v>124.58769150744001</v>
      </c>
    </row>
    <row r="491" spans="1:23" ht="45" x14ac:dyDescent="0.25">
      <c r="A491" s="7" t="s">
        <v>1004</v>
      </c>
      <c r="B491" s="8" t="s">
        <v>1005</v>
      </c>
      <c r="C491" s="8">
        <v>25017</v>
      </c>
      <c r="D491" s="8">
        <v>5.8315322570000001</v>
      </c>
      <c r="E491" s="8">
        <v>5.8038304759999999</v>
      </c>
      <c r="F491" s="8">
        <v>5.8345522350000003</v>
      </c>
      <c r="G491" s="8">
        <v>5.82285743</v>
      </c>
      <c r="H491" s="8">
        <v>5.6205044080000004</v>
      </c>
      <c r="I491" s="8">
        <v>5.3811388620000002</v>
      </c>
      <c r="J491" s="8">
        <v>5.4504861269999996</v>
      </c>
      <c r="K491" s="8">
        <v>50</v>
      </c>
      <c r="L491" s="8">
        <v>5.9955569659999997</v>
      </c>
      <c r="M491" s="8">
        <v>0.36669673400000002</v>
      </c>
      <c r="N491" s="8">
        <v>1000</v>
      </c>
      <c r="O491" s="8">
        <v>4.3280816980000001</v>
      </c>
      <c r="P491" s="8">
        <v>0.64</v>
      </c>
      <c r="Q491" s="8">
        <v>0.64</v>
      </c>
      <c r="R491" s="8" t="s">
        <v>26</v>
      </c>
      <c r="S491" s="8" t="s">
        <v>27</v>
      </c>
      <c r="T491" s="8" t="s">
        <v>27</v>
      </c>
      <c r="U491" s="8" t="s">
        <v>27</v>
      </c>
      <c r="V491" s="15">
        <v>270.37200000000001</v>
      </c>
      <c r="W491" s="15">
        <f t="shared" si="7"/>
        <v>270.37200000000001</v>
      </c>
    </row>
    <row r="492" spans="1:23" ht="45" x14ac:dyDescent="0.25">
      <c r="A492" s="7" t="s">
        <v>1006</v>
      </c>
      <c r="B492" s="8" t="s">
        <v>1007</v>
      </c>
      <c r="C492" s="8">
        <v>47284</v>
      </c>
      <c r="D492" s="8">
        <v>5.7263632920000003</v>
      </c>
      <c r="E492" s="8">
        <v>5.891612254</v>
      </c>
      <c r="F492" s="8">
        <v>5.8789845300000003</v>
      </c>
      <c r="G492" s="8">
        <v>5.7827846269999998</v>
      </c>
      <c r="H492" s="8">
        <v>5.8644880920000002</v>
      </c>
      <c r="I492" s="8">
        <v>5.8590869989999996</v>
      </c>
      <c r="J492" s="8">
        <v>5.647729064</v>
      </c>
      <c r="K492" s="8">
        <v>200</v>
      </c>
      <c r="L492" s="8">
        <v>6.0013434979999998</v>
      </c>
      <c r="M492" s="8">
        <v>9.6507302000000003E-2</v>
      </c>
      <c r="N492" s="8">
        <v>1000</v>
      </c>
      <c r="O492" s="8">
        <v>5.4989226130000004</v>
      </c>
      <c r="P492" s="8" t="s">
        <v>26</v>
      </c>
      <c r="Q492" s="8" t="s">
        <v>26</v>
      </c>
      <c r="R492" s="8" t="s">
        <v>26</v>
      </c>
      <c r="S492" s="8" t="s">
        <v>27</v>
      </c>
      <c r="T492" s="8" t="s">
        <v>27</v>
      </c>
      <c r="U492" s="8" t="s">
        <v>27</v>
      </c>
      <c r="V492" s="15">
        <v>271.32</v>
      </c>
      <c r="W492" s="15">
        <f t="shared" si="7"/>
        <v>271.32</v>
      </c>
    </row>
    <row r="493" spans="1:23" x14ac:dyDescent="0.25">
      <c r="A493" s="7" t="s">
        <v>1008</v>
      </c>
      <c r="B493" s="8" t="s">
        <v>1009</v>
      </c>
      <c r="C493" s="8">
        <v>24211</v>
      </c>
      <c r="D493" s="8">
        <v>5.9664456980000002</v>
      </c>
      <c r="E493" s="8">
        <v>5.9501606159999998</v>
      </c>
      <c r="F493" s="8">
        <v>5.9346314810000003</v>
      </c>
      <c r="G493" s="8">
        <v>6.0014739029999999</v>
      </c>
      <c r="H493" s="8">
        <v>6.0053059859999998</v>
      </c>
      <c r="I493" s="8">
        <v>5.618258988</v>
      </c>
      <c r="J493" s="8">
        <v>5.4291344319999997</v>
      </c>
      <c r="K493" s="8">
        <v>100</v>
      </c>
      <c r="L493" s="8">
        <v>5.9904937010000001</v>
      </c>
      <c r="M493" s="8">
        <v>25</v>
      </c>
      <c r="N493" s="8">
        <v>97.327035260000002</v>
      </c>
      <c r="O493" s="8">
        <v>5.4264754960000001</v>
      </c>
      <c r="P493" s="8">
        <v>64</v>
      </c>
      <c r="Q493" s="8" t="s">
        <v>26</v>
      </c>
      <c r="R493" s="8">
        <v>64</v>
      </c>
      <c r="S493" s="8">
        <v>21.5</v>
      </c>
      <c r="T493" s="8" t="s">
        <v>27</v>
      </c>
      <c r="U493" s="8">
        <v>0.35299999999999998</v>
      </c>
      <c r="V493" s="15">
        <v>271.36</v>
      </c>
      <c r="W493" s="15">
        <f t="shared" si="7"/>
        <v>26.410664288153601</v>
      </c>
    </row>
    <row r="494" spans="1:23" x14ac:dyDescent="0.25">
      <c r="A494" s="7" t="s">
        <v>1010</v>
      </c>
      <c r="B494" s="8" t="s">
        <v>1011</v>
      </c>
      <c r="C494" s="8">
        <v>20811</v>
      </c>
      <c r="D494" s="8">
        <v>5.9063374419999999</v>
      </c>
      <c r="E494" s="8">
        <v>5.8437909189999999</v>
      </c>
      <c r="F494" s="8">
        <v>5.4682724150000004</v>
      </c>
      <c r="G494" s="8">
        <v>4.4126708949999998</v>
      </c>
      <c r="H494" s="8">
        <v>3.5907323529999999</v>
      </c>
      <c r="I494" s="8">
        <v>3.7220195720000002</v>
      </c>
      <c r="J494" s="8">
        <v>3.6413518699999998</v>
      </c>
      <c r="K494" s="8">
        <v>5</v>
      </c>
      <c r="L494" s="8">
        <v>5.9765798940000003</v>
      </c>
      <c r="M494" s="8">
        <v>2.9580109060000002</v>
      </c>
      <c r="N494" s="8">
        <v>7.7699586390000004</v>
      </c>
      <c r="O494" s="8">
        <v>3.6526824910000002</v>
      </c>
      <c r="P494" s="8">
        <v>6.4</v>
      </c>
      <c r="Q494" s="8">
        <v>6.4</v>
      </c>
      <c r="R494" s="8" t="s">
        <v>26</v>
      </c>
      <c r="S494" s="8" t="s">
        <v>27</v>
      </c>
      <c r="T494" s="8" t="s">
        <v>27</v>
      </c>
      <c r="U494" s="8" t="s">
        <v>27</v>
      </c>
      <c r="V494" s="15">
        <v>271.49</v>
      </c>
      <c r="W494" s="15">
        <f t="shared" si="7"/>
        <v>2.1094660709021102</v>
      </c>
    </row>
    <row r="495" spans="1:23" x14ac:dyDescent="0.25">
      <c r="A495" s="7" t="s">
        <v>1012</v>
      </c>
      <c r="B495" s="8" t="s">
        <v>1013</v>
      </c>
      <c r="C495" s="8">
        <v>20573</v>
      </c>
      <c r="D495" s="8">
        <v>5.8522345600000003</v>
      </c>
      <c r="E495" s="8">
        <v>5.8099842749999997</v>
      </c>
      <c r="F495" s="8">
        <v>5.8021266929999999</v>
      </c>
      <c r="G495" s="8">
        <v>5.837379887</v>
      </c>
      <c r="H495" s="8">
        <v>5.7450394170000001</v>
      </c>
      <c r="I495" s="8">
        <v>5.9434998959999996</v>
      </c>
      <c r="J495" s="8">
        <v>5.2025570390000002</v>
      </c>
      <c r="K495" s="8">
        <v>200</v>
      </c>
      <c r="L495" s="8">
        <v>5.9217063440000004</v>
      </c>
      <c r="M495" s="8">
        <v>24.925874690000001</v>
      </c>
      <c r="N495" s="8">
        <v>187.5679116</v>
      </c>
      <c r="O495" s="8">
        <v>5.0628488970000003</v>
      </c>
      <c r="P495" s="8">
        <v>64</v>
      </c>
      <c r="Q495" s="8">
        <v>64</v>
      </c>
      <c r="R495" s="8" t="s">
        <v>26</v>
      </c>
      <c r="S495" s="8" t="s">
        <v>27</v>
      </c>
      <c r="T495" s="8" t="s">
        <v>27</v>
      </c>
      <c r="U495" s="8" t="s">
        <v>27</v>
      </c>
      <c r="V495" s="15">
        <v>272.38799999999998</v>
      </c>
      <c r="W495" s="15">
        <f t="shared" si="7"/>
        <v>51.091248304900795</v>
      </c>
    </row>
    <row r="496" spans="1:23" x14ac:dyDescent="0.25">
      <c r="A496" s="7" t="s">
        <v>1014</v>
      </c>
      <c r="B496" s="8" t="s">
        <v>1015</v>
      </c>
      <c r="C496" s="8">
        <v>32600</v>
      </c>
      <c r="D496" s="8">
        <v>6.1575790499999998</v>
      </c>
      <c r="E496" s="8">
        <v>6.0463489490000004</v>
      </c>
      <c r="F496" s="8">
        <v>6.1795512629999996</v>
      </c>
      <c r="G496" s="8">
        <v>6.2696173130000004</v>
      </c>
      <c r="H496" s="8">
        <v>6.340310605</v>
      </c>
      <c r="I496" s="8">
        <v>6.3785610669999997</v>
      </c>
      <c r="J496" s="8">
        <v>5.8987438240000003</v>
      </c>
      <c r="K496" s="8" t="s">
        <v>25</v>
      </c>
      <c r="L496" s="8">
        <v>5.9948746039999996</v>
      </c>
      <c r="M496" s="8">
        <v>1.0879123129999999</v>
      </c>
      <c r="N496" s="8">
        <v>0.62481826600000001</v>
      </c>
      <c r="O496" s="8">
        <v>6.1972560980000004</v>
      </c>
      <c r="P496" s="8">
        <v>64</v>
      </c>
      <c r="Q496" s="8">
        <v>64</v>
      </c>
      <c r="R496" s="8">
        <v>64</v>
      </c>
      <c r="S496" s="8">
        <v>40</v>
      </c>
      <c r="T496" s="8">
        <v>7.58</v>
      </c>
      <c r="U496" s="8">
        <v>16.399999999999999</v>
      </c>
      <c r="V496" s="15">
        <v>274.10000000000002</v>
      </c>
      <c r="W496" s="15">
        <f t="shared" si="7"/>
        <v>0.17126268671060002</v>
      </c>
    </row>
    <row r="497" spans="1:23" x14ac:dyDescent="0.25">
      <c r="A497" s="7" t="s">
        <v>1016</v>
      </c>
      <c r="B497" s="8" t="s">
        <v>1017</v>
      </c>
      <c r="C497" s="8">
        <v>22018</v>
      </c>
      <c r="D497" s="8">
        <v>6.0965133690000002</v>
      </c>
      <c r="E497" s="8">
        <v>6.134610618</v>
      </c>
      <c r="F497" s="8">
        <v>5.8973434469999999</v>
      </c>
      <c r="G497" s="8">
        <v>6.0251256040000003</v>
      </c>
      <c r="H497" s="8">
        <v>5.925470733</v>
      </c>
      <c r="I497" s="8">
        <v>5.7219980809999997</v>
      </c>
      <c r="J497" s="8">
        <v>5.0407072089999998</v>
      </c>
      <c r="K497" s="8">
        <v>200</v>
      </c>
      <c r="L497" s="8">
        <v>6.0130009510000004</v>
      </c>
      <c r="M497" s="8">
        <v>2.2202285079999999</v>
      </c>
      <c r="N497" s="8">
        <v>271.39719680000002</v>
      </c>
      <c r="O497" s="8">
        <v>3.1349999999999998</v>
      </c>
      <c r="P497" s="8" t="s">
        <v>26</v>
      </c>
      <c r="Q497" s="8" t="s">
        <v>26</v>
      </c>
      <c r="R497" s="8" t="s">
        <v>26</v>
      </c>
      <c r="S497" s="8">
        <v>35</v>
      </c>
      <c r="T497" s="8">
        <v>60.8</v>
      </c>
      <c r="U497" s="8">
        <v>72.8</v>
      </c>
      <c r="V497" s="15">
        <v>274.39</v>
      </c>
      <c r="W497" s="15">
        <f t="shared" si="7"/>
        <v>74.468676829952003</v>
      </c>
    </row>
    <row r="498" spans="1:23" x14ac:dyDescent="0.25">
      <c r="A498" s="7" t="s">
        <v>1018</v>
      </c>
      <c r="B498" s="8" t="s">
        <v>1019</v>
      </c>
      <c r="C498" s="8">
        <v>34456</v>
      </c>
      <c r="D498" s="8">
        <v>5.9369429800000004</v>
      </c>
      <c r="E498" s="8">
        <v>5.9932486489999999</v>
      </c>
      <c r="F498" s="8">
        <v>5.9998375069999996</v>
      </c>
      <c r="G498" s="8">
        <v>6.0682433189999996</v>
      </c>
      <c r="H498" s="8">
        <v>5.9151163740000001</v>
      </c>
      <c r="I498" s="8">
        <v>5.7729529480000004</v>
      </c>
      <c r="J498" s="8">
        <v>4.9010464459999996</v>
      </c>
      <c r="K498" s="8">
        <v>200</v>
      </c>
      <c r="L498" s="8">
        <v>5.9974058469999996</v>
      </c>
      <c r="M498" s="8">
        <v>2.6967456059999999</v>
      </c>
      <c r="N498" s="8">
        <v>238.5380074</v>
      </c>
      <c r="O498" s="8">
        <v>3.1349999999999998</v>
      </c>
      <c r="P498" s="8">
        <v>6.4000000000000003E-3</v>
      </c>
      <c r="Q498" s="8">
        <v>6.4000000000000003E-3</v>
      </c>
      <c r="R498" s="8">
        <v>0.64</v>
      </c>
      <c r="S498" s="8">
        <v>40</v>
      </c>
      <c r="T498" s="8">
        <v>29.8</v>
      </c>
      <c r="U498" s="8">
        <v>42.1</v>
      </c>
      <c r="V498" s="15">
        <v>274.404</v>
      </c>
      <c r="W498" s="15">
        <f t="shared" si="7"/>
        <v>65.455783382589601</v>
      </c>
    </row>
    <row r="499" spans="1:23" x14ac:dyDescent="0.25">
      <c r="A499" s="7" t="s">
        <v>1020</v>
      </c>
      <c r="B499" s="8" t="s">
        <v>1021</v>
      </c>
      <c r="C499" s="8">
        <v>34270</v>
      </c>
      <c r="D499" s="8">
        <v>5.9773009290000001</v>
      </c>
      <c r="E499" s="8">
        <v>6.062045575</v>
      </c>
      <c r="F499" s="8">
        <v>6.0364042089999996</v>
      </c>
      <c r="G499" s="8">
        <v>6.2298737300000004</v>
      </c>
      <c r="H499" s="8">
        <v>5.4479793939999999</v>
      </c>
      <c r="I499" s="8">
        <v>4.314066317</v>
      </c>
      <c r="J499" s="8">
        <v>3.537808182</v>
      </c>
      <c r="K499" s="8">
        <v>50</v>
      </c>
      <c r="L499" s="8">
        <v>6.032331181</v>
      </c>
      <c r="M499" s="8">
        <v>2.9491411489999999</v>
      </c>
      <c r="N499" s="8">
        <v>79.562963940000003</v>
      </c>
      <c r="O499" s="8">
        <v>3.3806248170000002</v>
      </c>
      <c r="P499" s="8">
        <v>6.4000000000000001E-2</v>
      </c>
      <c r="Q499" s="8" t="s">
        <v>26</v>
      </c>
      <c r="R499" s="8">
        <v>6.4000000000000001E-2</v>
      </c>
      <c r="S499" s="8">
        <v>0</v>
      </c>
      <c r="T499" s="8" t="s">
        <v>27</v>
      </c>
      <c r="U499" s="8" t="s">
        <v>27</v>
      </c>
      <c r="V499" s="15">
        <v>275.30799999999999</v>
      </c>
      <c r="W499" s="15">
        <f t="shared" si="7"/>
        <v>21.904320476393522</v>
      </c>
    </row>
    <row r="500" spans="1:23" x14ac:dyDescent="0.25">
      <c r="A500" s="7" t="s">
        <v>1022</v>
      </c>
      <c r="B500" s="8" t="s">
        <v>1023</v>
      </c>
      <c r="C500" s="8">
        <v>32562</v>
      </c>
      <c r="D500" s="8">
        <v>5.9893812219999996</v>
      </c>
      <c r="E500" s="8">
        <v>5.9889033349999998</v>
      </c>
      <c r="F500" s="8">
        <v>5.9660159290000001</v>
      </c>
      <c r="G500" s="8">
        <v>5.9778507789999997</v>
      </c>
      <c r="H500" s="8">
        <v>5.8118443190000004</v>
      </c>
      <c r="I500" s="8">
        <v>5.8405416859999999</v>
      </c>
      <c r="J500" s="8">
        <v>4.3030971899999999</v>
      </c>
      <c r="K500" s="8">
        <v>200</v>
      </c>
      <c r="L500" s="8">
        <v>5.9832615630000001</v>
      </c>
      <c r="M500" s="8">
        <v>4.6086689209999996</v>
      </c>
      <c r="N500" s="8">
        <v>184.89013499999999</v>
      </c>
      <c r="O500" s="8">
        <v>3.1349999999999998</v>
      </c>
      <c r="P500" s="8">
        <v>0.64</v>
      </c>
      <c r="Q500" s="8">
        <v>0.64</v>
      </c>
      <c r="R500" s="8" t="s">
        <v>26</v>
      </c>
      <c r="S500" s="8">
        <v>40</v>
      </c>
      <c r="T500" s="8">
        <v>7.81</v>
      </c>
      <c r="U500" s="8">
        <v>8.73</v>
      </c>
      <c r="V500" s="15">
        <v>275.392</v>
      </c>
      <c r="W500" s="15">
        <f t="shared" si="7"/>
        <v>50.917264057919994</v>
      </c>
    </row>
    <row r="501" spans="1:23" x14ac:dyDescent="0.25">
      <c r="A501" s="7" t="s">
        <v>1024</v>
      </c>
      <c r="B501" s="8" t="s">
        <v>1025</v>
      </c>
      <c r="C501" s="8">
        <v>20089</v>
      </c>
      <c r="D501" s="8">
        <v>6.1056731580000001</v>
      </c>
      <c r="E501" s="8">
        <v>6.0118580479999997</v>
      </c>
      <c r="F501" s="8">
        <v>6.1262545299999998</v>
      </c>
      <c r="G501" s="8">
        <v>6.1124782389999996</v>
      </c>
      <c r="H501" s="8">
        <v>5.985010548</v>
      </c>
      <c r="I501" s="8">
        <v>5.7816858900000003</v>
      </c>
      <c r="J501" s="8">
        <v>4.9961341949999998</v>
      </c>
      <c r="K501" s="8">
        <v>200</v>
      </c>
      <c r="L501" s="8">
        <v>6.033552641</v>
      </c>
      <c r="M501" s="8">
        <v>2.6678189520000002</v>
      </c>
      <c r="N501" s="8">
        <v>207.46880640000001</v>
      </c>
      <c r="O501" s="8">
        <v>3.9353762470000002</v>
      </c>
      <c r="P501" s="8" t="s">
        <v>26</v>
      </c>
      <c r="Q501" s="8" t="s">
        <v>26</v>
      </c>
      <c r="R501" s="8" t="s">
        <v>26</v>
      </c>
      <c r="S501" s="8">
        <v>40</v>
      </c>
      <c r="T501" s="8">
        <v>23.8</v>
      </c>
      <c r="U501" s="8">
        <v>26.4</v>
      </c>
      <c r="V501" s="15">
        <v>275.52</v>
      </c>
      <c r="W501" s="15">
        <f t="shared" si="7"/>
        <v>57.161805539328</v>
      </c>
    </row>
    <row r="502" spans="1:23" x14ac:dyDescent="0.25">
      <c r="A502" s="7" t="s">
        <v>1026</v>
      </c>
      <c r="B502" s="8" t="s">
        <v>1027</v>
      </c>
      <c r="C502" s="8">
        <v>32376</v>
      </c>
      <c r="D502" s="8">
        <v>6.0849695519999996</v>
      </c>
      <c r="E502" s="8">
        <v>5.9100047370000004</v>
      </c>
      <c r="F502" s="8">
        <v>6.1674140719999997</v>
      </c>
      <c r="G502" s="8">
        <v>6.0265915400000001</v>
      </c>
      <c r="H502" s="8">
        <v>5.871570127</v>
      </c>
      <c r="I502" s="8">
        <v>6.5591190529999999</v>
      </c>
      <c r="J502" s="8">
        <v>5.9880921059999999</v>
      </c>
      <c r="K502" s="8" t="s">
        <v>25</v>
      </c>
      <c r="L502" s="8">
        <v>5.9616428140000002</v>
      </c>
      <c r="M502" s="8">
        <v>24.999999939999999</v>
      </c>
      <c r="N502" s="8">
        <v>66.762835460000005</v>
      </c>
      <c r="O502" s="8">
        <v>6.2564426620000004</v>
      </c>
      <c r="P502" s="8">
        <v>6.4</v>
      </c>
      <c r="Q502" s="8">
        <v>64</v>
      </c>
      <c r="R502" s="8">
        <v>6.4</v>
      </c>
      <c r="S502" s="8">
        <v>40</v>
      </c>
      <c r="T502" s="8">
        <v>27.7</v>
      </c>
      <c r="U502" s="8">
        <v>30.5</v>
      </c>
      <c r="V502" s="15">
        <v>275.79000000000002</v>
      </c>
      <c r="W502" s="15">
        <f t="shared" si="7"/>
        <v>18.412522391513402</v>
      </c>
    </row>
    <row r="503" spans="1:23" x14ac:dyDescent="0.25">
      <c r="A503" s="7" t="s">
        <v>1028</v>
      </c>
      <c r="B503" s="8" t="s">
        <v>1029</v>
      </c>
      <c r="C503" s="8">
        <v>32004</v>
      </c>
      <c r="D503" s="8">
        <v>5.8877536819999996</v>
      </c>
      <c r="E503" s="8">
        <v>5.8765861099999999</v>
      </c>
      <c r="F503" s="8">
        <v>5.8897065580000003</v>
      </c>
      <c r="G503" s="8">
        <v>5.6188885639999997</v>
      </c>
      <c r="H503" s="8">
        <v>4.9621678640000004</v>
      </c>
      <c r="I503" s="8">
        <v>4.8228168829999998</v>
      </c>
      <c r="J503" s="8">
        <v>4.0546102270000004</v>
      </c>
      <c r="K503" s="8">
        <v>10</v>
      </c>
      <c r="L503" s="8">
        <v>5.9807486750000001</v>
      </c>
      <c r="M503" s="8">
        <v>0.87671070500000003</v>
      </c>
      <c r="N503" s="8">
        <v>111.7370039</v>
      </c>
      <c r="O503" s="8">
        <v>3.1349999999999998</v>
      </c>
      <c r="P503" s="8">
        <v>64</v>
      </c>
      <c r="Q503" s="8" t="s">
        <v>26</v>
      </c>
      <c r="R503" s="8">
        <v>64</v>
      </c>
      <c r="S503" s="8" t="s">
        <v>27</v>
      </c>
      <c r="T503" s="8" t="s">
        <v>27</v>
      </c>
      <c r="U503" s="8" t="s">
        <v>27</v>
      </c>
      <c r="V503" s="15">
        <v>276.21499999999997</v>
      </c>
      <c r="W503" s="15">
        <f t="shared" si="7"/>
        <v>30.863436532238499</v>
      </c>
    </row>
    <row r="504" spans="1:23" x14ac:dyDescent="0.25">
      <c r="A504" s="7" t="s">
        <v>1030</v>
      </c>
      <c r="B504" s="8" t="s">
        <v>1031</v>
      </c>
      <c r="C504" s="8">
        <v>40701</v>
      </c>
      <c r="D504" s="8">
        <v>6.0122426400000002</v>
      </c>
      <c r="E504" s="8">
        <v>5.9920441310000001</v>
      </c>
      <c r="F504" s="8">
        <v>6.0380862549999996</v>
      </c>
      <c r="G504" s="8">
        <v>6.0301673300000003</v>
      </c>
      <c r="H504" s="8">
        <v>6.0295148879999996</v>
      </c>
      <c r="I504" s="8">
        <v>6.0778558939999998</v>
      </c>
      <c r="J504" s="8">
        <v>5.7102624090000003</v>
      </c>
      <c r="K504" s="8" t="s">
        <v>25</v>
      </c>
      <c r="L504" s="8">
        <v>6.0135137759999999</v>
      </c>
      <c r="M504" s="8">
        <v>24.927227729999998</v>
      </c>
      <c r="N504" s="8">
        <v>203.82090149999999</v>
      </c>
      <c r="O504" s="8">
        <v>5.2324734509999997</v>
      </c>
      <c r="P504" s="8">
        <v>6.4</v>
      </c>
      <c r="Q504" s="8">
        <v>6.4</v>
      </c>
      <c r="R504" s="8" t="s">
        <v>26</v>
      </c>
      <c r="S504" s="8" t="s">
        <v>27</v>
      </c>
      <c r="T504" s="8" t="s">
        <v>27</v>
      </c>
      <c r="U504" s="8" t="s">
        <v>27</v>
      </c>
      <c r="V504" s="15">
        <v>276.28500000000003</v>
      </c>
      <c r="W504" s="15">
        <f t="shared" si="7"/>
        <v>56.312657770927501</v>
      </c>
    </row>
    <row r="505" spans="1:23" x14ac:dyDescent="0.25">
      <c r="A505" s="7" t="s">
        <v>1032</v>
      </c>
      <c r="B505" s="8" t="s">
        <v>1033</v>
      </c>
      <c r="C505" s="8">
        <v>22162</v>
      </c>
      <c r="D505" s="8">
        <v>5.8499695349999996</v>
      </c>
      <c r="E505" s="8">
        <v>5.9513630629999996</v>
      </c>
      <c r="F505" s="8">
        <v>5.856109054</v>
      </c>
      <c r="G505" s="8">
        <v>5.9088506970000001</v>
      </c>
      <c r="H505" s="8">
        <v>5.8355404149999996</v>
      </c>
      <c r="I505" s="8">
        <v>5.9499771959999999</v>
      </c>
      <c r="J505" s="8">
        <v>5.6723466279999997</v>
      </c>
      <c r="K505" s="8" t="s">
        <v>25</v>
      </c>
      <c r="L505" s="8">
        <v>6.0073726589999996</v>
      </c>
      <c r="M505" s="8">
        <v>0.18163310399999999</v>
      </c>
      <c r="N505" s="8">
        <v>1000</v>
      </c>
      <c r="O505" s="8">
        <v>5.5586354839999998</v>
      </c>
      <c r="P505" s="8">
        <v>5.1200000000000002E-2</v>
      </c>
      <c r="Q505" s="8">
        <v>51.2</v>
      </c>
      <c r="R505" s="8">
        <v>5.1200000000000002E-2</v>
      </c>
      <c r="S505" s="8">
        <v>40</v>
      </c>
      <c r="T505" s="8">
        <v>9.59</v>
      </c>
      <c r="U505" s="8">
        <v>11.6</v>
      </c>
      <c r="V505" s="15">
        <v>276.91500000000002</v>
      </c>
      <c r="W505" s="15">
        <f t="shared" si="7"/>
        <v>276.91500000000002</v>
      </c>
    </row>
    <row r="506" spans="1:23" x14ac:dyDescent="0.25">
      <c r="A506" s="7" t="s">
        <v>1034</v>
      </c>
      <c r="B506" s="8" t="s">
        <v>1035</v>
      </c>
      <c r="C506" s="8">
        <v>32613</v>
      </c>
      <c r="D506" s="8">
        <v>5.9668887010000002</v>
      </c>
      <c r="E506" s="8">
        <v>5.7192492770000003</v>
      </c>
      <c r="F506" s="8">
        <v>5.5978742940000004</v>
      </c>
      <c r="G506" s="8">
        <v>5.4615139419999998</v>
      </c>
      <c r="H506" s="8">
        <v>4.4909968789999999</v>
      </c>
      <c r="I506" s="8">
        <v>3.9579727939999998</v>
      </c>
      <c r="J506" s="8">
        <v>4.0901991579999999</v>
      </c>
      <c r="K506" s="8">
        <v>5</v>
      </c>
      <c r="L506" s="8">
        <v>5.9842282339999997</v>
      </c>
      <c r="M506" s="8">
        <v>0.92345712499999999</v>
      </c>
      <c r="N506" s="8">
        <v>36.98769437</v>
      </c>
      <c r="O506" s="8">
        <v>3.308676374</v>
      </c>
      <c r="P506" s="8" t="s">
        <v>26</v>
      </c>
      <c r="Q506" s="8" t="s">
        <v>26</v>
      </c>
      <c r="R506" s="8" t="s">
        <v>26</v>
      </c>
      <c r="S506" s="8">
        <v>40</v>
      </c>
      <c r="T506" s="8">
        <v>26.3</v>
      </c>
      <c r="U506" s="8">
        <v>33.5</v>
      </c>
      <c r="V506" s="15">
        <v>277.23</v>
      </c>
      <c r="W506" s="15">
        <f t="shared" si="7"/>
        <v>10.254098510195099</v>
      </c>
    </row>
    <row r="507" spans="1:23" x14ac:dyDescent="0.25">
      <c r="A507" s="7" t="s">
        <v>1036</v>
      </c>
      <c r="B507" s="8" t="s">
        <v>1037</v>
      </c>
      <c r="C507" s="8">
        <v>20119</v>
      </c>
      <c r="D507" s="8">
        <v>5.8948656640000001</v>
      </c>
      <c r="E507" s="8">
        <v>5.888034491</v>
      </c>
      <c r="F507" s="8">
        <v>5.933249676</v>
      </c>
      <c r="G507" s="8">
        <v>5.8562121840000003</v>
      </c>
      <c r="H507" s="8">
        <v>5.8899429430000003</v>
      </c>
      <c r="I507" s="8">
        <v>5.8417600629999997</v>
      </c>
      <c r="J507" s="8">
        <v>5.3619435830000004</v>
      </c>
      <c r="K507" s="8">
        <v>200</v>
      </c>
      <c r="L507" s="8">
        <v>5.9595049600000003</v>
      </c>
      <c r="M507" s="8">
        <v>2.3047526299999999</v>
      </c>
      <c r="N507" s="8">
        <v>353.74418250000002</v>
      </c>
      <c r="O507" s="8">
        <v>3.1349999999999998</v>
      </c>
      <c r="P507" s="8">
        <v>0.63680000000000003</v>
      </c>
      <c r="Q507" s="8">
        <v>0.63680000000000003</v>
      </c>
      <c r="R507" s="8" t="s">
        <v>26</v>
      </c>
      <c r="S507" s="8" t="s">
        <v>27</v>
      </c>
      <c r="T507" s="8" t="s">
        <v>27</v>
      </c>
      <c r="U507" s="8" t="s">
        <v>27</v>
      </c>
      <c r="V507" s="15">
        <v>277.26</v>
      </c>
      <c r="W507" s="15">
        <f t="shared" si="7"/>
        <v>98.079112039950004</v>
      </c>
    </row>
    <row r="508" spans="1:23" x14ac:dyDescent="0.25">
      <c r="A508" s="7" t="s">
        <v>1038</v>
      </c>
      <c r="B508" s="8" t="s">
        <v>1039</v>
      </c>
      <c r="C508" s="8">
        <v>20620</v>
      </c>
      <c r="D508" s="8">
        <v>5.685109164</v>
      </c>
      <c r="E508" s="8">
        <v>5.6367273869999996</v>
      </c>
      <c r="F508" s="8">
        <v>5.4273045939999998</v>
      </c>
      <c r="G508" s="8">
        <v>5.3623471729999999</v>
      </c>
      <c r="H508" s="8">
        <v>5.0908024540000003</v>
      </c>
      <c r="I508" s="8">
        <v>5.1089485110000004</v>
      </c>
      <c r="J508" s="8">
        <v>4.9190817009999996</v>
      </c>
      <c r="K508" s="8">
        <v>1</v>
      </c>
      <c r="L508" s="8">
        <v>6.0027400889999996</v>
      </c>
      <c r="M508" s="8">
        <v>0.34450574299999998</v>
      </c>
      <c r="N508" s="8">
        <v>34.434268709999998</v>
      </c>
      <c r="O508" s="8">
        <v>4.3594916289999999</v>
      </c>
      <c r="P508" s="8">
        <v>6.4000000000000001E-2</v>
      </c>
      <c r="Q508" s="8">
        <v>6.4000000000000001E-2</v>
      </c>
      <c r="R508" s="8" t="s">
        <v>26</v>
      </c>
      <c r="S508" s="8">
        <v>40</v>
      </c>
      <c r="T508" s="8">
        <v>13.9</v>
      </c>
      <c r="U508" s="8">
        <v>15.3</v>
      </c>
      <c r="V508" s="15">
        <v>278.32</v>
      </c>
      <c r="W508" s="15">
        <f t="shared" si="7"/>
        <v>9.5837456673672001</v>
      </c>
    </row>
    <row r="509" spans="1:23" x14ac:dyDescent="0.25">
      <c r="A509" s="7" t="s">
        <v>1040</v>
      </c>
      <c r="B509" s="8" t="s">
        <v>1041</v>
      </c>
      <c r="C509" s="8">
        <v>21781</v>
      </c>
      <c r="D509" s="8">
        <v>6.0887297719999998</v>
      </c>
      <c r="E509" s="8">
        <v>6.0858184949999998</v>
      </c>
      <c r="F509" s="8">
        <v>5.6060593609999998</v>
      </c>
      <c r="G509" s="8">
        <v>5.990631198</v>
      </c>
      <c r="H509" s="8">
        <v>4.6690866289999997</v>
      </c>
      <c r="I509" s="8">
        <v>5.6239716250000003</v>
      </c>
      <c r="J509" s="8">
        <v>5.4228130419999996</v>
      </c>
      <c r="K509" s="8">
        <v>50</v>
      </c>
      <c r="L509" s="8">
        <v>5.9788760820000002</v>
      </c>
      <c r="M509" s="8">
        <v>24.99999991</v>
      </c>
      <c r="N509" s="8">
        <v>20.880316959999998</v>
      </c>
      <c r="O509" s="8">
        <v>5.2426529329999996</v>
      </c>
      <c r="P509" s="8" t="s">
        <v>26</v>
      </c>
      <c r="Q509" s="8" t="s">
        <v>26</v>
      </c>
      <c r="R509" s="8" t="s">
        <v>26</v>
      </c>
      <c r="S509" s="8">
        <v>40</v>
      </c>
      <c r="T509" s="8">
        <v>0.19800000000000001</v>
      </c>
      <c r="U509" s="8">
        <v>1.46</v>
      </c>
      <c r="V509" s="15">
        <v>278.34800000000001</v>
      </c>
      <c r="W509" s="15">
        <f t="shared" si="7"/>
        <v>5.8119944651820798</v>
      </c>
    </row>
    <row r="510" spans="1:23" x14ac:dyDescent="0.25">
      <c r="A510" s="7" t="s">
        <v>1042</v>
      </c>
      <c r="B510" s="8" t="s">
        <v>1043</v>
      </c>
      <c r="C510" s="8">
        <v>22522</v>
      </c>
      <c r="D510" s="8">
        <v>5.9273024489999999</v>
      </c>
      <c r="E510" s="8">
        <v>5.9350721399999999</v>
      </c>
      <c r="F510" s="8">
        <v>5.8983144640000003</v>
      </c>
      <c r="G510" s="8">
        <v>5.9505499459999998</v>
      </c>
      <c r="H510" s="8">
        <v>6.1193334029999997</v>
      </c>
      <c r="I510" s="8">
        <v>5.5841644309999996</v>
      </c>
      <c r="J510" s="8">
        <v>5.4279584510000003</v>
      </c>
      <c r="K510" s="8">
        <v>100</v>
      </c>
      <c r="L510" s="8">
        <v>5.9869277590000003</v>
      </c>
      <c r="M510" s="8">
        <v>25</v>
      </c>
      <c r="N510" s="8">
        <v>96.312533619999996</v>
      </c>
      <c r="O510" s="8">
        <v>5.4256233720000004</v>
      </c>
      <c r="P510" s="8">
        <v>64</v>
      </c>
      <c r="Q510" s="8">
        <v>64</v>
      </c>
      <c r="R510" s="8">
        <v>64</v>
      </c>
      <c r="S510" s="8" t="s">
        <v>27</v>
      </c>
      <c r="T510" s="8" t="s">
        <v>27</v>
      </c>
      <c r="U510" s="8" t="s">
        <v>27</v>
      </c>
      <c r="V510" s="15">
        <v>278.34800000000001</v>
      </c>
      <c r="W510" s="15">
        <f t="shared" si="7"/>
        <v>26.808401108059762</v>
      </c>
    </row>
    <row r="511" spans="1:23" ht="30" x14ac:dyDescent="0.25">
      <c r="A511" s="7" t="s">
        <v>1044</v>
      </c>
      <c r="B511" s="8" t="s">
        <v>1045</v>
      </c>
      <c r="C511" s="8">
        <v>25680</v>
      </c>
      <c r="D511" s="8">
        <v>5.8332093900000004</v>
      </c>
      <c r="E511" s="8">
        <v>5.7608785029999998</v>
      </c>
      <c r="F511" s="8">
        <v>5.7665305499999997</v>
      </c>
      <c r="G511" s="8">
        <v>6.0776525689999996</v>
      </c>
      <c r="H511" s="8">
        <v>6.1118600760000001</v>
      </c>
      <c r="I511" s="8">
        <v>6.4394096369999998</v>
      </c>
      <c r="J511" s="8">
        <v>5.8797441849999998</v>
      </c>
      <c r="K511" s="8" t="s">
        <v>25</v>
      </c>
      <c r="L511" s="8">
        <v>5.9541682800000002</v>
      </c>
      <c r="M511" s="8">
        <v>24.999999890000002</v>
      </c>
      <c r="N511" s="8">
        <v>50.33406815</v>
      </c>
      <c r="O511" s="8">
        <v>6.2711383119999997</v>
      </c>
      <c r="P511" s="8">
        <v>64.959999999999994</v>
      </c>
      <c r="Q511" s="8">
        <v>64.959999999999994</v>
      </c>
      <c r="R511" s="8" t="s">
        <v>26</v>
      </c>
      <c r="S511" s="8">
        <v>40</v>
      </c>
      <c r="T511" s="8">
        <v>0.52400000000000002</v>
      </c>
      <c r="U511" s="8">
        <v>0.56599999999999995</v>
      </c>
      <c r="V511" s="15">
        <v>278.34800000000001</v>
      </c>
      <c r="W511" s="15">
        <f t="shared" si="7"/>
        <v>14.010387201416201</v>
      </c>
    </row>
    <row r="512" spans="1:23" x14ac:dyDescent="0.25">
      <c r="A512" s="7" t="s">
        <v>1046</v>
      </c>
      <c r="B512" s="8" t="s">
        <v>1047</v>
      </c>
      <c r="C512" s="8">
        <v>24888</v>
      </c>
      <c r="D512" s="8">
        <v>5.8719661040000002</v>
      </c>
      <c r="E512" s="8">
        <v>5.9038148819999998</v>
      </c>
      <c r="F512" s="8">
        <v>5.8859015189999999</v>
      </c>
      <c r="G512" s="8">
        <v>5.8024290570000003</v>
      </c>
      <c r="H512" s="8">
        <v>5.9214946450000001</v>
      </c>
      <c r="I512" s="8">
        <v>5.9013239640000004</v>
      </c>
      <c r="J512" s="8">
        <v>5.9317596119999996</v>
      </c>
      <c r="K512" s="8" t="s">
        <v>25</v>
      </c>
      <c r="L512" s="8">
        <v>5.9998630009999996</v>
      </c>
      <c r="M512" s="10">
        <v>4.0799999999999999E-17</v>
      </c>
      <c r="N512" s="8">
        <v>527.72283819999996</v>
      </c>
      <c r="O512" s="8">
        <v>5.7786340899999997</v>
      </c>
      <c r="P512" s="8" t="s">
        <v>26</v>
      </c>
      <c r="Q512" s="8" t="s">
        <v>26</v>
      </c>
      <c r="R512" s="8" t="s">
        <v>26</v>
      </c>
      <c r="S512" s="8" t="s">
        <v>27</v>
      </c>
      <c r="T512" s="8" t="s">
        <v>27</v>
      </c>
      <c r="U512" s="8" t="s">
        <v>27</v>
      </c>
      <c r="V512" s="15">
        <v>279.10000000000002</v>
      </c>
      <c r="W512" s="15">
        <f t="shared" si="7"/>
        <v>147.28744414162</v>
      </c>
    </row>
    <row r="513" spans="1:23" x14ac:dyDescent="0.25">
      <c r="A513" s="7" t="s">
        <v>1048</v>
      </c>
      <c r="B513" s="8" t="s">
        <v>1049</v>
      </c>
      <c r="C513" s="8">
        <v>24175</v>
      </c>
      <c r="D513" s="8">
        <v>6.1504607419999999</v>
      </c>
      <c r="E513" s="8">
        <v>6.189327789</v>
      </c>
      <c r="F513" s="8">
        <v>6.1601728949999996</v>
      </c>
      <c r="G513" s="8">
        <v>5.9994539429999998</v>
      </c>
      <c r="H513" s="8">
        <v>6.1353071100000003</v>
      </c>
      <c r="I513" s="8">
        <v>6.1785934539999996</v>
      </c>
      <c r="J513" s="8">
        <v>5.9842385480000004</v>
      </c>
      <c r="K513" s="8" t="s">
        <v>25</v>
      </c>
      <c r="L513" s="8">
        <v>6.0602502500000002</v>
      </c>
      <c r="M513" s="8">
        <v>24.994394870000001</v>
      </c>
      <c r="N513" s="8">
        <v>227.4520334</v>
      </c>
      <c r="O513" s="8">
        <v>3.9825115609999999</v>
      </c>
      <c r="P513" s="8">
        <v>6.4000000000000001E-2</v>
      </c>
      <c r="Q513" s="8">
        <v>6.4000000000000001E-2</v>
      </c>
      <c r="R513" s="8" t="s">
        <v>26</v>
      </c>
      <c r="S513" s="8">
        <v>1.5</v>
      </c>
      <c r="T513" s="8" t="s">
        <v>27</v>
      </c>
      <c r="U513" s="8">
        <v>0.36399999999999999</v>
      </c>
      <c r="V513" s="15">
        <v>279.33600000000001</v>
      </c>
      <c r="W513" s="15">
        <f t="shared" si="7"/>
        <v>63.535541201822404</v>
      </c>
    </row>
    <row r="514" spans="1:23" x14ac:dyDescent="0.25">
      <c r="A514" s="7" t="s">
        <v>1050</v>
      </c>
      <c r="B514" s="8" t="s">
        <v>1051</v>
      </c>
      <c r="C514" s="8">
        <v>24891</v>
      </c>
      <c r="D514" s="8">
        <v>5.9650036640000001</v>
      </c>
      <c r="E514" s="8">
        <v>5.8690135149999998</v>
      </c>
      <c r="F514" s="8">
        <v>5.9462347539999998</v>
      </c>
      <c r="G514" s="8">
        <v>5.9950456399999998</v>
      </c>
      <c r="H514" s="8">
        <v>5.8886643999999997</v>
      </c>
      <c r="I514" s="8">
        <v>6.0315206210000003</v>
      </c>
      <c r="J514" s="8">
        <v>5.4705311940000003</v>
      </c>
      <c r="K514" s="8">
        <v>200</v>
      </c>
      <c r="L514" s="8">
        <v>5.9782271089999997</v>
      </c>
      <c r="M514" s="8">
        <v>22.74503266</v>
      </c>
      <c r="N514" s="8">
        <v>211.0977383</v>
      </c>
      <c r="O514" s="8">
        <v>3.7860623059999998</v>
      </c>
      <c r="P514" s="8">
        <v>64</v>
      </c>
      <c r="Q514" s="8" t="s">
        <v>26</v>
      </c>
      <c r="R514" s="8">
        <v>64</v>
      </c>
      <c r="S514" s="8" t="s">
        <v>27</v>
      </c>
      <c r="T514" s="8" t="s">
        <v>27</v>
      </c>
      <c r="U514" s="8" t="s">
        <v>27</v>
      </c>
      <c r="V514" s="15">
        <v>279.68</v>
      </c>
      <c r="W514" s="15">
        <f t="shared" si="7"/>
        <v>59.039815447744004</v>
      </c>
    </row>
    <row r="515" spans="1:23" x14ac:dyDescent="0.25">
      <c r="A515" s="7" t="s">
        <v>1052</v>
      </c>
      <c r="B515" s="8" t="s">
        <v>1053</v>
      </c>
      <c r="C515" s="8">
        <v>28038</v>
      </c>
      <c r="D515" s="8">
        <v>6.04722516</v>
      </c>
      <c r="E515" s="8">
        <v>5.9827992329999997</v>
      </c>
      <c r="F515" s="8">
        <v>6.0622953700000002</v>
      </c>
      <c r="G515" s="8">
        <v>6.0344691509999997</v>
      </c>
      <c r="H515" s="8">
        <v>5.8424394819999996</v>
      </c>
      <c r="I515" s="8">
        <v>4.7998923930000004</v>
      </c>
      <c r="J515" s="8">
        <v>3.1710158129999999</v>
      </c>
      <c r="K515" s="8">
        <v>100</v>
      </c>
      <c r="L515" s="8">
        <v>5.9956132880000004</v>
      </c>
      <c r="M515" s="8">
        <v>24.999999330000001</v>
      </c>
      <c r="N515" s="8">
        <v>101.0650785</v>
      </c>
      <c r="O515" s="8">
        <v>3.1349999999999998</v>
      </c>
      <c r="P515" s="8">
        <v>6.4</v>
      </c>
      <c r="Q515" s="8">
        <v>64</v>
      </c>
      <c r="R515" s="8">
        <v>6.4</v>
      </c>
      <c r="S515" s="8">
        <v>40</v>
      </c>
      <c r="T515" s="8">
        <v>0.34699999999999998</v>
      </c>
      <c r="U515" s="8">
        <v>1.07</v>
      </c>
      <c r="V515" s="15">
        <v>281.09300000000002</v>
      </c>
      <c r="W515" s="15">
        <f t="shared" ref="W515:W578" si="8">(N515/1000)*V515</f>
        <v>28.408686110800502</v>
      </c>
    </row>
    <row r="516" spans="1:23" x14ac:dyDescent="0.25">
      <c r="A516" s="7" t="s">
        <v>1054</v>
      </c>
      <c r="B516" s="8" t="s">
        <v>1055</v>
      </c>
      <c r="C516" s="8">
        <v>32470</v>
      </c>
      <c r="D516" s="8">
        <v>5.87610615</v>
      </c>
      <c r="E516" s="8">
        <v>5.87713018</v>
      </c>
      <c r="F516" s="8">
        <v>5.7543630200000004</v>
      </c>
      <c r="G516" s="8">
        <v>5.7093785219999997</v>
      </c>
      <c r="H516" s="8">
        <v>4.9519544880000002</v>
      </c>
      <c r="I516" s="8">
        <v>5.4513483379999998</v>
      </c>
      <c r="J516" s="8">
        <v>3.983007926</v>
      </c>
      <c r="K516" s="8">
        <v>50</v>
      </c>
      <c r="L516" s="8">
        <v>5.9472522459999997</v>
      </c>
      <c r="M516" s="8">
        <v>0.60501219299999998</v>
      </c>
      <c r="N516" s="8">
        <v>241.2805773</v>
      </c>
      <c r="O516" s="8">
        <v>3.1349999999999998</v>
      </c>
      <c r="P516" s="8" t="s">
        <v>26</v>
      </c>
      <c r="Q516" s="8" t="s">
        <v>26</v>
      </c>
      <c r="R516" s="8" t="s">
        <v>26</v>
      </c>
      <c r="S516" s="8">
        <v>35</v>
      </c>
      <c r="T516" s="8" t="s">
        <v>27</v>
      </c>
      <c r="U516" s="8">
        <v>1.1599999999999999</v>
      </c>
      <c r="V516" s="15">
        <v>281.31</v>
      </c>
      <c r="W516" s="15">
        <f t="shared" si="8"/>
        <v>67.874639200263005</v>
      </c>
    </row>
    <row r="517" spans="1:23" x14ac:dyDescent="0.25">
      <c r="A517" s="7" t="s">
        <v>1056</v>
      </c>
      <c r="B517" s="8" t="s">
        <v>1057</v>
      </c>
      <c r="C517" s="8">
        <v>24245</v>
      </c>
      <c r="D517" s="8">
        <v>5.8916410199999998</v>
      </c>
      <c r="E517" s="8">
        <v>5.9336519540000001</v>
      </c>
      <c r="F517" s="8">
        <v>5.8593774940000003</v>
      </c>
      <c r="G517" s="8">
        <v>5.7712985090000002</v>
      </c>
      <c r="H517" s="8">
        <v>5.8639668309999999</v>
      </c>
      <c r="I517" s="8">
        <v>6.1278127160000002</v>
      </c>
      <c r="J517" s="8">
        <v>5.4395248780000003</v>
      </c>
      <c r="K517" s="8">
        <v>200</v>
      </c>
      <c r="L517" s="8">
        <v>5.9172722159999998</v>
      </c>
      <c r="M517" s="8">
        <v>24.91870157</v>
      </c>
      <c r="N517" s="8">
        <v>201.36644849999999</v>
      </c>
      <c r="O517" s="8">
        <v>4.8881941639999997</v>
      </c>
      <c r="P517" s="8">
        <v>6.4000000000000003E-3</v>
      </c>
      <c r="Q517" s="8" t="s">
        <v>26</v>
      </c>
      <c r="R517" s="8">
        <v>6.4000000000000003E-3</v>
      </c>
      <c r="S517" s="8">
        <v>17.5</v>
      </c>
      <c r="T517" s="8">
        <v>9.59</v>
      </c>
      <c r="U517" s="8">
        <v>42.6</v>
      </c>
      <c r="V517" s="15">
        <v>281.31200000000001</v>
      </c>
      <c r="W517" s="15">
        <f t="shared" si="8"/>
        <v>56.646798360432001</v>
      </c>
    </row>
    <row r="518" spans="1:23" x14ac:dyDescent="0.25">
      <c r="A518" s="7" t="s">
        <v>1058</v>
      </c>
      <c r="B518" s="8" t="s">
        <v>1059</v>
      </c>
      <c r="C518" s="8">
        <v>40713</v>
      </c>
      <c r="D518" s="8">
        <v>5.7908534979999997</v>
      </c>
      <c r="E518" s="8">
        <v>5.8734726750000004</v>
      </c>
      <c r="F518" s="8">
        <v>5.8357701119999996</v>
      </c>
      <c r="G518" s="8">
        <v>5.8844468049999996</v>
      </c>
      <c r="H518" s="8">
        <v>4.6327045379999996</v>
      </c>
      <c r="I518" s="8">
        <v>4.4680811729999999</v>
      </c>
      <c r="J518" s="8">
        <v>3.7661659090000001</v>
      </c>
      <c r="K518" s="8">
        <v>50</v>
      </c>
      <c r="L518" s="8">
        <v>5.9720812329999999</v>
      </c>
      <c r="M518" s="8">
        <v>1.3047780609999999</v>
      </c>
      <c r="N518" s="8">
        <v>55.122988530000001</v>
      </c>
      <c r="O518" s="8">
        <v>3.5217871010000001</v>
      </c>
      <c r="P518" s="8">
        <v>6.4</v>
      </c>
      <c r="Q518" s="8">
        <v>6.4</v>
      </c>
      <c r="R518" s="8">
        <v>6.4</v>
      </c>
      <c r="S518" s="8" t="s">
        <v>27</v>
      </c>
      <c r="T518" s="8" t="s">
        <v>27</v>
      </c>
      <c r="U518" s="8" t="s">
        <v>27</v>
      </c>
      <c r="V518" s="15">
        <v>282.33600000000001</v>
      </c>
      <c r="W518" s="15">
        <f t="shared" si="8"/>
        <v>15.563204089606081</v>
      </c>
    </row>
    <row r="519" spans="1:23" ht="45" x14ac:dyDescent="0.25">
      <c r="A519" s="7" t="s">
        <v>1060</v>
      </c>
      <c r="B519" s="8" t="s">
        <v>1061</v>
      </c>
      <c r="C519" s="8">
        <v>47362</v>
      </c>
      <c r="D519" s="8">
        <v>5.8444065920000003</v>
      </c>
      <c r="E519" s="8">
        <v>5.7348626960000004</v>
      </c>
      <c r="F519" s="8">
        <v>5.707894456</v>
      </c>
      <c r="G519" s="8">
        <v>5.2662137570000001</v>
      </c>
      <c r="H519" s="8">
        <v>4.9431433829999998</v>
      </c>
      <c r="I519" s="8">
        <v>5.429464222</v>
      </c>
      <c r="J519" s="8">
        <v>4.0299957109999998</v>
      </c>
      <c r="K519" s="8">
        <v>10</v>
      </c>
      <c r="L519" s="8">
        <v>5.9531294270000004</v>
      </c>
      <c r="M519" s="8">
        <v>0.90576580799999995</v>
      </c>
      <c r="N519" s="8">
        <v>56.464927590000002</v>
      </c>
      <c r="O519" s="8">
        <v>3.1349999999999998</v>
      </c>
      <c r="P519" s="8" t="s">
        <v>26</v>
      </c>
      <c r="Q519" s="8" t="s">
        <v>26</v>
      </c>
      <c r="R519" s="8" t="s">
        <v>26</v>
      </c>
      <c r="S519" s="8" t="s">
        <v>27</v>
      </c>
      <c r="T519" s="8" t="s">
        <v>27</v>
      </c>
      <c r="U519" s="8" t="s">
        <v>27</v>
      </c>
      <c r="V519" s="15">
        <v>283.327</v>
      </c>
      <c r="W519" s="15">
        <f t="shared" si="8"/>
        <v>15.998038539291931</v>
      </c>
    </row>
    <row r="520" spans="1:23" x14ac:dyDescent="0.25">
      <c r="A520" s="7" t="s">
        <v>1062</v>
      </c>
      <c r="B520" s="8" t="s">
        <v>1063</v>
      </c>
      <c r="C520" s="8">
        <v>34930</v>
      </c>
      <c r="D520" s="8">
        <v>5.9233660959999996</v>
      </c>
      <c r="E520" s="8">
        <v>5.989288546</v>
      </c>
      <c r="F520" s="8">
        <v>6.1472464740000001</v>
      </c>
      <c r="G520" s="8">
        <v>6.124375831</v>
      </c>
      <c r="H520" s="8">
        <v>5.9389860700000003</v>
      </c>
      <c r="I520" s="8">
        <v>5.7944435820000004</v>
      </c>
      <c r="J520" s="8">
        <v>5.6399626339999998</v>
      </c>
      <c r="K520" s="8">
        <v>200</v>
      </c>
      <c r="L520" s="8">
        <v>6.0081365870000001</v>
      </c>
      <c r="M520" s="8">
        <v>2.581330066</v>
      </c>
      <c r="N520" s="8">
        <v>93.138660569999999</v>
      </c>
      <c r="O520" s="8">
        <v>5.5841243409999999</v>
      </c>
      <c r="P520" s="8">
        <v>6.4000000000000003E-3</v>
      </c>
      <c r="Q520" s="8">
        <v>6.4000000000000003E-3</v>
      </c>
      <c r="R520" s="8" t="s">
        <v>26</v>
      </c>
      <c r="S520" s="8">
        <v>0</v>
      </c>
      <c r="T520" s="8" t="s">
        <v>27</v>
      </c>
      <c r="U520" s="8">
        <v>4.24</v>
      </c>
      <c r="V520" s="15">
        <v>283.33999999999997</v>
      </c>
      <c r="W520" s="15">
        <f t="shared" si="8"/>
        <v>26.389908085903798</v>
      </c>
    </row>
    <row r="521" spans="1:23" x14ac:dyDescent="0.25">
      <c r="A521" s="7" t="s">
        <v>1064</v>
      </c>
      <c r="B521" s="8" t="s">
        <v>1065</v>
      </c>
      <c r="C521" s="8">
        <v>22448</v>
      </c>
      <c r="D521" s="8">
        <v>5.6443688329999997</v>
      </c>
      <c r="E521" s="8">
        <v>5.7015536820000001</v>
      </c>
      <c r="F521" s="8">
        <v>5.7352856479999996</v>
      </c>
      <c r="G521" s="8">
        <v>5.8131189230000002</v>
      </c>
      <c r="H521" s="8">
        <v>5.6260349969999996</v>
      </c>
      <c r="I521" s="8">
        <v>5.6329772819999997</v>
      </c>
      <c r="J521" s="8">
        <v>5.6406941850000001</v>
      </c>
      <c r="K521" s="8">
        <v>50</v>
      </c>
      <c r="L521" s="8">
        <v>6.0053786569999996</v>
      </c>
      <c r="M521" s="8">
        <v>6.4408570999999998E-2</v>
      </c>
      <c r="N521" s="8">
        <v>1000</v>
      </c>
      <c r="O521" s="8">
        <v>5.2578521269999996</v>
      </c>
      <c r="P521" s="8">
        <v>6.4000000000000001E-2</v>
      </c>
      <c r="Q521" s="8">
        <v>6.4000000000000001E-2</v>
      </c>
      <c r="R521" s="8" t="s">
        <v>26</v>
      </c>
      <c r="S521" s="8">
        <v>34.5</v>
      </c>
      <c r="T521" s="8">
        <v>26.6</v>
      </c>
      <c r="U521" s="8">
        <v>33.700000000000003</v>
      </c>
      <c r="V521" s="15">
        <v>283.8</v>
      </c>
      <c r="W521" s="15">
        <f t="shared" si="8"/>
        <v>283.8</v>
      </c>
    </row>
    <row r="522" spans="1:23" ht="30" x14ac:dyDescent="0.25">
      <c r="A522" s="7" t="s">
        <v>1066</v>
      </c>
      <c r="B522" s="8" t="s">
        <v>1067</v>
      </c>
      <c r="C522" s="8">
        <v>20970</v>
      </c>
      <c r="D522" s="8">
        <v>5.8784005969999997</v>
      </c>
      <c r="E522" s="8">
        <v>5.741654338</v>
      </c>
      <c r="F522" s="8">
        <v>5.0261500149999998</v>
      </c>
      <c r="G522" s="8">
        <v>3.9319910359999999</v>
      </c>
      <c r="H522" s="8">
        <v>3.8006615359999998</v>
      </c>
      <c r="I522" s="8">
        <v>3.760546358</v>
      </c>
      <c r="J522" s="8">
        <v>4.0392488499999999</v>
      </c>
      <c r="K522" s="8">
        <v>5</v>
      </c>
      <c r="L522" s="8">
        <v>5.9609628780000001</v>
      </c>
      <c r="M522" s="8">
        <v>6.1217240070000001</v>
      </c>
      <c r="N522" s="8">
        <v>5.1589995420000001</v>
      </c>
      <c r="O522" s="8">
        <v>3.8866906619999999</v>
      </c>
      <c r="P522" s="8">
        <v>6.4000000000000001E-2</v>
      </c>
      <c r="Q522" s="8" t="s">
        <v>26</v>
      </c>
      <c r="R522" s="8">
        <v>6.4000000000000001E-2</v>
      </c>
      <c r="S522" s="8" t="s">
        <v>27</v>
      </c>
      <c r="T522" s="8" t="s">
        <v>27</v>
      </c>
      <c r="U522" s="8" t="s">
        <v>27</v>
      </c>
      <c r="V522" s="15">
        <v>284.08999999999997</v>
      </c>
      <c r="W522" s="15">
        <f t="shared" si="8"/>
        <v>1.4656201798867801</v>
      </c>
    </row>
    <row r="523" spans="1:23" ht="45" x14ac:dyDescent="0.25">
      <c r="A523" s="7" t="s">
        <v>1068</v>
      </c>
      <c r="B523" s="8" t="s">
        <v>1069</v>
      </c>
      <c r="C523" s="8">
        <v>47263</v>
      </c>
      <c r="D523" s="8">
        <v>5.8660570590000001</v>
      </c>
      <c r="E523" s="8">
        <v>5.8145226760000002</v>
      </c>
      <c r="F523" s="8">
        <v>5.8454710170000004</v>
      </c>
      <c r="G523" s="8">
        <v>5.8856965790000002</v>
      </c>
      <c r="H523" s="8">
        <v>5.8710270309999997</v>
      </c>
      <c r="I523" s="8">
        <v>5.9025884599999996</v>
      </c>
      <c r="J523" s="8">
        <v>5.7094064080000004</v>
      </c>
      <c r="K523" s="8" t="s">
        <v>25</v>
      </c>
      <c r="L523" s="8">
        <v>5.9999649660000003</v>
      </c>
      <c r="M523" s="8">
        <v>8.2952351999999993E-2</v>
      </c>
      <c r="N523" s="8">
        <v>1000</v>
      </c>
      <c r="O523" s="8">
        <v>5.6124196260000003</v>
      </c>
      <c r="P523" s="8">
        <v>6.4</v>
      </c>
      <c r="Q523" s="8">
        <v>6.4</v>
      </c>
      <c r="R523" s="8" t="s">
        <v>26</v>
      </c>
      <c r="S523" s="8" t="s">
        <v>27</v>
      </c>
      <c r="T523" s="8" t="s">
        <v>27</v>
      </c>
      <c r="U523" s="8" t="s">
        <v>27</v>
      </c>
      <c r="V523" s="15">
        <v>284.31900000000002</v>
      </c>
      <c r="W523" s="15">
        <f t="shared" si="8"/>
        <v>284.31900000000002</v>
      </c>
    </row>
    <row r="524" spans="1:23" x14ac:dyDescent="0.25">
      <c r="A524" s="7" t="s">
        <v>1070</v>
      </c>
      <c r="B524" s="8" t="s">
        <v>1071</v>
      </c>
      <c r="C524" s="8">
        <v>21642</v>
      </c>
      <c r="D524" s="8">
        <v>6.0157560600000002</v>
      </c>
      <c r="E524" s="8">
        <v>5.9554740449999999</v>
      </c>
      <c r="F524" s="8">
        <v>6.0257469239999999</v>
      </c>
      <c r="G524" s="8">
        <v>5.9583214389999997</v>
      </c>
      <c r="H524" s="8">
        <v>5.8671734039999999</v>
      </c>
      <c r="I524" s="8">
        <v>5.8523504380000002</v>
      </c>
      <c r="J524" s="8">
        <v>5.9145869439999998</v>
      </c>
      <c r="K524" s="8" t="s">
        <v>25</v>
      </c>
      <c r="L524" s="8">
        <v>5.9994848510000001</v>
      </c>
      <c r="M524" s="8">
        <v>24.992402510000002</v>
      </c>
      <c r="N524" s="8">
        <v>10.52401135</v>
      </c>
      <c r="O524" s="8">
        <v>5.8808256630000004</v>
      </c>
      <c r="P524" s="8">
        <v>0.64</v>
      </c>
      <c r="Q524" s="8">
        <v>0.64</v>
      </c>
      <c r="R524" s="8" t="s">
        <v>26</v>
      </c>
      <c r="S524" s="8" t="s">
        <v>27</v>
      </c>
      <c r="T524" s="8" t="s">
        <v>27</v>
      </c>
      <c r="U524" s="8" t="s">
        <v>27</v>
      </c>
      <c r="V524" s="15">
        <v>284.48399999999998</v>
      </c>
      <c r="W524" s="15">
        <f t="shared" si="8"/>
        <v>2.9939128448934</v>
      </c>
    </row>
    <row r="525" spans="1:23" x14ac:dyDescent="0.25">
      <c r="A525" s="7" t="s">
        <v>1072</v>
      </c>
      <c r="B525" s="8" t="s">
        <v>1073</v>
      </c>
      <c r="C525" s="8">
        <v>21411</v>
      </c>
      <c r="D525" s="8">
        <v>5.8705089770000001</v>
      </c>
      <c r="E525" s="8">
        <v>5.8244165490000004</v>
      </c>
      <c r="F525" s="8">
        <v>5.8868992789999997</v>
      </c>
      <c r="G525" s="8">
        <v>5.8609567140000003</v>
      </c>
      <c r="H525" s="8">
        <v>5.857471973</v>
      </c>
      <c r="I525" s="8">
        <v>5.8690571120000001</v>
      </c>
      <c r="J525" s="8">
        <v>5.7650894450000001</v>
      </c>
      <c r="K525" s="8" t="s">
        <v>25</v>
      </c>
      <c r="L525" s="8">
        <v>6.002823416</v>
      </c>
      <c r="M525" s="8">
        <v>7.9159855000000001E-2</v>
      </c>
      <c r="N525" s="8">
        <v>999.99999990000003</v>
      </c>
      <c r="O525" s="8">
        <v>5.6185611309999999</v>
      </c>
      <c r="P525" s="8">
        <v>6.4000000000000003E-3</v>
      </c>
      <c r="Q525" s="8">
        <v>6.4000000000000003E-3</v>
      </c>
      <c r="R525" s="8" t="s">
        <v>26</v>
      </c>
      <c r="S525" s="8" t="s">
        <v>27</v>
      </c>
      <c r="T525" s="8" t="s">
        <v>27</v>
      </c>
      <c r="U525" s="8" t="s">
        <v>27</v>
      </c>
      <c r="V525" s="15">
        <v>285.48</v>
      </c>
      <c r="W525" s="15">
        <f t="shared" si="8"/>
        <v>285.479999971452</v>
      </c>
    </row>
    <row r="526" spans="1:23" x14ac:dyDescent="0.25">
      <c r="A526" s="7" t="s">
        <v>1074</v>
      </c>
      <c r="B526" s="8" t="s">
        <v>1075</v>
      </c>
      <c r="C526" s="8">
        <v>22828</v>
      </c>
      <c r="D526" s="8">
        <v>5.9184071610000002</v>
      </c>
      <c r="E526" s="8">
        <v>5.8717327309999998</v>
      </c>
      <c r="F526" s="8">
        <v>5.9137355180000002</v>
      </c>
      <c r="G526" s="8">
        <v>5.8650831429999997</v>
      </c>
      <c r="H526" s="8">
        <v>5.8832635980000001</v>
      </c>
      <c r="I526" s="8">
        <v>5.8812900739999998</v>
      </c>
      <c r="J526" s="8">
        <v>5.6977675650000004</v>
      </c>
      <c r="K526" s="8" t="s">
        <v>25</v>
      </c>
      <c r="L526" s="8">
        <v>5.9983428989999998</v>
      </c>
      <c r="M526" s="8">
        <v>0.24922707199999999</v>
      </c>
      <c r="N526" s="8">
        <v>1000</v>
      </c>
      <c r="O526" s="8">
        <v>5.488036643</v>
      </c>
      <c r="P526" s="8" t="s">
        <v>26</v>
      </c>
      <c r="Q526" s="8" t="s">
        <v>26</v>
      </c>
      <c r="R526" s="8" t="s">
        <v>26</v>
      </c>
      <c r="S526" s="8" t="s">
        <v>27</v>
      </c>
      <c r="T526" s="8" t="s">
        <v>27</v>
      </c>
      <c r="U526" s="8" t="s">
        <v>27</v>
      </c>
      <c r="V526" s="15">
        <v>285.69</v>
      </c>
      <c r="W526" s="15">
        <f t="shared" si="8"/>
        <v>285.69</v>
      </c>
    </row>
    <row r="527" spans="1:23" x14ac:dyDescent="0.25">
      <c r="A527" s="7" t="s">
        <v>1076</v>
      </c>
      <c r="B527" s="8" t="s">
        <v>1077</v>
      </c>
      <c r="C527" s="8">
        <v>35341</v>
      </c>
      <c r="D527" s="8">
        <v>5.7031026980000004</v>
      </c>
      <c r="E527" s="8">
        <v>5.7749809719999998</v>
      </c>
      <c r="F527" s="8">
        <v>5.8085458340000002</v>
      </c>
      <c r="G527" s="8">
        <v>5.8639731260000003</v>
      </c>
      <c r="H527" s="8">
        <v>5.8699757469999998</v>
      </c>
      <c r="I527" s="8">
        <v>5.8748540680000003</v>
      </c>
      <c r="J527" s="8">
        <v>5.6097068180000003</v>
      </c>
      <c r="K527" s="8">
        <v>200</v>
      </c>
      <c r="L527" s="8">
        <v>6.0039710729999998</v>
      </c>
      <c r="M527" s="10">
        <v>4.4700000000000003E-8</v>
      </c>
      <c r="N527" s="8">
        <v>470.88003980000002</v>
      </c>
      <c r="O527" s="8">
        <v>5.5814820660000004</v>
      </c>
      <c r="P527" s="8">
        <v>6.4</v>
      </c>
      <c r="Q527" s="8">
        <v>6.4</v>
      </c>
      <c r="R527" s="8" t="s">
        <v>26</v>
      </c>
      <c r="S527" s="8" t="s">
        <v>27</v>
      </c>
      <c r="T527" s="8" t="s">
        <v>27</v>
      </c>
      <c r="U527" s="8" t="s">
        <v>27</v>
      </c>
      <c r="V527" s="15">
        <v>285.923</v>
      </c>
      <c r="W527" s="15">
        <f t="shared" si="8"/>
        <v>134.63543361973541</v>
      </c>
    </row>
    <row r="528" spans="1:23" x14ac:dyDescent="0.25">
      <c r="A528" s="7" t="s">
        <v>1078</v>
      </c>
      <c r="B528" s="8" t="s">
        <v>1079</v>
      </c>
      <c r="C528" s="8">
        <v>22361</v>
      </c>
      <c r="D528" s="8">
        <v>5.7581360210000003</v>
      </c>
      <c r="E528" s="8">
        <v>5.0062667709999999</v>
      </c>
      <c r="F528" s="8">
        <v>3.560467176</v>
      </c>
      <c r="G528" s="8">
        <v>3.4635384419999999</v>
      </c>
      <c r="H528" s="8">
        <v>3.3156700749999999</v>
      </c>
      <c r="I528" s="8">
        <v>3.1083309529999998</v>
      </c>
      <c r="J528" s="8">
        <v>3.6106295180000001</v>
      </c>
      <c r="K528" s="8">
        <v>1</v>
      </c>
      <c r="L528" s="8">
        <v>6.0070235710000004</v>
      </c>
      <c r="M528" s="8">
        <v>2.4931113219999999</v>
      </c>
      <c r="N528" s="8">
        <v>1.183528447</v>
      </c>
      <c r="O528" s="8">
        <v>3.4596459099999999</v>
      </c>
      <c r="P528" s="8">
        <v>6.4000000000000003E-3</v>
      </c>
      <c r="Q528" s="8">
        <v>6.4000000000000003E-3</v>
      </c>
      <c r="R528" s="8" t="s">
        <v>26</v>
      </c>
      <c r="S528" s="8">
        <v>20.5</v>
      </c>
      <c r="T528" s="8">
        <v>29.8</v>
      </c>
      <c r="U528" s="8">
        <v>37.5</v>
      </c>
      <c r="V528" s="15">
        <v>286.11</v>
      </c>
      <c r="W528" s="15">
        <f t="shared" si="8"/>
        <v>0.33861932397117001</v>
      </c>
    </row>
    <row r="529" spans="1:23" x14ac:dyDescent="0.25">
      <c r="A529" s="7" t="s">
        <v>1080</v>
      </c>
      <c r="B529" s="8" t="s">
        <v>1081</v>
      </c>
      <c r="C529" s="8">
        <v>34580</v>
      </c>
      <c r="D529" s="8">
        <v>6.0098354629999999</v>
      </c>
      <c r="E529" s="8">
        <v>6.0326055309999997</v>
      </c>
      <c r="F529" s="8">
        <v>6.1376981720000003</v>
      </c>
      <c r="G529" s="8">
        <v>6.0256479589999996</v>
      </c>
      <c r="H529" s="8">
        <v>6.1366395520000001</v>
      </c>
      <c r="I529" s="8">
        <v>6.106020805</v>
      </c>
      <c r="J529" s="8">
        <v>5.4440174060000004</v>
      </c>
      <c r="K529" s="8">
        <v>200</v>
      </c>
      <c r="L529" s="8">
        <v>6.037402674</v>
      </c>
      <c r="M529" s="8">
        <v>24.919226850000001</v>
      </c>
      <c r="N529" s="8">
        <v>198.24097939999999</v>
      </c>
      <c r="O529" s="8">
        <v>4.9770968770000001</v>
      </c>
      <c r="P529" s="8">
        <v>6.4000000000000003E-3</v>
      </c>
      <c r="Q529" s="8">
        <v>6.4000000000000003E-3</v>
      </c>
      <c r="R529" s="8" t="s">
        <v>26</v>
      </c>
      <c r="S529" s="8">
        <v>22.25</v>
      </c>
      <c r="T529" s="8" t="s">
        <v>27</v>
      </c>
      <c r="U529" s="8">
        <v>77.7</v>
      </c>
      <c r="V529" s="15">
        <v>286.33999999999997</v>
      </c>
      <c r="W529" s="15">
        <f t="shared" si="8"/>
        <v>56.764322041395992</v>
      </c>
    </row>
    <row r="530" spans="1:23" ht="30" x14ac:dyDescent="0.25">
      <c r="A530" s="7" t="s">
        <v>1082</v>
      </c>
      <c r="B530" s="8" t="s">
        <v>1083</v>
      </c>
      <c r="C530" s="8">
        <v>27635</v>
      </c>
      <c r="D530" s="8">
        <v>5.9923470969999997</v>
      </c>
      <c r="E530" s="8">
        <v>6.0267099999999996</v>
      </c>
      <c r="F530" s="8">
        <v>5.9940031850000004</v>
      </c>
      <c r="G530" s="8">
        <v>5.8959095939999999</v>
      </c>
      <c r="H530" s="8">
        <v>5.9900458270000003</v>
      </c>
      <c r="I530" s="8">
        <v>5.9420004630000003</v>
      </c>
      <c r="J530" s="8">
        <v>5.6831694629999996</v>
      </c>
      <c r="K530" s="8" t="s">
        <v>25</v>
      </c>
      <c r="L530" s="8">
        <v>5.9923343239999998</v>
      </c>
      <c r="M530" s="8">
        <v>7.5749975120000004</v>
      </c>
      <c r="N530" s="8">
        <v>124.00487029999999</v>
      </c>
      <c r="O530" s="8">
        <v>5.6755295500000003</v>
      </c>
      <c r="P530" s="8">
        <v>6.4000000000000003E-3</v>
      </c>
      <c r="Q530" s="8">
        <v>64</v>
      </c>
      <c r="R530" s="8">
        <v>6.4000000000000003E-3</v>
      </c>
      <c r="S530" s="8" t="s">
        <v>27</v>
      </c>
      <c r="T530" s="8" t="s">
        <v>27</v>
      </c>
      <c r="U530" s="8" t="s">
        <v>27</v>
      </c>
      <c r="V530" s="15">
        <v>286.41199999999998</v>
      </c>
      <c r="W530" s="15">
        <f t="shared" si="8"/>
        <v>35.516482912363593</v>
      </c>
    </row>
    <row r="531" spans="1:23" x14ac:dyDescent="0.25">
      <c r="A531" s="7" t="s">
        <v>1084</v>
      </c>
      <c r="B531" s="8" t="s">
        <v>1085</v>
      </c>
      <c r="C531" s="8">
        <v>24523</v>
      </c>
      <c r="D531" s="8">
        <v>5.8480837609999998</v>
      </c>
      <c r="E531" s="8">
        <v>5.9087392259999998</v>
      </c>
      <c r="F531" s="8">
        <v>5.861291874</v>
      </c>
      <c r="G531" s="8">
        <v>5.9947895029999998</v>
      </c>
      <c r="H531" s="8">
        <v>5.8887105809999998</v>
      </c>
      <c r="I531" s="8">
        <v>5.8374694030000001</v>
      </c>
      <c r="J531" s="8">
        <v>5.6552351380000001</v>
      </c>
      <c r="K531" s="8">
        <v>200</v>
      </c>
      <c r="L531" s="8">
        <v>5.9674559690000004</v>
      </c>
      <c r="M531" s="8">
        <v>1.2575228359999999</v>
      </c>
      <c r="N531" s="8">
        <v>1000</v>
      </c>
      <c r="O531" s="8">
        <v>3.314585863</v>
      </c>
      <c r="P531" s="8">
        <v>0.64</v>
      </c>
      <c r="Q531" s="8">
        <v>0.64</v>
      </c>
      <c r="R531" s="8">
        <v>64</v>
      </c>
      <c r="S531" s="8" t="s">
        <v>27</v>
      </c>
      <c r="T531" s="8" t="s">
        <v>27</v>
      </c>
      <c r="U531" s="8" t="s">
        <v>27</v>
      </c>
      <c r="V531" s="15">
        <v>286.41500000000002</v>
      </c>
      <c r="W531" s="15">
        <f t="shared" si="8"/>
        <v>286.41500000000002</v>
      </c>
    </row>
    <row r="532" spans="1:23" x14ac:dyDescent="0.25">
      <c r="A532" s="7" t="s">
        <v>1086</v>
      </c>
      <c r="B532" s="8" t="s">
        <v>1087</v>
      </c>
      <c r="C532" s="8">
        <v>23556</v>
      </c>
      <c r="D532" s="8">
        <v>5.9189929880000003</v>
      </c>
      <c r="E532" s="8">
        <v>5.8902460330000004</v>
      </c>
      <c r="F532" s="8">
        <v>5.9073411069999997</v>
      </c>
      <c r="G532" s="8">
        <v>5.7539632909999998</v>
      </c>
      <c r="H532" s="8">
        <v>5.8996030599999996</v>
      </c>
      <c r="I532" s="8">
        <v>5.8400238900000003</v>
      </c>
      <c r="J532" s="8">
        <v>5.6753060380000004</v>
      </c>
      <c r="K532" s="8" t="s">
        <v>25</v>
      </c>
      <c r="L532" s="8">
        <v>5.9991369150000002</v>
      </c>
      <c r="M532" s="8">
        <v>0.24390925099999999</v>
      </c>
      <c r="N532" s="8">
        <v>1000</v>
      </c>
      <c r="O532" s="8">
        <v>5.3841122669999999</v>
      </c>
      <c r="P532" s="8">
        <v>6.6900000000000001E-2</v>
      </c>
      <c r="Q532" s="8">
        <v>6.6900000000000001E-2</v>
      </c>
      <c r="R532" s="8">
        <v>66.88</v>
      </c>
      <c r="S532" s="8" t="s">
        <v>27</v>
      </c>
      <c r="T532" s="8" t="s">
        <v>27</v>
      </c>
      <c r="U532" s="8" t="s">
        <v>27</v>
      </c>
      <c r="V532" s="15">
        <v>286.459</v>
      </c>
      <c r="W532" s="15">
        <f t="shared" si="8"/>
        <v>286.459</v>
      </c>
    </row>
    <row r="533" spans="1:23" x14ac:dyDescent="0.25">
      <c r="A533" s="7" t="s">
        <v>1088</v>
      </c>
      <c r="B533" s="8" t="s">
        <v>1089</v>
      </c>
      <c r="C533" s="8">
        <v>37523</v>
      </c>
      <c r="D533" s="8">
        <v>6.1929887849999998</v>
      </c>
      <c r="E533" s="8">
        <v>6.0925238459999997</v>
      </c>
      <c r="F533" s="8">
        <v>6.0770645449999998</v>
      </c>
      <c r="G533" s="8">
        <v>6.0579349049999998</v>
      </c>
      <c r="H533" s="8">
        <v>6.0524506499999999</v>
      </c>
      <c r="I533" s="8">
        <v>6.0993121989999999</v>
      </c>
      <c r="J533" s="8">
        <v>5.9285332259999999</v>
      </c>
      <c r="K533" s="8" t="s">
        <v>25</v>
      </c>
      <c r="L533" s="8">
        <v>6.0448334309999998</v>
      </c>
      <c r="M533" s="8">
        <v>24.999526889999999</v>
      </c>
      <c r="N533" s="8">
        <v>217.28735810000001</v>
      </c>
      <c r="O533" s="8">
        <v>5.0644751450000003</v>
      </c>
      <c r="P533" s="8">
        <v>6.4000000000000003E-3</v>
      </c>
      <c r="Q533" s="8">
        <v>6.4000000000000003E-3</v>
      </c>
      <c r="R533" s="8">
        <v>64.319999999999993</v>
      </c>
      <c r="S533" s="8">
        <v>40</v>
      </c>
      <c r="T533" s="8">
        <v>16.7</v>
      </c>
      <c r="U533" s="8">
        <v>29</v>
      </c>
      <c r="V533" s="15">
        <v>288.28399999999999</v>
      </c>
      <c r="W533" s="15">
        <f t="shared" si="8"/>
        <v>62.640468742500396</v>
      </c>
    </row>
    <row r="534" spans="1:23" ht="45" x14ac:dyDescent="0.25">
      <c r="A534" s="7" t="s">
        <v>1090</v>
      </c>
      <c r="B534" s="8" t="s">
        <v>1091</v>
      </c>
      <c r="C534" s="8">
        <v>47285</v>
      </c>
      <c r="D534" s="8">
        <v>5.8245941309999996</v>
      </c>
      <c r="E534" s="8">
        <v>5.8350010369999996</v>
      </c>
      <c r="F534" s="8">
        <v>5.7988295040000004</v>
      </c>
      <c r="G534" s="8">
        <v>5.8019287119999996</v>
      </c>
      <c r="H534" s="8">
        <v>5.805530407</v>
      </c>
      <c r="I534" s="8">
        <v>5.8108818729999996</v>
      </c>
      <c r="J534" s="8">
        <v>5.665915805</v>
      </c>
      <c r="K534" s="8" t="s">
        <v>25</v>
      </c>
      <c r="L534" s="8">
        <v>5.9986423650000003</v>
      </c>
      <c r="M534" s="8">
        <v>0.127318976</v>
      </c>
      <c r="N534" s="8">
        <v>999.99999990000003</v>
      </c>
      <c r="O534" s="8">
        <v>5.4359181059999999</v>
      </c>
      <c r="P534" s="8" t="s">
        <v>26</v>
      </c>
      <c r="Q534" s="8" t="s">
        <v>26</v>
      </c>
      <c r="R534" s="8" t="s">
        <v>26</v>
      </c>
      <c r="S534" s="8" t="s">
        <v>27</v>
      </c>
      <c r="T534" s="8" t="s">
        <v>27</v>
      </c>
      <c r="U534" s="8" t="s">
        <v>27</v>
      </c>
      <c r="V534" s="15">
        <v>288.34699999999998</v>
      </c>
      <c r="W534" s="15">
        <f t="shared" si="8"/>
        <v>288.3469999711653</v>
      </c>
    </row>
    <row r="535" spans="1:23" x14ac:dyDescent="0.25">
      <c r="A535" s="7" t="s">
        <v>1092</v>
      </c>
      <c r="B535" s="8" t="s">
        <v>1093</v>
      </c>
      <c r="C535" s="8">
        <v>26031</v>
      </c>
      <c r="D535" s="8">
        <v>5.8650957630000002</v>
      </c>
      <c r="E535" s="8">
        <v>5.8142385240000003</v>
      </c>
      <c r="F535" s="8">
        <v>5.7454824350000004</v>
      </c>
      <c r="G535" s="8">
        <v>5.4734100760000004</v>
      </c>
      <c r="H535" s="8">
        <v>4.9872326759999996</v>
      </c>
      <c r="I535" s="8">
        <v>4.6636166430000001</v>
      </c>
      <c r="J535" s="8">
        <v>4.6888069369999998</v>
      </c>
      <c r="K535" s="8">
        <v>10</v>
      </c>
      <c r="L535" s="8">
        <v>5.988844641</v>
      </c>
      <c r="M535" s="8">
        <v>0.85696318599999999</v>
      </c>
      <c r="N535" s="8">
        <v>24.512016299999999</v>
      </c>
      <c r="O535" s="8">
        <v>4.4006675819999996</v>
      </c>
      <c r="P535" s="8">
        <v>6.4000000000000003E-3</v>
      </c>
      <c r="Q535" s="8">
        <v>64</v>
      </c>
      <c r="R535" s="8">
        <v>6.4000000000000003E-3</v>
      </c>
      <c r="S535" s="8" t="s">
        <v>27</v>
      </c>
      <c r="T535" s="8" t="s">
        <v>27</v>
      </c>
      <c r="U535" s="8" t="s">
        <v>27</v>
      </c>
      <c r="V535" s="15">
        <v>288.38</v>
      </c>
      <c r="W535" s="15">
        <f t="shared" si="8"/>
        <v>7.0687752605939993</v>
      </c>
    </row>
    <row r="536" spans="1:23" x14ac:dyDescent="0.25">
      <c r="A536" s="7" t="s">
        <v>1094</v>
      </c>
      <c r="B536" s="8" t="s">
        <v>1095</v>
      </c>
      <c r="C536" s="8">
        <v>24315</v>
      </c>
      <c r="D536" s="8">
        <v>5.8315352860000003</v>
      </c>
      <c r="E536" s="8">
        <v>5.7727874799999999</v>
      </c>
      <c r="F536" s="8">
        <v>5.7981897519999999</v>
      </c>
      <c r="G536" s="8">
        <v>5.863884101</v>
      </c>
      <c r="H536" s="8">
        <v>5.6762968660000004</v>
      </c>
      <c r="I536" s="8">
        <v>5.5528839369999998</v>
      </c>
      <c r="J536" s="8">
        <v>4.7991049930000003</v>
      </c>
      <c r="K536" s="8">
        <v>100</v>
      </c>
      <c r="L536" s="8">
        <v>5.9355178909999999</v>
      </c>
      <c r="M536" s="8">
        <v>1.723844953</v>
      </c>
      <c r="N536" s="8">
        <v>260.34525910000002</v>
      </c>
      <c r="O536" s="8">
        <v>3.1349999999999998</v>
      </c>
      <c r="P536" s="8">
        <v>64</v>
      </c>
      <c r="Q536" s="8" t="s">
        <v>26</v>
      </c>
      <c r="R536" s="8">
        <v>64</v>
      </c>
      <c r="S536" s="8">
        <v>30</v>
      </c>
      <c r="T536" s="8">
        <v>36.200000000000003</v>
      </c>
      <c r="U536" s="8">
        <v>39.799999999999997</v>
      </c>
      <c r="V536" s="15">
        <v>288.77999999999997</v>
      </c>
      <c r="W536" s="15">
        <f t="shared" si="8"/>
        <v>75.182503922897993</v>
      </c>
    </row>
    <row r="537" spans="1:23" x14ac:dyDescent="0.25">
      <c r="A537" s="7" t="s">
        <v>1096</v>
      </c>
      <c r="B537" s="8" t="s">
        <v>1097</v>
      </c>
      <c r="C537" s="8">
        <v>24287</v>
      </c>
      <c r="D537" s="8">
        <v>5.9929067509999996</v>
      </c>
      <c r="E537" s="8">
        <v>5.9344339100000001</v>
      </c>
      <c r="F537" s="8">
        <v>6.0593398540000001</v>
      </c>
      <c r="G537" s="8">
        <v>6.1520258329999997</v>
      </c>
      <c r="H537" s="8">
        <v>6.1163050280000002</v>
      </c>
      <c r="I537" s="8">
        <v>6.2361016390000001</v>
      </c>
      <c r="J537" s="8">
        <v>6.0491185569999999</v>
      </c>
      <c r="K537" s="8" t="s">
        <v>25</v>
      </c>
      <c r="L537" s="8">
        <v>5.9899996270000004</v>
      </c>
      <c r="M537" s="8">
        <v>21.714422129999999</v>
      </c>
      <c r="N537" s="8">
        <v>5.0895562779999999</v>
      </c>
      <c r="O537" s="8">
        <v>6.1447254100000004</v>
      </c>
      <c r="P537" s="8" t="s">
        <v>26</v>
      </c>
      <c r="Q537" s="8" t="s">
        <v>26</v>
      </c>
      <c r="R537" s="8" t="s">
        <v>26</v>
      </c>
      <c r="S537" s="8">
        <v>0</v>
      </c>
      <c r="T537" s="8" t="s">
        <v>27</v>
      </c>
      <c r="U537" s="8" t="s">
        <v>27</v>
      </c>
      <c r="V537" s="15">
        <v>289.33499999999998</v>
      </c>
      <c r="W537" s="15">
        <f t="shared" si="8"/>
        <v>1.4725867656951299</v>
      </c>
    </row>
    <row r="538" spans="1:23" x14ac:dyDescent="0.25">
      <c r="A538" s="7" t="s">
        <v>1098</v>
      </c>
      <c r="B538" s="8" t="s">
        <v>1099</v>
      </c>
      <c r="C538" s="8">
        <v>32498</v>
      </c>
      <c r="D538" s="8">
        <v>5.8862182980000002</v>
      </c>
      <c r="E538" s="8">
        <v>5.8587143429999999</v>
      </c>
      <c r="F538" s="8">
        <v>5.851710883</v>
      </c>
      <c r="G538" s="8">
        <v>5.6439989739999996</v>
      </c>
      <c r="H538" s="8">
        <v>4.7865444159999999</v>
      </c>
      <c r="I538" s="8">
        <v>4.266878266</v>
      </c>
      <c r="J538" s="8">
        <v>4.0030843410000001</v>
      </c>
      <c r="K538" s="8">
        <v>10</v>
      </c>
      <c r="L538" s="8">
        <v>5.9774007759999996</v>
      </c>
      <c r="M538" s="8">
        <v>1.141553507</v>
      </c>
      <c r="N538" s="8">
        <v>49.854570209999999</v>
      </c>
      <c r="O538" s="8">
        <v>3.498854863</v>
      </c>
      <c r="P538" s="8">
        <v>65.28</v>
      </c>
      <c r="Q538" s="8">
        <v>65.28</v>
      </c>
      <c r="R538" s="8" t="s">
        <v>26</v>
      </c>
      <c r="S538" s="8">
        <v>40</v>
      </c>
      <c r="T538" s="8">
        <v>2.25</v>
      </c>
      <c r="U538" s="8">
        <v>2.66</v>
      </c>
      <c r="V538" s="15">
        <v>289.54000000000002</v>
      </c>
      <c r="W538" s="15">
        <f t="shared" si="8"/>
        <v>14.4348922586034</v>
      </c>
    </row>
    <row r="539" spans="1:23" x14ac:dyDescent="0.25">
      <c r="A539" s="7" t="s">
        <v>1100</v>
      </c>
      <c r="B539" s="8" t="s">
        <v>1101</v>
      </c>
      <c r="C539" s="8">
        <v>23900</v>
      </c>
      <c r="D539" s="8">
        <v>6.0341563799999998</v>
      </c>
      <c r="E539" s="8">
        <v>6.0651496920000003</v>
      </c>
      <c r="F539" s="8">
        <v>5.6819337509999999</v>
      </c>
      <c r="G539" s="8">
        <v>5.582619985</v>
      </c>
      <c r="H539" s="8">
        <v>5.3608452910000004</v>
      </c>
      <c r="I539" s="8">
        <v>5.3992731330000003</v>
      </c>
      <c r="J539" s="8">
        <v>4.3520961040000001</v>
      </c>
      <c r="K539" s="8">
        <v>10</v>
      </c>
      <c r="L539" s="8">
        <v>5.9916738479999996</v>
      </c>
      <c r="M539" s="8">
        <v>0.68829289299999996</v>
      </c>
      <c r="N539" s="8">
        <v>286.44255620000001</v>
      </c>
      <c r="O539" s="8">
        <v>3.1349999999999998</v>
      </c>
      <c r="P539" s="8">
        <v>64</v>
      </c>
      <c r="Q539" s="8" t="s">
        <v>26</v>
      </c>
      <c r="R539" s="8">
        <v>64</v>
      </c>
      <c r="S539" s="8">
        <v>40</v>
      </c>
      <c r="T539" s="8">
        <v>0.93200000000000005</v>
      </c>
      <c r="U539" s="8">
        <v>1.08</v>
      </c>
      <c r="V539" s="15">
        <v>290.32299999999998</v>
      </c>
      <c r="W539" s="15">
        <f t="shared" si="8"/>
        <v>83.160862243652602</v>
      </c>
    </row>
    <row r="540" spans="1:23" ht="30" x14ac:dyDescent="0.25">
      <c r="A540" s="7" t="s">
        <v>1102</v>
      </c>
      <c r="B540" s="8" t="s">
        <v>1103</v>
      </c>
      <c r="C540" s="8">
        <v>25110</v>
      </c>
      <c r="D540" s="8">
        <v>5.8056636030000002</v>
      </c>
      <c r="E540" s="8">
        <v>5.8287899019999996</v>
      </c>
      <c r="F540" s="8">
        <v>5.8070711470000003</v>
      </c>
      <c r="G540" s="8">
        <v>5.7935041729999996</v>
      </c>
      <c r="H540" s="8">
        <v>5.7824544859999998</v>
      </c>
      <c r="I540" s="8">
        <v>5.7887661890000004</v>
      </c>
      <c r="J540" s="8">
        <v>4.2295423830000001</v>
      </c>
      <c r="K540" s="8">
        <v>200</v>
      </c>
      <c r="L540" s="8">
        <v>5.92090301</v>
      </c>
      <c r="M540" s="8">
        <v>4.8732447280000004</v>
      </c>
      <c r="N540" s="8">
        <v>184.62446220000001</v>
      </c>
      <c r="O540" s="8">
        <v>3.1349999999999998</v>
      </c>
      <c r="P540" s="8" t="s">
        <v>26</v>
      </c>
      <c r="Q540" s="8" t="s">
        <v>26</v>
      </c>
      <c r="R540" s="8" t="s">
        <v>26</v>
      </c>
      <c r="S540" s="8" t="s">
        <v>27</v>
      </c>
      <c r="T540" s="8" t="s">
        <v>27</v>
      </c>
      <c r="U540" s="8" t="s">
        <v>27</v>
      </c>
      <c r="V540" s="15">
        <v>290.44400000000002</v>
      </c>
      <c r="W540" s="15">
        <f t="shared" si="8"/>
        <v>53.623067299216807</v>
      </c>
    </row>
    <row r="541" spans="1:23" x14ac:dyDescent="0.25">
      <c r="A541" s="7" t="s">
        <v>1104</v>
      </c>
      <c r="B541" s="8" t="s">
        <v>1105</v>
      </c>
      <c r="C541" s="8">
        <v>20686</v>
      </c>
      <c r="D541" s="8">
        <v>5.7684498809999996</v>
      </c>
      <c r="E541" s="8">
        <v>5.9810229819999998</v>
      </c>
      <c r="F541" s="8">
        <v>5.7934932830000001</v>
      </c>
      <c r="G541" s="8">
        <v>5.9401949700000003</v>
      </c>
      <c r="H541" s="8">
        <v>5.4219217500000001</v>
      </c>
      <c r="I541" s="8">
        <v>5.2023853300000003</v>
      </c>
      <c r="J541" s="8">
        <v>4.3483892910000002</v>
      </c>
      <c r="K541" s="8">
        <v>50</v>
      </c>
      <c r="L541" s="8">
        <v>5.9599087510000004</v>
      </c>
      <c r="M541" s="8">
        <v>1.42585085</v>
      </c>
      <c r="N541" s="8">
        <v>174.8592467</v>
      </c>
      <c r="O541" s="8">
        <v>3.1349999999999998</v>
      </c>
      <c r="P541" s="8" t="s">
        <v>26</v>
      </c>
      <c r="Q541" s="8" t="s">
        <v>26</v>
      </c>
      <c r="R541" s="8" t="s">
        <v>26</v>
      </c>
      <c r="S541" s="8">
        <v>20.75</v>
      </c>
      <c r="T541" s="8">
        <v>22</v>
      </c>
      <c r="U541" s="8">
        <v>33.700000000000003</v>
      </c>
      <c r="V541" s="15">
        <v>290.81</v>
      </c>
      <c r="W541" s="15">
        <f t="shared" si="8"/>
        <v>50.850817532827001</v>
      </c>
    </row>
    <row r="542" spans="1:23" ht="30" x14ac:dyDescent="0.25">
      <c r="A542" s="7" t="s">
        <v>1106</v>
      </c>
      <c r="B542" s="8" t="s">
        <v>1107</v>
      </c>
      <c r="C542" s="8">
        <v>20685</v>
      </c>
      <c r="D542" s="8">
        <v>5.519329452</v>
      </c>
      <c r="E542" s="8">
        <v>5.6274717279999997</v>
      </c>
      <c r="F542" s="8">
        <v>5.6532226420000002</v>
      </c>
      <c r="G542" s="8">
        <v>5.7022424259999998</v>
      </c>
      <c r="H542" s="8">
        <v>5.7358291169999998</v>
      </c>
      <c r="I542" s="8">
        <v>5.7531209079999996</v>
      </c>
      <c r="J542" s="8">
        <v>5.8711217930000004</v>
      </c>
      <c r="K542" s="8" t="s">
        <v>25</v>
      </c>
      <c r="L542" s="8">
        <v>5.8480259879999998</v>
      </c>
      <c r="M542" s="8">
        <v>23.752845489999999</v>
      </c>
      <c r="N542" s="8">
        <v>251.44976009999999</v>
      </c>
      <c r="O542" s="8">
        <v>9.9792449029999997</v>
      </c>
      <c r="P542" s="8" t="s">
        <v>26</v>
      </c>
      <c r="Q542" s="8" t="s">
        <v>26</v>
      </c>
      <c r="R542" s="8" t="s">
        <v>26</v>
      </c>
      <c r="S542" s="8" t="s">
        <v>27</v>
      </c>
      <c r="T542" s="8" t="s">
        <v>27</v>
      </c>
      <c r="U542" s="8" t="s">
        <v>27</v>
      </c>
      <c r="V542" s="15">
        <v>290.81</v>
      </c>
      <c r="W542" s="15">
        <f t="shared" si="8"/>
        <v>73.124104734680998</v>
      </c>
    </row>
    <row r="543" spans="1:23" x14ac:dyDescent="0.25">
      <c r="A543" s="7" t="s">
        <v>1108</v>
      </c>
      <c r="B543" s="8" t="s">
        <v>1109</v>
      </c>
      <c r="C543" s="8">
        <v>21100</v>
      </c>
      <c r="D543" s="8">
        <v>5.5921841680000002</v>
      </c>
      <c r="E543" s="8">
        <v>5.6586100860000004</v>
      </c>
      <c r="F543" s="8">
        <v>5.5401162780000002</v>
      </c>
      <c r="G543" s="8">
        <v>5.034425637</v>
      </c>
      <c r="H543" s="8">
        <v>3.4558386470000002</v>
      </c>
      <c r="I543" s="8">
        <v>3.632368418</v>
      </c>
      <c r="J543" s="8">
        <v>3.364303976</v>
      </c>
      <c r="K543" s="8">
        <v>0.5</v>
      </c>
      <c r="L543" s="8">
        <v>5.9198104440000003</v>
      </c>
      <c r="M543" s="8">
        <v>1.7941514089999999</v>
      </c>
      <c r="N543" s="8">
        <v>13.42561944</v>
      </c>
      <c r="O543" s="8">
        <v>3.3721692440000002</v>
      </c>
      <c r="P543" s="8">
        <v>0.32</v>
      </c>
      <c r="Q543" s="8">
        <v>0.32</v>
      </c>
      <c r="R543" s="8" t="s">
        <v>26</v>
      </c>
      <c r="S543" s="8">
        <v>30.5</v>
      </c>
      <c r="T543" s="8">
        <v>2.1</v>
      </c>
      <c r="U543" s="8">
        <v>8.6</v>
      </c>
      <c r="V543" s="15">
        <v>291.26</v>
      </c>
      <c r="W543" s="15">
        <f t="shared" si="8"/>
        <v>3.9103459180944</v>
      </c>
    </row>
    <row r="544" spans="1:23" x14ac:dyDescent="0.25">
      <c r="A544" s="7" t="s">
        <v>1110</v>
      </c>
      <c r="B544" s="8" t="s">
        <v>1111</v>
      </c>
      <c r="C544" s="8">
        <v>34962</v>
      </c>
      <c r="D544" s="8">
        <v>5.8112676859999999</v>
      </c>
      <c r="E544" s="8">
        <v>5.7004617980000001</v>
      </c>
      <c r="F544" s="8">
        <v>5.7300518509999998</v>
      </c>
      <c r="G544" s="8">
        <v>5.882955366</v>
      </c>
      <c r="H544" s="8">
        <v>5.8041831469999998</v>
      </c>
      <c r="I544" s="8">
        <v>5.878284077</v>
      </c>
      <c r="J544" s="8">
        <v>5.911831512</v>
      </c>
      <c r="K544" s="8" t="s">
        <v>25</v>
      </c>
      <c r="L544" s="8">
        <v>6.0067325189999998</v>
      </c>
      <c r="M544" s="10">
        <v>1.17E-16</v>
      </c>
      <c r="N544" s="8">
        <v>830.66503030000001</v>
      </c>
      <c r="O544" s="8">
        <v>5.6275445140000002</v>
      </c>
      <c r="P544" s="8" t="s">
        <v>26</v>
      </c>
      <c r="Q544" s="8" t="s">
        <v>26</v>
      </c>
      <c r="R544" s="8" t="s">
        <v>26</v>
      </c>
      <c r="S544" s="8">
        <v>1.25</v>
      </c>
      <c r="T544" s="8">
        <v>68.3</v>
      </c>
      <c r="U544" s="8">
        <v>74.7</v>
      </c>
      <c r="V544" s="15">
        <v>291.70999999999998</v>
      </c>
      <c r="W544" s="15">
        <f t="shared" si="8"/>
        <v>242.313295988813</v>
      </c>
    </row>
    <row r="545" spans="1:23" x14ac:dyDescent="0.25">
      <c r="A545" s="7" t="s">
        <v>1112</v>
      </c>
      <c r="B545" s="8" t="s">
        <v>1113</v>
      </c>
      <c r="C545" s="8">
        <v>32601</v>
      </c>
      <c r="D545" s="8">
        <v>5.9207303600000003</v>
      </c>
      <c r="E545" s="8">
        <v>5.9181632349999997</v>
      </c>
      <c r="F545" s="8">
        <v>5.8526249640000003</v>
      </c>
      <c r="G545" s="8">
        <v>5.9927480859999998</v>
      </c>
      <c r="H545" s="8">
        <v>6.1746743220000004</v>
      </c>
      <c r="I545" s="8">
        <v>6.3314268470000004</v>
      </c>
      <c r="J545" s="8">
        <v>5.5928225969999996</v>
      </c>
      <c r="K545" s="8">
        <v>200</v>
      </c>
      <c r="L545" s="8">
        <v>6.0213400000000004</v>
      </c>
      <c r="M545" s="8">
        <v>24.98499399</v>
      </c>
      <c r="N545" s="8">
        <v>212.14445670000001</v>
      </c>
      <c r="O545" s="8">
        <v>3.692523445</v>
      </c>
      <c r="P545" s="8">
        <v>63.68</v>
      </c>
      <c r="Q545" s="8" t="s">
        <v>26</v>
      </c>
      <c r="R545" s="8">
        <v>63.68</v>
      </c>
      <c r="S545" s="8">
        <v>29.75</v>
      </c>
      <c r="T545" s="8">
        <v>22</v>
      </c>
      <c r="U545" s="8">
        <v>67.8</v>
      </c>
      <c r="V545" s="15">
        <v>291.77999999999997</v>
      </c>
      <c r="W545" s="15">
        <f t="shared" si="8"/>
        <v>61.899509575925997</v>
      </c>
    </row>
    <row r="546" spans="1:23" x14ac:dyDescent="0.25">
      <c r="A546" s="7" t="s">
        <v>1114</v>
      </c>
      <c r="B546" s="8" t="s">
        <v>1115</v>
      </c>
      <c r="C546" s="8">
        <v>20537</v>
      </c>
      <c r="D546" s="8">
        <v>5.8714473119999999</v>
      </c>
      <c r="E546" s="8">
        <v>5.8981603370000002</v>
      </c>
      <c r="F546" s="8">
        <v>5.9107721340000001</v>
      </c>
      <c r="G546" s="8">
        <v>5.9091035969999997</v>
      </c>
      <c r="H546" s="8">
        <v>5.7847468229999999</v>
      </c>
      <c r="I546" s="8">
        <v>5.7834347319999999</v>
      </c>
      <c r="J546" s="8">
        <v>5.386304838</v>
      </c>
      <c r="K546" s="8">
        <v>200</v>
      </c>
      <c r="L546" s="8">
        <v>5.9609920049999996</v>
      </c>
      <c r="M546" s="8">
        <v>1.3131609339999999</v>
      </c>
      <c r="N546" s="8">
        <v>576.47802369999999</v>
      </c>
      <c r="O546" s="8">
        <v>3.1349999999999998</v>
      </c>
      <c r="P546" s="8">
        <v>6.4</v>
      </c>
      <c r="Q546" s="8" t="s">
        <v>26</v>
      </c>
      <c r="R546" s="8">
        <v>6.4</v>
      </c>
      <c r="S546" s="8" t="s">
        <v>27</v>
      </c>
      <c r="T546" s="8" t="s">
        <v>27</v>
      </c>
      <c r="U546" s="8" t="s">
        <v>27</v>
      </c>
      <c r="V546" s="15">
        <v>291.82</v>
      </c>
      <c r="W546" s="15">
        <f t="shared" si="8"/>
        <v>168.227816876134</v>
      </c>
    </row>
    <row r="547" spans="1:23" ht="30" x14ac:dyDescent="0.25">
      <c r="A547" s="7" t="s">
        <v>1116</v>
      </c>
      <c r="B547" s="8" t="s">
        <v>1117</v>
      </c>
      <c r="C547" s="8">
        <v>26689</v>
      </c>
      <c r="D547" s="8">
        <v>5.6729744379999998</v>
      </c>
      <c r="E547" s="8">
        <v>5.6030136349999999</v>
      </c>
      <c r="F547" s="8">
        <v>5.712566313</v>
      </c>
      <c r="G547" s="8">
        <v>5.6691196430000002</v>
      </c>
      <c r="H547" s="8">
        <v>5.0120342730000003</v>
      </c>
      <c r="I547" s="8">
        <v>5.3971422110000002</v>
      </c>
      <c r="J547" s="8">
        <v>5.6607710899999999</v>
      </c>
      <c r="K547" s="8">
        <v>50</v>
      </c>
      <c r="L547" s="8">
        <v>5.9970764279999997</v>
      </c>
      <c r="M547" s="8">
        <v>0.41399946999999998</v>
      </c>
      <c r="N547" s="8">
        <v>0.80176591699999999</v>
      </c>
      <c r="O547" s="8">
        <v>5.3558157880000001</v>
      </c>
      <c r="P547" s="8" t="s">
        <v>26</v>
      </c>
      <c r="Q547" s="8" t="s">
        <v>26</v>
      </c>
      <c r="R547" s="8" t="s">
        <v>26</v>
      </c>
      <c r="S547" s="8" t="s">
        <v>27</v>
      </c>
      <c r="T547" s="8" t="s">
        <v>27</v>
      </c>
      <c r="U547" s="8" t="s">
        <v>27</v>
      </c>
      <c r="V547" s="15">
        <v>292.42</v>
      </c>
      <c r="W547" s="15">
        <f t="shared" si="8"/>
        <v>0.23445238944914001</v>
      </c>
    </row>
    <row r="548" spans="1:23" x14ac:dyDescent="0.25">
      <c r="A548" s="7" t="s">
        <v>1118</v>
      </c>
      <c r="B548" s="8" t="s">
        <v>1119</v>
      </c>
      <c r="C548" s="8">
        <v>23871</v>
      </c>
      <c r="D548" s="8">
        <v>6.0246426020000001</v>
      </c>
      <c r="E548" s="8">
        <v>5.9269245059999998</v>
      </c>
      <c r="F548" s="8">
        <v>6.1429849350000003</v>
      </c>
      <c r="G548" s="8">
        <v>5.9719335920000001</v>
      </c>
      <c r="H548" s="8">
        <v>5.945735666</v>
      </c>
      <c r="I548" s="8">
        <v>6.567354441</v>
      </c>
      <c r="J548" s="8">
        <v>4.718796685</v>
      </c>
      <c r="K548" s="8">
        <v>200</v>
      </c>
      <c r="L548" s="8">
        <v>6.0822083649999996</v>
      </c>
      <c r="M548" s="8">
        <v>24.999428210000001</v>
      </c>
      <c r="N548" s="8">
        <v>199.60727069999999</v>
      </c>
      <c r="O548" s="8">
        <v>3.3599142780000002</v>
      </c>
      <c r="P548" s="8" t="s">
        <v>26</v>
      </c>
      <c r="Q548" s="8" t="s">
        <v>26</v>
      </c>
      <c r="R548" s="8" t="s">
        <v>26</v>
      </c>
      <c r="S548" s="8">
        <v>40</v>
      </c>
      <c r="T548" s="8">
        <v>4.5</v>
      </c>
      <c r="U548" s="8">
        <v>14.5</v>
      </c>
      <c r="V548" s="15">
        <v>293.41399999999999</v>
      </c>
      <c r="W548" s="15">
        <f t="shared" si="8"/>
        <v>58.567567725169788</v>
      </c>
    </row>
    <row r="549" spans="1:23" x14ac:dyDescent="0.25">
      <c r="A549" s="7" t="s">
        <v>1120</v>
      </c>
      <c r="B549" s="8" t="s">
        <v>1121</v>
      </c>
      <c r="C549" s="8">
        <v>23897</v>
      </c>
      <c r="D549" s="8">
        <v>5.758092864</v>
      </c>
      <c r="E549" s="8">
        <v>5.7456909630000004</v>
      </c>
      <c r="F549" s="8">
        <v>5.5731521050000001</v>
      </c>
      <c r="G549" s="8">
        <v>5.710285346</v>
      </c>
      <c r="H549" s="8">
        <v>5.977953973</v>
      </c>
      <c r="I549" s="8">
        <v>5.9106229719999996</v>
      </c>
      <c r="J549" s="8">
        <v>5.3566583879999996</v>
      </c>
      <c r="K549" s="8">
        <v>200</v>
      </c>
      <c r="L549" s="8">
        <v>6.0038798240000002</v>
      </c>
      <c r="M549" s="8">
        <v>7.0148216999999999E-2</v>
      </c>
      <c r="N549" s="8">
        <v>999.98194469999999</v>
      </c>
      <c r="O549" s="8">
        <v>5.3335823510000004</v>
      </c>
      <c r="P549" s="8">
        <v>64</v>
      </c>
      <c r="Q549" s="8" t="s">
        <v>26</v>
      </c>
      <c r="R549" s="8">
        <v>64</v>
      </c>
      <c r="S549" s="8">
        <v>32</v>
      </c>
      <c r="T549" s="8">
        <v>6.39</v>
      </c>
      <c r="U549" s="8">
        <v>24.8</v>
      </c>
      <c r="V549" s="15">
        <v>293.75</v>
      </c>
      <c r="W549" s="15">
        <f t="shared" si="8"/>
        <v>293.744696255625</v>
      </c>
    </row>
    <row r="550" spans="1:23" x14ac:dyDescent="0.25">
      <c r="A550" s="7" t="s">
        <v>1122</v>
      </c>
      <c r="B550" s="8" t="s">
        <v>1123</v>
      </c>
      <c r="C550" s="8">
        <v>24242</v>
      </c>
      <c r="D550" s="8">
        <v>5.5661284139999996</v>
      </c>
      <c r="E550" s="8">
        <v>5.7675343229999996</v>
      </c>
      <c r="F550" s="8">
        <v>5.8009376049999997</v>
      </c>
      <c r="G550" s="8">
        <v>5.9723642180000001</v>
      </c>
      <c r="H550" s="8">
        <v>5.3306761040000001</v>
      </c>
      <c r="I550" s="8">
        <v>5.5809531699999999</v>
      </c>
      <c r="J550" s="8">
        <v>4.6294919099999996</v>
      </c>
      <c r="K550" s="8">
        <v>50</v>
      </c>
      <c r="L550" s="8">
        <v>5.8657080109999997</v>
      </c>
      <c r="M550" s="8">
        <v>1.5692355570000001</v>
      </c>
      <c r="N550" s="8">
        <v>262.4756405</v>
      </c>
      <c r="O550" s="8">
        <v>3.1349999999999998</v>
      </c>
      <c r="P550" s="8">
        <v>64</v>
      </c>
      <c r="Q550" s="8" t="s">
        <v>26</v>
      </c>
      <c r="R550" s="8">
        <v>64</v>
      </c>
      <c r="S550" s="8">
        <v>40</v>
      </c>
      <c r="T550" s="8">
        <v>3.2</v>
      </c>
      <c r="U550" s="8">
        <v>26.8</v>
      </c>
      <c r="V550" s="15">
        <v>293.8</v>
      </c>
      <c r="W550" s="15">
        <f t="shared" si="8"/>
        <v>77.115343178900005</v>
      </c>
    </row>
    <row r="551" spans="1:23" x14ac:dyDescent="0.25">
      <c r="A551" s="7" t="s">
        <v>1124</v>
      </c>
      <c r="B551" s="8" t="s">
        <v>1125</v>
      </c>
      <c r="C551" s="8">
        <v>21105</v>
      </c>
      <c r="D551" s="8">
        <v>5.8508366670000003</v>
      </c>
      <c r="E551" s="8">
        <v>5.7366624640000001</v>
      </c>
      <c r="F551" s="8">
        <v>5.7216162500000003</v>
      </c>
      <c r="G551" s="8">
        <v>5.8840518849999999</v>
      </c>
      <c r="H551" s="8">
        <v>5.9303324579999996</v>
      </c>
      <c r="I551" s="8">
        <v>5.9358204419999998</v>
      </c>
      <c r="J551" s="8">
        <v>5.109426977</v>
      </c>
      <c r="K551" s="8">
        <v>200</v>
      </c>
      <c r="L551" s="8">
        <v>5.9292379369999999</v>
      </c>
      <c r="M551" s="8">
        <v>24.99999412</v>
      </c>
      <c r="N551" s="8">
        <v>193.91140250000001</v>
      </c>
      <c r="O551" s="8">
        <v>4.7180002090000004</v>
      </c>
      <c r="P551" s="8">
        <v>0.64</v>
      </c>
      <c r="Q551" s="8">
        <v>0.64</v>
      </c>
      <c r="R551" s="8" t="s">
        <v>26</v>
      </c>
      <c r="S551" s="8">
        <v>25</v>
      </c>
      <c r="T551" s="8">
        <v>4.38</v>
      </c>
      <c r="U551" s="8">
        <v>18.8</v>
      </c>
      <c r="V551" s="15">
        <v>295.32</v>
      </c>
      <c r="W551" s="15">
        <f t="shared" si="8"/>
        <v>57.265915386299994</v>
      </c>
    </row>
    <row r="552" spans="1:23" x14ac:dyDescent="0.25">
      <c r="A552" s="7" t="s">
        <v>1126</v>
      </c>
      <c r="B552" s="8" t="s">
        <v>1127</v>
      </c>
      <c r="C552" s="8">
        <v>32337</v>
      </c>
      <c r="D552" s="8">
        <v>5.8130971420000002</v>
      </c>
      <c r="E552" s="8">
        <v>5.7738981069999999</v>
      </c>
      <c r="F552" s="8">
        <v>5.7520090210000001</v>
      </c>
      <c r="G552" s="8">
        <v>5.795874285</v>
      </c>
      <c r="H552" s="8">
        <v>4.8904019859999996</v>
      </c>
      <c r="I552" s="8">
        <v>4.0416050820000002</v>
      </c>
      <c r="J552" s="8">
        <v>4.679608923</v>
      </c>
      <c r="K552" s="8">
        <v>50</v>
      </c>
      <c r="L552" s="8">
        <v>5.932324285</v>
      </c>
      <c r="M552" s="8">
        <v>25</v>
      </c>
      <c r="N552" s="8">
        <v>48.849975149999999</v>
      </c>
      <c r="O552" s="8">
        <v>4.3392079350000001</v>
      </c>
      <c r="P552" s="8">
        <v>6.4000000000000001E-2</v>
      </c>
      <c r="Q552" s="8">
        <v>6.4000000000000001E-2</v>
      </c>
      <c r="R552" s="8" t="s">
        <v>26</v>
      </c>
      <c r="S552" s="8">
        <v>40</v>
      </c>
      <c r="T552" s="8">
        <v>9.24</v>
      </c>
      <c r="U552" s="8">
        <v>10.1</v>
      </c>
      <c r="V552" s="15">
        <v>295.339</v>
      </c>
      <c r="W552" s="15">
        <f t="shared" si="8"/>
        <v>14.427302810825848</v>
      </c>
    </row>
    <row r="553" spans="1:23" x14ac:dyDescent="0.25">
      <c r="A553" s="7" t="s">
        <v>1128</v>
      </c>
      <c r="B553" s="8" t="s">
        <v>1129</v>
      </c>
      <c r="C553" s="8">
        <v>32493</v>
      </c>
      <c r="D553" s="8">
        <v>5.8384287510000004</v>
      </c>
      <c r="E553" s="8">
        <v>5.8756610949999999</v>
      </c>
      <c r="F553" s="8">
        <v>5.8989497609999999</v>
      </c>
      <c r="G553" s="8">
        <v>5.9262129239999997</v>
      </c>
      <c r="H553" s="8">
        <v>5.7881117340000001</v>
      </c>
      <c r="I553" s="8">
        <v>5.9542246370000003</v>
      </c>
      <c r="J553" s="8">
        <v>5.5871708690000004</v>
      </c>
      <c r="K553" s="8">
        <v>200</v>
      </c>
      <c r="L553" s="8">
        <v>6.0020094930000001</v>
      </c>
      <c r="M553" s="8">
        <v>0.15200064899999999</v>
      </c>
      <c r="N553" s="8">
        <v>1000</v>
      </c>
      <c r="O553" s="8">
        <v>5.5369981460000002</v>
      </c>
      <c r="P553" s="8">
        <v>64</v>
      </c>
      <c r="Q553" s="8" t="s">
        <v>26</v>
      </c>
      <c r="R553" s="8">
        <v>64</v>
      </c>
      <c r="S553" s="8">
        <v>40</v>
      </c>
      <c r="T553" s="8">
        <v>18.100000000000001</v>
      </c>
      <c r="U553" s="8">
        <v>29.9</v>
      </c>
      <c r="V553" s="15">
        <v>295.77</v>
      </c>
      <c r="W553" s="15">
        <f t="shared" si="8"/>
        <v>295.77</v>
      </c>
    </row>
    <row r="554" spans="1:23" x14ac:dyDescent="0.25">
      <c r="A554" s="7" t="s">
        <v>1130</v>
      </c>
      <c r="B554" s="8" t="s">
        <v>1131</v>
      </c>
      <c r="C554" s="8">
        <v>20576</v>
      </c>
      <c r="D554" s="8">
        <v>5.9973851319999998</v>
      </c>
      <c r="E554" s="8">
        <v>5.958009766</v>
      </c>
      <c r="F554" s="8">
        <v>5.8964030750000003</v>
      </c>
      <c r="G554" s="8">
        <v>5.9084538599999998</v>
      </c>
      <c r="H554" s="8">
        <v>5.9998376269999998</v>
      </c>
      <c r="I554" s="8">
        <v>5.8586868399999998</v>
      </c>
      <c r="J554" s="8">
        <v>5.9230880050000003</v>
      </c>
      <c r="K554" s="8" t="s">
        <v>25</v>
      </c>
      <c r="L554" s="8">
        <v>6.0020735280000004</v>
      </c>
      <c r="M554" s="8">
        <v>5.5130077159999997</v>
      </c>
      <c r="N554" s="8">
        <v>0.99148292900000001</v>
      </c>
      <c r="O554" s="8">
        <v>5.9125121390000004</v>
      </c>
      <c r="P554" s="8">
        <v>6.4000000000000001E-2</v>
      </c>
      <c r="Q554" s="8">
        <v>6.4000000000000001E-2</v>
      </c>
      <c r="R554" s="8" t="s">
        <v>26</v>
      </c>
      <c r="S554" s="8" t="s">
        <v>27</v>
      </c>
      <c r="T554" s="8" t="s">
        <v>27</v>
      </c>
      <c r="U554" s="8" t="s">
        <v>27</v>
      </c>
      <c r="V554" s="15">
        <v>296.41000000000003</v>
      </c>
      <c r="W554" s="15">
        <f t="shared" si="8"/>
        <v>0.29388545498489005</v>
      </c>
    </row>
    <row r="555" spans="1:23" x14ac:dyDescent="0.25">
      <c r="A555" s="7" t="s">
        <v>1132</v>
      </c>
      <c r="B555" s="8" t="s">
        <v>1133</v>
      </c>
      <c r="C555" s="8">
        <v>21322</v>
      </c>
      <c r="D555" s="8">
        <v>5.9561009199999999</v>
      </c>
      <c r="E555" s="8">
        <v>5.9969423380000002</v>
      </c>
      <c r="F555" s="8">
        <v>6.030957141</v>
      </c>
      <c r="G555" s="8">
        <v>5.9910002010000003</v>
      </c>
      <c r="H555" s="8">
        <v>5.855337349</v>
      </c>
      <c r="I555" s="8">
        <v>5.5906501300000002</v>
      </c>
      <c r="J555" s="8">
        <v>4.5603139779999999</v>
      </c>
      <c r="K555" s="8">
        <v>100</v>
      </c>
      <c r="L555" s="8">
        <v>5.9938372439999998</v>
      </c>
      <c r="M555" s="8">
        <v>2.5127077550000001</v>
      </c>
      <c r="N555" s="8">
        <v>200.01756420000001</v>
      </c>
      <c r="O555" s="8">
        <v>3.1349999999999998</v>
      </c>
      <c r="P555" s="8">
        <v>0.65280000000000005</v>
      </c>
      <c r="Q555" s="8">
        <v>65.28</v>
      </c>
      <c r="R555" s="8">
        <v>0.65280000000000005</v>
      </c>
      <c r="S555" s="8" t="s">
        <v>27</v>
      </c>
      <c r="T555" s="8" t="s">
        <v>27</v>
      </c>
      <c r="U555" s="8" t="s">
        <v>27</v>
      </c>
      <c r="V555" s="15">
        <v>296.52</v>
      </c>
      <c r="W555" s="15">
        <f t="shared" si="8"/>
        <v>59.309208136583997</v>
      </c>
    </row>
    <row r="556" spans="1:23" x14ac:dyDescent="0.25">
      <c r="A556" s="7" t="s">
        <v>1134</v>
      </c>
      <c r="B556" s="8" t="s">
        <v>1135</v>
      </c>
      <c r="C556" s="8">
        <v>21385</v>
      </c>
      <c r="D556" s="8">
        <v>5.8950363530000001</v>
      </c>
      <c r="E556" s="8">
        <v>5.9828522780000002</v>
      </c>
      <c r="F556" s="8">
        <v>5.5732461850000004</v>
      </c>
      <c r="G556" s="8">
        <v>5.8412375680000004</v>
      </c>
      <c r="H556" s="8">
        <v>5.5330490990000003</v>
      </c>
      <c r="I556" s="8">
        <v>5.5464852130000004</v>
      </c>
      <c r="J556" s="8">
        <v>5.0898120479999998</v>
      </c>
      <c r="K556" s="8">
        <v>50</v>
      </c>
      <c r="L556" s="8">
        <v>6.0027038739999998</v>
      </c>
      <c r="M556" s="8">
        <v>0.44475027700000003</v>
      </c>
      <c r="N556" s="8">
        <v>1000</v>
      </c>
      <c r="O556" s="8">
        <v>3.6360296590000001</v>
      </c>
      <c r="P556" s="8" t="s">
        <v>26</v>
      </c>
      <c r="Q556" s="8" t="s">
        <v>26</v>
      </c>
      <c r="R556" s="8" t="s">
        <v>26</v>
      </c>
      <c r="S556" s="8">
        <v>40</v>
      </c>
      <c r="T556" s="8">
        <v>7.58</v>
      </c>
      <c r="U556" s="8">
        <v>8.8800000000000008</v>
      </c>
      <c r="V556" s="15">
        <v>296.55</v>
      </c>
      <c r="W556" s="15">
        <f t="shared" si="8"/>
        <v>296.55</v>
      </c>
    </row>
    <row r="557" spans="1:23" x14ac:dyDescent="0.25">
      <c r="A557" s="7" t="s">
        <v>1136</v>
      </c>
      <c r="B557" s="8" t="s">
        <v>1137</v>
      </c>
      <c r="C557" s="8">
        <v>27205</v>
      </c>
      <c r="D557" s="8">
        <v>5.9885840520000002</v>
      </c>
      <c r="E557" s="8">
        <v>5.9781540499999997</v>
      </c>
      <c r="F557" s="8">
        <v>5.9559048380000004</v>
      </c>
      <c r="G557" s="8">
        <v>5.972537827</v>
      </c>
      <c r="H557" s="8">
        <v>5.9843700359999996</v>
      </c>
      <c r="I557" s="8">
        <v>6.0473540459999997</v>
      </c>
      <c r="J557" s="8">
        <v>4.4795690869999998</v>
      </c>
      <c r="K557" s="8">
        <v>200</v>
      </c>
      <c r="L557" s="8">
        <v>5.9944558939999997</v>
      </c>
      <c r="M557" s="8">
        <v>24.999672149999999</v>
      </c>
      <c r="N557" s="8">
        <v>182.9547589</v>
      </c>
      <c r="O557" s="8">
        <v>4.3049031209999997</v>
      </c>
      <c r="P557" s="8" t="s">
        <v>26</v>
      </c>
      <c r="Q557" s="8" t="s">
        <v>26</v>
      </c>
      <c r="R557" s="8" t="s">
        <v>26</v>
      </c>
      <c r="S557" s="8" t="s">
        <v>27</v>
      </c>
      <c r="T557" s="8" t="s">
        <v>27</v>
      </c>
      <c r="U557" s="8" t="s">
        <v>27</v>
      </c>
      <c r="V557" s="15">
        <v>296.61599999999999</v>
      </c>
      <c r="W557" s="15">
        <f t="shared" si="8"/>
        <v>54.267308765882404</v>
      </c>
    </row>
    <row r="558" spans="1:23" x14ac:dyDescent="0.25">
      <c r="A558" s="7" t="s">
        <v>1138</v>
      </c>
      <c r="B558" s="8" t="s">
        <v>1139</v>
      </c>
      <c r="C558" s="8">
        <v>24151</v>
      </c>
      <c r="D558" s="8">
        <v>5.9063646519999997</v>
      </c>
      <c r="E558" s="8">
        <v>6.1721484889999996</v>
      </c>
      <c r="F558" s="8">
        <v>6.068149462</v>
      </c>
      <c r="G558" s="8">
        <v>5.9906468310000003</v>
      </c>
      <c r="H558" s="8">
        <v>5.8291302070000004</v>
      </c>
      <c r="I558" s="8">
        <v>5.7351737260000002</v>
      </c>
      <c r="J558" s="8">
        <v>4.6014331039999998</v>
      </c>
      <c r="K558" s="8">
        <v>200</v>
      </c>
      <c r="L558" s="8">
        <v>6.0146232739999999</v>
      </c>
      <c r="M558" s="8">
        <v>2.070508475</v>
      </c>
      <c r="N558" s="8">
        <v>204.16996549999999</v>
      </c>
      <c r="O558" s="8">
        <v>3.1349999999999998</v>
      </c>
      <c r="P558" s="8">
        <v>6.4</v>
      </c>
      <c r="Q558" s="8">
        <v>64</v>
      </c>
      <c r="R558" s="8">
        <v>6.4</v>
      </c>
      <c r="S558" s="8">
        <v>40</v>
      </c>
      <c r="T558" s="8">
        <v>1.31</v>
      </c>
      <c r="U558" s="8">
        <v>2.44</v>
      </c>
      <c r="V558" s="15">
        <v>297.18</v>
      </c>
      <c r="W558" s="15">
        <f t="shared" si="8"/>
        <v>60.675230347289997</v>
      </c>
    </row>
    <row r="559" spans="1:23" x14ac:dyDescent="0.25">
      <c r="A559" s="7" t="s">
        <v>1140</v>
      </c>
      <c r="B559" s="8" t="s">
        <v>1141</v>
      </c>
      <c r="C559" s="8">
        <v>26262</v>
      </c>
      <c r="D559" s="8">
        <v>5.880702651</v>
      </c>
      <c r="E559" s="8">
        <v>5.825440425</v>
      </c>
      <c r="F559" s="8">
        <v>5.8428262860000002</v>
      </c>
      <c r="G559" s="8">
        <v>5.8857182699999999</v>
      </c>
      <c r="H559" s="8">
        <v>5.8627371889999997</v>
      </c>
      <c r="I559" s="8">
        <v>5.4220422309999998</v>
      </c>
      <c r="J559" s="8">
        <v>5.6471942559999997</v>
      </c>
      <c r="K559" s="8">
        <v>100</v>
      </c>
      <c r="L559" s="8">
        <v>5.9892276229999997</v>
      </c>
      <c r="M559" s="8">
        <v>0.351652454</v>
      </c>
      <c r="N559" s="8">
        <v>1000</v>
      </c>
      <c r="O559" s="8">
        <v>4.8659390250000003</v>
      </c>
      <c r="P559" s="8" t="s">
        <v>26</v>
      </c>
      <c r="Q559" s="8" t="s">
        <v>26</v>
      </c>
      <c r="R559" s="8" t="s">
        <v>26</v>
      </c>
      <c r="S559" s="8" t="s">
        <v>27</v>
      </c>
      <c r="T559" s="8" t="s">
        <v>27</v>
      </c>
      <c r="U559" s="8" t="s">
        <v>27</v>
      </c>
      <c r="V559" s="15">
        <v>297.267</v>
      </c>
      <c r="W559" s="15">
        <f t="shared" si="8"/>
        <v>297.267</v>
      </c>
    </row>
    <row r="560" spans="1:23" ht="60" x14ac:dyDescent="0.25">
      <c r="A560" s="7" t="s">
        <v>1142</v>
      </c>
      <c r="B560" s="8" t="s">
        <v>1143</v>
      </c>
      <c r="C560" s="8">
        <v>47276</v>
      </c>
      <c r="D560" s="8">
        <v>5.8972341220000004</v>
      </c>
      <c r="E560" s="8">
        <v>6.1424461629999998</v>
      </c>
      <c r="F560" s="8">
        <v>6.2130458419999997</v>
      </c>
      <c r="G560" s="8">
        <v>6.1903127830000004</v>
      </c>
      <c r="H560" s="8">
        <v>6.150836226</v>
      </c>
      <c r="I560" s="8">
        <v>6.0905834639999998</v>
      </c>
      <c r="J560" s="8">
        <v>5.6545421180000002</v>
      </c>
      <c r="K560" s="8">
        <v>200</v>
      </c>
      <c r="L560" s="8">
        <v>6.0529031379999996</v>
      </c>
      <c r="M560" s="8">
        <v>20.735203890000001</v>
      </c>
      <c r="N560" s="8">
        <v>200.27404480000001</v>
      </c>
      <c r="O560" s="8">
        <v>5.2528314509999996</v>
      </c>
      <c r="P560" s="8" t="s">
        <v>26</v>
      </c>
      <c r="Q560" s="8" t="s">
        <v>26</v>
      </c>
      <c r="R560" s="8" t="s">
        <v>26</v>
      </c>
      <c r="S560" s="8" t="s">
        <v>27</v>
      </c>
      <c r="T560" s="8" t="s">
        <v>27</v>
      </c>
      <c r="U560" s="8" t="s">
        <v>27</v>
      </c>
      <c r="V560" s="15">
        <v>297.358</v>
      </c>
      <c r="W560" s="15">
        <f t="shared" si="8"/>
        <v>59.553089413638411</v>
      </c>
    </row>
    <row r="561" spans="1:23" x14ac:dyDescent="0.25">
      <c r="A561" s="7" t="s">
        <v>1144</v>
      </c>
      <c r="B561" s="8" t="s">
        <v>1145</v>
      </c>
      <c r="C561" s="8">
        <v>34212</v>
      </c>
      <c r="D561" s="8">
        <v>5.6106993989999996</v>
      </c>
      <c r="E561" s="8">
        <v>5.8408933540000003</v>
      </c>
      <c r="F561" s="8">
        <v>5.9002762940000002</v>
      </c>
      <c r="G561" s="8">
        <v>6.098263223</v>
      </c>
      <c r="H561" s="8">
        <v>5.8407169689999998</v>
      </c>
      <c r="I561" s="8">
        <v>6.1650672110000002</v>
      </c>
      <c r="J561" s="8">
        <v>3.9672488850000001</v>
      </c>
      <c r="K561" s="8">
        <v>200</v>
      </c>
      <c r="L561" s="8">
        <v>5.9634156310000002</v>
      </c>
      <c r="M561" s="8">
        <v>24.983589569999999</v>
      </c>
      <c r="N561" s="8">
        <v>184.26270389999999</v>
      </c>
      <c r="O561" s="8">
        <v>3.6943908670000001</v>
      </c>
      <c r="P561" s="8" t="s">
        <v>26</v>
      </c>
      <c r="Q561" s="8" t="s">
        <v>26</v>
      </c>
      <c r="R561" s="8" t="s">
        <v>26</v>
      </c>
      <c r="S561" s="8">
        <v>22.25</v>
      </c>
      <c r="T561" s="8" t="s">
        <v>27</v>
      </c>
      <c r="U561" s="8" t="s">
        <v>27</v>
      </c>
      <c r="V561" s="15">
        <v>297.483</v>
      </c>
      <c r="W561" s="15">
        <f t="shared" si="8"/>
        <v>54.8150219442837</v>
      </c>
    </row>
    <row r="562" spans="1:23" x14ac:dyDescent="0.25">
      <c r="A562" s="7" t="s">
        <v>1146</v>
      </c>
      <c r="B562" s="8" t="s">
        <v>1147</v>
      </c>
      <c r="C562" s="8">
        <v>41376</v>
      </c>
      <c r="D562" s="8">
        <v>5.887049051</v>
      </c>
      <c r="E562" s="8">
        <v>5.938708943</v>
      </c>
      <c r="F562" s="8">
        <v>5.8351982270000002</v>
      </c>
      <c r="G562" s="8">
        <v>5.8494294299999998</v>
      </c>
      <c r="H562" s="8">
        <v>5.7331054269999999</v>
      </c>
      <c r="I562" s="8">
        <v>5.4912618210000002</v>
      </c>
      <c r="J562" s="8">
        <v>4.261742409</v>
      </c>
      <c r="K562" s="8">
        <v>100</v>
      </c>
      <c r="L562" s="8">
        <v>5.9420805000000003</v>
      </c>
      <c r="M562" s="8">
        <v>2.7381228470000001</v>
      </c>
      <c r="N562" s="8">
        <v>174.39329710000001</v>
      </c>
      <c r="O562" s="8">
        <v>3.1349999999999998</v>
      </c>
      <c r="P562" s="8" t="s">
        <v>26</v>
      </c>
      <c r="Q562" s="8" t="s">
        <v>26</v>
      </c>
      <c r="R562" s="8" t="s">
        <v>26</v>
      </c>
      <c r="S562" s="8" t="s">
        <v>27</v>
      </c>
      <c r="T562" s="8" t="s">
        <v>27</v>
      </c>
      <c r="U562" s="8" t="s">
        <v>27</v>
      </c>
      <c r="V562" s="15">
        <v>297.52699999999999</v>
      </c>
      <c r="W562" s="15">
        <f t="shared" si="8"/>
        <v>51.886714506271701</v>
      </c>
    </row>
    <row r="563" spans="1:23" x14ac:dyDescent="0.25">
      <c r="A563" s="7" t="s">
        <v>1148</v>
      </c>
      <c r="B563" s="8" t="s">
        <v>1149</v>
      </c>
      <c r="C563" s="8">
        <v>20713</v>
      </c>
      <c r="D563" s="8">
        <v>5.8634267109999998</v>
      </c>
      <c r="E563" s="8">
        <v>5.8494716540000002</v>
      </c>
      <c r="F563" s="8">
        <v>5.8488319430000004</v>
      </c>
      <c r="G563" s="8">
        <v>5.8287474359999996</v>
      </c>
      <c r="H563" s="8">
        <v>5.7559620950000001</v>
      </c>
      <c r="I563" s="8">
        <v>5.4614125710000003</v>
      </c>
      <c r="J563" s="8">
        <v>5.8349063169999997</v>
      </c>
      <c r="K563" s="8" t="s">
        <v>25</v>
      </c>
      <c r="L563" s="8">
        <v>5.9997132769999997</v>
      </c>
      <c r="M563" s="8">
        <v>0.38134490399999998</v>
      </c>
      <c r="N563" s="8">
        <v>7.9934189760000001</v>
      </c>
      <c r="O563" s="8">
        <v>5.5786257729999997</v>
      </c>
      <c r="P563" s="8" t="s">
        <v>26</v>
      </c>
      <c r="Q563" s="8" t="s">
        <v>26</v>
      </c>
      <c r="R563" s="8" t="s">
        <v>26</v>
      </c>
      <c r="S563" s="8" t="s">
        <v>27</v>
      </c>
      <c r="T563" s="8" t="s">
        <v>27</v>
      </c>
      <c r="U563" s="8" t="s">
        <v>27</v>
      </c>
      <c r="V563" s="15">
        <v>297.73</v>
      </c>
      <c r="W563" s="15">
        <f t="shared" si="8"/>
        <v>2.3798806317244803</v>
      </c>
    </row>
    <row r="564" spans="1:23" ht="45" x14ac:dyDescent="0.25">
      <c r="A564" s="7" t="s">
        <v>1150</v>
      </c>
      <c r="B564" s="8" t="s">
        <v>1151</v>
      </c>
      <c r="C564" s="8">
        <v>47280</v>
      </c>
      <c r="D564" s="8">
        <v>5.8559761520000002</v>
      </c>
      <c r="E564" s="8">
        <v>5.7832501340000002</v>
      </c>
      <c r="F564" s="8">
        <v>5.8630375929999996</v>
      </c>
      <c r="G564" s="8">
        <v>5.2373832059999996</v>
      </c>
      <c r="H564" s="8">
        <v>4.3254224649999999</v>
      </c>
      <c r="I564" s="8">
        <v>4.1143587339999996</v>
      </c>
      <c r="J564" s="8">
        <v>3.5887018319999999</v>
      </c>
      <c r="K564" s="8">
        <v>10</v>
      </c>
      <c r="L564" s="8">
        <v>5.9875783340000002</v>
      </c>
      <c r="M564" s="8">
        <v>0.93424084900000004</v>
      </c>
      <c r="N564" s="8">
        <v>39.122473880000001</v>
      </c>
      <c r="O564" s="8">
        <v>3.1349999999999998</v>
      </c>
      <c r="P564" s="8">
        <v>64</v>
      </c>
      <c r="Q564" s="8">
        <v>64</v>
      </c>
      <c r="R564" s="8" t="s">
        <v>26</v>
      </c>
      <c r="S564" s="8" t="s">
        <v>27</v>
      </c>
      <c r="T564" s="8" t="s">
        <v>27</v>
      </c>
      <c r="U564" s="8" t="s">
        <v>27</v>
      </c>
      <c r="V564" s="15">
        <v>300.14999999999998</v>
      </c>
      <c r="W564" s="15">
        <f t="shared" si="8"/>
        <v>11.742610535081999</v>
      </c>
    </row>
    <row r="565" spans="1:23" ht="30" x14ac:dyDescent="0.25">
      <c r="A565" s="7" t="s">
        <v>1152</v>
      </c>
      <c r="B565" s="8" t="s">
        <v>1153</v>
      </c>
      <c r="C565" s="8">
        <v>47318</v>
      </c>
      <c r="D565" s="8">
        <v>5.8576231170000002</v>
      </c>
      <c r="E565" s="8">
        <v>5.8716629859999996</v>
      </c>
      <c r="F565" s="8">
        <v>5.8204274619999996</v>
      </c>
      <c r="G565" s="8">
        <v>5.7665953160000001</v>
      </c>
      <c r="H565" s="8">
        <v>5.8431511699999996</v>
      </c>
      <c r="I565" s="8">
        <v>5.8069459510000003</v>
      </c>
      <c r="J565" s="8">
        <v>5.5892725560000001</v>
      </c>
      <c r="K565" s="8">
        <v>200</v>
      </c>
      <c r="L565" s="8">
        <v>6.0040147639999999</v>
      </c>
      <c r="M565" s="8">
        <v>0.20248892900000001</v>
      </c>
      <c r="N565" s="8">
        <v>1000</v>
      </c>
      <c r="O565" s="8">
        <v>5.29374038</v>
      </c>
      <c r="P565" s="8" t="s">
        <v>26</v>
      </c>
      <c r="Q565" s="8" t="s">
        <v>26</v>
      </c>
      <c r="R565" s="8" t="s">
        <v>26</v>
      </c>
      <c r="S565" s="8" t="s">
        <v>27</v>
      </c>
      <c r="T565" s="8" t="s">
        <v>27</v>
      </c>
      <c r="U565" s="8" t="s">
        <v>27</v>
      </c>
      <c r="V565" s="15">
        <v>300.31400000000002</v>
      </c>
      <c r="W565" s="15">
        <f t="shared" si="8"/>
        <v>300.31400000000002</v>
      </c>
    </row>
    <row r="566" spans="1:23" x14ac:dyDescent="0.25">
      <c r="A566" s="7" t="s">
        <v>1154</v>
      </c>
      <c r="B566" s="8" t="s">
        <v>1155</v>
      </c>
      <c r="C566" s="8">
        <v>32525</v>
      </c>
      <c r="D566" s="8">
        <v>5.6155603090000001</v>
      </c>
      <c r="E566" s="8">
        <v>5.8224286059999999</v>
      </c>
      <c r="F566" s="8">
        <v>5.7967224399999999</v>
      </c>
      <c r="G566" s="8">
        <v>5.9320310129999996</v>
      </c>
      <c r="H566" s="8">
        <v>5.2520901330000003</v>
      </c>
      <c r="I566" s="8">
        <v>5.6822333660000002</v>
      </c>
      <c r="J566" s="8">
        <v>5.8719937160000004</v>
      </c>
      <c r="K566" s="8" t="s">
        <v>25</v>
      </c>
      <c r="L566" s="8">
        <v>5.9014442149999997</v>
      </c>
      <c r="M566" s="8">
        <v>20.363098999999998</v>
      </c>
      <c r="N566" s="8">
        <v>23.50006574</v>
      </c>
      <c r="O566" s="8">
        <v>5.4963730489999998</v>
      </c>
      <c r="P566" s="8">
        <v>6.4000000000000003E-3</v>
      </c>
      <c r="Q566" s="8">
        <v>6.4000000000000003E-3</v>
      </c>
      <c r="R566" s="8">
        <v>64</v>
      </c>
      <c r="S566" s="8">
        <v>40</v>
      </c>
      <c r="T566" s="8">
        <v>6.51</v>
      </c>
      <c r="U566" s="8">
        <v>10.1</v>
      </c>
      <c r="V566" s="15">
        <v>300.358</v>
      </c>
      <c r="W566" s="15">
        <f t="shared" si="8"/>
        <v>7.0584327455349198</v>
      </c>
    </row>
    <row r="567" spans="1:23" x14ac:dyDescent="0.25">
      <c r="A567" s="7" t="s">
        <v>1156</v>
      </c>
      <c r="B567" s="8" t="s">
        <v>1157</v>
      </c>
      <c r="C567" s="8">
        <v>32572</v>
      </c>
      <c r="D567" s="8">
        <v>5.8498684320000001</v>
      </c>
      <c r="E567" s="8">
        <v>6.0791234579999998</v>
      </c>
      <c r="F567" s="8">
        <v>6.0735958419999996</v>
      </c>
      <c r="G567" s="8">
        <v>6.0441462619999999</v>
      </c>
      <c r="H567" s="8">
        <v>5.939736109</v>
      </c>
      <c r="I567" s="8">
        <v>6.0350895690000002</v>
      </c>
      <c r="J567" s="8">
        <v>4.411329394</v>
      </c>
      <c r="K567" s="8">
        <v>200</v>
      </c>
      <c r="L567" s="8">
        <v>5.993292984</v>
      </c>
      <c r="M567" s="8">
        <v>24.999883520000001</v>
      </c>
      <c r="N567" s="8">
        <v>187.976955</v>
      </c>
      <c r="O567" s="8">
        <v>4.0759149619999997</v>
      </c>
      <c r="P567" s="8">
        <v>6.3680000000000003</v>
      </c>
      <c r="Q567" s="8">
        <v>6.3680000000000003</v>
      </c>
      <c r="R567" s="8" t="s">
        <v>26</v>
      </c>
      <c r="S567" s="8">
        <v>40</v>
      </c>
      <c r="T567" s="8">
        <v>0.16900000000000001</v>
      </c>
      <c r="U567" s="8">
        <v>1.57</v>
      </c>
      <c r="V567" s="15">
        <v>300.39800000000002</v>
      </c>
      <c r="W567" s="15">
        <f t="shared" si="8"/>
        <v>56.467901328090008</v>
      </c>
    </row>
    <row r="568" spans="1:23" x14ac:dyDescent="0.25">
      <c r="A568" s="7" t="s">
        <v>1158</v>
      </c>
      <c r="B568" s="8" t="s">
        <v>1159</v>
      </c>
      <c r="C568" s="8">
        <v>21239</v>
      </c>
      <c r="D568" s="8">
        <v>5.958812956</v>
      </c>
      <c r="E568" s="8">
        <v>5.7753440539999996</v>
      </c>
      <c r="F568" s="8">
        <v>5.798410863</v>
      </c>
      <c r="G568" s="8">
        <v>5.5777454310000003</v>
      </c>
      <c r="H568" s="8">
        <v>4.4688210540000002</v>
      </c>
      <c r="I568" s="8">
        <v>4.3266833040000003</v>
      </c>
      <c r="J568" s="8">
        <v>4.4105181790000003</v>
      </c>
      <c r="K568" s="8">
        <v>10</v>
      </c>
      <c r="L568" s="8">
        <v>5.9672514049999998</v>
      </c>
      <c r="M568" s="8">
        <v>2.1084857979999998</v>
      </c>
      <c r="N568" s="8">
        <v>16.604274759999999</v>
      </c>
      <c r="O568" s="8">
        <v>4.3489662070000001</v>
      </c>
      <c r="P568" s="8">
        <v>6.4000000000000003E-3</v>
      </c>
      <c r="Q568" s="8">
        <v>6.4</v>
      </c>
      <c r="R568" s="8">
        <v>6.4000000000000003E-3</v>
      </c>
      <c r="S568" s="8" t="s">
        <v>27</v>
      </c>
      <c r="T568" s="8" t="s">
        <v>27</v>
      </c>
      <c r="U568" s="8" t="s">
        <v>27</v>
      </c>
      <c r="V568" s="15">
        <v>300.44200000000001</v>
      </c>
      <c r="W568" s="15">
        <f t="shared" si="8"/>
        <v>4.9886215174439199</v>
      </c>
    </row>
    <row r="569" spans="1:23" x14ac:dyDescent="0.25">
      <c r="A569" s="7" t="s">
        <v>1160</v>
      </c>
      <c r="B569" s="8" t="s">
        <v>1161</v>
      </c>
      <c r="C569" s="8">
        <v>20243</v>
      </c>
      <c r="D569" s="8">
        <v>5.7960310960000001</v>
      </c>
      <c r="E569" s="8">
        <v>5.7475776090000004</v>
      </c>
      <c r="F569" s="8">
        <v>5.7266852899999998</v>
      </c>
      <c r="G569" s="8">
        <v>5.8376255549999998</v>
      </c>
      <c r="H569" s="8">
        <v>5.4495068819999997</v>
      </c>
      <c r="I569" s="8">
        <v>4.268541248</v>
      </c>
      <c r="J569" s="8">
        <v>3.6736499939999998</v>
      </c>
      <c r="K569" s="8">
        <v>50</v>
      </c>
      <c r="L569" s="8">
        <v>5.9224623760000004</v>
      </c>
      <c r="M569" s="8">
        <v>2.715846349</v>
      </c>
      <c r="N569" s="8">
        <v>85.627694329999997</v>
      </c>
      <c r="O569" s="8">
        <v>3.1349999999999998</v>
      </c>
      <c r="P569" s="8">
        <v>6.3E-3</v>
      </c>
      <c r="Q569" s="8">
        <v>6.3E-3</v>
      </c>
      <c r="R569" s="8" t="s">
        <v>26</v>
      </c>
      <c r="S569" s="8">
        <v>40</v>
      </c>
      <c r="T569" s="8">
        <v>1.08</v>
      </c>
      <c r="U569" s="8">
        <v>1.19</v>
      </c>
      <c r="V569" s="15">
        <v>300.58</v>
      </c>
      <c r="W569" s="15">
        <f t="shared" si="8"/>
        <v>25.7379723617114</v>
      </c>
    </row>
    <row r="570" spans="1:23" x14ac:dyDescent="0.25">
      <c r="A570" s="7" t="s">
        <v>1162</v>
      </c>
      <c r="B570" s="8" t="s">
        <v>1163</v>
      </c>
      <c r="C570" s="8">
        <v>32393</v>
      </c>
      <c r="D570" s="8">
        <v>5.957596401</v>
      </c>
      <c r="E570" s="8">
        <v>5.8693668140000002</v>
      </c>
      <c r="F570" s="8">
        <v>5.8964544529999996</v>
      </c>
      <c r="G570" s="8">
        <v>5.5896327799999996</v>
      </c>
      <c r="H570" s="8">
        <v>4.4748622620000003</v>
      </c>
      <c r="I570" s="8">
        <v>4.0960387730000001</v>
      </c>
      <c r="J570" s="8">
        <v>3.715087043</v>
      </c>
      <c r="K570" s="8">
        <v>10</v>
      </c>
      <c r="L570" s="8">
        <v>5.9884035109999996</v>
      </c>
      <c r="M570" s="8">
        <v>1.3223171250000001</v>
      </c>
      <c r="N570" s="8">
        <v>37.226490609999999</v>
      </c>
      <c r="O570" s="8">
        <v>3.5003085020000002</v>
      </c>
      <c r="P570" s="8">
        <v>6.4000000000000001E-2</v>
      </c>
      <c r="Q570" s="8">
        <v>6.4000000000000001E-2</v>
      </c>
      <c r="R570" s="8" t="s">
        <v>26</v>
      </c>
      <c r="S570" s="8">
        <v>40</v>
      </c>
      <c r="T570" s="8">
        <v>8.8800000000000008</v>
      </c>
      <c r="U570" s="8">
        <v>11.8</v>
      </c>
      <c r="V570" s="15">
        <v>301.34199999999998</v>
      </c>
      <c r="W570" s="15">
        <f t="shared" si="8"/>
        <v>11.217905133398618</v>
      </c>
    </row>
    <row r="571" spans="1:23" x14ac:dyDescent="0.25">
      <c r="A571" s="7" t="s">
        <v>1164</v>
      </c>
      <c r="B571" s="8" t="s">
        <v>1165</v>
      </c>
      <c r="C571" s="8">
        <v>32549</v>
      </c>
      <c r="D571" s="8">
        <v>5.8633008650000003</v>
      </c>
      <c r="E571" s="8">
        <v>5.871806705</v>
      </c>
      <c r="F571" s="8">
        <v>5.8778620449999996</v>
      </c>
      <c r="G571" s="8">
        <v>5.9616062980000004</v>
      </c>
      <c r="H571" s="8">
        <v>6.0030009059999996</v>
      </c>
      <c r="I571" s="8">
        <v>5.8618872480000004</v>
      </c>
      <c r="J571" s="8">
        <v>4.712143363</v>
      </c>
      <c r="K571" s="8">
        <v>200</v>
      </c>
      <c r="L571" s="8">
        <v>5.9635155480000002</v>
      </c>
      <c r="M571" s="8">
        <v>20.124721439999998</v>
      </c>
      <c r="N571" s="8">
        <v>112.40556549999999</v>
      </c>
      <c r="O571" s="8">
        <v>4.7003043849999999</v>
      </c>
      <c r="P571" s="8">
        <v>64</v>
      </c>
      <c r="Q571" s="8" t="s">
        <v>26</v>
      </c>
      <c r="R571" s="8">
        <v>64</v>
      </c>
      <c r="S571" s="8">
        <v>40</v>
      </c>
      <c r="T571" s="8">
        <v>6.87</v>
      </c>
      <c r="U571" s="8">
        <v>8.35</v>
      </c>
      <c r="V571" s="15">
        <v>302.2</v>
      </c>
      <c r="W571" s="15">
        <f t="shared" si="8"/>
        <v>33.968961894099998</v>
      </c>
    </row>
    <row r="572" spans="1:23" ht="30" x14ac:dyDescent="0.25">
      <c r="A572" s="7" t="s">
        <v>1166</v>
      </c>
      <c r="B572" s="8" t="s">
        <v>1167</v>
      </c>
      <c r="C572" s="8">
        <v>21218</v>
      </c>
      <c r="D572" s="8">
        <v>5.7964920529999997</v>
      </c>
      <c r="E572" s="8">
        <v>5.8591016749999998</v>
      </c>
      <c r="F572" s="8">
        <v>5.8553238260000002</v>
      </c>
      <c r="G572" s="8">
        <v>5.7941676519999996</v>
      </c>
      <c r="H572" s="8">
        <v>4.7513143319999998</v>
      </c>
      <c r="I572" s="8">
        <v>5.8729527079999997</v>
      </c>
      <c r="J572" s="8">
        <v>5.7451087919999999</v>
      </c>
      <c r="K572" s="8" t="s">
        <v>25</v>
      </c>
      <c r="L572" s="8">
        <v>5.9524348720000004</v>
      </c>
      <c r="M572" s="8">
        <v>5.7419349339999997</v>
      </c>
      <c r="N572" s="8">
        <v>11.91176359</v>
      </c>
      <c r="O572" s="8">
        <v>5.3741832980000002</v>
      </c>
      <c r="P572" s="8">
        <v>6.4000000000000003E-3</v>
      </c>
      <c r="Q572" s="8">
        <v>6.4000000000000003E-3</v>
      </c>
      <c r="R572" s="8" t="s">
        <v>26</v>
      </c>
      <c r="S572" s="8" t="s">
        <v>27</v>
      </c>
      <c r="T572" s="8" t="s">
        <v>27</v>
      </c>
      <c r="U572" s="8" t="s">
        <v>27</v>
      </c>
      <c r="V572" s="15">
        <v>302.238</v>
      </c>
      <c r="W572" s="15">
        <f t="shared" si="8"/>
        <v>3.6001876039144198</v>
      </c>
    </row>
    <row r="573" spans="1:23" x14ac:dyDescent="0.25">
      <c r="A573" s="7" t="s">
        <v>1168</v>
      </c>
      <c r="B573" s="8" t="s">
        <v>1169</v>
      </c>
      <c r="C573" s="8">
        <v>20819</v>
      </c>
      <c r="D573" s="8">
        <v>5.7374458160000001</v>
      </c>
      <c r="E573" s="8">
        <v>5.6233084069999997</v>
      </c>
      <c r="F573" s="8">
        <v>5.4799161310000004</v>
      </c>
      <c r="G573" s="8">
        <v>5.5241313820000002</v>
      </c>
      <c r="H573" s="8">
        <v>5.5723667280000004</v>
      </c>
      <c r="I573" s="8">
        <v>5.3847750730000001</v>
      </c>
      <c r="J573" s="8">
        <v>4.5197127730000002</v>
      </c>
      <c r="K573" s="8">
        <v>1</v>
      </c>
      <c r="L573" s="8">
        <v>5.989208316</v>
      </c>
      <c r="M573" s="8">
        <v>0.36024862000000002</v>
      </c>
      <c r="N573" s="8">
        <v>741.8255418</v>
      </c>
      <c r="O573" s="8">
        <v>3.1349999999999998</v>
      </c>
      <c r="P573" s="8">
        <v>64</v>
      </c>
      <c r="Q573" s="8" t="s">
        <v>26</v>
      </c>
      <c r="R573" s="8">
        <v>64</v>
      </c>
      <c r="S573" s="8">
        <v>16.5</v>
      </c>
      <c r="T573" s="8">
        <v>2.06</v>
      </c>
      <c r="U573" s="8">
        <v>45.9</v>
      </c>
      <c r="V573" s="15">
        <v>302.32</v>
      </c>
      <c r="W573" s="15">
        <f t="shared" si="8"/>
        <v>224.268697796976</v>
      </c>
    </row>
    <row r="574" spans="1:23" x14ac:dyDescent="0.25">
      <c r="A574" s="7" t="s">
        <v>1170</v>
      </c>
      <c r="B574" s="8" t="s">
        <v>1171</v>
      </c>
      <c r="C574" s="8">
        <v>39336</v>
      </c>
      <c r="D574" s="8">
        <v>5.6516171110000002</v>
      </c>
      <c r="E574" s="8">
        <v>5.7824858670000001</v>
      </c>
      <c r="F574" s="8">
        <v>5.757041933</v>
      </c>
      <c r="G574" s="8">
        <v>5.7551197930000004</v>
      </c>
      <c r="H574" s="8">
        <v>5.4792241109999997</v>
      </c>
      <c r="I574" s="8">
        <v>5.6205091669999998</v>
      </c>
      <c r="J574" s="8">
        <v>5.389795339</v>
      </c>
      <c r="K574" s="8">
        <v>50</v>
      </c>
      <c r="L574" s="8">
        <v>6.001153178</v>
      </c>
      <c r="M574" s="8">
        <v>0.201288151</v>
      </c>
      <c r="N574" s="8">
        <v>1000</v>
      </c>
      <c r="O574" s="8">
        <v>4.7732512170000003</v>
      </c>
      <c r="P574" s="8" t="s">
        <v>26</v>
      </c>
      <c r="Q574" s="8" t="s">
        <v>26</v>
      </c>
      <c r="R574" s="8" t="s">
        <v>26</v>
      </c>
      <c r="S574" s="8">
        <v>40</v>
      </c>
      <c r="T574" s="8">
        <v>4.2299999999999997E-2</v>
      </c>
      <c r="U574" s="8">
        <v>1.05</v>
      </c>
      <c r="V574" s="15">
        <v>302.41399999999999</v>
      </c>
      <c r="W574" s="15">
        <f t="shared" si="8"/>
        <v>302.41399999999999</v>
      </c>
    </row>
    <row r="575" spans="1:23" x14ac:dyDescent="0.25">
      <c r="A575" s="7" t="s">
        <v>1172</v>
      </c>
      <c r="B575" s="8" t="s">
        <v>1173</v>
      </c>
      <c r="C575" s="8">
        <v>35180</v>
      </c>
      <c r="D575" s="8">
        <v>5.9015147529999998</v>
      </c>
      <c r="E575" s="8">
        <v>5.9079301510000004</v>
      </c>
      <c r="F575" s="8">
        <v>5.8714087299999997</v>
      </c>
      <c r="G575" s="8">
        <v>5.8609554209999999</v>
      </c>
      <c r="H575" s="8">
        <v>5.644106345</v>
      </c>
      <c r="I575" s="8">
        <v>5.586993444</v>
      </c>
      <c r="J575" s="8">
        <v>5.2286193040000004</v>
      </c>
      <c r="K575" s="8">
        <v>50</v>
      </c>
      <c r="L575" s="8">
        <v>5.9822473230000002</v>
      </c>
      <c r="M575" s="8">
        <v>0.66540675599999999</v>
      </c>
      <c r="N575" s="8">
        <v>1000</v>
      </c>
      <c r="O575" s="8">
        <v>3.2337700570000001</v>
      </c>
      <c r="P575" s="8" t="s">
        <v>26</v>
      </c>
      <c r="Q575" s="8" t="s">
        <v>26</v>
      </c>
      <c r="R575" s="8" t="s">
        <v>26</v>
      </c>
      <c r="S575" s="8">
        <v>40</v>
      </c>
      <c r="T575" s="8">
        <v>3.55</v>
      </c>
      <c r="U575" s="8">
        <v>6.57</v>
      </c>
      <c r="V575" s="15">
        <v>302.41399999999999</v>
      </c>
      <c r="W575" s="15">
        <f t="shared" si="8"/>
        <v>302.41399999999999</v>
      </c>
    </row>
    <row r="576" spans="1:23" x14ac:dyDescent="0.25">
      <c r="A576" s="7" t="s">
        <v>1174</v>
      </c>
      <c r="B576" s="8" t="s">
        <v>1175</v>
      </c>
      <c r="C576" s="8">
        <v>23881</v>
      </c>
      <c r="D576" s="8">
        <v>6.2492195490000002</v>
      </c>
      <c r="E576" s="8">
        <v>6.0287156849999999</v>
      </c>
      <c r="F576" s="8">
        <v>6.11481048</v>
      </c>
      <c r="G576" s="8">
        <v>5.9627807869999998</v>
      </c>
      <c r="H576" s="8">
        <v>5.8613109799999998</v>
      </c>
      <c r="I576" s="8">
        <v>5.9826142300000003</v>
      </c>
      <c r="J576" s="8">
        <v>5.7250576549999996</v>
      </c>
      <c r="K576" s="8" t="s">
        <v>25</v>
      </c>
      <c r="L576" s="8">
        <v>6.0054790540000003</v>
      </c>
      <c r="M576" s="8">
        <v>2.8338876160000002</v>
      </c>
      <c r="N576" s="8">
        <v>281.33718879999998</v>
      </c>
      <c r="O576" s="8">
        <v>4.9246122479999999</v>
      </c>
      <c r="P576" s="8" t="s">
        <v>26</v>
      </c>
      <c r="Q576" s="8" t="s">
        <v>26</v>
      </c>
      <c r="R576" s="8" t="s">
        <v>26</v>
      </c>
      <c r="S576" s="8">
        <v>0.75</v>
      </c>
      <c r="T576" s="8" t="s">
        <v>27</v>
      </c>
      <c r="U576" s="8" t="s">
        <v>27</v>
      </c>
      <c r="V576" s="15">
        <v>303.14999999999998</v>
      </c>
      <c r="W576" s="15">
        <f t="shared" si="8"/>
        <v>85.287368784719988</v>
      </c>
    </row>
    <row r="577" spans="1:23" x14ac:dyDescent="0.25">
      <c r="A577" s="7" t="s">
        <v>1176</v>
      </c>
      <c r="B577" s="8" t="s">
        <v>1177</v>
      </c>
      <c r="C577" s="8">
        <v>24102</v>
      </c>
      <c r="D577" s="8">
        <v>5.5442014190000002</v>
      </c>
      <c r="E577" s="8">
        <v>5.5600408029999997</v>
      </c>
      <c r="F577" s="8">
        <v>5.3153715970000004</v>
      </c>
      <c r="G577" s="8">
        <v>5.3084265520000002</v>
      </c>
      <c r="H577" s="8">
        <v>4.9348141310000004</v>
      </c>
      <c r="I577" s="8">
        <v>4.4913165560000001</v>
      </c>
      <c r="J577" s="8">
        <v>4.1479093120000003</v>
      </c>
      <c r="K577" s="8">
        <v>0.5</v>
      </c>
      <c r="L577" s="8">
        <v>5.9911532080000001</v>
      </c>
      <c r="M577" s="8">
        <v>0.40845772000000002</v>
      </c>
      <c r="N577" s="8">
        <v>90.929362850000004</v>
      </c>
      <c r="O577" s="8">
        <v>3.1349999999999998</v>
      </c>
      <c r="P577" s="8">
        <v>6.4</v>
      </c>
      <c r="Q577" s="8">
        <v>64</v>
      </c>
      <c r="R577" s="8">
        <v>6.4</v>
      </c>
      <c r="S577" s="8">
        <v>26.25</v>
      </c>
      <c r="T577" s="8">
        <v>12.4</v>
      </c>
      <c r="U577" s="8">
        <v>80</v>
      </c>
      <c r="V577" s="15">
        <v>303.36</v>
      </c>
      <c r="W577" s="15">
        <f t="shared" si="8"/>
        <v>27.584331514176</v>
      </c>
    </row>
    <row r="578" spans="1:23" x14ac:dyDescent="0.25">
      <c r="A578" s="7" t="s">
        <v>1178</v>
      </c>
      <c r="B578" s="8" t="s">
        <v>1179</v>
      </c>
      <c r="C578" s="8">
        <v>24234</v>
      </c>
      <c r="D578" s="8">
        <v>5.9939218749999998</v>
      </c>
      <c r="E578" s="8">
        <v>5.9599105640000003</v>
      </c>
      <c r="F578" s="8">
        <v>6.105962227</v>
      </c>
      <c r="G578" s="8">
        <v>6.1869084689999996</v>
      </c>
      <c r="H578" s="8">
        <v>6.0526316189999996</v>
      </c>
      <c r="I578" s="8">
        <v>5.7905552699999996</v>
      </c>
      <c r="J578" s="8">
        <v>5.1530709789999998</v>
      </c>
      <c r="K578" s="8">
        <v>200</v>
      </c>
      <c r="L578" s="8">
        <v>6.0241434060000003</v>
      </c>
      <c r="M578" s="8">
        <v>23.316661450000002</v>
      </c>
      <c r="N578" s="8">
        <v>104.2093126</v>
      </c>
      <c r="O578" s="8">
        <v>5.1412365119999999</v>
      </c>
      <c r="P578" s="8">
        <v>64</v>
      </c>
      <c r="Q578" s="8">
        <v>64</v>
      </c>
      <c r="R578" s="8" t="s">
        <v>26</v>
      </c>
      <c r="S578" s="8">
        <v>1.5</v>
      </c>
      <c r="T578" s="8" t="s">
        <v>27</v>
      </c>
      <c r="U578" s="8" t="s">
        <v>27</v>
      </c>
      <c r="V578" s="15">
        <v>303.67</v>
      </c>
      <c r="W578" s="15">
        <f t="shared" si="8"/>
        <v>31.645241957242003</v>
      </c>
    </row>
    <row r="579" spans="1:23" x14ac:dyDescent="0.25">
      <c r="A579" s="7" t="s">
        <v>1180</v>
      </c>
      <c r="B579" s="8" t="s">
        <v>1181</v>
      </c>
      <c r="C579" s="8">
        <v>20407</v>
      </c>
      <c r="D579" s="8">
        <v>5.9798118240000004</v>
      </c>
      <c r="E579" s="8">
        <v>5.9446865850000004</v>
      </c>
      <c r="F579" s="8">
        <v>5.8420563599999999</v>
      </c>
      <c r="G579" s="8">
        <v>5.8622905889999997</v>
      </c>
      <c r="H579" s="8">
        <v>5.3302573080000002</v>
      </c>
      <c r="I579" s="8">
        <v>4.1188492080000003</v>
      </c>
      <c r="J579" s="8">
        <v>3.599387567</v>
      </c>
      <c r="K579" s="8">
        <v>50</v>
      </c>
      <c r="L579" s="8">
        <v>5.9661291189999996</v>
      </c>
      <c r="M579" s="8">
        <v>2.9132710429999999</v>
      </c>
      <c r="N579" s="8">
        <v>70.924050750000006</v>
      </c>
      <c r="O579" s="8">
        <v>3.4991211959999999</v>
      </c>
      <c r="P579" s="8" t="s">
        <v>26</v>
      </c>
      <c r="Q579" s="8" t="s">
        <v>26</v>
      </c>
      <c r="R579" s="8" t="s">
        <v>26</v>
      </c>
      <c r="S579" s="8">
        <v>40</v>
      </c>
      <c r="T579" s="8" t="s">
        <v>27</v>
      </c>
      <c r="U579" s="8" t="s">
        <v>27</v>
      </c>
      <c r="V579" s="15">
        <v>304.33999999999997</v>
      </c>
      <c r="W579" s="15">
        <f t="shared" ref="W579:W642" si="9">(N579/1000)*V579</f>
        <v>21.585025605255002</v>
      </c>
    </row>
    <row r="580" spans="1:23" x14ac:dyDescent="0.25">
      <c r="A580" s="7" t="s">
        <v>1182</v>
      </c>
      <c r="B580" s="8" t="s">
        <v>1183</v>
      </c>
      <c r="C580" s="8">
        <v>24344</v>
      </c>
      <c r="D580" s="8">
        <v>5.7151060459999998</v>
      </c>
      <c r="E580" s="8">
        <v>5.9115288460000004</v>
      </c>
      <c r="F580" s="8">
        <v>5.8565567659999997</v>
      </c>
      <c r="G580" s="8">
        <v>5.8989918169999997</v>
      </c>
      <c r="H580" s="8">
        <v>5.3916299270000003</v>
      </c>
      <c r="I580" s="8">
        <v>4.6160079249999999</v>
      </c>
      <c r="J580" s="8">
        <v>3.9931300209999998</v>
      </c>
      <c r="K580" s="8">
        <v>50</v>
      </c>
      <c r="L580" s="8">
        <v>5.9503875050000001</v>
      </c>
      <c r="M580" s="8">
        <v>2.1964209029999999</v>
      </c>
      <c r="N580" s="8">
        <v>86.65393856</v>
      </c>
      <c r="O580" s="8">
        <v>3.649825957</v>
      </c>
      <c r="P580" s="8" t="s">
        <v>26</v>
      </c>
      <c r="Q580" s="8" t="s">
        <v>26</v>
      </c>
      <c r="R580" s="8" t="s">
        <v>26</v>
      </c>
      <c r="S580" s="8">
        <v>40</v>
      </c>
      <c r="T580" s="8">
        <v>24.5</v>
      </c>
      <c r="U580" s="8">
        <v>27.2</v>
      </c>
      <c r="V580" s="15">
        <v>304.64999999999998</v>
      </c>
      <c r="W580" s="15">
        <f t="shared" si="9"/>
        <v>26.399122382304</v>
      </c>
    </row>
    <row r="581" spans="1:23" x14ac:dyDescent="0.25">
      <c r="A581" s="7" t="s">
        <v>1184</v>
      </c>
      <c r="B581" s="8" t="s">
        <v>1185</v>
      </c>
      <c r="C581" s="8">
        <v>24266</v>
      </c>
      <c r="D581" s="8">
        <v>5.9282552989999999</v>
      </c>
      <c r="E581" s="8">
        <v>5.9259042989999999</v>
      </c>
      <c r="F581" s="8">
        <v>5.8285357119999999</v>
      </c>
      <c r="G581" s="8">
        <v>5.921216856</v>
      </c>
      <c r="H581" s="8">
        <v>6.0067628620000004</v>
      </c>
      <c r="I581" s="8">
        <v>6.0095456130000002</v>
      </c>
      <c r="J581" s="8">
        <v>4.121366192</v>
      </c>
      <c r="K581" s="8">
        <v>200</v>
      </c>
      <c r="L581" s="8">
        <v>5.9391619259999997</v>
      </c>
      <c r="M581" s="8">
        <v>23.270514039999998</v>
      </c>
      <c r="N581" s="8">
        <v>123.78555009999999</v>
      </c>
      <c r="O581" s="8">
        <v>4.0923407269999998</v>
      </c>
      <c r="P581" s="8">
        <v>6.4</v>
      </c>
      <c r="Q581" s="8">
        <v>6.4</v>
      </c>
      <c r="R581" s="8" t="s">
        <v>26</v>
      </c>
      <c r="S581" s="8">
        <v>40</v>
      </c>
      <c r="T581" s="8">
        <v>8.8800000000000008</v>
      </c>
      <c r="U581" s="8">
        <v>11.3</v>
      </c>
      <c r="V581" s="15">
        <v>305.33</v>
      </c>
      <c r="W581" s="15">
        <f t="shared" si="9"/>
        <v>37.795442012032993</v>
      </c>
    </row>
    <row r="582" spans="1:23" x14ac:dyDescent="0.25">
      <c r="A582" s="7" t="s">
        <v>1186</v>
      </c>
      <c r="B582" s="8" t="s">
        <v>1187</v>
      </c>
      <c r="C582" s="8">
        <v>34664</v>
      </c>
      <c r="D582" s="8">
        <v>5.9289570889999998</v>
      </c>
      <c r="E582" s="8">
        <v>5.9297316960000002</v>
      </c>
      <c r="F582" s="8">
        <v>5.9050890530000002</v>
      </c>
      <c r="G582" s="8">
        <v>5.9598768069999997</v>
      </c>
      <c r="H582" s="8">
        <v>6.0038553700000001</v>
      </c>
      <c r="I582" s="8">
        <v>6.0104898090000001</v>
      </c>
      <c r="J582" s="8">
        <v>5.825838676</v>
      </c>
      <c r="K582" s="8" t="s">
        <v>25</v>
      </c>
      <c r="L582" s="8">
        <v>5.9805704679999998</v>
      </c>
      <c r="M582" s="8">
        <v>20.339079649999999</v>
      </c>
      <c r="N582" s="8">
        <v>204.9470584</v>
      </c>
      <c r="O582" s="8">
        <v>5.5583350740000004</v>
      </c>
      <c r="P582" s="8" t="s">
        <v>26</v>
      </c>
      <c r="Q582" s="8" t="s">
        <v>26</v>
      </c>
      <c r="R582" s="8" t="s">
        <v>26</v>
      </c>
      <c r="S582" s="8">
        <v>0.25</v>
      </c>
      <c r="T582" s="8">
        <v>3.2</v>
      </c>
      <c r="U582" s="8">
        <v>3.5</v>
      </c>
      <c r="V582" s="15">
        <v>305.334</v>
      </c>
      <c r="W582" s="15">
        <f t="shared" si="9"/>
        <v>62.577305129505596</v>
      </c>
    </row>
    <row r="583" spans="1:23" x14ac:dyDescent="0.25">
      <c r="A583" s="7" t="s">
        <v>1188</v>
      </c>
      <c r="B583" s="8" t="s">
        <v>1189</v>
      </c>
      <c r="C583" s="8">
        <v>34401</v>
      </c>
      <c r="D583" s="8">
        <v>5.8794160189999998</v>
      </c>
      <c r="E583" s="8">
        <v>5.7478896109999997</v>
      </c>
      <c r="F583" s="8">
        <v>5.6774618219999997</v>
      </c>
      <c r="G583" s="8">
        <v>5.7962477310000002</v>
      </c>
      <c r="H583" s="8">
        <v>5.9322362850000001</v>
      </c>
      <c r="I583" s="8">
        <v>6.0431727960000003</v>
      </c>
      <c r="J583" s="8">
        <v>3.5097870040000001</v>
      </c>
      <c r="K583" s="8">
        <v>200</v>
      </c>
      <c r="L583" s="8">
        <v>5.9271860600000004</v>
      </c>
      <c r="M583" s="8">
        <v>24.999921990000001</v>
      </c>
      <c r="N583" s="8">
        <v>180.69703659999999</v>
      </c>
      <c r="O583" s="8">
        <v>3.294350412</v>
      </c>
      <c r="P583" s="8" t="s">
        <v>26</v>
      </c>
      <c r="Q583" s="8" t="s">
        <v>26</v>
      </c>
      <c r="R583" s="8" t="s">
        <v>26</v>
      </c>
      <c r="S583" s="8">
        <v>40</v>
      </c>
      <c r="T583" s="8">
        <v>0.83699999999999997</v>
      </c>
      <c r="U583" s="8">
        <v>3.06</v>
      </c>
      <c r="V583" s="15">
        <v>305.44</v>
      </c>
      <c r="W583" s="15">
        <f t="shared" si="9"/>
        <v>55.192102859103997</v>
      </c>
    </row>
    <row r="584" spans="1:23" ht="45" x14ac:dyDescent="0.25">
      <c r="A584" s="7" t="s">
        <v>1190</v>
      </c>
      <c r="B584" s="8" t="s">
        <v>1191</v>
      </c>
      <c r="C584" s="8">
        <v>47259</v>
      </c>
      <c r="D584" s="8">
        <v>5.9134190630000001</v>
      </c>
      <c r="E584" s="8">
        <v>5.8782515059999998</v>
      </c>
      <c r="F584" s="8">
        <v>5.7232161530000001</v>
      </c>
      <c r="G584" s="8">
        <v>5.796852382</v>
      </c>
      <c r="H584" s="8">
        <v>5.674046111</v>
      </c>
      <c r="I584" s="8">
        <v>5.539777205</v>
      </c>
      <c r="J584" s="8">
        <v>4.8219224570000003</v>
      </c>
      <c r="K584" s="8">
        <v>100</v>
      </c>
      <c r="L584" s="8">
        <v>5.9399016319999998</v>
      </c>
      <c r="M584" s="8">
        <v>1.5465861940000001</v>
      </c>
      <c r="N584" s="8">
        <v>269.13482590000001</v>
      </c>
      <c r="O584" s="8">
        <v>3.1349999999999998</v>
      </c>
      <c r="P584" s="8">
        <v>32</v>
      </c>
      <c r="Q584" s="8" t="s">
        <v>26</v>
      </c>
      <c r="R584" s="8">
        <v>32</v>
      </c>
      <c r="S584" s="8" t="s">
        <v>27</v>
      </c>
      <c r="T584" s="8" t="s">
        <v>27</v>
      </c>
      <c r="U584" s="8" t="s">
        <v>27</v>
      </c>
      <c r="V584" s="15">
        <v>305.63</v>
      </c>
      <c r="W584" s="15">
        <f t="shared" si="9"/>
        <v>82.255676839816999</v>
      </c>
    </row>
    <row r="585" spans="1:23" x14ac:dyDescent="0.25">
      <c r="A585" s="7" t="s">
        <v>1192</v>
      </c>
      <c r="B585" s="8" t="s">
        <v>1193</v>
      </c>
      <c r="C585" s="8">
        <v>21464</v>
      </c>
      <c r="D585" s="8">
        <v>5.9843248539999996</v>
      </c>
      <c r="E585" s="8">
        <v>5.8879527539999996</v>
      </c>
      <c r="F585" s="8">
        <v>5.7848996670000004</v>
      </c>
      <c r="G585" s="8">
        <v>5.8328218180000002</v>
      </c>
      <c r="H585" s="8">
        <v>5.8387000799999997</v>
      </c>
      <c r="I585" s="8">
        <v>5.7519660300000002</v>
      </c>
      <c r="J585" s="8">
        <v>5.7715449650000004</v>
      </c>
      <c r="K585" s="8" t="s">
        <v>25</v>
      </c>
      <c r="L585" s="8">
        <v>5.9997500400000003</v>
      </c>
      <c r="M585" s="8">
        <v>3.9342238389999999</v>
      </c>
      <c r="N585" s="8">
        <v>0.95817913799999999</v>
      </c>
      <c r="O585" s="8">
        <v>5.7959654250000003</v>
      </c>
      <c r="P585" s="8">
        <v>3.2000000000000002E-3</v>
      </c>
      <c r="Q585" s="8">
        <v>3.1680000000000001</v>
      </c>
      <c r="R585" s="8">
        <v>3.2000000000000002E-3</v>
      </c>
      <c r="S585" s="8" t="s">
        <v>27</v>
      </c>
      <c r="T585" s="8" t="s">
        <v>27</v>
      </c>
      <c r="U585" s="8" t="s">
        <v>27</v>
      </c>
      <c r="V585" s="15">
        <v>305.8</v>
      </c>
      <c r="W585" s="15">
        <f t="shared" si="9"/>
        <v>0.29301118040039997</v>
      </c>
    </row>
    <row r="586" spans="1:23" x14ac:dyDescent="0.25">
      <c r="A586" s="7" t="s">
        <v>1194</v>
      </c>
      <c r="B586" s="8" t="s">
        <v>1195</v>
      </c>
      <c r="C586" s="8">
        <v>20627</v>
      </c>
      <c r="D586" s="8">
        <v>6.0779919370000002</v>
      </c>
      <c r="E586" s="8">
        <v>6.0403966650000003</v>
      </c>
      <c r="F586" s="8">
        <v>6.0560253629999998</v>
      </c>
      <c r="G586" s="8">
        <v>6.0901026199999997</v>
      </c>
      <c r="H586" s="8">
        <v>6.0133414610000004</v>
      </c>
      <c r="I586" s="8">
        <v>5.986926038</v>
      </c>
      <c r="J586" s="8">
        <v>5.5644265080000004</v>
      </c>
      <c r="K586" s="8">
        <v>200</v>
      </c>
      <c r="L586" s="8">
        <v>6.0242226460000001</v>
      </c>
      <c r="M586" s="8">
        <v>3.8108028690000002</v>
      </c>
      <c r="N586" s="8">
        <v>308.95897380000002</v>
      </c>
      <c r="O586" s="8">
        <v>3.1350000580000001</v>
      </c>
      <c r="P586" s="8">
        <v>0.64</v>
      </c>
      <c r="Q586" s="8">
        <v>0.64</v>
      </c>
      <c r="R586" s="8" t="s">
        <v>26</v>
      </c>
      <c r="S586" s="8" t="s">
        <v>27</v>
      </c>
      <c r="T586" s="8" t="s">
        <v>27</v>
      </c>
      <c r="U586" s="8" t="s">
        <v>27</v>
      </c>
      <c r="V586" s="15">
        <v>306.27699999999999</v>
      </c>
      <c r="W586" s="15">
        <f t="shared" si="9"/>
        <v>94.627027618542613</v>
      </c>
    </row>
    <row r="587" spans="1:23" x14ac:dyDescent="0.25">
      <c r="A587" s="7" t="s">
        <v>1196</v>
      </c>
      <c r="B587" s="8" t="s">
        <v>1197</v>
      </c>
      <c r="C587" s="8">
        <v>37712</v>
      </c>
      <c r="D587" s="8">
        <v>5.7616171190000003</v>
      </c>
      <c r="E587" s="8">
        <v>6.0139840959999997</v>
      </c>
      <c r="F587" s="8">
        <v>5.906091344</v>
      </c>
      <c r="G587" s="8">
        <v>5.9132370529999996</v>
      </c>
      <c r="H587" s="8">
        <v>5.8713545009999999</v>
      </c>
      <c r="I587" s="8">
        <v>5.3907875609999998</v>
      </c>
      <c r="J587" s="8">
        <v>5.1851791870000001</v>
      </c>
      <c r="K587" s="8">
        <v>100</v>
      </c>
      <c r="L587" s="8">
        <v>5.9639973790000003</v>
      </c>
      <c r="M587" s="8">
        <v>4.4031694129999996</v>
      </c>
      <c r="N587" s="8">
        <v>79.306261309999996</v>
      </c>
      <c r="O587" s="8">
        <v>5.1760236730000004</v>
      </c>
      <c r="P587" s="8" t="s">
        <v>26</v>
      </c>
      <c r="Q587" s="8" t="s">
        <v>26</v>
      </c>
      <c r="R587" s="8" t="s">
        <v>26</v>
      </c>
      <c r="S587" s="8" t="s">
        <v>27</v>
      </c>
      <c r="T587" s="8" t="s">
        <v>27</v>
      </c>
      <c r="U587" s="8" t="s">
        <v>27</v>
      </c>
      <c r="V587" s="15">
        <v>306.36099999999999</v>
      </c>
      <c r="W587" s="15">
        <f t="shared" si="9"/>
        <v>24.296345521192908</v>
      </c>
    </row>
    <row r="588" spans="1:23" x14ac:dyDescent="0.25">
      <c r="A588" s="7" t="s">
        <v>1198</v>
      </c>
      <c r="B588" s="8" t="s">
        <v>1199</v>
      </c>
      <c r="C588" s="8">
        <v>31131</v>
      </c>
      <c r="D588" s="8">
        <v>5.8481740100000001</v>
      </c>
      <c r="E588" s="8">
        <v>5.8607751419999996</v>
      </c>
      <c r="F588" s="8">
        <v>5.8867814510000001</v>
      </c>
      <c r="G588" s="8">
        <v>5.8676529669999997</v>
      </c>
      <c r="H588" s="8">
        <v>5.8499148610000002</v>
      </c>
      <c r="I588" s="8">
        <v>5.8126026980000001</v>
      </c>
      <c r="J588" s="8">
        <v>5.732942059</v>
      </c>
      <c r="K588" s="8" t="s">
        <v>25</v>
      </c>
      <c r="L588" s="8">
        <v>6.0016249259999999</v>
      </c>
      <c r="M588" s="8">
        <v>0.159917213</v>
      </c>
      <c r="N588" s="8">
        <v>999.99999909999997</v>
      </c>
      <c r="O588" s="8">
        <v>5.509122305</v>
      </c>
      <c r="P588" s="8" t="s">
        <v>26</v>
      </c>
      <c r="Q588" s="8" t="s">
        <v>26</v>
      </c>
      <c r="R588" s="8" t="s">
        <v>26</v>
      </c>
      <c r="S588" s="8" t="s">
        <v>27</v>
      </c>
      <c r="T588" s="8" t="s">
        <v>27</v>
      </c>
      <c r="U588" s="8" t="s">
        <v>27</v>
      </c>
      <c r="V588" s="15">
        <v>306.40199999999999</v>
      </c>
      <c r="W588" s="15">
        <f t="shared" si="9"/>
        <v>306.40199972423818</v>
      </c>
    </row>
    <row r="589" spans="1:23" x14ac:dyDescent="0.25">
      <c r="A589" s="7" t="s">
        <v>1200</v>
      </c>
      <c r="B589" s="8" t="s">
        <v>1201</v>
      </c>
      <c r="C589" s="8">
        <v>32113</v>
      </c>
      <c r="D589" s="8">
        <v>5.9069335760000001</v>
      </c>
      <c r="E589" s="8">
        <v>5.9257191430000002</v>
      </c>
      <c r="F589" s="8">
        <v>5.8576006960000004</v>
      </c>
      <c r="G589" s="8">
        <v>5.809406267</v>
      </c>
      <c r="H589" s="8">
        <v>5.2581360339999996</v>
      </c>
      <c r="I589" s="8">
        <v>5.2070194179999998</v>
      </c>
      <c r="J589" s="8">
        <v>4.0671921400000004</v>
      </c>
      <c r="K589" s="8">
        <v>50</v>
      </c>
      <c r="L589" s="8">
        <v>5.9589621370000003</v>
      </c>
      <c r="M589" s="8">
        <v>1.3513338749999999</v>
      </c>
      <c r="N589" s="8">
        <v>143.56916290000001</v>
      </c>
      <c r="O589" s="8">
        <v>3.1349999999999998</v>
      </c>
      <c r="P589" s="8" t="s">
        <v>26</v>
      </c>
      <c r="Q589" s="8" t="s">
        <v>26</v>
      </c>
      <c r="R589" s="8" t="s">
        <v>26</v>
      </c>
      <c r="S589" s="8" t="s">
        <v>27</v>
      </c>
      <c r="T589" s="8" t="s">
        <v>27</v>
      </c>
      <c r="U589" s="8" t="s">
        <v>27</v>
      </c>
      <c r="V589" s="15">
        <v>307.82</v>
      </c>
      <c r="W589" s="15">
        <f t="shared" si="9"/>
        <v>44.193459723878007</v>
      </c>
    </row>
    <row r="590" spans="1:23" x14ac:dyDescent="0.25">
      <c r="A590" s="7" t="s">
        <v>1202</v>
      </c>
      <c r="B590" s="8" t="s">
        <v>1203</v>
      </c>
      <c r="C590" s="8">
        <v>34881</v>
      </c>
      <c r="D590" s="8">
        <v>4.9039281160000003</v>
      </c>
      <c r="E590" s="8">
        <v>5.3139567000000003</v>
      </c>
      <c r="F590" s="8">
        <v>4.259524817</v>
      </c>
      <c r="G590" s="8">
        <v>4.1992345100000001</v>
      </c>
      <c r="H590" s="8">
        <v>3.967532399</v>
      </c>
      <c r="I590" s="8">
        <v>4.0041531890000002</v>
      </c>
      <c r="J590" s="8">
        <v>3.6769227820000001</v>
      </c>
      <c r="K590" s="8">
        <v>0.5</v>
      </c>
      <c r="L590" s="8">
        <v>6.0051076910000001</v>
      </c>
      <c r="M590" s="8">
        <v>0.51741026999999995</v>
      </c>
      <c r="N590" s="8">
        <v>1.527794085</v>
      </c>
      <c r="O590" s="8">
        <v>3.5804498069999999</v>
      </c>
      <c r="P590" s="8">
        <v>64</v>
      </c>
      <c r="Q590" s="8">
        <v>64</v>
      </c>
      <c r="R590" s="8" t="s">
        <v>26</v>
      </c>
      <c r="S590" s="8">
        <v>11.25</v>
      </c>
      <c r="T590" s="8">
        <v>3.08</v>
      </c>
      <c r="U590" s="8">
        <v>3.39</v>
      </c>
      <c r="V590" s="15">
        <v>308.13</v>
      </c>
      <c r="W590" s="15">
        <f t="shared" si="9"/>
        <v>0.47075919141104999</v>
      </c>
    </row>
    <row r="591" spans="1:23" x14ac:dyDescent="0.25">
      <c r="A591" s="7" t="s">
        <v>1204</v>
      </c>
      <c r="B591" s="8" t="s">
        <v>1205</v>
      </c>
      <c r="C591" s="8">
        <v>23742</v>
      </c>
      <c r="D591" s="8">
        <v>5.7953148920000004</v>
      </c>
      <c r="E591" s="8">
        <v>5.9382207789999999</v>
      </c>
      <c r="F591" s="8">
        <v>5.9654513360000001</v>
      </c>
      <c r="G591" s="8">
        <v>5.8919800789999996</v>
      </c>
      <c r="H591" s="8">
        <v>5.9093053329999998</v>
      </c>
      <c r="I591" s="8">
        <v>5.8102012519999997</v>
      </c>
      <c r="J591" s="8">
        <v>5.5852862539999997</v>
      </c>
      <c r="K591" s="8">
        <v>200</v>
      </c>
      <c r="L591" s="8">
        <v>5.9674136889999998</v>
      </c>
      <c r="M591" s="8">
        <v>1.3166366300000001</v>
      </c>
      <c r="N591" s="8">
        <v>836.55900810000003</v>
      </c>
      <c r="O591" s="8">
        <v>3.135000002</v>
      </c>
      <c r="P591" s="8">
        <v>0.64</v>
      </c>
      <c r="Q591" s="8">
        <v>0.64</v>
      </c>
      <c r="R591" s="8" t="s">
        <v>26</v>
      </c>
      <c r="S591" s="8" t="s">
        <v>27</v>
      </c>
      <c r="T591" s="8" t="s">
        <v>27</v>
      </c>
      <c r="U591" s="8" t="s">
        <v>27</v>
      </c>
      <c r="V591" s="15">
        <v>308.33300000000003</v>
      </c>
      <c r="W591" s="15">
        <f t="shared" si="9"/>
        <v>257.93874864449737</v>
      </c>
    </row>
    <row r="592" spans="1:23" ht="30" x14ac:dyDescent="0.25">
      <c r="A592" s="7" t="s">
        <v>1206</v>
      </c>
      <c r="B592" s="8" t="s">
        <v>1207</v>
      </c>
      <c r="C592" s="8">
        <v>47309</v>
      </c>
      <c r="D592" s="8">
        <v>5.9259934459999997</v>
      </c>
      <c r="E592" s="8">
        <v>5.888368206</v>
      </c>
      <c r="F592" s="8">
        <v>5.7831740619999996</v>
      </c>
      <c r="G592" s="8">
        <v>5.838823949</v>
      </c>
      <c r="H592" s="8">
        <v>5.8301669299999999</v>
      </c>
      <c r="I592" s="8">
        <v>5.8744201440000001</v>
      </c>
      <c r="J592" s="8">
        <v>5.6977576360000004</v>
      </c>
      <c r="K592" s="8" t="s">
        <v>25</v>
      </c>
      <c r="L592" s="8">
        <v>6.001179832</v>
      </c>
      <c r="M592" s="8">
        <v>0.19184594099999999</v>
      </c>
      <c r="N592" s="8">
        <v>1000</v>
      </c>
      <c r="O592" s="8">
        <v>5.4450407729999997</v>
      </c>
      <c r="P592" s="8">
        <v>6.4000000000000003E-3</v>
      </c>
      <c r="Q592" s="8">
        <v>6.4000000000000003E-3</v>
      </c>
      <c r="R592" s="8">
        <v>64</v>
      </c>
      <c r="S592" s="8" t="s">
        <v>27</v>
      </c>
      <c r="T592" s="8" t="s">
        <v>27</v>
      </c>
      <c r="U592" s="8" t="s">
        <v>27</v>
      </c>
      <c r="V592" s="15">
        <v>308.38099999999997</v>
      </c>
      <c r="W592" s="15">
        <f t="shared" si="9"/>
        <v>308.38099999999997</v>
      </c>
    </row>
    <row r="593" spans="1:23" x14ac:dyDescent="0.25">
      <c r="A593" s="7" t="s">
        <v>1208</v>
      </c>
      <c r="B593" s="8" t="s">
        <v>1209</v>
      </c>
      <c r="C593" s="8">
        <v>24157</v>
      </c>
      <c r="D593" s="8">
        <v>5.8938234510000003</v>
      </c>
      <c r="E593" s="8">
        <v>5.8977423939999998</v>
      </c>
      <c r="F593" s="8">
        <v>5.8682933989999997</v>
      </c>
      <c r="G593" s="8">
        <v>5.7252152760000001</v>
      </c>
      <c r="H593" s="8">
        <v>5.4664238989999996</v>
      </c>
      <c r="I593" s="8">
        <v>5.1396420819999999</v>
      </c>
      <c r="J593" s="8">
        <v>4.9594109260000003</v>
      </c>
      <c r="K593" s="8">
        <v>50</v>
      </c>
      <c r="L593" s="8">
        <v>5.9933469109999997</v>
      </c>
      <c r="M593" s="8">
        <v>0.59937997200000004</v>
      </c>
      <c r="N593" s="8">
        <v>493.59710639999997</v>
      </c>
      <c r="O593" s="8">
        <v>3.1349999999999998</v>
      </c>
      <c r="P593" s="8">
        <v>64</v>
      </c>
      <c r="Q593" s="8">
        <v>64</v>
      </c>
      <c r="R593" s="8" t="s">
        <v>26</v>
      </c>
      <c r="S593" s="8" t="s">
        <v>27</v>
      </c>
      <c r="T593" s="8" t="s">
        <v>27</v>
      </c>
      <c r="U593" s="8" t="s">
        <v>27</v>
      </c>
      <c r="V593" s="15">
        <v>309.36599999999999</v>
      </c>
      <c r="W593" s="15">
        <f t="shared" si="9"/>
        <v>152.7021624185424</v>
      </c>
    </row>
    <row r="594" spans="1:23" x14ac:dyDescent="0.25">
      <c r="A594" s="7" t="s">
        <v>1210</v>
      </c>
      <c r="B594" s="8" t="s">
        <v>1211</v>
      </c>
      <c r="C594" s="8">
        <v>26252</v>
      </c>
      <c r="D594" s="8">
        <v>5.8558667870000001</v>
      </c>
      <c r="E594" s="8">
        <v>5.749535689</v>
      </c>
      <c r="F594" s="8">
        <v>5.7718148100000004</v>
      </c>
      <c r="G594" s="8">
        <v>5.8110743459999998</v>
      </c>
      <c r="H594" s="8">
        <v>5.7520244199999997</v>
      </c>
      <c r="I594" s="8">
        <v>5.9464870300000001</v>
      </c>
      <c r="J594" s="8">
        <v>5.7214266919999996</v>
      </c>
      <c r="K594" s="8" t="s">
        <v>25</v>
      </c>
      <c r="L594" s="8">
        <v>5.9952179350000003</v>
      </c>
      <c r="M594" s="10">
        <v>1.7100000000000001E-14</v>
      </c>
      <c r="N594" s="8">
        <v>757.50305160000005</v>
      </c>
      <c r="O594" s="8">
        <v>5.606406292</v>
      </c>
      <c r="P594" s="8" t="s">
        <v>26</v>
      </c>
      <c r="Q594" s="8" t="s">
        <v>26</v>
      </c>
      <c r="R594" s="8" t="s">
        <v>26</v>
      </c>
      <c r="S594" s="8" t="s">
        <v>27</v>
      </c>
      <c r="T594" s="8" t="s">
        <v>27</v>
      </c>
      <c r="U594" s="8" t="s">
        <v>27</v>
      </c>
      <c r="V594" s="15">
        <v>310.28899999999999</v>
      </c>
      <c r="W594" s="15">
        <f t="shared" si="9"/>
        <v>235.0448643779124</v>
      </c>
    </row>
    <row r="595" spans="1:23" x14ac:dyDescent="0.25">
      <c r="A595" s="7" t="s">
        <v>1212</v>
      </c>
      <c r="B595" s="8" t="s">
        <v>1213</v>
      </c>
      <c r="C595" s="8">
        <v>24152</v>
      </c>
      <c r="D595" s="8">
        <v>6.1350374289999996</v>
      </c>
      <c r="E595" s="8">
        <v>6.1359406700000001</v>
      </c>
      <c r="F595" s="8">
        <v>6.1281498350000003</v>
      </c>
      <c r="G595" s="8">
        <v>6.3296350549999998</v>
      </c>
      <c r="H595" s="8">
        <v>6.0793019819999996</v>
      </c>
      <c r="I595" s="8">
        <v>6.0560873060000002</v>
      </c>
      <c r="J595" s="8">
        <v>6.095888542</v>
      </c>
      <c r="K595" s="8" t="s">
        <v>25</v>
      </c>
      <c r="L595" s="8">
        <v>6.0019868479999996</v>
      </c>
      <c r="M595" s="10">
        <v>1.19E-6</v>
      </c>
      <c r="N595" s="8">
        <v>478.588774</v>
      </c>
      <c r="O595" s="8">
        <v>6.2756490500000002</v>
      </c>
      <c r="P595" s="8" t="s">
        <v>26</v>
      </c>
      <c r="Q595" s="8" t="s">
        <v>26</v>
      </c>
      <c r="R595" s="8" t="s">
        <v>26</v>
      </c>
      <c r="S595" s="8">
        <v>0</v>
      </c>
      <c r="T595" s="8" t="s">
        <v>27</v>
      </c>
      <c r="U595" s="8">
        <v>0.153</v>
      </c>
      <c r="V595" s="15">
        <v>311.34100000000001</v>
      </c>
      <c r="W595" s="15">
        <f t="shared" si="9"/>
        <v>149.00430748593399</v>
      </c>
    </row>
    <row r="596" spans="1:23" x14ac:dyDescent="0.25">
      <c r="A596" s="7" t="s">
        <v>1214</v>
      </c>
      <c r="B596" s="8" t="s">
        <v>1215</v>
      </c>
      <c r="C596" s="8">
        <v>34590</v>
      </c>
      <c r="D596" s="8">
        <v>5.8956489689999998</v>
      </c>
      <c r="E596" s="8">
        <v>5.8975650919999998</v>
      </c>
      <c r="F596" s="8">
        <v>5.8562087539999998</v>
      </c>
      <c r="G596" s="8">
        <v>5.9592955820000002</v>
      </c>
      <c r="H596" s="8">
        <v>6.0186144529999996</v>
      </c>
      <c r="I596" s="8">
        <v>5.8323298049999996</v>
      </c>
      <c r="J596" s="8">
        <v>5.4082996669999996</v>
      </c>
      <c r="K596" s="8">
        <v>200</v>
      </c>
      <c r="L596" s="8">
        <v>5.9716777949999997</v>
      </c>
      <c r="M596" s="8">
        <v>24.99984984</v>
      </c>
      <c r="N596" s="8">
        <v>104.56124869999999</v>
      </c>
      <c r="O596" s="8">
        <v>5.4059288170000004</v>
      </c>
      <c r="P596" s="8">
        <v>6.4000000000000001E-2</v>
      </c>
      <c r="Q596" s="8">
        <v>6.4000000000000001E-2</v>
      </c>
      <c r="R596" s="8">
        <v>6.4</v>
      </c>
      <c r="S596" s="8">
        <v>40</v>
      </c>
      <c r="T596" s="8">
        <v>1.31</v>
      </c>
      <c r="U596" s="8">
        <v>2.2799999999999998</v>
      </c>
      <c r="V596" s="15">
        <v>311.39999999999998</v>
      </c>
      <c r="W596" s="15">
        <f t="shared" si="9"/>
        <v>32.560372845179998</v>
      </c>
    </row>
    <row r="597" spans="1:23" x14ac:dyDescent="0.25">
      <c r="A597" s="7" t="s">
        <v>1216</v>
      </c>
      <c r="B597" s="8" t="s">
        <v>1217</v>
      </c>
      <c r="C597" s="8">
        <v>21358</v>
      </c>
      <c r="D597" s="8">
        <v>5.9250664420000003</v>
      </c>
      <c r="E597" s="8">
        <v>5.9211072309999997</v>
      </c>
      <c r="F597" s="8">
        <v>5.9270807210000003</v>
      </c>
      <c r="G597" s="8">
        <v>5.9094677869999996</v>
      </c>
      <c r="H597" s="8">
        <v>5.6133714860000001</v>
      </c>
      <c r="I597" s="8">
        <v>5.8699859630000004</v>
      </c>
      <c r="J597" s="8">
        <v>5.7859396250000001</v>
      </c>
      <c r="K597" s="8" t="s">
        <v>25</v>
      </c>
      <c r="L597" s="8">
        <v>5.9803666050000004</v>
      </c>
      <c r="M597" s="8">
        <v>3.5247309150000001</v>
      </c>
      <c r="N597" s="8">
        <v>12.006893010000001</v>
      </c>
      <c r="O597" s="8">
        <v>5.7479250909999999</v>
      </c>
      <c r="P597" s="8" t="s">
        <v>26</v>
      </c>
      <c r="Q597" s="8" t="s">
        <v>26</v>
      </c>
      <c r="R597" s="8" t="s">
        <v>26</v>
      </c>
      <c r="S597" s="8" t="s">
        <v>27</v>
      </c>
      <c r="T597" s="8" t="s">
        <v>27</v>
      </c>
      <c r="U597" s="8" t="s">
        <v>27</v>
      </c>
      <c r="V597" s="15">
        <v>311.39999999999998</v>
      </c>
      <c r="W597" s="15">
        <f t="shared" si="9"/>
        <v>3.7389464833139998</v>
      </c>
    </row>
    <row r="598" spans="1:23" x14ac:dyDescent="0.25">
      <c r="A598" s="7" t="s">
        <v>1218</v>
      </c>
      <c r="B598" s="8" t="s">
        <v>1219</v>
      </c>
      <c r="C598" s="8">
        <v>34402</v>
      </c>
      <c r="D598" s="8">
        <v>5.9285829830000001</v>
      </c>
      <c r="E598" s="8">
        <v>6.1045657010000003</v>
      </c>
      <c r="F598" s="8">
        <v>6.0705030210000004</v>
      </c>
      <c r="G598" s="8">
        <v>6.1236625220000001</v>
      </c>
      <c r="H598" s="8">
        <v>6.0517988779999996</v>
      </c>
      <c r="I598" s="8">
        <v>6.0765293060000003</v>
      </c>
      <c r="J598" s="8">
        <v>5.4418441050000004</v>
      </c>
      <c r="K598" s="8">
        <v>200</v>
      </c>
      <c r="L598" s="8">
        <v>5.9993210059999997</v>
      </c>
      <c r="M598" s="8">
        <v>3.0821713150000001</v>
      </c>
      <c r="N598" s="8">
        <v>13.75750689</v>
      </c>
      <c r="O598" s="8">
        <v>5.4361065149999996</v>
      </c>
      <c r="P598" s="8" t="s">
        <v>26</v>
      </c>
      <c r="Q598" s="8" t="s">
        <v>26</v>
      </c>
      <c r="R598" s="8" t="s">
        <v>26</v>
      </c>
      <c r="S598" s="8">
        <v>40</v>
      </c>
      <c r="T598" s="8">
        <v>3.08</v>
      </c>
      <c r="U598" s="8">
        <v>3.85</v>
      </c>
      <c r="V598" s="15">
        <v>311.85000000000002</v>
      </c>
      <c r="W598" s="15">
        <f t="shared" si="9"/>
        <v>4.2902785236465002</v>
      </c>
    </row>
    <row r="599" spans="1:23" x14ac:dyDescent="0.25">
      <c r="A599" s="7" t="s">
        <v>1220</v>
      </c>
      <c r="B599" s="8" t="s">
        <v>1221</v>
      </c>
      <c r="C599" s="8">
        <v>47538</v>
      </c>
      <c r="D599" s="8">
        <v>5.8781640179999997</v>
      </c>
      <c r="E599" s="8">
        <v>5.8893351760000003</v>
      </c>
      <c r="F599" s="8">
        <v>5.8428832159999997</v>
      </c>
      <c r="G599" s="8">
        <v>5.8505123509999999</v>
      </c>
      <c r="H599" s="8">
        <v>5.8575204589999998</v>
      </c>
      <c r="I599" s="8">
        <v>5.9846724050000004</v>
      </c>
      <c r="J599" s="8">
        <v>5.4848504340000002</v>
      </c>
      <c r="K599" s="8">
        <v>200</v>
      </c>
      <c r="L599" s="8">
        <v>5.9488285320000003</v>
      </c>
      <c r="M599" s="8">
        <v>24.999936250000001</v>
      </c>
      <c r="N599" s="8">
        <v>207.59950799999999</v>
      </c>
      <c r="O599" s="8">
        <v>4.3047884190000003</v>
      </c>
      <c r="P599" s="8" t="s">
        <v>26</v>
      </c>
      <c r="Q599" s="8" t="s">
        <v>26</v>
      </c>
      <c r="R599" s="8" t="s">
        <v>26</v>
      </c>
      <c r="S599" s="8" t="s">
        <v>27</v>
      </c>
      <c r="T599" s="8" t="s">
        <v>27</v>
      </c>
      <c r="U599" s="8" t="s">
        <v>27</v>
      </c>
      <c r="V599" s="15">
        <v>312.36500000000001</v>
      </c>
      <c r="W599" s="15">
        <f t="shared" si="9"/>
        <v>64.846820316419993</v>
      </c>
    </row>
    <row r="600" spans="1:23" x14ac:dyDescent="0.25">
      <c r="A600" s="7" t="s">
        <v>1222</v>
      </c>
      <c r="B600" s="8" t="s">
        <v>1223</v>
      </c>
      <c r="C600" s="8">
        <v>20205</v>
      </c>
      <c r="D600" s="8">
        <v>5.933803599</v>
      </c>
      <c r="E600" s="8">
        <v>5.9365229709999996</v>
      </c>
      <c r="F600" s="8">
        <v>6.0084998189999999</v>
      </c>
      <c r="G600" s="8">
        <v>5.9786909389999998</v>
      </c>
      <c r="H600" s="8">
        <v>6.1650748330000003</v>
      </c>
      <c r="I600" s="8">
        <v>5.7559317779999999</v>
      </c>
      <c r="J600" s="8">
        <v>5.6695193010000002</v>
      </c>
      <c r="K600" s="8" t="s">
        <v>25</v>
      </c>
      <c r="L600" s="8">
        <v>6.0040669720000004</v>
      </c>
      <c r="M600" s="8">
        <v>24.99999992</v>
      </c>
      <c r="N600" s="8">
        <v>96.20754402</v>
      </c>
      <c r="O600" s="8">
        <v>5.6711704860000003</v>
      </c>
      <c r="P600" s="8">
        <v>6.4000000000000003E-3</v>
      </c>
      <c r="Q600" s="8">
        <v>6.4000000000000003E-3</v>
      </c>
      <c r="R600" s="8" t="s">
        <v>26</v>
      </c>
      <c r="S600" s="8" t="s">
        <v>27</v>
      </c>
      <c r="T600" s="8" t="s">
        <v>27</v>
      </c>
      <c r="U600" s="8" t="s">
        <v>27</v>
      </c>
      <c r="V600" s="15">
        <v>312.36500000000001</v>
      </c>
      <c r="W600" s="15">
        <f t="shared" si="9"/>
        <v>30.051869487807298</v>
      </c>
    </row>
    <row r="601" spans="1:23" x14ac:dyDescent="0.25">
      <c r="A601" s="7" t="s">
        <v>1224</v>
      </c>
      <c r="B601" s="8" t="s">
        <v>1225</v>
      </c>
      <c r="C601" s="8">
        <v>34676</v>
      </c>
      <c r="D601" s="8">
        <v>4.8755425040000002</v>
      </c>
      <c r="E601" s="8">
        <v>5.0501530969999999</v>
      </c>
      <c r="F601" s="8">
        <v>4.5043454440000001</v>
      </c>
      <c r="G601" s="8">
        <v>4.4267301449999996</v>
      </c>
      <c r="H601" s="8">
        <v>3.7973814849999998</v>
      </c>
      <c r="I601" s="8">
        <v>3.5878990580000001</v>
      </c>
      <c r="J601" s="8">
        <v>3.780093666</v>
      </c>
      <c r="K601" s="8">
        <v>0.5</v>
      </c>
      <c r="L601" s="8">
        <v>5.9975762289999999</v>
      </c>
      <c r="M601" s="8">
        <v>0.39409780900000002</v>
      </c>
      <c r="N601" s="8">
        <v>3.37671718</v>
      </c>
      <c r="O601" s="8">
        <v>3.1349999999999998</v>
      </c>
      <c r="P601" s="8">
        <v>6.4</v>
      </c>
      <c r="Q601" s="8" t="s">
        <v>26</v>
      </c>
      <c r="R601" s="8">
        <v>6.4</v>
      </c>
      <c r="S601" s="8">
        <v>20.75</v>
      </c>
      <c r="T601" s="8">
        <v>28.8</v>
      </c>
      <c r="U601" s="8">
        <v>60.6</v>
      </c>
      <c r="V601" s="15">
        <v>313.74</v>
      </c>
      <c r="W601" s="15">
        <f t="shared" si="9"/>
        <v>1.0594112480532001</v>
      </c>
    </row>
    <row r="602" spans="1:23" x14ac:dyDescent="0.25">
      <c r="A602" s="7" t="s">
        <v>1226</v>
      </c>
      <c r="B602" s="8" t="s">
        <v>1227</v>
      </c>
      <c r="C602" s="8">
        <v>31862</v>
      </c>
      <c r="D602" s="8">
        <v>5.46838582</v>
      </c>
      <c r="E602" s="8">
        <v>5.5496790139999996</v>
      </c>
      <c r="F602" s="8">
        <v>5.6015284100000002</v>
      </c>
      <c r="G602" s="8">
        <v>5.6677283330000003</v>
      </c>
      <c r="H602" s="8">
        <v>5.686291014</v>
      </c>
      <c r="I602" s="8">
        <v>5.7291305279999998</v>
      </c>
      <c r="J602" s="8">
        <v>5.8566537580000002</v>
      </c>
      <c r="K602" s="8" t="s">
        <v>25</v>
      </c>
      <c r="L602" s="8">
        <v>5.8246204989999999</v>
      </c>
      <c r="M602" s="8">
        <v>24.171170929999999</v>
      </c>
      <c r="N602" s="8">
        <v>244.14096929999999</v>
      </c>
      <c r="O602" s="8">
        <v>9.9980239019999999</v>
      </c>
      <c r="P602" s="8" t="s">
        <v>26</v>
      </c>
      <c r="Q602" s="8" t="s">
        <v>26</v>
      </c>
      <c r="R602" s="8" t="s">
        <v>26</v>
      </c>
      <c r="S602" s="8" t="s">
        <v>27</v>
      </c>
      <c r="T602" s="8" t="s">
        <v>27</v>
      </c>
      <c r="U602" s="8" t="s">
        <v>27</v>
      </c>
      <c r="V602" s="15">
        <v>314.05399999999997</v>
      </c>
      <c r="W602" s="15">
        <f t="shared" si="9"/>
        <v>76.673447972542192</v>
      </c>
    </row>
    <row r="603" spans="1:23" x14ac:dyDescent="0.25">
      <c r="A603" s="7" t="s">
        <v>1228</v>
      </c>
      <c r="B603" s="8" t="s">
        <v>1229</v>
      </c>
      <c r="C603" s="8">
        <v>34653</v>
      </c>
      <c r="D603" s="8">
        <v>5.8628154889999999</v>
      </c>
      <c r="E603" s="8">
        <v>5.7839228540000001</v>
      </c>
      <c r="F603" s="8">
        <v>5.7062626779999999</v>
      </c>
      <c r="G603" s="8">
        <v>5.9904196010000001</v>
      </c>
      <c r="H603" s="8">
        <v>5.8077442970000002</v>
      </c>
      <c r="I603" s="8">
        <v>4.6519012149999996</v>
      </c>
      <c r="J603" s="8">
        <v>4.0851506649999996</v>
      </c>
      <c r="K603" s="8">
        <v>100</v>
      </c>
      <c r="L603" s="8">
        <v>5.9412626399999997</v>
      </c>
      <c r="M603" s="8">
        <v>4.8735627519999998</v>
      </c>
      <c r="N603" s="8">
        <v>84.237042750000001</v>
      </c>
      <c r="O603" s="8">
        <v>4.0718100330000002</v>
      </c>
      <c r="P603" s="8">
        <v>6.4000000000000003E-3</v>
      </c>
      <c r="Q603" s="8">
        <v>6.4000000000000003E-3</v>
      </c>
      <c r="R603" s="8" t="s">
        <v>26</v>
      </c>
      <c r="S603" s="8">
        <v>40</v>
      </c>
      <c r="T603" s="8">
        <v>8.17</v>
      </c>
      <c r="U603" s="8">
        <v>18.8</v>
      </c>
      <c r="V603" s="15">
        <v>314.20999999999998</v>
      </c>
      <c r="W603" s="15">
        <f t="shared" si="9"/>
        <v>26.468121202477501</v>
      </c>
    </row>
    <row r="604" spans="1:23" x14ac:dyDescent="0.25">
      <c r="A604" s="7" t="s">
        <v>1230</v>
      </c>
      <c r="B604" s="8" t="s">
        <v>1231</v>
      </c>
      <c r="C604" s="8">
        <v>20790</v>
      </c>
      <c r="D604" s="8">
        <v>5.8989392690000004</v>
      </c>
      <c r="E604" s="8">
        <v>5.8460308059999999</v>
      </c>
      <c r="F604" s="8">
        <v>6.2109940029999997</v>
      </c>
      <c r="G604" s="8">
        <v>5.9909370070000003</v>
      </c>
      <c r="H604" s="8">
        <v>5.8920445900000002</v>
      </c>
      <c r="I604" s="8">
        <v>5.9362248989999999</v>
      </c>
      <c r="J604" s="8">
        <v>5.8313603809999996</v>
      </c>
      <c r="K604" s="8" t="s">
        <v>25</v>
      </c>
      <c r="L604" s="8">
        <v>5.997588071</v>
      </c>
      <c r="M604" s="8">
        <v>1.173239409</v>
      </c>
      <c r="N604" s="8">
        <v>331.11397670000002</v>
      </c>
      <c r="O604" s="8">
        <v>5.5571515070000004</v>
      </c>
      <c r="P604" s="8">
        <v>6.4</v>
      </c>
      <c r="Q604" s="8">
        <v>6.4</v>
      </c>
      <c r="R604" s="8">
        <v>6.4</v>
      </c>
      <c r="S604" s="8">
        <v>0.75</v>
      </c>
      <c r="T604" s="8" t="s">
        <v>27</v>
      </c>
      <c r="U604" s="8">
        <v>5.86</v>
      </c>
      <c r="V604" s="15">
        <v>314.29000000000002</v>
      </c>
      <c r="W604" s="15">
        <f t="shared" si="9"/>
        <v>104.06581173704302</v>
      </c>
    </row>
    <row r="605" spans="1:23" x14ac:dyDescent="0.25">
      <c r="A605" s="7" t="s">
        <v>1232</v>
      </c>
      <c r="B605" s="8" t="s">
        <v>1233</v>
      </c>
      <c r="C605" s="8">
        <v>26967</v>
      </c>
      <c r="D605" s="8">
        <v>5.8907321389999998</v>
      </c>
      <c r="E605" s="8">
        <v>5.8188729090000004</v>
      </c>
      <c r="F605" s="8">
        <v>5.7655605000000003</v>
      </c>
      <c r="G605" s="8">
        <v>5.7594879749999999</v>
      </c>
      <c r="H605" s="8">
        <v>5.7124823129999998</v>
      </c>
      <c r="I605" s="8">
        <v>5.7887901130000001</v>
      </c>
      <c r="J605" s="8">
        <v>5.6632776810000003</v>
      </c>
      <c r="K605" s="8">
        <v>200</v>
      </c>
      <c r="L605" s="8">
        <v>6.0034151710000003</v>
      </c>
      <c r="M605" s="8">
        <v>0.66346159100000002</v>
      </c>
      <c r="N605" s="8">
        <v>0.74521299299999999</v>
      </c>
      <c r="O605" s="8">
        <v>5.7104800620000002</v>
      </c>
      <c r="P605" s="8">
        <v>6.4000000000000001E-2</v>
      </c>
      <c r="Q605" s="8">
        <v>6.4000000000000001E-2</v>
      </c>
      <c r="R605" s="8">
        <v>64</v>
      </c>
      <c r="S605" s="8" t="s">
        <v>27</v>
      </c>
      <c r="T605" s="8" t="s">
        <v>27</v>
      </c>
      <c r="U605" s="8" t="s">
        <v>27</v>
      </c>
      <c r="V605" s="15">
        <v>314.33699999999999</v>
      </c>
      <c r="W605" s="15">
        <f t="shared" si="9"/>
        <v>0.23424801658064101</v>
      </c>
    </row>
    <row r="606" spans="1:23" x14ac:dyDescent="0.25">
      <c r="A606" s="7" t="s">
        <v>1234</v>
      </c>
      <c r="B606" s="8" t="s">
        <v>1235</v>
      </c>
      <c r="C606" s="8">
        <v>41847</v>
      </c>
      <c r="D606" s="8">
        <v>5.850586346</v>
      </c>
      <c r="E606" s="8">
        <v>5.8687503459999997</v>
      </c>
      <c r="F606" s="8">
        <v>5.8644074259999996</v>
      </c>
      <c r="G606" s="8">
        <v>5.675081574</v>
      </c>
      <c r="H606" s="8">
        <v>5.0510169840000003</v>
      </c>
      <c r="I606" s="8">
        <v>5.1472726010000001</v>
      </c>
      <c r="J606" s="8">
        <v>4.7853099370000001</v>
      </c>
      <c r="K606" s="8">
        <v>50</v>
      </c>
      <c r="L606" s="8">
        <v>5.9802290920000001</v>
      </c>
      <c r="M606" s="8">
        <v>1.1621680990000001</v>
      </c>
      <c r="N606" s="8">
        <v>26.981630719999998</v>
      </c>
      <c r="O606" s="8">
        <v>4.6839448739999998</v>
      </c>
      <c r="P606" s="8" t="s">
        <v>26</v>
      </c>
      <c r="Q606" s="8" t="s">
        <v>26</v>
      </c>
      <c r="R606" s="8" t="s">
        <v>26</v>
      </c>
      <c r="S606" s="8" t="s">
        <v>27</v>
      </c>
      <c r="T606" s="8" t="s">
        <v>27</v>
      </c>
      <c r="U606" s="8" t="s">
        <v>27</v>
      </c>
      <c r="V606" s="15">
        <v>314.46600000000001</v>
      </c>
      <c r="W606" s="15">
        <f t="shared" si="9"/>
        <v>8.4848054859955191</v>
      </c>
    </row>
    <row r="607" spans="1:23" x14ac:dyDescent="0.25">
      <c r="A607" s="7" t="s">
        <v>1236</v>
      </c>
      <c r="B607" s="8" t="s">
        <v>1237</v>
      </c>
      <c r="C607" s="8">
        <v>22370</v>
      </c>
      <c r="D607" s="8">
        <v>5.8401968560000004</v>
      </c>
      <c r="E607" s="8">
        <v>5.8443048759999998</v>
      </c>
      <c r="F607" s="8">
        <v>5.8588940440000004</v>
      </c>
      <c r="G607" s="8">
        <v>5.902987456</v>
      </c>
      <c r="H607" s="8">
        <v>5.7168365760000004</v>
      </c>
      <c r="I607" s="8">
        <v>5.9545872219999998</v>
      </c>
      <c r="J607" s="8">
        <v>5.5756166110000001</v>
      </c>
      <c r="K607" s="8">
        <v>200</v>
      </c>
      <c r="L607" s="8">
        <v>5.9973877919999996</v>
      </c>
      <c r="M607" s="8">
        <v>0.26276321400000002</v>
      </c>
      <c r="N607" s="8">
        <v>999.99999990000003</v>
      </c>
      <c r="O607" s="8">
        <v>5.2571390669999998</v>
      </c>
      <c r="P607" s="8">
        <v>6.4</v>
      </c>
      <c r="Q607" s="8">
        <v>6.4</v>
      </c>
      <c r="R607" s="8" t="s">
        <v>26</v>
      </c>
      <c r="S607" s="8" t="s">
        <v>27</v>
      </c>
      <c r="T607" s="8" t="s">
        <v>27</v>
      </c>
      <c r="U607" s="8" t="s">
        <v>27</v>
      </c>
      <c r="V607" s="15">
        <v>314.46899999999999</v>
      </c>
      <c r="W607" s="15">
        <f t="shared" si="9"/>
        <v>314.46899996855308</v>
      </c>
    </row>
    <row r="608" spans="1:23" x14ac:dyDescent="0.25">
      <c r="A608" s="7" t="s">
        <v>1238</v>
      </c>
      <c r="B608" s="8" t="s">
        <v>1239</v>
      </c>
      <c r="C608" s="8">
        <v>24174</v>
      </c>
      <c r="D608" s="8">
        <v>5.8085260510000003</v>
      </c>
      <c r="E608" s="8">
        <v>5.72793098</v>
      </c>
      <c r="F608" s="8">
        <v>5.5799637630000003</v>
      </c>
      <c r="G608" s="8">
        <v>3.5343993249999999</v>
      </c>
      <c r="H608" s="8">
        <v>3.25190701</v>
      </c>
      <c r="I608" s="8">
        <v>3.3287054939999998</v>
      </c>
      <c r="J608" s="8">
        <v>4.1961826010000003</v>
      </c>
      <c r="K608" s="8">
        <v>5</v>
      </c>
      <c r="L608" s="8">
        <v>5.9435988829999999</v>
      </c>
      <c r="M608" s="8">
        <v>24.999999979999998</v>
      </c>
      <c r="N608" s="8">
        <v>5.3174678789999996</v>
      </c>
      <c r="O608" s="8">
        <v>3.5929402650000002</v>
      </c>
      <c r="P608" s="8">
        <v>6.4</v>
      </c>
      <c r="Q608" s="8" t="s">
        <v>26</v>
      </c>
      <c r="R608" s="8">
        <v>6.4</v>
      </c>
      <c r="S608" s="8">
        <v>40</v>
      </c>
      <c r="T608" s="8">
        <v>0.11799999999999999</v>
      </c>
      <c r="U608" s="8">
        <v>0.14399999999999999</v>
      </c>
      <c r="V608" s="15">
        <v>314.5</v>
      </c>
      <c r="W608" s="15">
        <f t="shared" si="9"/>
        <v>1.6723436479454998</v>
      </c>
    </row>
    <row r="609" spans="1:23" x14ac:dyDescent="0.25">
      <c r="A609" s="7" t="s">
        <v>1240</v>
      </c>
      <c r="B609" s="8" t="s">
        <v>1241</v>
      </c>
      <c r="C609" s="8">
        <v>24235</v>
      </c>
      <c r="D609" s="8">
        <v>5.7270584969999998</v>
      </c>
      <c r="E609" s="8">
        <v>5.6705530399999997</v>
      </c>
      <c r="F609" s="8">
        <v>5.5451328090000001</v>
      </c>
      <c r="G609" s="8">
        <v>5.5341012620000001</v>
      </c>
      <c r="H609" s="8">
        <v>4.5727921169999997</v>
      </c>
      <c r="I609" s="8">
        <v>3.633751304</v>
      </c>
      <c r="J609" s="8">
        <v>3.4720082080000001</v>
      </c>
      <c r="K609" s="8">
        <v>5</v>
      </c>
      <c r="L609" s="8">
        <v>5.9374072230000001</v>
      </c>
      <c r="M609" s="8">
        <v>1.0821635329999999</v>
      </c>
      <c r="N609" s="8">
        <v>43.231837919999997</v>
      </c>
      <c r="O609" s="8">
        <v>3.1349999999999998</v>
      </c>
      <c r="P609" s="8">
        <v>6.4000000000000001E-2</v>
      </c>
      <c r="Q609" s="8">
        <v>6.4000000000000001E-2</v>
      </c>
      <c r="R609" s="8">
        <v>64</v>
      </c>
      <c r="S609" s="8">
        <v>40</v>
      </c>
      <c r="T609" s="8">
        <v>3.67</v>
      </c>
      <c r="U609" s="8">
        <v>12.9</v>
      </c>
      <c r="V609" s="15">
        <v>315.399</v>
      </c>
      <c r="W609" s="15">
        <f t="shared" si="9"/>
        <v>13.635278448130078</v>
      </c>
    </row>
    <row r="610" spans="1:23" x14ac:dyDescent="0.25">
      <c r="A610" s="7" t="s">
        <v>1242</v>
      </c>
      <c r="B610" s="8" t="s">
        <v>1243</v>
      </c>
      <c r="C610" s="8">
        <v>26214</v>
      </c>
      <c r="D610" s="8">
        <v>5.5080813810000002</v>
      </c>
      <c r="E610" s="8">
        <v>4.9714222990000003</v>
      </c>
      <c r="F610" s="8">
        <v>4.2769261910000003</v>
      </c>
      <c r="G610" s="8">
        <v>4.2105330399999996</v>
      </c>
      <c r="H610" s="8">
        <v>4.2581653089999998</v>
      </c>
      <c r="I610" s="8">
        <v>4.0951088880000004</v>
      </c>
      <c r="J610" s="8">
        <v>3.8098946969999998</v>
      </c>
      <c r="K610" s="8">
        <v>0.5</v>
      </c>
      <c r="L610" s="8">
        <v>5.9985833270000004</v>
      </c>
      <c r="M610" s="8">
        <v>1.362659995</v>
      </c>
      <c r="N610" s="8">
        <v>0.96400377999999998</v>
      </c>
      <c r="O610" s="8">
        <v>4.0733373740000003</v>
      </c>
      <c r="P610" s="8">
        <v>0.64</v>
      </c>
      <c r="Q610" s="8">
        <v>0.64</v>
      </c>
      <c r="R610" s="8" t="s">
        <v>26</v>
      </c>
      <c r="S610" s="8" t="s">
        <v>27</v>
      </c>
      <c r="T610" s="8" t="s">
        <v>27</v>
      </c>
      <c r="U610" s="8" t="s">
        <v>27</v>
      </c>
      <c r="V610" s="15">
        <v>315.58</v>
      </c>
      <c r="W610" s="15">
        <f t="shared" si="9"/>
        <v>0.30422031289239998</v>
      </c>
    </row>
    <row r="611" spans="1:23" x14ac:dyDescent="0.25">
      <c r="A611" s="7" t="s">
        <v>1244</v>
      </c>
      <c r="B611" s="8" t="s">
        <v>1245</v>
      </c>
      <c r="C611" s="8">
        <v>42416</v>
      </c>
      <c r="D611" s="8">
        <v>5.8350380570000002</v>
      </c>
      <c r="E611" s="8">
        <v>5.7941507650000004</v>
      </c>
      <c r="F611" s="8">
        <v>5.6196980190000003</v>
      </c>
      <c r="G611" s="8">
        <v>5.5641180490000002</v>
      </c>
      <c r="H611" s="8">
        <v>4.7513007299999996</v>
      </c>
      <c r="I611" s="8">
        <v>4.3297029409999999</v>
      </c>
      <c r="J611" s="8">
        <v>3.5578140290000002</v>
      </c>
      <c r="K611" s="8">
        <v>5</v>
      </c>
      <c r="L611" s="8">
        <v>5.9628852319999996</v>
      </c>
      <c r="M611" s="8">
        <v>0.996444514</v>
      </c>
      <c r="N611" s="8">
        <v>59.4038027</v>
      </c>
      <c r="O611" s="8">
        <v>3.1349999999999998</v>
      </c>
      <c r="P611" s="8">
        <v>6.4000000000000003E-3</v>
      </c>
      <c r="Q611" s="8">
        <v>6.4000000000000003E-3</v>
      </c>
      <c r="R611" s="8" t="s">
        <v>26</v>
      </c>
      <c r="S611" s="8" t="s">
        <v>27</v>
      </c>
      <c r="T611" s="8" t="s">
        <v>27</v>
      </c>
      <c r="U611" s="8" t="s">
        <v>27</v>
      </c>
      <c r="V611" s="15">
        <v>316.43</v>
      </c>
      <c r="W611" s="15">
        <f t="shared" si="9"/>
        <v>18.797145288361001</v>
      </c>
    </row>
    <row r="612" spans="1:23" ht="30" x14ac:dyDescent="0.25">
      <c r="A612" s="7" t="s">
        <v>1246</v>
      </c>
      <c r="B612" s="8" t="s">
        <v>1247</v>
      </c>
      <c r="C612" s="8">
        <v>20485</v>
      </c>
      <c r="D612" s="8">
        <v>5.8911284889999997</v>
      </c>
      <c r="E612" s="8">
        <v>5.9090602790000002</v>
      </c>
      <c r="F612" s="8">
        <v>5.9017819920000001</v>
      </c>
      <c r="G612" s="8">
        <v>5.6526581919999996</v>
      </c>
      <c r="H612" s="8">
        <v>5.7158511399999998</v>
      </c>
      <c r="I612" s="8">
        <v>5.4135754819999997</v>
      </c>
      <c r="J612" s="8">
        <v>6.3960412670000002</v>
      </c>
      <c r="K612" s="8" t="s">
        <v>25</v>
      </c>
      <c r="L612" s="8">
        <v>5.887079333</v>
      </c>
      <c r="M612" s="8">
        <v>24.620161299999999</v>
      </c>
      <c r="N612" s="8">
        <v>197.3348719</v>
      </c>
      <c r="O612" s="8">
        <v>6.75765204</v>
      </c>
      <c r="P612" s="8">
        <v>64</v>
      </c>
      <c r="Q612" s="8">
        <v>64</v>
      </c>
      <c r="R612" s="8">
        <v>64</v>
      </c>
      <c r="S612" s="8" t="s">
        <v>27</v>
      </c>
      <c r="T612" s="8" t="s">
        <v>27</v>
      </c>
      <c r="U612" s="8" t="s">
        <v>27</v>
      </c>
      <c r="V612" s="15">
        <v>317.20999999999998</v>
      </c>
      <c r="W612" s="15">
        <f t="shared" si="9"/>
        <v>62.596594715398993</v>
      </c>
    </row>
    <row r="613" spans="1:23" x14ac:dyDescent="0.25">
      <c r="A613" s="7" t="s">
        <v>1248</v>
      </c>
      <c r="B613" s="8" t="s">
        <v>1249</v>
      </c>
      <c r="C613" s="8">
        <v>24261</v>
      </c>
      <c r="D613" s="8">
        <v>5.8878799390000003</v>
      </c>
      <c r="E613" s="8">
        <v>5.7556120579999996</v>
      </c>
      <c r="F613" s="8">
        <v>5.8577884679999999</v>
      </c>
      <c r="G613" s="8">
        <v>5.6147736190000002</v>
      </c>
      <c r="H613" s="8">
        <v>5.6603444620000003</v>
      </c>
      <c r="I613" s="8">
        <v>5.52045488</v>
      </c>
      <c r="J613" s="8">
        <v>5.0189013229999997</v>
      </c>
      <c r="K613" s="8">
        <v>10</v>
      </c>
      <c r="L613" s="8">
        <v>5.9675544729999999</v>
      </c>
      <c r="M613" s="8">
        <v>0.57796756900000001</v>
      </c>
      <c r="N613" s="8">
        <v>999.99999990000003</v>
      </c>
      <c r="O613" s="8">
        <v>3.1349999999999998</v>
      </c>
      <c r="P613" s="8" t="s">
        <v>26</v>
      </c>
      <c r="Q613" s="8" t="s">
        <v>26</v>
      </c>
      <c r="R613" s="8" t="s">
        <v>26</v>
      </c>
      <c r="S613" s="8" t="s">
        <v>27</v>
      </c>
      <c r="T613" s="8" t="s">
        <v>27</v>
      </c>
      <c r="U613" s="8" t="s">
        <v>27</v>
      </c>
      <c r="V613" s="15">
        <v>317.31</v>
      </c>
      <c r="W613" s="15">
        <f t="shared" si="9"/>
        <v>317.30999996826898</v>
      </c>
    </row>
    <row r="614" spans="1:23" x14ac:dyDescent="0.25">
      <c r="A614" s="7" t="s">
        <v>1250</v>
      </c>
      <c r="B614" s="8" t="s">
        <v>1251</v>
      </c>
      <c r="C614" s="8">
        <v>20122</v>
      </c>
      <c r="D614" s="8">
        <v>6.0870971559999996</v>
      </c>
      <c r="E614" s="8">
        <v>6.1225775230000004</v>
      </c>
      <c r="F614" s="8">
        <v>6.0352536529999998</v>
      </c>
      <c r="G614" s="8">
        <v>5.9541498710000003</v>
      </c>
      <c r="H614" s="8">
        <v>5.609651307</v>
      </c>
      <c r="I614" s="8">
        <v>5.4923207139999999</v>
      </c>
      <c r="J614" s="8">
        <v>3.904917604</v>
      </c>
      <c r="K614" s="8">
        <v>50</v>
      </c>
      <c r="L614" s="8">
        <v>6.0093360300000001</v>
      </c>
      <c r="M614" s="8">
        <v>2.104054112</v>
      </c>
      <c r="N614" s="8">
        <v>170.42582680000001</v>
      </c>
      <c r="O614" s="8">
        <v>3.1349999999999998</v>
      </c>
      <c r="P614" s="8">
        <v>64</v>
      </c>
      <c r="Q614" s="8" t="s">
        <v>26</v>
      </c>
      <c r="R614" s="8">
        <v>64</v>
      </c>
      <c r="S614" s="8">
        <v>40</v>
      </c>
      <c r="T614" s="8">
        <v>0.307</v>
      </c>
      <c r="U614" s="8">
        <v>9.2899999999999991</v>
      </c>
      <c r="V614" s="15">
        <v>317.32</v>
      </c>
      <c r="W614" s="15">
        <f t="shared" si="9"/>
        <v>54.079523360176005</v>
      </c>
    </row>
    <row r="615" spans="1:23" ht="30" x14ac:dyDescent="0.25">
      <c r="A615" s="7" t="s">
        <v>1252</v>
      </c>
      <c r="B615" s="8" t="s">
        <v>1253</v>
      </c>
      <c r="C615" s="8">
        <v>22325</v>
      </c>
      <c r="D615" s="8">
        <v>6.1593170830000004</v>
      </c>
      <c r="E615" s="8">
        <v>6.1529407669999996</v>
      </c>
      <c r="F615" s="8">
        <v>6.1030182079999999</v>
      </c>
      <c r="G615" s="8">
        <v>6.0086994239999996</v>
      </c>
      <c r="H615" s="8">
        <v>5.2545385920000003</v>
      </c>
      <c r="I615" s="8">
        <v>4.6073901810000004</v>
      </c>
      <c r="J615" s="8">
        <v>4.1204909809999997</v>
      </c>
      <c r="K615" s="8">
        <v>50</v>
      </c>
      <c r="L615" s="8">
        <v>6.0418947989999996</v>
      </c>
      <c r="M615" s="8">
        <v>1.9644064919999999</v>
      </c>
      <c r="N615" s="8">
        <v>66.864255889999995</v>
      </c>
      <c r="O615" s="8">
        <v>3.9222463580000002</v>
      </c>
      <c r="P615" s="8">
        <v>0.64</v>
      </c>
      <c r="Q615" s="8">
        <v>0.64</v>
      </c>
      <c r="R615" s="8">
        <v>64</v>
      </c>
      <c r="S615" s="8">
        <v>40</v>
      </c>
      <c r="T615" s="8">
        <v>11.4</v>
      </c>
      <c r="U615" s="8">
        <v>24.7</v>
      </c>
      <c r="V615" s="15">
        <v>317.58999999999997</v>
      </c>
      <c r="W615" s="15">
        <f t="shared" si="9"/>
        <v>21.235419028105099</v>
      </c>
    </row>
    <row r="616" spans="1:23" x14ac:dyDescent="0.25">
      <c r="A616" s="7" t="s">
        <v>1254</v>
      </c>
      <c r="B616" s="8" t="s">
        <v>1255</v>
      </c>
      <c r="C616" s="8">
        <v>32655</v>
      </c>
      <c r="D616" s="8">
        <v>5.8214740230000004</v>
      </c>
      <c r="E616" s="8">
        <v>5.7187771300000003</v>
      </c>
      <c r="F616" s="8">
        <v>6.0748053359999998</v>
      </c>
      <c r="G616" s="8">
        <v>5.8383522839999999</v>
      </c>
      <c r="H616" s="8">
        <v>5.9136301830000004</v>
      </c>
      <c r="I616" s="8">
        <v>5.6761369850000003</v>
      </c>
      <c r="J616" s="8">
        <v>5.2469627670000003</v>
      </c>
      <c r="K616" s="8">
        <v>200</v>
      </c>
      <c r="L616" s="8">
        <v>5.9552298280000002</v>
      </c>
      <c r="M616" s="8">
        <v>3.3930868150000002</v>
      </c>
      <c r="N616" s="8">
        <v>120.233081</v>
      </c>
      <c r="O616" s="8">
        <v>5.1240223409999999</v>
      </c>
      <c r="P616" s="8" t="s">
        <v>26</v>
      </c>
      <c r="Q616" s="8" t="s">
        <v>26</v>
      </c>
      <c r="R616" s="8" t="s">
        <v>26</v>
      </c>
      <c r="S616" s="8">
        <v>7</v>
      </c>
      <c r="T616" s="8">
        <v>12.1</v>
      </c>
      <c r="U616" s="8">
        <v>13</v>
      </c>
      <c r="V616" s="15">
        <v>317.82</v>
      </c>
      <c r="W616" s="15">
        <f t="shared" si="9"/>
        <v>38.212477803419993</v>
      </c>
    </row>
    <row r="617" spans="1:23" x14ac:dyDescent="0.25">
      <c r="A617" s="7" t="s">
        <v>1256</v>
      </c>
      <c r="B617" s="8" t="s">
        <v>1257</v>
      </c>
      <c r="C617" s="8">
        <v>20374</v>
      </c>
      <c r="D617" s="8">
        <v>5.7935600059999999</v>
      </c>
      <c r="E617" s="8">
        <v>5.7094763430000004</v>
      </c>
      <c r="F617" s="8">
        <v>4.35802669</v>
      </c>
      <c r="G617" s="8">
        <v>4.2077305660000004</v>
      </c>
      <c r="H617" s="8">
        <v>3.944419345</v>
      </c>
      <c r="I617" s="8">
        <v>3.9278317660000002</v>
      </c>
      <c r="J617" s="8">
        <v>3.6707861159999999</v>
      </c>
      <c r="K617" s="8">
        <v>5</v>
      </c>
      <c r="L617" s="8">
        <v>6.001608515</v>
      </c>
      <c r="M617" s="8">
        <v>1.597965673</v>
      </c>
      <c r="N617" s="8">
        <v>2.6428439109999999</v>
      </c>
      <c r="O617" s="8">
        <v>3.8831621790000002</v>
      </c>
      <c r="P617" s="8" t="s">
        <v>26</v>
      </c>
      <c r="Q617" s="8" t="s">
        <v>26</v>
      </c>
      <c r="R617" s="8" t="s">
        <v>26</v>
      </c>
      <c r="S617" s="8" t="s">
        <v>27</v>
      </c>
      <c r="T617" s="8" t="s">
        <v>27</v>
      </c>
      <c r="U617" s="8" t="s">
        <v>27</v>
      </c>
      <c r="V617" s="15">
        <v>318.02</v>
      </c>
      <c r="W617" s="15">
        <f t="shared" si="9"/>
        <v>0.84047722057621999</v>
      </c>
    </row>
    <row r="618" spans="1:23" x14ac:dyDescent="0.25">
      <c r="A618" s="7" t="s">
        <v>1258</v>
      </c>
      <c r="B618" s="8" t="s">
        <v>1259</v>
      </c>
      <c r="C618" s="8">
        <v>37208</v>
      </c>
      <c r="D618" s="8">
        <v>5.9330060580000001</v>
      </c>
      <c r="E618" s="8">
        <v>5.9454462479999997</v>
      </c>
      <c r="F618" s="8">
        <v>5.9176332829999998</v>
      </c>
      <c r="G618" s="8">
        <v>5.9941702450000003</v>
      </c>
      <c r="H618" s="8">
        <v>5.9213717250000002</v>
      </c>
      <c r="I618" s="8">
        <v>5.9044082769999999</v>
      </c>
      <c r="J618" s="8">
        <v>5.8303672469999999</v>
      </c>
      <c r="K618" s="8" t="s">
        <v>25</v>
      </c>
      <c r="L618" s="8">
        <v>5.9999587180000002</v>
      </c>
      <c r="M618" s="8">
        <v>0.29991963500000002</v>
      </c>
      <c r="N618" s="8">
        <v>1000</v>
      </c>
      <c r="O618" s="8">
        <v>5.6644615160000003</v>
      </c>
      <c r="P618" s="8">
        <v>64</v>
      </c>
      <c r="Q618" s="8">
        <v>64</v>
      </c>
      <c r="R618" s="8" t="s">
        <v>26</v>
      </c>
      <c r="S618" s="8" t="s">
        <v>27</v>
      </c>
      <c r="T618" s="8" t="s">
        <v>27</v>
      </c>
      <c r="U618" s="8" t="s">
        <v>27</v>
      </c>
      <c r="V618" s="15">
        <v>318.13</v>
      </c>
      <c r="W618" s="15">
        <f t="shared" si="9"/>
        <v>318.13</v>
      </c>
    </row>
    <row r="619" spans="1:23" x14ac:dyDescent="0.25">
      <c r="A619" s="7" t="s">
        <v>1260</v>
      </c>
      <c r="B619" s="8" t="s">
        <v>1261</v>
      </c>
      <c r="C619" s="8">
        <v>21125</v>
      </c>
      <c r="D619" s="8">
        <v>5.8730325299999997</v>
      </c>
      <c r="E619" s="8">
        <v>5.8575132849999996</v>
      </c>
      <c r="F619" s="8">
        <v>5.8739419420000001</v>
      </c>
      <c r="G619" s="8">
        <v>5.8677380860000001</v>
      </c>
      <c r="H619" s="8">
        <v>5.7771552389999998</v>
      </c>
      <c r="I619" s="8">
        <v>5.8432636740000001</v>
      </c>
      <c r="J619" s="8">
        <v>5.5487110599999996</v>
      </c>
      <c r="K619" s="8">
        <v>200</v>
      </c>
      <c r="L619" s="8">
        <v>5.9954669410000001</v>
      </c>
      <c r="M619" s="8">
        <v>0.32827777200000002</v>
      </c>
      <c r="N619" s="8">
        <v>1000</v>
      </c>
      <c r="O619" s="8">
        <v>5.1142247210000003</v>
      </c>
      <c r="P619" s="8" t="s">
        <v>26</v>
      </c>
      <c r="Q619" s="8" t="s">
        <v>26</v>
      </c>
      <c r="R619" s="8" t="s">
        <v>26</v>
      </c>
      <c r="S619" s="8" t="s">
        <v>27</v>
      </c>
      <c r="T619" s="8" t="s">
        <v>27</v>
      </c>
      <c r="U619" s="8" t="s">
        <v>27</v>
      </c>
      <c r="V619" s="15">
        <v>318.32799999999997</v>
      </c>
      <c r="W619" s="15">
        <f t="shared" si="9"/>
        <v>318.32799999999997</v>
      </c>
    </row>
    <row r="620" spans="1:23" x14ac:dyDescent="0.25">
      <c r="A620" s="7" t="s">
        <v>1262</v>
      </c>
      <c r="B620" s="8" t="s">
        <v>1263</v>
      </c>
      <c r="C620" s="8">
        <v>37752</v>
      </c>
      <c r="D620" s="8">
        <v>5.8657599649999996</v>
      </c>
      <c r="E620" s="8">
        <v>5.8879296180000003</v>
      </c>
      <c r="F620" s="8">
        <v>5.8652454870000001</v>
      </c>
      <c r="G620" s="8">
        <v>5.8736546690000004</v>
      </c>
      <c r="H620" s="8">
        <v>5.940580121</v>
      </c>
      <c r="I620" s="8">
        <v>5.9399651029999996</v>
      </c>
      <c r="J620" s="8">
        <v>5.698451135</v>
      </c>
      <c r="K620" s="8" t="s">
        <v>25</v>
      </c>
      <c r="L620" s="8">
        <v>5.9581769360000001</v>
      </c>
      <c r="M620" s="8">
        <v>8.2671431119999994</v>
      </c>
      <c r="N620" s="8">
        <v>137.54907610000001</v>
      </c>
      <c r="O620" s="8">
        <v>5.6907774910000004</v>
      </c>
      <c r="P620" s="8" t="s">
        <v>26</v>
      </c>
      <c r="Q620" s="8" t="s">
        <v>26</v>
      </c>
      <c r="R620" s="8" t="s">
        <v>26</v>
      </c>
      <c r="S620" s="8" t="s">
        <v>27</v>
      </c>
      <c r="T620" s="8" t="s">
        <v>27</v>
      </c>
      <c r="U620" s="8" t="s">
        <v>27</v>
      </c>
      <c r="V620" s="15">
        <v>318.32799999999997</v>
      </c>
      <c r="W620" s="15">
        <f t="shared" si="9"/>
        <v>43.785722296760795</v>
      </c>
    </row>
    <row r="621" spans="1:23" x14ac:dyDescent="0.25">
      <c r="A621" s="7" t="s">
        <v>1264</v>
      </c>
      <c r="B621" s="8" t="s">
        <v>1265</v>
      </c>
      <c r="C621" s="8">
        <v>32482</v>
      </c>
      <c r="D621" s="8">
        <v>5.9954702519999996</v>
      </c>
      <c r="E621" s="8">
        <v>6.0121439319999999</v>
      </c>
      <c r="F621" s="8">
        <v>5.8891719050000004</v>
      </c>
      <c r="G621" s="8">
        <v>5.7565489799999998</v>
      </c>
      <c r="H621" s="8">
        <v>4.5050314990000002</v>
      </c>
      <c r="I621" s="8">
        <v>3.6616332580000002</v>
      </c>
      <c r="J621" s="8">
        <v>3.5576747960000001</v>
      </c>
      <c r="K621" s="8">
        <v>50</v>
      </c>
      <c r="L621" s="8">
        <v>5.9942198250000001</v>
      </c>
      <c r="M621" s="8">
        <v>1.6952440719999999</v>
      </c>
      <c r="N621" s="8">
        <v>46.50667988</v>
      </c>
      <c r="O621" s="8">
        <v>3.1349999999999998</v>
      </c>
      <c r="P621" s="8" t="s">
        <v>26</v>
      </c>
      <c r="Q621" s="8" t="s">
        <v>26</v>
      </c>
      <c r="R621" s="8" t="s">
        <v>26</v>
      </c>
      <c r="S621" s="8">
        <v>4</v>
      </c>
      <c r="T621" s="8">
        <v>8.64</v>
      </c>
      <c r="U621" s="8">
        <v>9.61</v>
      </c>
      <c r="V621" s="15">
        <v>318.37</v>
      </c>
      <c r="W621" s="15">
        <f t="shared" si="9"/>
        <v>14.806331673395599</v>
      </c>
    </row>
    <row r="622" spans="1:23" x14ac:dyDescent="0.25">
      <c r="A622" s="7" t="s">
        <v>1266</v>
      </c>
      <c r="B622" s="8" t="s">
        <v>1267</v>
      </c>
      <c r="C622" s="8">
        <v>20373</v>
      </c>
      <c r="D622" s="8">
        <v>5.5940343349999999</v>
      </c>
      <c r="E622" s="8">
        <v>5.5730334810000004</v>
      </c>
      <c r="F622" s="8">
        <v>3.6245618739999999</v>
      </c>
      <c r="G622" s="8">
        <v>3.700620067</v>
      </c>
      <c r="H622" s="8">
        <v>3.676013201</v>
      </c>
      <c r="I622" s="8">
        <v>3.5715897069999998</v>
      </c>
      <c r="J622" s="8">
        <v>3.142349474</v>
      </c>
      <c r="K622" s="8">
        <v>0.5</v>
      </c>
      <c r="L622" s="8">
        <v>5.9800921840000001</v>
      </c>
      <c r="M622" s="8">
        <v>2.07115677</v>
      </c>
      <c r="N622" s="8">
        <v>1.881541795</v>
      </c>
      <c r="O622" s="8">
        <v>3.4176468780000002</v>
      </c>
      <c r="P622" s="8">
        <v>6.4000000000000001E-2</v>
      </c>
      <c r="Q622" s="8">
        <v>6.4000000000000001E-2</v>
      </c>
      <c r="R622" s="8" t="s">
        <v>26</v>
      </c>
      <c r="S622" s="8" t="s">
        <v>27</v>
      </c>
      <c r="T622" s="8" t="s">
        <v>27</v>
      </c>
      <c r="U622" s="8" t="s">
        <v>27</v>
      </c>
      <c r="V622" s="15">
        <v>320.02999999999997</v>
      </c>
      <c r="W622" s="15">
        <f t="shared" si="9"/>
        <v>0.60214982065384992</v>
      </c>
    </row>
    <row r="623" spans="1:23" x14ac:dyDescent="0.25">
      <c r="A623" s="7" t="s">
        <v>1268</v>
      </c>
      <c r="B623" s="8" t="s">
        <v>1269</v>
      </c>
      <c r="C623" s="8">
        <v>32640</v>
      </c>
      <c r="D623" s="8">
        <v>5.5478028559999997</v>
      </c>
      <c r="E623" s="8">
        <v>5.438607932</v>
      </c>
      <c r="F623" s="8">
        <v>5.1446341139999996</v>
      </c>
      <c r="G623" s="8">
        <v>4.8675179699999997</v>
      </c>
      <c r="H623" s="8">
        <v>4.8400877260000001</v>
      </c>
      <c r="I623" s="8">
        <v>4.7001265730000004</v>
      </c>
      <c r="J623" s="8">
        <v>4.8066997840000001</v>
      </c>
      <c r="K623" s="8">
        <v>0.5</v>
      </c>
      <c r="L623" s="8">
        <v>6.0020020199999999</v>
      </c>
      <c r="M623" s="8">
        <v>0.73833060399999995</v>
      </c>
      <c r="N623" s="8">
        <v>1.3672326189999999</v>
      </c>
      <c r="O623" s="8">
        <v>4.7253427759999997</v>
      </c>
      <c r="P623" s="8" t="s">
        <v>26</v>
      </c>
      <c r="Q623" s="8" t="s">
        <v>26</v>
      </c>
      <c r="R623" s="8" t="s">
        <v>26</v>
      </c>
      <c r="S623" s="8">
        <v>40</v>
      </c>
      <c r="T623" s="8">
        <v>23.4</v>
      </c>
      <c r="U623" s="8">
        <v>26.1</v>
      </c>
      <c r="V623" s="15">
        <v>321.37599999999998</v>
      </c>
      <c r="W623" s="15">
        <f t="shared" si="9"/>
        <v>0.43939575016374394</v>
      </c>
    </row>
    <row r="624" spans="1:23" x14ac:dyDescent="0.25">
      <c r="A624" s="7" t="s">
        <v>1270</v>
      </c>
      <c r="B624" s="8" t="s">
        <v>1271</v>
      </c>
      <c r="C624" s="8">
        <v>32352</v>
      </c>
      <c r="D624" s="8">
        <v>6.2387603580000004</v>
      </c>
      <c r="E624" s="8">
        <v>6.2934400640000003</v>
      </c>
      <c r="F624" s="8">
        <v>6.2962081190000001</v>
      </c>
      <c r="G624" s="8">
        <v>6.16669717</v>
      </c>
      <c r="H624" s="8">
        <v>5.9270531760000003</v>
      </c>
      <c r="I624" s="8">
        <v>4.6813969240000004</v>
      </c>
      <c r="J624" s="8">
        <v>3.5919612029999999</v>
      </c>
      <c r="K624" s="8">
        <v>100</v>
      </c>
      <c r="L624" s="8">
        <v>6.0828153110000001</v>
      </c>
      <c r="M624" s="8">
        <v>4.1129259410000003</v>
      </c>
      <c r="N624" s="8">
        <v>96.817354379999998</v>
      </c>
      <c r="O624" s="8">
        <v>3.4602659039999999</v>
      </c>
      <c r="P624" s="8">
        <v>64</v>
      </c>
      <c r="Q624" s="8">
        <v>64</v>
      </c>
      <c r="R624" s="8">
        <v>64</v>
      </c>
      <c r="S624" s="8">
        <v>40</v>
      </c>
      <c r="T624" s="8">
        <v>0.26100000000000001</v>
      </c>
      <c r="U624" s="8">
        <v>0.40500000000000003</v>
      </c>
      <c r="V624" s="15">
        <v>322.52</v>
      </c>
      <c r="W624" s="15">
        <f t="shared" si="9"/>
        <v>31.225533134637597</v>
      </c>
    </row>
    <row r="625" spans="1:23" x14ac:dyDescent="0.25">
      <c r="A625" s="7" t="s">
        <v>1272</v>
      </c>
      <c r="B625" s="8" t="s">
        <v>1273</v>
      </c>
      <c r="C625" s="8">
        <v>41623</v>
      </c>
      <c r="D625" s="8">
        <v>5.993774384</v>
      </c>
      <c r="E625" s="8">
        <v>5.9795227779999998</v>
      </c>
      <c r="F625" s="8">
        <v>5.6231777489999999</v>
      </c>
      <c r="G625" s="8">
        <v>5.6633581450000001</v>
      </c>
      <c r="H625" s="8">
        <v>4.1602291009999997</v>
      </c>
      <c r="I625" s="8">
        <v>4.1939272279999997</v>
      </c>
      <c r="J625" s="8">
        <v>3.3667381089999999</v>
      </c>
      <c r="K625" s="8">
        <v>5</v>
      </c>
      <c r="L625" s="8">
        <v>6.0011356889999998</v>
      </c>
      <c r="M625" s="8">
        <v>1.1139027349999999</v>
      </c>
      <c r="N625" s="8">
        <v>39.290193850000001</v>
      </c>
      <c r="O625" s="8">
        <v>3.1349999999999998</v>
      </c>
      <c r="P625" s="8">
        <v>6.4</v>
      </c>
      <c r="Q625" s="8">
        <v>6.4</v>
      </c>
      <c r="R625" s="8">
        <v>64</v>
      </c>
      <c r="S625" s="8" t="s">
        <v>27</v>
      </c>
      <c r="T625" s="8" t="s">
        <v>27</v>
      </c>
      <c r="U625" s="8" t="s">
        <v>27</v>
      </c>
      <c r="V625" s="15">
        <v>323.13299999999998</v>
      </c>
      <c r="W625" s="15">
        <f t="shared" si="9"/>
        <v>12.69595820933205</v>
      </c>
    </row>
    <row r="626" spans="1:23" ht="30" x14ac:dyDescent="0.25">
      <c r="A626" s="7" t="s">
        <v>1274</v>
      </c>
      <c r="B626" s="8" t="s">
        <v>1275</v>
      </c>
      <c r="C626" s="8">
        <v>22174</v>
      </c>
      <c r="D626" s="8">
        <v>5.277832815</v>
      </c>
      <c r="E626" s="8">
        <v>5.0681181049999999</v>
      </c>
      <c r="F626" s="8">
        <v>4.5294821120000002</v>
      </c>
      <c r="G626" s="8">
        <v>4.376802294</v>
      </c>
      <c r="H626" s="8">
        <v>4.1350389740000004</v>
      </c>
      <c r="I626" s="8">
        <v>4.0120061509999996</v>
      </c>
      <c r="J626" s="8">
        <v>3.3882609879999999</v>
      </c>
      <c r="K626" s="8">
        <v>0.5</v>
      </c>
      <c r="L626" s="8">
        <v>6.0015998609999999</v>
      </c>
      <c r="M626" s="8">
        <v>0.41016924999999999</v>
      </c>
      <c r="N626" s="8">
        <v>6.0943801049999999</v>
      </c>
      <c r="O626" s="8">
        <v>3.1349999999999998</v>
      </c>
      <c r="P626" s="8" t="s">
        <v>26</v>
      </c>
      <c r="Q626" s="8" t="s">
        <v>26</v>
      </c>
      <c r="R626" s="8" t="s">
        <v>26</v>
      </c>
      <c r="S626" s="8" t="s">
        <v>27</v>
      </c>
      <c r="T626" s="8" t="s">
        <v>27</v>
      </c>
      <c r="U626" s="8" t="s">
        <v>27</v>
      </c>
      <c r="V626" s="15">
        <v>323.3</v>
      </c>
      <c r="W626" s="15">
        <f t="shared" si="9"/>
        <v>1.9703130879465001</v>
      </c>
    </row>
    <row r="627" spans="1:23" x14ac:dyDescent="0.25">
      <c r="A627" s="7" t="s">
        <v>1276</v>
      </c>
      <c r="B627" s="8" t="s">
        <v>1277</v>
      </c>
      <c r="C627" s="8">
        <v>24109</v>
      </c>
      <c r="D627" s="8">
        <v>5.9394019949999999</v>
      </c>
      <c r="E627" s="8">
        <v>5.9757066959999996</v>
      </c>
      <c r="F627" s="8">
        <v>6.078392161</v>
      </c>
      <c r="G627" s="8">
        <v>6.0104014799999996</v>
      </c>
      <c r="H627" s="8">
        <v>5.5029936289999997</v>
      </c>
      <c r="I627" s="8">
        <v>6.2955454020000001</v>
      </c>
      <c r="J627" s="8">
        <v>5.4340277309999996</v>
      </c>
      <c r="K627" s="8">
        <v>200</v>
      </c>
      <c r="L627" s="8">
        <v>5.9868488910000002</v>
      </c>
      <c r="M627" s="8">
        <v>24.998399299999999</v>
      </c>
      <c r="N627" s="8">
        <v>192.22348020000001</v>
      </c>
      <c r="O627" s="8">
        <v>5.2221784339999999</v>
      </c>
      <c r="P627" s="8">
        <v>6.4</v>
      </c>
      <c r="Q627" s="8">
        <v>6.4</v>
      </c>
      <c r="R627" s="8">
        <v>64</v>
      </c>
      <c r="S627" s="8">
        <v>40</v>
      </c>
      <c r="T627" s="8">
        <v>9.59</v>
      </c>
      <c r="U627" s="8">
        <v>11.7</v>
      </c>
      <c r="V627" s="15">
        <v>323.315</v>
      </c>
      <c r="W627" s="15">
        <f t="shared" si="9"/>
        <v>62.148734500863007</v>
      </c>
    </row>
    <row r="628" spans="1:23" ht="45" x14ac:dyDescent="0.25">
      <c r="A628" s="7" t="s">
        <v>1278</v>
      </c>
      <c r="B628" s="8" t="s">
        <v>1279</v>
      </c>
      <c r="C628" s="8">
        <v>47254</v>
      </c>
      <c r="D628" s="8">
        <v>5.8464011840000003</v>
      </c>
      <c r="E628" s="8">
        <v>5.8383247919999999</v>
      </c>
      <c r="F628" s="8">
        <v>5.8368734699999996</v>
      </c>
      <c r="G628" s="8">
        <v>5.9593146539999999</v>
      </c>
      <c r="H628" s="8">
        <v>5.9092593170000001</v>
      </c>
      <c r="I628" s="8">
        <v>5.8611942719999996</v>
      </c>
      <c r="J628" s="8">
        <v>5.6259779959999996</v>
      </c>
      <c r="K628" s="8">
        <v>200</v>
      </c>
      <c r="L628" s="8">
        <v>5.9502685460000002</v>
      </c>
      <c r="M628" s="8">
        <v>1.794725774</v>
      </c>
      <c r="N628" s="8">
        <v>619.98119220000001</v>
      </c>
      <c r="O628" s="8">
        <v>3.1349999999999998</v>
      </c>
      <c r="P628" s="8" t="s">
        <v>26</v>
      </c>
      <c r="Q628" s="8" t="s">
        <v>26</v>
      </c>
      <c r="R628" s="8" t="s">
        <v>26</v>
      </c>
      <c r="S628" s="8" t="s">
        <v>27</v>
      </c>
      <c r="T628" s="8" t="s">
        <v>27</v>
      </c>
      <c r="U628" s="8" t="s">
        <v>27</v>
      </c>
      <c r="V628" s="15">
        <v>323.35199999999998</v>
      </c>
      <c r="W628" s="15">
        <f t="shared" si="9"/>
        <v>200.47215846025441</v>
      </c>
    </row>
    <row r="629" spans="1:23" x14ac:dyDescent="0.25">
      <c r="A629" s="7" t="s">
        <v>1280</v>
      </c>
      <c r="B629" s="8" t="s">
        <v>1281</v>
      </c>
      <c r="C629" s="8">
        <v>46970</v>
      </c>
      <c r="D629" s="8">
        <v>5.7762813079999997</v>
      </c>
      <c r="E629" s="8">
        <v>5.7458945760000004</v>
      </c>
      <c r="F629" s="8">
        <v>5.7545146540000003</v>
      </c>
      <c r="G629" s="8">
        <v>5.7617067649999996</v>
      </c>
      <c r="H629" s="8">
        <v>5.624421409</v>
      </c>
      <c r="I629" s="8">
        <v>4.8799989989999997</v>
      </c>
      <c r="J629" s="8">
        <v>4.7764086619999997</v>
      </c>
      <c r="K629" s="8">
        <v>50</v>
      </c>
      <c r="L629" s="8">
        <v>5.9125813599999999</v>
      </c>
      <c r="M629" s="8">
        <v>6.5448210590000002</v>
      </c>
      <c r="N629" s="8">
        <v>58.615865020000001</v>
      </c>
      <c r="O629" s="8">
        <v>4.7862420419999996</v>
      </c>
      <c r="P629" s="8">
        <v>0.64</v>
      </c>
      <c r="Q629" s="8">
        <v>0.64</v>
      </c>
      <c r="R629" s="8" t="s">
        <v>26</v>
      </c>
      <c r="S629" s="8" t="s">
        <v>27</v>
      </c>
      <c r="T629" s="8" t="s">
        <v>27</v>
      </c>
      <c r="U629" s="8" t="s">
        <v>27</v>
      </c>
      <c r="V629" s="15">
        <v>323.392</v>
      </c>
      <c r="W629" s="15">
        <f t="shared" si="9"/>
        <v>18.95590182054784</v>
      </c>
    </row>
    <row r="630" spans="1:23" x14ac:dyDescent="0.25">
      <c r="A630" s="7" t="s">
        <v>1282</v>
      </c>
      <c r="B630" s="8" t="s">
        <v>1283</v>
      </c>
      <c r="C630" s="8">
        <v>27522</v>
      </c>
      <c r="D630" s="8">
        <v>5.456049041</v>
      </c>
      <c r="E630" s="8">
        <v>5.5817254399999996</v>
      </c>
      <c r="F630" s="8">
        <v>5.5748836659999998</v>
      </c>
      <c r="G630" s="8">
        <v>5.5785023999999996</v>
      </c>
      <c r="H630" s="8">
        <v>5.5846073909999996</v>
      </c>
      <c r="I630" s="8">
        <v>5.5509671330000003</v>
      </c>
      <c r="J630" s="8">
        <v>5.4362334130000001</v>
      </c>
      <c r="K630" s="8">
        <v>0.5</v>
      </c>
      <c r="L630" s="8">
        <v>6.0015305760000004</v>
      </c>
      <c r="M630" s="8">
        <v>1.1624206E-2</v>
      </c>
      <c r="N630" s="8">
        <v>1000</v>
      </c>
      <c r="O630" s="8">
        <v>5.0519408459999999</v>
      </c>
      <c r="P630" s="8" t="s">
        <v>26</v>
      </c>
      <c r="Q630" s="8" t="s">
        <v>26</v>
      </c>
      <c r="R630" s="8" t="s">
        <v>26</v>
      </c>
      <c r="S630" s="8" t="s">
        <v>27</v>
      </c>
      <c r="T630" s="8" t="s">
        <v>27</v>
      </c>
      <c r="U630" s="8" t="s">
        <v>27</v>
      </c>
      <c r="V630" s="15">
        <v>323.44</v>
      </c>
      <c r="W630" s="15">
        <f t="shared" si="9"/>
        <v>323.44</v>
      </c>
    </row>
    <row r="631" spans="1:23" x14ac:dyDescent="0.25">
      <c r="A631" s="7" t="s">
        <v>1284</v>
      </c>
      <c r="B631" s="8" t="s">
        <v>1285</v>
      </c>
      <c r="C631" s="8">
        <v>20290</v>
      </c>
      <c r="D631" s="8">
        <v>6.0506327479999999</v>
      </c>
      <c r="E631" s="8">
        <v>5.9452337929999999</v>
      </c>
      <c r="F631" s="8">
        <v>5.9899589860000004</v>
      </c>
      <c r="G631" s="8">
        <v>5.9707922020000002</v>
      </c>
      <c r="H631" s="8">
        <v>5.9430502949999999</v>
      </c>
      <c r="I631" s="8">
        <v>5.7702099950000001</v>
      </c>
      <c r="J631" s="8">
        <v>5.9283044370000004</v>
      </c>
      <c r="K631" s="8" t="s">
        <v>25</v>
      </c>
      <c r="L631" s="8">
        <v>5.9966728429999998</v>
      </c>
      <c r="M631" s="8">
        <v>24.999999930000001</v>
      </c>
      <c r="N631" s="8">
        <v>51.255793869999998</v>
      </c>
      <c r="O631" s="8">
        <v>5.8457428790000003</v>
      </c>
      <c r="P631" s="8">
        <v>6.4</v>
      </c>
      <c r="Q631" s="8">
        <v>6.4</v>
      </c>
      <c r="R631" s="8" t="s">
        <v>26</v>
      </c>
      <c r="S631" s="8" t="s">
        <v>27</v>
      </c>
      <c r="T631" s="8" t="s">
        <v>27</v>
      </c>
      <c r="U631" s="8" t="s">
        <v>27</v>
      </c>
      <c r="V631" s="15">
        <v>323.8</v>
      </c>
      <c r="W631" s="15">
        <f t="shared" si="9"/>
        <v>16.596626055106</v>
      </c>
    </row>
    <row r="632" spans="1:23" x14ac:dyDescent="0.25">
      <c r="A632" s="7" t="s">
        <v>1286</v>
      </c>
      <c r="B632" s="8" t="s">
        <v>1287</v>
      </c>
      <c r="C632" s="8">
        <v>34818</v>
      </c>
      <c r="D632" s="8">
        <v>6.0672559850000001</v>
      </c>
      <c r="E632" s="8">
        <v>5.9427899440000003</v>
      </c>
      <c r="F632" s="8">
        <v>5.9148179369999996</v>
      </c>
      <c r="G632" s="8">
        <v>5.931057826</v>
      </c>
      <c r="H632" s="8">
        <v>5.8836657260000003</v>
      </c>
      <c r="I632" s="8">
        <v>5.7454885830000002</v>
      </c>
      <c r="J632" s="8">
        <v>5.5748213910000004</v>
      </c>
      <c r="K632" s="8">
        <v>200</v>
      </c>
      <c r="L632" s="8">
        <v>6.0008767440000002</v>
      </c>
      <c r="M632" s="8">
        <v>0.75341774699999997</v>
      </c>
      <c r="N632" s="8">
        <v>1000</v>
      </c>
      <c r="O632" s="8">
        <v>4.3551949490000004</v>
      </c>
      <c r="P632" s="8">
        <v>64</v>
      </c>
      <c r="Q632" s="8" t="s">
        <v>26</v>
      </c>
      <c r="R632" s="8">
        <v>64</v>
      </c>
      <c r="S632" s="8">
        <v>40</v>
      </c>
      <c r="T632" s="8">
        <v>11.4</v>
      </c>
      <c r="U632" s="8">
        <v>23.9</v>
      </c>
      <c r="V632" s="15">
        <v>324.67</v>
      </c>
      <c r="W632" s="15">
        <f t="shared" si="9"/>
        <v>324.67</v>
      </c>
    </row>
    <row r="633" spans="1:23" x14ac:dyDescent="0.25">
      <c r="A633" s="7" t="s">
        <v>1288</v>
      </c>
      <c r="B633" s="8" t="s">
        <v>1289</v>
      </c>
      <c r="C633" s="8">
        <v>34492</v>
      </c>
      <c r="D633" s="8">
        <v>5.9118383229999996</v>
      </c>
      <c r="E633" s="8">
        <v>5.910344383</v>
      </c>
      <c r="F633" s="8">
        <v>5.8817257300000003</v>
      </c>
      <c r="G633" s="8">
        <v>6.0221351289999996</v>
      </c>
      <c r="H633" s="8">
        <v>5.8352672270000001</v>
      </c>
      <c r="I633" s="8">
        <v>5.2907917500000003</v>
      </c>
      <c r="J633" s="8">
        <v>4.9138676529999996</v>
      </c>
      <c r="K633" s="8">
        <v>100</v>
      </c>
      <c r="L633" s="8">
        <v>5.9771079189999998</v>
      </c>
      <c r="M633" s="8">
        <v>7.427927113</v>
      </c>
      <c r="N633" s="8">
        <v>60.511217539999997</v>
      </c>
      <c r="O633" s="8">
        <v>5.2574207270000004</v>
      </c>
      <c r="P633" s="8">
        <v>0.64</v>
      </c>
      <c r="Q633" s="8">
        <v>6.4</v>
      </c>
      <c r="R633" s="8">
        <v>0.64</v>
      </c>
      <c r="S633" s="8">
        <v>40</v>
      </c>
      <c r="T633" s="8">
        <v>2.41</v>
      </c>
      <c r="U633" s="8">
        <v>3.51</v>
      </c>
      <c r="V633" s="15">
        <v>324.77999999999997</v>
      </c>
      <c r="W633" s="15">
        <f t="shared" si="9"/>
        <v>19.652833232641196</v>
      </c>
    </row>
    <row r="634" spans="1:23" x14ac:dyDescent="0.25">
      <c r="A634" s="7" t="s">
        <v>1290</v>
      </c>
      <c r="B634" s="8" t="s">
        <v>1291</v>
      </c>
      <c r="C634" s="8">
        <v>20299</v>
      </c>
      <c r="D634" s="8">
        <v>6.0505547289999999</v>
      </c>
      <c r="E634" s="8">
        <v>5.971452073</v>
      </c>
      <c r="F634" s="8">
        <v>5.8720619909999998</v>
      </c>
      <c r="G634" s="8">
        <v>5.6428317310000002</v>
      </c>
      <c r="H634" s="8">
        <v>4.2058887499999997</v>
      </c>
      <c r="I634" s="8">
        <v>4.0797468989999999</v>
      </c>
      <c r="J634" s="8">
        <v>3.1142481640000002</v>
      </c>
      <c r="K634" s="8">
        <v>10</v>
      </c>
      <c r="L634" s="8">
        <v>6.0071981000000001</v>
      </c>
      <c r="M634" s="8">
        <v>1.386086141</v>
      </c>
      <c r="N634" s="8">
        <v>39.387528060000001</v>
      </c>
      <c r="O634" s="8">
        <v>3.1349999999999998</v>
      </c>
      <c r="P634" s="8" t="s">
        <v>26</v>
      </c>
      <c r="Q634" s="8" t="s">
        <v>26</v>
      </c>
      <c r="R634" s="8" t="s">
        <v>26</v>
      </c>
      <c r="S634" s="8" t="s">
        <v>27</v>
      </c>
      <c r="T634" s="8" t="s">
        <v>27</v>
      </c>
      <c r="U634" s="8" t="s">
        <v>27</v>
      </c>
      <c r="V634" s="15">
        <v>325.19</v>
      </c>
      <c r="W634" s="15">
        <f t="shared" si="9"/>
        <v>12.808430249831401</v>
      </c>
    </row>
    <row r="635" spans="1:23" ht="45" x14ac:dyDescent="0.25">
      <c r="A635" s="7" t="s">
        <v>1292</v>
      </c>
      <c r="B635" s="8" t="s">
        <v>1293</v>
      </c>
      <c r="C635" s="8">
        <v>47359</v>
      </c>
      <c r="D635" s="8">
        <v>5.8359017460000002</v>
      </c>
      <c r="E635" s="8">
        <v>5.8315572590000002</v>
      </c>
      <c r="F635" s="8">
        <v>5.8076753959999996</v>
      </c>
      <c r="G635" s="8">
        <v>5.8275192159999998</v>
      </c>
      <c r="H635" s="8">
        <v>5.6542984240000003</v>
      </c>
      <c r="I635" s="8">
        <v>5.5988055980000002</v>
      </c>
      <c r="J635" s="8">
        <v>5.3265260699999999</v>
      </c>
      <c r="K635" s="8">
        <v>50</v>
      </c>
      <c r="L635" s="8">
        <v>5.9923033290000003</v>
      </c>
      <c r="M635" s="8">
        <v>0.40566749400000002</v>
      </c>
      <c r="N635" s="8">
        <v>1000</v>
      </c>
      <c r="O635" s="8">
        <v>4.3414768769999998</v>
      </c>
      <c r="P635" s="8">
        <v>6.4</v>
      </c>
      <c r="Q635" s="8">
        <v>6.4</v>
      </c>
      <c r="R635" s="8">
        <v>64</v>
      </c>
      <c r="S635" s="8" t="s">
        <v>27</v>
      </c>
      <c r="T635" s="8" t="s">
        <v>27</v>
      </c>
      <c r="U635" s="8" t="s">
        <v>27</v>
      </c>
      <c r="V635" s="15">
        <v>325.20600000000002</v>
      </c>
      <c r="W635" s="15">
        <f t="shared" si="9"/>
        <v>325.20600000000002</v>
      </c>
    </row>
    <row r="636" spans="1:23" ht="45" x14ac:dyDescent="0.25">
      <c r="A636" s="7" t="s">
        <v>1294</v>
      </c>
      <c r="B636" s="8" t="s">
        <v>1295</v>
      </c>
      <c r="C636" s="8">
        <v>47312</v>
      </c>
      <c r="D636" s="8">
        <v>5.8937036330000003</v>
      </c>
      <c r="E636" s="8">
        <v>5.8609369320000004</v>
      </c>
      <c r="F636" s="8">
        <v>5.9129472229999998</v>
      </c>
      <c r="G636" s="8">
        <v>6.0031923660000004</v>
      </c>
      <c r="H636" s="8">
        <v>5.9466775949999997</v>
      </c>
      <c r="I636" s="8">
        <v>5.9132558590000004</v>
      </c>
      <c r="J636" s="8">
        <v>5.4749604600000001</v>
      </c>
      <c r="K636" s="8">
        <v>200</v>
      </c>
      <c r="L636" s="8">
        <v>5.9660312180000004</v>
      </c>
      <c r="M636" s="8">
        <v>3.3865150509999999</v>
      </c>
      <c r="N636" s="8">
        <v>316.67690299999998</v>
      </c>
      <c r="O636" s="8">
        <v>3.1349999999999998</v>
      </c>
      <c r="P636" s="8" t="s">
        <v>26</v>
      </c>
      <c r="Q636" s="8" t="s">
        <v>26</v>
      </c>
      <c r="R636" s="8" t="s">
        <v>26</v>
      </c>
      <c r="S636" s="8" t="s">
        <v>27</v>
      </c>
      <c r="T636" s="8" t="s">
        <v>27</v>
      </c>
      <c r="U636" s="8" t="s">
        <v>27</v>
      </c>
      <c r="V636" s="15">
        <v>325.214</v>
      </c>
      <c r="W636" s="15">
        <f t="shared" si="9"/>
        <v>102.98776233224199</v>
      </c>
    </row>
    <row r="637" spans="1:23" x14ac:dyDescent="0.25">
      <c r="A637" s="7" t="s">
        <v>1296</v>
      </c>
      <c r="B637" s="8" t="s">
        <v>1297</v>
      </c>
      <c r="C637" s="8">
        <v>32615</v>
      </c>
      <c r="D637" s="8">
        <v>5.9065947220000004</v>
      </c>
      <c r="E637" s="8">
        <v>5.9465810750000001</v>
      </c>
      <c r="F637" s="8">
        <v>6.0343983200000002</v>
      </c>
      <c r="G637" s="8">
        <v>6.0476211979999999</v>
      </c>
      <c r="H637" s="8">
        <v>5.9347296500000004</v>
      </c>
      <c r="I637" s="8">
        <v>6.0190267019999997</v>
      </c>
      <c r="J637" s="8">
        <v>5.8835655859999996</v>
      </c>
      <c r="K637" s="8" t="s">
        <v>25</v>
      </c>
      <c r="L637" s="8">
        <v>5.9900223260000001</v>
      </c>
      <c r="M637" s="8">
        <v>20.488464329999999</v>
      </c>
      <c r="N637" s="8">
        <v>220.70514449999999</v>
      </c>
      <c r="O637" s="8">
        <v>4.9530159090000003</v>
      </c>
      <c r="P637" s="8">
        <v>0.64</v>
      </c>
      <c r="Q637" s="8" t="s">
        <v>26</v>
      </c>
      <c r="R637" s="8">
        <v>0.64</v>
      </c>
      <c r="S637" s="8">
        <v>0</v>
      </c>
      <c r="T637" s="8" t="s">
        <v>27</v>
      </c>
      <c r="U637" s="8">
        <v>0.45900000000000002</v>
      </c>
      <c r="V637" s="15">
        <v>325.29000000000002</v>
      </c>
      <c r="W637" s="15">
        <f t="shared" si="9"/>
        <v>71.793176454405</v>
      </c>
    </row>
    <row r="638" spans="1:23" x14ac:dyDescent="0.25">
      <c r="A638" s="7" t="s">
        <v>1298</v>
      </c>
      <c r="B638" s="8" t="s">
        <v>1299</v>
      </c>
      <c r="C638" s="8">
        <v>27403</v>
      </c>
      <c r="D638" s="8">
        <v>4.5825722759999996</v>
      </c>
      <c r="E638" s="8">
        <v>4.7404413700000001</v>
      </c>
      <c r="F638" s="8">
        <v>3.704652769</v>
      </c>
      <c r="G638" s="8">
        <v>3.5628708090000001</v>
      </c>
      <c r="H638" s="8">
        <v>3.8460281520000001</v>
      </c>
      <c r="I638" s="8">
        <v>3.9710357009999999</v>
      </c>
      <c r="J638" s="8">
        <v>3.4765753529999999</v>
      </c>
      <c r="K638" s="8">
        <v>0.5</v>
      </c>
      <c r="L638" s="8">
        <v>5.9977318149999999</v>
      </c>
      <c r="M638" s="8">
        <v>0.96827542099999997</v>
      </c>
      <c r="N638" s="8">
        <v>0.46175145899999998</v>
      </c>
      <c r="O638" s="8">
        <v>3.6544706649999998</v>
      </c>
      <c r="P638" s="8">
        <v>6.4000000000000001E-2</v>
      </c>
      <c r="Q638" s="8">
        <v>6.4000000000000001E-2</v>
      </c>
      <c r="R638" s="8">
        <v>0.64</v>
      </c>
      <c r="S638" s="8" t="s">
        <v>27</v>
      </c>
      <c r="T638" s="8" t="s">
        <v>27</v>
      </c>
      <c r="U638" s="8" t="s">
        <v>27</v>
      </c>
      <c r="V638" s="15">
        <v>325.51</v>
      </c>
      <c r="W638" s="15">
        <f t="shared" si="9"/>
        <v>0.15030471741908999</v>
      </c>
    </row>
    <row r="639" spans="1:23" x14ac:dyDescent="0.25">
      <c r="A639" s="7" t="s">
        <v>1300</v>
      </c>
      <c r="B639" s="8" t="s">
        <v>1301</v>
      </c>
      <c r="C639" s="8">
        <v>40363</v>
      </c>
      <c r="D639" s="8">
        <v>5.9720180489999999</v>
      </c>
      <c r="E639" s="8">
        <v>5.8387577339999996</v>
      </c>
      <c r="F639" s="8">
        <v>5.6834516070000003</v>
      </c>
      <c r="G639" s="8">
        <v>5.5935662490000002</v>
      </c>
      <c r="H639" s="8">
        <v>4.9680657000000004</v>
      </c>
      <c r="I639" s="8">
        <v>3.9758162590000001</v>
      </c>
      <c r="J639" s="8">
        <v>4.2830070469999999</v>
      </c>
      <c r="K639" s="8">
        <v>10</v>
      </c>
      <c r="L639" s="8">
        <v>5.9775373079999996</v>
      </c>
      <c r="M639" s="8">
        <v>1.0283284989999999</v>
      </c>
      <c r="N639" s="8">
        <v>38.348294760000002</v>
      </c>
      <c r="O639" s="8">
        <v>3.8696895059999998</v>
      </c>
      <c r="P639" s="8">
        <v>6.4</v>
      </c>
      <c r="Q639" s="8" t="s">
        <v>26</v>
      </c>
      <c r="R639" s="8">
        <v>6.4</v>
      </c>
      <c r="S639" s="8">
        <v>40</v>
      </c>
      <c r="T639" s="8">
        <v>2.4500000000000002</v>
      </c>
      <c r="U639" s="8">
        <v>8.09</v>
      </c>
      <c r="V639" s="15">
        <v>326.22000000000003</v>
      </c>
      <c r="W639" s="15">
        <f t="shared" si="9"/>
        <v>12.509980716607201</v>
      </c>
    </row>
    <row r="640" spans="1:23" x14ac:dyDescent="0.25">
      <c r="A640" s="7" t="s">
        <v>1302</v>
      </c>
      <c r="B640" s="8" t="s">
        <v>1303</v>
      </c>
      <c r="C640" s="8">
        <v>21952</v>
      </c>
      <c r="D640" s="8">
        <v>5.839486301</v>
      </c>
      <c r="E640" s="8">
        <v>5.6258140790000004</v>
      </c>
      <c r="F640" s="8">
        <v>5.2538260149999996</v>
      </c>
      <c r="G640" s="8">
        <v>4.9865790749999999</v>
      </c>
      <c r="H640" s="8">
        <v>4.1669877519999998</v>
      </c>
      <c r="I640" s="8">
        <v>3.7817862359999999</v>
      </c>
      <c r="J640" s="8">
        <v>3.662013918</v>
      </c>
      <c r="K640" s="8">
        <v>1</v>
      </c>
      <c r="L640" s="8">
        <v>5.998230972</v>
      </c>
      <c r="M640" s="8">
        <v>0.72108994800000004</v>
      </c>
      <c r="N640" s="8">
        <v>20.50352092</v>
      </c>
      <c r="O640" s="8">
        <v>3.1567086519999998</v>
      </c>
      <c r="P640" s="8">
        <v>64</v>
      </c>
      <c r="Q640" s="8">
        <v>64</v>
      </c>
      <c r="R640" s="8" t="s">
        <v>26</v>
      </c>
      <c r="S640" s="8" t="s">
        <v>27</v>
      </c>
      <c r="T640" s="8" t="s">
        <v>27</v>
      </c>
      <c r="U640" s="8" t="s">
        <v>27</v>
      </c>
      <c r="V640" s="15">
        <v>326.28800000000001</v>
      </c>
      <c r="W640" s="15">
        <f t="shared" si="9"/>
        <v>6.6900528339449608</v>
      </c>
    </row>
    <row r="641" spans="1:23" x14ac:dyDescent="0.25">
      <c r="A641" s="7" t="s">
        <v>1304</v>
      </c>
      <c r="B641" s="8" t="s">
        <v>1305</v>
      </c>
      <c r="C641" s="8">
        <v>47539</v>
      </c>
      <c r="D641" s="8">
        <v>5.8349347229999999</v>
      </c>
      <c r="E641" s="8">
        <v>5.8162512619999998</v>
      </c>
      <c r="F641" s="8">
        <v>5.6909631230000004</v>
      </c>
      <c r="G641" s="8">
        <v>5.6753388579999999</v>
      </c>
      <c r="H641" s="8">
        <v>5.6336053059999998</v>
      </c>
      <c r="I641" s="8">
        <v>5.4859155309999998</v>
      </c>
      <c r="J641" s="8">
        <v>5.5675459639999998</v>
      </c>
      <c r="K641" s="8">
        <v>50</v>
      </c>
      <c r="L641" s="8">
        <v>6.0005795869999998</v>
      </c>
      <c r="M641" s="8">
        <v>0.45247044400000003</v>
      </c>
      <c r="N641" s="8">
        <v>3.500214524</v>
      </c>
      <c r="O641" s="8">
        <v>5.4617553589999996</v>
      </c>
      <c r="P641" s="8" t="s">
        <v>26</v>
      </c>
      <c r="Q641" s="8" t="s">
        <v>26</v>
      </c>
      <c r="R641" s="8" t="s">
        <v>26</v>
      </c>
      <c r="S641" s="8" t="s">
        <v>27</v>
      </c>
      <c r="T641" s="8" t="s">
        <v>27</v>
      </c>
      <c r="U641" s="8" t="s">
        <v>27</v>
      </c>
      <c r="V641" s="15">
        <v>326.392</v>
      </c>
      <c r="W641" s="15">
        <f t="shared" si="9"/>
        <v>1.1424420189174078</v>
      </c>
    </row>
    <row r="642" spans="1:23" ht="30" x14ac:dyDescent="0.25">
      <c r="A642" s="7" t="s">
        <v>1306</v>
      </c>
      <c r="B642" s="8" t="s">
        <v>1307</v>
      </c>
      <c r="C642" s="8">
        <v>27441</v>
      </c>
      <c r="D642" s="8">
        <v>5.9130873499999996</v>
      </c>
      <c r="E642" s="8">
        <v>5.9753305760000002</v>
      </c>
      <c r="F642" s="8">
        <v>5.9166200150000003</v>
      </c>
      <c r="G642" s="8">
        <v>5.9453992790000001</v>
      </c>
      <c r="H642" s="8">
        <v>5.6128496639999996</v>
      </c>
      <c r="I642" s="8">
        <v>5.5622700140000001</v>
      </c>
      <c r="J642" s="8">
        <v>5.6373563630000003</v>
      </c>
      <c r="K642" s="8">
        <v>50</v>
      </c>
      <c r="L642" s="8">
        <v>5.9828283449999997</v>
      </c>
      <c r="M642" s="8">
        <v>2.9364677530000001</v>
      </c>
      <c r="N642" s="8">
        <v>19.206537409999999</v>
      </c>
      <c r="O642" s="8">
        <v>5.5979795870000002</v>
      </c>
      <c r="P642" s="8">
        <v>0.64</v>
      </c>
      <c r="Q642" s="8">
        <v>0.64</v>
      </c>
      <c r="R642" s="8" t="s">
        <v>26</v>
      </c>
      <c r="S642" s="8" t="s">
        <v>27</v>
      </c>
      <c r="T642" s="8" t="s">
        <v>27</v>
      </c>
      <c r="U642" s="8" t="s">
        <v>27</v>
      </c>
      <c r="V642" s="15">
        <v>326.43599999999998</v>
      </c>
      <c r="W642" s="15">
        <f t="shared" si="9"/>
        <v>6.2697052459707594</v>
      </c>
    </row>
    <row r="643" spans="1:23" x14ac:dyDescent="0.25">
      <c r="A643" s="7" t="s">
        <v>1308</v>
      </c>
      <c r="B643" s="8" t="s">
        <v>1309</v>
      </c>
      <c r="C643" s="8">
        <v>27923</v>
      </c>
      <c r="D643" s="8">
        <v>5.4485686439999998</v>
      </c>
      <c r="E643" s="8">
        <v>5.6008298779999999</v>
      </c>
      <c r="F643" s="8">
        <v>5.5534931939999996</v>
      </c>
      <c r="G643" s="8">
        <v>5.6301899889999998</v>
      </c>
      <c r="H643" s="8">
        <v>4.0308617059999996</v>
      </c>
      <c r="I643" s="8">
        <v>3.7692858810000001</v>
      </c>
      <c r="J643" s="8">
        <v>3.5264040759999999</v>
      </c>
      <c r="K643" s="8">
        <v>0.5</v>
      </c>
      <c r="L643" s="8">
        <v>5.8964670540000004</v>
      </c>
      <c r="M643" s="8">
        <v>1.5088325389999999</v>
      </c>
      <c r="N643" s="8">
        <v>27.485479340000001</v>
      </c>
      <c r="O643" s="8">
        <v>3.4133549099999998</v>
      </c>
      <c r="P643" s="8">
        <v>0.64</v>
      </c>
      <c r="Q643" s="8">
        <v>64</v>
      </c>
      <c r="R643" s="8">
        <v>0.64</v>
      </c>
      <c r="S643" s="8" t="s">
        <v>27</v>
      </c>
      <c r="T643" s="8" t="s">
        <v>27</v>
      </c>
      <c r="U643" s="8" t="s">
        <v>27</v>
      </c>
      <c r="V643" s="15">
        <v>326.5</v>
      </c>
      <c r="W643" s="15">
        <f t="shared" ref="W643:W706" si="10">(N643/1000)*V643</f>
        <v>8.9740090045100001</v>
      </c>
    </row>
    <row r="644" spans="1:23" x14ac:dyDescent="0.25">
      <c r="A644" s="7" t="s">
        <v>1310</v>
      </c>
      <c r="B644" s="8" t="s">
        <v>1311</v>
      </c>
      <c r="C644" s="8">
        <v>40362</v>
      </c>
      <c r="D644" s="8">
        <v>5.8461765379999999</v>
      </c>
      <c r="E644" s="8">
        <v>5.9028123519999998</v>
      </c>
      <c r="F644" s="8">
        <v>5.8616126680000002</v>
      </c>
      <c r="G644" s="8">
        <v>6.1021110219999999</v>
      </c>
      <c r="H644" s="8">
        <v>6.01712749</v>
      </c>
      <c r="I644" s="8">
        <v>5.7413178059999996</v>
      </c>
      <c r="J644" s="8">
        <v>5.5875013080000002</v>
      </c>
      <c r="K644" s="8">
        <v>200</v>
      </c>
      <c r="L644" s="8">
        <v>5.9817857019999998</v>
      </c>
      <c r="M644" s="8">
        <v>24.999999989999999</v>
      </c>
      <c r="N644" s="8">
        <v>98.611151680000006</v>
      </c>
      <c r="O644" s="8">
        <v>5.5759160479999998</v>
      </c>
      <c r="P644" s="8">
        <v>3.2000000000000002E-3</v>
      </c>
      <c r="Q644" s="8">
        <v>3.2000000000000002E-3</v>
      </c>
      <c r="R644" s="8" t="s">
        <v>26</v>
      </c>
      <c r="S644" s="8">
        <v>40</v>
      </c>
      <c r="T644" s="8">
        <v>0.89100000000000001</v>
      </c>
      <c r="U644" s="8">
        <v>0.98799999999999999</v>
      </c>
      <c r="V644" s="15">
        <v>327.12</v>
      </c>
      <c r="W644" s="15">
        <f t="shared" si="10"/>
        <v>32.257679937561605</v>
      </c>
    </row>
    <row r="645" spans="1:23" x14ac:dyDescent="0.25">
      <c r="A645" s="7" t="s">
        <v>1312</v>
      </c>
      <c r="B645" s="8" t="s">
        <v>1313</v>
      </c>
      <c r="C645" s="8">
        <v>24304</v>
      </c>
      <c r="D645" s="8">
        <v>6.0060111940000001</v>
      </c>
      <c r="E645" s="8">
        <v>6.1552380019999999</v>
      </c>
      <c r="F645" s="8">
        <v>6.0572686840000003</v>
      </c>
      <c r="G645" s="8">
        <v>5.9984673099999997</v>
      </c>
      <c r="H645" s="8">
        <v>5.763136748</v>
      </c>
      <c r="I645" s="8">
        <v>5.9734857970000004</v>
      </c>
      <c r="J645" s="8">
        <v>3.3543109169999998</v>
      </c>
      <c r="K645" s="8">
        <v>200</v>
      </c>
      <c r="L645" s="8">
        <v>6.0207190739999996</v>
      </c>
      <c r="M645" s="8">
        <v>8.4643525390000001</v>
      </c>
      <c r="N645" s="8">
        <v>149.1347571</v>
      </c>
      <c r="O645" s="8">
        <v>3.1349999999999998</v>
      </c>
      <c r="P645" s="8" t="s">
        <v>26</v>
      </c>
      <c r="Q645" s="8" t="s">
        <v>26</v>
      </c>
      <c r="R645" s="8" t="s">
        <v>26</v>
      </c>
      <c r="S645" s="8">
        <v>1.5</v>
      </c>
      <c r="T645" s="8" t="s">
        <v>27</v>
      </c>
      <c r="U645" s="8" t="s">
        <v>27</v>
      </c>
      <c r="V645" s="15">
        <v>327.48</v>
      </c>
      <c r="W645" s="15">
        <f t="shared" si="10"/>
        <v>48.838650255108007</v>
      </c>
    </row>
    <row r="646" spans="1:23" x14ac:dyDescent="0.25">
      <c r="A646" s="7" t="s">
        <v>1314</v>
      </c>
      <c r="B646" s="8" t="s">
        <v>1315</v>
      </c>
      <c r="C646" s="8">
        <v>24107</v>
      </c>
      <c r="D646" s="8">
        <v>6.0040570759999996</v>
      </c>
      <c r="E646" s="8">
        <v>5.9511337400000004</v>
      </c>
      <c r="F646" s="8">
        <v>5.9554322949999996</v>
      </c>
      <c r="G646" s="8">
        <v>5.8825865989999997</v>
      </c>
      <c r="H646" s="8">
        <v>5.6872364080000004</v>
      </c>
      <c r="I646" s="8">
        <v>4.2519190299999998</v>
      </c>
      <c r="J646" s="8">
        <v>5.5987426840000003</v>
      </c>
      <c r="K646" s="8">
        <v>100</v>
      </c>
      <c r="L646" s="8">
        <v>5.9803563679999998</v>
      </c>
      <c r="M646" s="8">
        <v>25</v>
      </c>
      <c r="N646" s="8">
        <v>51.990060460000002</v>
      </c>
      <c r="O646" s="8">
        <v>4.9236701810000003</v>
      </c>
      <c r="P646" s="8">
        <v>6.4000000000000003E-3</v>
      </c>
      <c r="Q646" s="8" t="s">
        <v>26</v>
      </c>
      <c r="R646" s="8">
        <v>6.4000000000000003E-3</v>
      </c>
      <c r="S646" s="8" t="s">
        <v>27</v>
      </c>
      <c r="T646" s="8" t="s">
        <v>27</v>
      </c>
      <c r="U646" s="8" t="s">
        <v>27</v>
      </c>
      <c r="V646" s="15">
        <v>329.322</v>
      </c>
      <c r="W646" s="15">
        <f t="shared" si="10"/>
        <v>17.12147069080812</v>
      </c>
    </row>
    <row r="647" spans="1:23" x14ac:dyDescent="0.25">
      <c r="A647" s="7" t="s">
        <v>1316</v>
      </c>
      <c r="B647" s="8" t="s">
        <v>1317</v>
      </c>
      <c r="C647" s="8">
        <v>34973</v>
      </c>
      <c r="D647" s="8">
        <v>5.8477915789999999</v>
      </c>
      <c r="E647" s="8">
        <v>5.9309301339999996</v>
      </c>
      <c r="F647" s="8">
        <v>5.9009103109999996</v>
      </c>
      <c r="G647" s="8">
        <v>6.1429214480000001</v>
      </c>
      <c r="H647" s="8">
        <v>6.0798778059999998</v>
      </c>
      <c r="I647" s="8">
        <v>5.9309533190000003</v>
      </c>
      <c r="J647" s="8">
        <v>5.4786559349999999</v>
      </c>
      <c r="K647" s="8">
        <v>200</v>
      </c>
      <c r="L647" s="8">
        <v>5.9942704960000004</v>
      </c>
      <c r="M647" s="8">
        <v>22.409066289999998</v>
      </c>
      <c r="N647" s="8">
        <v>109.2771189</v>
      </c>
      <c r="O647" s="8">
        <v>5.4770236270000003</v>
      </c>
      <c r="P647" s="8" t="s">
        <v>26</v>
      </c>
      <c r="Q647" s="8" t="s">
        <v>26</v>
      </c>
      <c r="R647" s="8" t="s">
        <v>26</v>
      </c>
      <c r="S647" s="8">
        <v>23.25</v>
      </c>
      <c r="T647" s="8">
        <v>42.6</v>
      </c>
      <c r="U647" s="8">
        <v>46.1</v>
      </c>
      <c r="V647" s="15">
        <v>329.44</v>
      </c>
      <c r="W647" s="15">
        <f t="shared" si="10"/>
        <v>36.000254050416004</v>
      </c>
    </row>
    <row r="648" spans="1:23" x14ac:dyDescent="0.25">
      <c r="A648" s="7" t="s">
        <v>1318</v>
      </c>
      <c r="B648" s="8" t="s">
        <v>1319</v>
      </c>
      <c r="C648" s="8">
        <v>24154</v>
      </c>
      <c r="D648" s="8">
        <v>5.9916117440000001</v>
      </c>
      <c r="E648" s="8">
        <v>5.9493782660000001</v>
      </c>
      <c r="F648" s="8">
        <v>5.8519767380000003</v>
      </c>
      <c r="G648" s="8">
        <v>6.0562097970000002</v>
      </c>
      <c r="H648" s="8">
        <v>5.871943473</v>
      </c>
      <c r="I648" s="8">
        <v>5.8004096589999996</v>
      </c>
      <c r="J648" s="8">
        <v>5.3957016519999996</v>
      </c>
      <c r="K648" s="8">
        <v>200</v>
      </c>
      <c r="L648" s="8">
        <v>5.9832056419999997</v>
      </c>
      <c r="M648" s="8">
        <v>1.749841223</v>
      </c>
      <c r="N648" s="8">
        <v>429.84393269999998</v>
      </c>
      <c r="O648" s="8">
        <v>3.1349999999999998</v>
      </c>
      <c r="P648" s="8">
        <v>64</v>
      </c>
      <c r="Q648" s="8">
        <v>64</v>
      </c>
      <c r="R648" s="8" t="s">
        <v>26</v>
      </c>
      <c r="S648" s="8">
        <v>35</v>
      </c>
      <c r="T648" s="8">
        <v>37.299999999999997</v>
      </c>
      <c r="U648" s="8">
        <v>58.3</v>
      </c>
      <c r="V648" s="15">
        <v>330.17</v>
      </c>
      <c r="W648" s="15">
        <f t="shared" si="10"/>
        <v>141.92157125955902</v>
      </c>
    </row>
    <row r="649" spans="1:23" x14ac:dyDescent="0.25">
      <c r="A649" s="7" t="s">
        <v>1320</v>
      </c>
      <c r="B649" s="8" t="s">
        <v>1321</v>
      </c>
      <c r="C649" s="8">
        <v>20791</v>
      </c>
      <c r="D649" s="8">
        <v>5.9250878330000001</v>
      </c>
      <c r="E649" s="8">
        <v>6.012485614</v>
      </c>
      <c r="F649" s="8">
        <v>5.7947461410000001</v>
      </c>
      <c r="G649" s="8">
        <v>5.9802146939999998</v>
      </c>
      <c r="H649" s="8">
        <v>5.7981705239999997</v>
      </c>
      <c r="I649" s="8">
        <v>5.5942164070000002</v>
      </c>
      <c r="J649" s="8">
        <v>5.2809492479999998</v>
      </c>
      <c r="K649" s="8">
        <v>100</v>
      </c>
      <c r="L649" s="8">
        <v>5.9837149319999998</v>
      </c>
      <c r="M649" s="8">
        <v>1.033846058</v>
      </c>
      <c r="N649" s="8">
        <v>570.37183760000005</v>
      </c>
      <c r="O649" s="8">
        <v>3.1349999999999998</v>
      </c>
      <c r="P649" s="8">
        <v>64</v>
      </c>
      <c r="Q649" s="8">
        <v>64</v>
      </c>
      <c r="R649" s="8">
        <v>64</v>
      </c>
      <c r="S649" s="8">
        <v>40</v>
      </c>
      <c r="T649" s="8">
        <v>9.9499999999999993</v>
      </c>
      <c r="U649" s="8">
        <v>23.5</v>
      </c>
      <c r="V649" s="15">
        <v>330.35</v>
      </c>
      <c r="W649" s="15">
        <f t="shared" si="10"/>
        <v>188.42233655116004</v>
      </c>
    </row>
    <row r="650" spans="1:23" ht="30" x14ac:dyDescent="0.25">
      <c r="A650" s="7" t="s">
        <v>1322</v>
      </c>
      <c r="B650" s="8" t="s">
        <v>1323</v>
      </c>
      <c r="C650" s="8">
        <v>29241</v>
      </c>
      <c r="D650" s="8">
        <v>6.0008543090000002</v>
      </c>
      <c r="E650" s="8">
        <v>5.6745741780000003</v>
      </c>
      <c r="F650" s="8">
        <v>5.7404633980000002</v>
      </c>
      <c r="G650" s="8">
        <v>5.4461878160000001</v>
      </c>
      <c r="H650" s="8">
        <v>4.6671012000000003</v>
      </c>
      <c r="I650" s="8">
        <v>4.2996936229999996</v>
      </c>
      <c r="J650" s="8">
        <v>3.8003522310000002</v>
      </c>
      <c r="K650" s="8">
        <v>10</v>
      </c>
      <c r="L650" s="8">
        <v>5.983469865</v>
      </c>
      <c r="M650" s="8">
        <v>0.86225417800000004</v>
      </c>
      <c r="N650" s="8">
        <v>58.713404250000004</v>
      </c>
      <c r="O650" s="8">
        <v>3.1349999999999998</v>
      </c>
      <c r="P650" s="8">
        <v>6.4000000000000003E-3</v>
      </c>
      <c r="Q650" s="8">
        <v>6.4000000000000003E-3</v>
      </c>
      <c r="R650" s="8" t="s">
        <v>26</v>
      </c>
      <c r="S650" s="8" t="s">
        <v>27</v>
      </c>
      <c r="T650" s="8" t="s">
        <v>27</v>
      </c>
      <c r="U650" s="8" t="s">
        <v>27</v>
      </c>
      <c r="V650" s="15">
        <v>330.471</v>
      </c>
      <c r="W650" s="15">
        <f t="shared" si="10"/>
        <v>19.403077415901752</v>
      </c>
    </row>
    <row r="651" spans="1:23" x14ac:dyDescent="0.25">
      <c r="A651" s="7" t="s">
        <v>1324</v>
      </c>
      <c r="B651" s="8" t="s">
        <v>1325</v>
      </c>
      <c r="C651" s="8">
        <v>32390</v>
      </c>
      <c r="D651" s="8">
        <v>6.1409954679999998</v>
      </c>
      <c r="E651" s="8">
        <v>6.1660719820000001</v>
      </c>
      <c r="F651" s="8">
        <v>6.0692966699999999</v>
      </c>
      <c r="G651" s="8">
        <v>5.9234659650000001</v>
      </c>
      <c r="H651" s="8">
        <v>5.2113436120000003</v>
      </c>
      <c r="I651" s="8">
        <v>3.583670358</v>
      </c>
      <c r="J651" s="8">
        <v>3.316822417</v>
      </c>
      <c r="K651" s="8">
        <v>50</v>
      </c>
      <c r="L651" s="8">
        <v>6.0289659740000001</v>
      </c>
      <c r="M651" s="8">
        <v>4.492366241</v>
      </c>
      <c r="N651" s="8">
        <v>59.769647839999998</v>
      </c>
      <c r="O651" s="8">
        <v>3.3235095540000001</v>
      </c>
      <c r="P651" s="8">
        <v>64</v>
      </c>
      <c r="Q651" s="8" t="s">
        <v>26</v>
      </c>
      <c r="R651" s="8">
        <v>64</v>
      </c>
      <c r="S651" s="8">
        <v>40</v>
      </c>
      <c r="T651" s="8">
        <v>0.30299999999999999</v>
      </c>
      <c r="U651" s="8">
        <v>14.6</v>
      </c>
      <c r="V651" s="15">
        <v>331.2</v>
      </c>
      <c r="W651" s="15">
        <f t="shared" si="10"/>
        <v>19.795707364607999</v>
      </c>
    </row>
    <row r="652" spans="1:23" x14ac:dyDescent="0.25">
      <c r="A652" s="7" t="s">
        <v>1326</v>
      </c>
      <c r="B652" s="8" t="s">
        <v>1327</v>
      </c>
      <c r="C652" s="8">
        <v>32649</v>
      </c>
      <c r="D652" s="8">
        <v>5.9386184970000002</v>
      </c>
      <c r="E652" s="8">
        <v>5.9644580249999999</v>
      </c>
      <c r="F652" s="8">
        <v>6.027355451</v>
      </c>
      <c r="G652" s="8">
        <v>6.0068839719999998</v>
      </c>
      <c r="H652" s="8">
        <v>5.7600873190000002</v>
      </c>
      <c r="I652" s="8">
        <v>4.9663420609999998</v>
      </c>
      <c r="J652" s="8">
        <v>4.5668093460000003</v>
      </c>
      <c r="K652" s="8">
        <v>100</v>
      </c>
      <c r="L652" s="8">
        <v>5.998906785</v>
      </c>
      <c r="M652" s="8">
        <v>3.6241143400000002</v>
      </c>
      <c r="N652" s="8">
        <v>78.614441060000004</v>
      </c>
      <c r="O652" s="8">
        <v>4.5178036439999998</v>
      </c>
      <c r="P652" s="8">
        <v>6.4000000000000003E-3</v>
      </c>
      <c r="Q652" s="8" t="s">
        <v>26</v>
      </c>
      <c r="R652" s="8">
        <v>6.4000000000000003E-3</v>
      </c>
      <c r="S652" s="8">
        <v>40</v>
      </c>
      <c r="T652" s="8">
        <v>7.46</v>
      </c>
      <c r="U652" s="8">
        <v>10.3</v>
      </c>
      <c r="V652" s="15">
        <v>331.41199999999998</v>
      </c>
      <c r="W652" s="15">
        <f t="shared" si="10"/>
        <v>26.053769140576719</v>
      </c>
    </row>
    <row r="653" spans="1:23" x14ac:dyDescent="0.25">
      <c r="A653" s="7" t="s">
        <v>1328</v>
      </c>
      <c r="B653" s="8" t="s">
        <v>1329</v>
      </c>
      <c r="C653" s="8">
        <v>24000</v>
      </c>
      <c r="D653" s="8">
        <v>5.8916605439999996</v>
      </c>
      <c r="E653" s="8">
        <v>5.954577725</v>
      </c>
      <c r="F653" s="8">
        <v>5.7789896509999998</v>
      </c>
      <c r="G653" s="8">
        <v>5.8292383430000001</v>
      </c>
      <c r="H653" s="8">
        <v>5.7474021620000002</v>
      </c>
      <c r="I653" s="8">
        <v>5.5582993140000001</v>
      </c>
      <c r="J653" s="8">
        <v>5.4242487339999998</v>
      </c>
      <c r="K653" s="8">
        <v>100</v>
      </c>
      <c r="L653" s="8">
        <v>5.9939083589999997</v>
      </c>
      <c r="M653" s="8">
        <v>0.45065480200000002</v>
      </c>
      <c r="N653" s="8">
        <v>1000</v>
      </c>
      <c r="O653" s="8">
        <v>4.3659107639999997</v>
      </c>
      <c r="P653" s="8" t="s">
        <v>26</v>
      </c>
      <c r="Q653" s="8" t="s">
        <v>26</v>
      </c>
      <c r="R653" s="8" t="s">
        <v>26</v>
      </c>
      <c r="S653" s="8" t="s">
        <v>27</v>
      </c>
      <c r="T653" s="8" t="s">
        <v>27</v>
      </c>
      <c r="U653" s="8" t="s">
        <v>27</v>
      </c>
      <c r="V653" s="15">
        <v>331.95</v>
      </c>
      <c r="W653" s="15">
        <f t="shared" si="10"/>
        <v>331.95</v>
      </c>
    </row>
    <row r="654" spans="1:23" x14ac:dyDescent="0.25">
      <c r="A654" s="7" t="s">
        <v>1330</v>
      </c>
      <c r="B654" s="8" t="s">
        <v>1331</v>
      </c>
      <c r="C654" s="8">
        <v>24159</v>
      </c>
      <c r="D654" s="8">
        <v>5.882115765</v>
      </c>
      <c r="E654" s="8">
        <v>5.9291578510000003</v>
      </c>
      <c r="F654" s="8">
        <v>6.0108049970000001</v>
      </c>
      <c r="G654" s="8">
        <v>6.0213130860000001</v>
      </c>
      <c r="H654" s="8">
        <v>5.9247265200000001</v>
      </c>
      <c r="I654" s="8">
        <v>6.0311103299999997</v>
      </c>
      <c r="J654" s="8">
        <v>5.9268099589999998</v>
      </c>
      <c r="K654" s="8" t="s">
        <v>25</v>
      </c>
      <c r="L654" s="8">
        <v>5.9782810150000003</v>
      </c>
      <c r="M654" s="8">
        <v>24.944679050000001</v>
      </c>
      <c r="N654" s="8">
        <v>222.38957690000001</v>
      </c>
      <c r="O654" s="8">
        <v>5.1048645580000001</v>
      </c>
      <c r="P654" s="8">
        <v>6.4000000000000003E-3</v>
      </c>
      <c r="Q654" s="8">
        <v>6.4000000000000003E-3</v>
      </c>
      <c r="R654" s="8">
        <v>64</v>
      </c>
      <c r="S654" s="8">
        <v>27.25</v>
      </c>
      <c r="T654" s="8">
        <v>27.7</v>
      </c>
      <c r="U654" s="8">
        <v>34.1</v>
      </c>
      <c r="V654" s="15">
        <v>332.4</v>
      </c>
      <c r="W654" s="15">
        <f t="shared" si="10"/>
        <v>73.922295361559989</v>
      </c>
    </row>
    <row r="655" spans="1:23" x14ac:dyDescent="0.25">
      <c r="A655" s="7" t="s">
        <v>1332</v>
      </c>
      <c r="B655" s="8" t="s">
        <v>1333</v>
      </c>
      <c r="C655" s="8">
        <v>32386</v>
      </c>
      <c r="D655" s="8">
        <v>5.885406777</v>
      </c>
      <c r="E655" s="8">
        <v>6.0497553279999998</v>
      </c>
      <c r="F655" s="8">
        <v>5.9358938490000002</v>
      </c>
      <c r="G655" s="8">
        <v>5.8020271839999999</v>
      </c>
      <c r="H655" s="8">
        <v>6.0985366369999996</v>
      </c>
      <c r="I655" s="8">
        <v>5.9782575629999997</v>
      </c>
      <c r="J655" s="8">
        <v>4.8468863879999997</v>
      </c>
      <c r="K655" s="8">
        <v>200</v>
      </c>
      <c r="L655" s="8">
        <v>5.9521217289999999</v>
      </c>
      <c r="M655" s="8">
        <v>14.637023989999999</v>
      </c>
      <c r="N655" s="8">
        <v>141.3599614</v>
      </c>
      <c r="O655" s="8">
        <v>4.7973086079999998</v>
      </c>
      <c r="P655" s="8" t="s">
        <v>26</v>
      </c>
      <c r="Q655" s="8" t="s">
        <v>26</v>
      </c>
      <c r="R655" s="8" t="s">
        <v>26</v>
      </c>
      <c r="S655" s="8">
        <v>13.75</v>
      </c>
      <c r="T655" s="8">
        <v>0.26500000000000001</v>
      </c>
      <c r="U655" s="8">
        <v>10.1</v>
      </c>
      <c r="V655" s="15">
        <v>333.267</v>
      </c>
      <c r="W655" s="15">
        <f t="shared" si="10"/>
        <v>47.110610255893803</v>
      </c>
    </row>
    <row r="656" spans="1:23" x14ac:dyDescent="0.25">
      <c r="A656" s="7" t="s">
        <v>1334</v>
      </c>
      <c r="B656" s="8" t="s">
        <v>1335</v>
      </c>
      <c r="C656" s="8">
        <v>34223</v>
      </c>
      <c r="D656" s="8">
        <v>4.955486692</v>
      </c>
      <c r="E656" s="8">
        <v>5.2286991089999999</v>
      </c>
      <c r="F656" s="8">
        <v>3.8295338870000002</v>
      </c>
      <c r="G656" s="8">
        <v>3.696696964</v>
      </c>
      <c r="H656" s="8">
        <v>3.9525723670000001</v>
      </c>
      <c r="I656" s="8">
        <v>4.1127498149999999</v>
      </c>
      <c r="J656" s="8">
        <v>3.3583358200000002</v>
      </c>
      <c r="K656" s="8">
        <v>0.5</v>
      </c>
      <c r="L656" s="8">
        <v>5.993756308</v>
      </c>
      <c r="M656" s="8">
        <v>1.002921935</v>
      </c>
      <c r="N656" s="8">
        <v>1.0296498919999999</v>
      </c>
      <c r="O656" s="8">
        <v>3.6862850859999998</v>
      </c>
      <c r="P656" s="8">
        <v>6.4000000000000003E-3</v>
      </c>
      <c r="Q656" s="8">
        <v>6.4000000000000003E-3</v>
      </c>
      <c r="R656" s="8">
        <v>6.4</v>
      </c>
      <c r="S656" s="8">
        <v>40</v>
      </c>
      <c r="T656" s="8">
        <v>0.27800000000000002</v>
      </c>
      <c r="U656" s="8">
        <v>0.32</v>
      </c>
      <c r="V656" s="15">
        <v>333.86</v>
      </c>
      <c r="W656" s="15">
        <f t="shared" si="10"/>
        <v>0.34375891294312</v>
      </c>
    </row>
    <row r="657" spans="1:23" x14ac:dyDescent="0.25">
      <c r="A657" s="7" t="s">
        <v>1336</v>
      </c>
      <c r="B657" s="8" t="s">
        <v>1337</v>
      </c>
      <c r="C657" s="8">
        <v>25068</v>
      </c>
      <c r="D657" s="8">
        <v>5.7967600050000003</v>
      </c>
      <c r="E657" s="8">
        <v>5.8318690970000002</v>
      </c>
      <c r="F657" s="8">
        <v>5.8856355069999999</v>
      </c>
      <c r="G657" s="8">
        <v>5.831216779</v>
      </c>
      <c r="H657" s="8">
        <v>5.8137741480000003</v>
      </c>
      <c r="I657" s="8">
        <v>5.7274194319999996</v>
      </c>
      <c r="J657" s="8">
        <v>5.4952424789999998</v>
      </c>
      <c r="K657" s="8">
        <v>200</v>
      </c>
      <c r="L657" s="8">
        <v>5.9902722180000003</v>
      </c>
      <c r="M657" s="8">
        <v>0.357507293</v>
      </c>
      <c r="N657" s="8">
        <v>1000</v>
      </c>
      <c r="O657" s="8">
        <v>4.901441803</v>
      </c>
      <c r="P657" s="8" t="s">
        <v>26</v>
      </c>
      <c r="Q657" s="8" t="s">
        <v>26</v>
      </c>
      <c r="R657" s="8" t="s">
        <v>26</v>
      </c>
      <c r="S657" s="8" t="s">
        <v>27</v>
      </c>
      <c r="T657" s="8" t="s">
        <v>27</v>
      </c>
      <c r="U657" s="8" t="s">
        <v>27</v>
      </c>
      <c r="V657" s="15">
        <v>334.45600000000002</v>
      </c>
      <c r="W657" s="15">
        <f t="shared" si="10"/>
        <v>334.45600000000002</v>
      </c>
    </row>
    <row r="658" spans="1:23" x14ac:dyDescent="0.25">
      <c r="A658" s="7" t="s">
        <v>1338</v>
      </c>
      <c r="B658" s="8" t="s">
        <v>1339</v>
      </c>
      <c r="C658" s="8">
        <v>38666</v>
      </c>
      <c r="D658" s="8">
        <v>4.9831683250000003</v>
      </c>
      <c r="E658" s="8">
        <v>4.4192824609999999</v>
      </c>
      <c r="F658" s="8">
        <v>4.2605667179999998</v>
      </c>
      <c r="G658" s="8">
        <v>4.0492632869999996</v>
      </c>
      <c r="H658" s="8">
        <v>3.4671132689999999</v>
      </c>
      <c r="I658" s="8">
        <v>3.242048198</v>
      </c>
      <c r="J658" s="8">
        <v>3.1501138580000001</v>
      </c>
      <c r="K658" s="8">
        <v>0.5</v>
      </c>
      <c r="L658" s="8">
        <v>6.0039712109999996</v>
      </c>
      <c r="M658" s="8">
        <v>0.50476925800000005</v>
      </c>
      <c r="N658" s="8">
        <v>1.2361500110000001</v>
      </c>
      <c r="O658" s="8">
        <v>3.1349999999999998</v>
      </c>
      <c r="P658" s="8">
        <v>6.3700000000000007E-2</v>
      </c>
      <c r="Q658" s="8">
        <v>0.63680000000000003</v>
      </c>
      <c r="R658" s="8">
        <v>6.3700000000000007E-2</v>
      </c>
      <c r="S658" s="8">
        <v>40</v>
      </c>
      <c r="T658" s="8">
        <v>17.399999999999999</v>
      </c>
      <c r="U658" s="8">
        <v>30.6</v>
      </c>
      <c r="V658" s="15">
        <v>334.51</v>
      </c>
      <c r="W658" s="15">
        <f t="shared" si="10"/>
        <v>0.41350454017961003</v>
      </c>
    </row>
    <row r="659" spans="1:23" x14ac:dyDescent="0.25">
      <c r="A659" s="7" t="s">
        <v>1340</v>
      </c>
      <c r="B659" s="8" t="s">
        <v>1341</v>
      </c>
      <c r="C659" s="8">
        <v>23899</v>
      </c>
      <c r="D659" s="8">
        <v>5.7588799570000004</v>
      </c>
      <c r="E659" s="8">
        <v>5.7256699580000001</v>
      </c>
      <c r="F659" s="8">
        <v>5.8151467170000002</v>
      </c>
      <c r="G659" s="8">
        <v>5.6971999530000001</v>
      </c>
      <c r="H659" s="8">
        <v>5.3110166750000003</v>
      </c>
      <c r="I659" s="8">
        <v>5.0391596339999998</v>
      </c>
      <c r="J659" s="8">
        <v>4.1591851450000004</v>
      </c>
      <c r="K659" s="8">
        <v>50</v>
      </c>
      <c r="L659" s="8">
        <v>5.933623055</v>
      </c>
      <c r="M659" s="8">
        <v>0.99671620699999997</v>
      </c>
      <c r="N659" s="8">
        <v>174.63303740000001</v>
      </c>
      <c r="O659" s="8">
        <v>3.1349999999999998</v>
      </c>
      <c r="P659" s="8" t="s">
        <v>26</v>
      </c>
      <c r="Q659" s="8" t="s">
        <v>26</v>
      </c>
      <c r="R659" s="8" t="s">
        <v>26</v>
      </c>
      <c r="S659" s="8">
        <v>7.5</v>
      </c>
      <c r="T659" s="8">
        <v>2.33</v>
      </c>
      <c r="U659" s="8">
        <v>4.68</v>
      </c>
      <c r="V659" s="15">
        <v>335.28300000000002</v>
      </c>
      <c r="W659" s="15">
        <f t="shared" si="10"/>
        <v>58.551488678584199</v>
      </c>
    </row>
    <row r="660" spans="1:23" x14ac:dyDescent="0.25">
      <c r="A660" s="7" t="s">
        <v>1342</v>
      </c>
      <c r="B660" s="8" t="s">
        <v>1343</v>
      </c>
      <c r="C660" s="8">
        <v>21395</v>
      </c>
      <c r="D660" s="8">
        <v>5.8454448120000002</v>
      </c>
      <c r="E660" s="8">
        <v>6.0614504399999998</v>
      </c>
      <c r="F660" s="8">
        <v>6.0472581979999998</v>
      </c>
      <c r="G660" s="8">
        <v>5.9951222919999996</v>
      </c>
      <c r="H660" s="8">
        <v>5.02663832</v>
      </c>
      <c r="I660" s="8">
        <v>6.0586845479999996</v>
      </c>
      <c r="J660" s="8">
        <v>3.6299201110000001</v>
      </c>
      <c r="K660" s="8">
        <v>200</v>
      </c>
      <c r="L660" s="8">
        <v>5.9804099529999997</v>
      </c>
      <c r="M660" s="8">
        <v>5.7063118670000001</v>
      </c>
      <c r="N660" s="8">
        <v>53.019972070000001</v>
      </c>
      <c r="O660" s="8">
        <v>3.629927667</v>
      </c>
      <c r="P660" s="8" t="s">
        <v>26</v>
      </c>
      <c r="Q660" s="8" t="s">
        <v>26</v>
      </c>
      <c r="R660" s="8" t="s">
        <v>26</v>
      </c>
      <c r="S660" s="8">
        <v>15</v>
      </c>
      <c r="T660" s="8">
        <v>0.13900000000000001</v>
      </c>
      <c r="U660" s="8">
        <v>0.629</v>
      </c>
      <c r="V660" s="15">
        <v>335.28300000000002</v>
      </c>
      <c r="W660" s="15">
        <f t="shared" si="10"/>
        <v>17.776695295545814</v>
      </c>
    </row>
    <row r="661" spans="1:23" x14ac:dyDescent="0.25">
      <c r="A661" s="7" t="s">
        <v>1344</v>
      </c>
      <c r="B661" s="8" t="s">
        <v>1345</v>
      </c>
      <c r="C661" s="8">
        <v>32344</v>
      </c>
      <c r="D661" s="8">
        <v>5.744961365</v>
      </c>
      <c r="E661" s="8">
        <v>5.7602342789999996</v>
      </c>
      <c r="F661" s="8">
        <v>5.7639219910000001</v>
      </c>
      <c r="G661" s="8">
        <v>5.7040474200000002</v>
      </c>
      <c r="H661" s="8">
        <v>4.5393226149999997</v>
      </c>
      <c r="I661" s="8">
        <v>5.0867447620000004</v>
      </c>
      <c r="J661" s="8">
        <v>3.4210666440000002</v>
      </c>
      <c r="K661" s="8">
        <v>50</v>
      </c>
      <c r="L661" s="8">
        <v>5.9386868030000004</v>
      </c>
      <c r="M661" s="8">
        <v>4.3229318909999996</v>
      </c>
      <c r="N661" s="8">
        <v>13.189377909999999</v>
      </c>
      <c r="O661" s="8">
        <v>4.8317521599999997</v>
      </c>
      <c r="P661" s="8" t="s">
        <v>26</v>
      </c>
      <c r="Q661" s="8" t="s">
        <v>26</v>
      </c>
      <c r="R661" s="8" t="s">
        <v>26</v>
      </c>
      <c r="S661" s="8">
        <v>27.75</v>
      </c>
      <c r="T661" s="8" t="s">
        <v>27</v>
      </c>
      <c r="U661" s="8">
        <v>4.34</v>
      </c>
      <c r="V661" s="15">
        <v>335.98</v>
      </c>
      <c r="W661" s="15">
        <f t="shared" si="10"/>
        <v>4.4313671902017999</v>
      </c>
    </row>
    <row r="662" spans="1:23" x14ac:dyDescent="0.25">
      <c r="A662" s="7" t="s">
        <v>1346</v>
      </c>
      <c r="B662" s="8" t="s">
        <v>1347</v>
      </c>
      <c r="C662" s="8">
        <v>32581</v>
      </c>
      <c r="D662" s="8">
        <v>5.7532398860000002</v>
      </c>
      <c r="E662" s="8">
        <v>5.8060400799999998</v>
      </c>
      <c r="F662" s="8">
        <v>5.6693711990000004</v>
      </c>
      <c r="G662" s="8">
        <v>5.6369493390000001</v>
      </c>
      <c r="H662" s="8">
        <v>5.4753683559999997</v>
      </c>
      <c r="I662" s="8">
        <v>4.6747154560000004</v>
      </c>
      <c r="J662" s="8">
        <v>5.6957118080000004</v>
      </c>
      <c r="K662" s="8" t="s">
        <v>25</v>
      </c>
      <c r="L662" s="8">
        <v>5.9953470920000003</v>
      </c>
      <c r="M662" s="8">
        <v>0.64180122100000003</v>
      </c>
      <c r="N662" s="8">
        <v>12.00769122</v>
      </c>
      <c r="O662" s="8">
        <v>5.039235337</v>
      </c>
      <c r="P662" s="8">
        <v>64.319999999999993</v>
      </c>
      <c r="Q662" s="8" t="s">
        <v>26</v>
      </c>
      <c r="R662" s="8">
        <v>64.319999999999993</v>
      </c>
      <c r="S662" s="8">
        <v>40</v>
      </c>
      <c r="T662" s="8">
        <v>4.74</v>
      </c>
      <c r="U662" s="8">
        <v>5.13</v>
      </c>
      <c r="V662" s="15">
        <v>336.64</v>
      </c>
      <c r="W662" s="15">
        <f t="shared" si="10"/>
        <v>4.0422691723007995</v>
      </c>
    </row>
    <row r="663" spans="1:23" x14ac:dyDescent="0.25">
      <c r="A663" s="7" t="s">
        <v>1348</v>
      </c>
      <c r="B663" s="8" t="s">
        <v>1349</v>
      </c>
      <c r="C663" s="8">
        <v>21150</v>
      </c>
      <c r="D663" s="8">
        <v>5.426865598</v>
      </c>
      <c r="E663" s="8">
        <v>5.0728987940000003</v>
      </c>
      <c r="F663" s="8">
        <v>4.2460206710000001</v>
      </c>
      <c r="G663" s="8">
        <v>3.9300713909999998</v>
      </c>
      <c r="H663" s="8">
        <v>4.0887012279999997</v>
      </c>
      <c r="I663" s="8">
        <v>4.0904644790000004</v>
      </c>
      <c r="J663" s="8">
        <v>3.0238317819999998</v>
      </c>
      <c r="K663" s="8">
        <v>0.5</v>
      </c>
      <c r="L663" s="8">
        <v>5.9977905079999996</v>
      </c>
      <c r="M663" s="8">
        <v>1.4426228270000001</v>
      </c>
      <c r="N663" s="8">
        <v>1.0228353509999999</v>
      </c>
      <c r="O663" s="8">
        <v>4.0239031870000002</v>
      </c>
      <c r="P663" s="8">
        <v>6.4000000000000001E-2</v>
      </c>
      <c r="Q663" s="8">
        <v>0.64</v>
      </c>
      <c r="R663" s="8">
        <v>6.4000000000000001E-2</v>
      </c>
      <c r="S663" s="8" t="s">
        <v>27</v>
      </c>
      <c r="T663" s="8" t="s">
        <v>27</v>
      </c>
      <c r="U663" s="8" t="s">
        <v>27</v>
      </c>
      <c r="V663" s="15">
        <v>336.74</v>
      </c>
      <c r="W663" s="15">
        <f t="shared" si="10"/>
        <v>0.34442957609573993</v>
      </c>
    </row>
    <row r="664" spans="1:23" x14ac:dyDescent="0.25">
      <c r="A664" s="7" t="s">
        <v>1350</v>
      </c>
      <c r="B664" s="8" t="s">
        <v>1351</v>
      </c>
      <c r="C664" s="8">
        <v>32548</v>
      </c>
      <c r="D664" s="8">
        <v>6.1839856360000001</v>
      </c>
      <c r="E664" s="8">
        <v>6.1026744239999999</v>
      </c>
      <c r="F664" s="8">
        <v>6.0748576989999998</v>
      </c>
      <c r="G664" s="8">
        <v>5.6506225380000004</v>
      </c>
      <c r="H664" s="8">
        <v>5.1313172710000003</v>
      </c>
      <c r="I664" s="8">
        <v>5.2671079570000003</v>
      </c>
      <c r="J664" s="8">
        <v>4.393905417</v>
      </c>
      <c r="K664" s="8">
        <v>10</v>
      </c>
      <c r="L664" s="8">
        <v>6.0296704620000003</v>
      </c>
      <c r="M664" s="8">
        <v>0.888971709</v>
      </c>
      <c r="N664" s="8">
        <v>176.8910582</v>
      </c>
      <c r="O664" s="8">
        <v>3.1349999999999998</v>
      </c>
      <c r="P664" s="8">
        <v>64</v>
      </c>
      <c r="Q664" s="8" t="s">
        <v>26</v>
      </c>
      <c r="R664" s="8">
        <v>64</v>
      </c>
      <c r="S664" s="8">
        <v>40</v>
      </c>
      <c r="T664" s="8">
        <v>12.1</v>
      </c>
      <c r="U664" s="8">
        <v>23.6</v>
      </c>
      <c r="V664" s="15">
        <v>336.82</v>
      </c>
      <c r="W664" s="15">
        <f t="shared" si="10"/>
        <v>59.580446222924003</v>
      </c>
    </row>
    <row r="665" spans="1:23" ht="30" x14ac:dyDescent="0.25">
      <c r="A665" s="7" t="s">
        <v>1352</v>
      </c>
      <c r="B665" s="8" t="s">
        <v>1353</v>
      </c>
      <c r="C665" s="8">
        <v>37707</v>
      </c>
      <c r="D665" s="8">
        <v>5.4883969280000002</v>
      </c>
      <c r="E665" s="8">
        <v>5.5810391419999998</v>
      </c>
      <c r="F665" s="8">
        <v>5.553232349</v>
      </c>
      <c r="G665" s="8">
        <v>5.6986793049999998</v>
      </c>
      <c r="H665" s="8">
        <v>5.7038633660000002</v>
      </c>
      <c r="I665" s="8">
        <v>5.6469115910000003</v>
      </c>
      <c r="J665" s="8">
        <v>5.8059298129999997</v>
      </c>
      <c r="K665" s="8" t="s">
        <v>25</v>
      </c>
      <c r="L665" s="8">
        <v>6.003323677</v>
      </c>
      <c r="M665" s="10">
        <v>1.54E-13</v>
      </c>
      <c r="N665" s="8">
        <v>270.38791889999999</v>
      </c>
      <c r="O665" s="8">
        <v>5.2726035610000004</v>
      </c>
      <c r="P665" s="8" t="s">
        <v>26</v>
      </c>
      <c r="Q665" s="8" t="s">
        <v>26</v>
      </c>
      <c r="R665" s="8" t="s">
        <v>26</v>
      </c>
      <c r="S665" s="8" t="s">
        <v>27</v>
      </c>
      <c r="T665" s="8" t="s">
        <v>27</v>
      </c>
      <c r="U665" s="8" t="s">
        <v>27</v>
      </c>
      <c r="V665" s="15">
        <v>338.18</v>
      </c>
      <c r="W665" s="15">
        <f t="shared" si="10"/>
        <v>91.439786413601993</v>
      </c>
    </row>
    <row r="666" spans="1:23" x14ac:dyDescent="0.25">
      <c r="A666" s="7" t="s">
        <v>1354</v>
      </c>
      <c r="B666" s="8" t="s">
        <v>1355</v>
      </c>
      <c r="C666" s="8">
        <v>21166</v>
      </c>
      <c r="D666" s="8">
        <v>5.8664191429999999</v>
      </c>
      <c r="E666" s="8">
        <v>5.8555922379999998</v>
      </c>
      <c r="F666" s="8">
        <v>5.7993509799999998</v>
      </c>
      <c r="G666" s="8">
        <v>5.8601745870000004</v>
      </c>
      <c r="H666" s="8">
        <v>5.4836350850000004</v>
      </c>
      <c r="I666" s="8">
        <v>5.4296457159999996</v>
      </c>
      <c r="J666" s="8">
        <v>5.4051307099999999</v>
      </c>
      <c r="K666" s="8">
        <v>50</v>
      </c>
      <c r="L666" s="8">
        <v>5.9976980769999999</v>
      </c>
      <c r="M666" s="8">
        <v>0.52192298100000001</v>
      </c>
      <c r="N666" s="8">
        <v>76.92790085</v>
      </c>
      <c r="O666" s="8">
        <v>4.9765481879999998</v>
      </c>
      <c r="P666" s="8">
        <v>6.4640000000000004</v>
      </c>
      <c r="Q666" s="8">
        <v>6.4640000000000004</v>
      </c>
      <c r="R666" s="8">
        <v>6.4640000000000004</v>
      </c>
      <c r="S666" s="8">
        <v>40</v>
      </c>
      <c r="T666" s="8">
        <v>9.59</v>
      </c>
      <c r="U666" s="8">
        <v>11.3</v>
      </c>
      <c r="V666" s="15">
        <v>338.44400000000002</v>
      </c>
      <c r="W666" s="15">
        <f t="shared" si="10"/>
        <v>26.035786475277398</v>
      </c>
    </row>
    <row r="667" spans="1:23" x14ac:dyDescent="0.25">
      <c r="A667" s="7" t="s">
        <v>1356</v>
      </c>
      <c r="B667" s="8" t="s">
        <v>1357</v>
      </c>
      <c r="C667" s="8">
        <v>22253</v>
      </c>
      <c r="D667" s="8">
        <v>5.7532126960000003</v>
      </c>
      <c r="E667" s="8">
        <v>5.6440045520000002</v>
      </c>
      <c r="F667" s="8">
        <v>5.4650008249999997</v>
      </c>
      <c r="G667" s="8">
        <v>5.5838085260000003</v>
      </c>
      <c r="H667" s="8">
        <v>5.8374876599999999</v>
      </c>
      <c r="I667" s="8">
        <v>5.7964223700000002</v>
      </c>
      <c r="J667" s="8">
        <v>4.9816679840000004</v>
      </c>
      <c r="K667" s="8">
        <v>200</v>
      </c>
      <c r="L667" s="8">
        <v>5.8543061649999997</v>
      </c>
      <c r="M667" s="8">
        <v>4.401793896</v>
      </c>
      <c r="N667" s="8">
        <v>236.87206399999999</v>
      </c>
      <c r="O667" s="8">
        <v>3.1349999999999998</v>
      </c>
      <c r="P667" s="8" t="s">
        <v>26</v>
      </c>
      <c r="Q667" s="8" t="s">
        <v>26</v>
      </c>
      <c r="R667" s="8" t="s">
        <v>26</v>
      </c>
      <c r="S667" s="8">
        <v>13.25</v>
      </c>
      <c r="T667" s="8">
        <v>2.4900000000000002</v>
      </c>
      <c r="U667" s="8">
        <v>2.8</v>
      </c>
      <c r="V667" s="15">
        <v>338.447</v>
      </c>
      <c r="W667" s="15">
        <f t="shared" si="10"/>
        <v>80.168639444608004</v>
      </c>
    </row>
    <row r="668" spans="1:23" x14ac:dyDescent="0.25">
      <c r="A668" s="7" t="s">
        <v>1358</v>
      </c>
      <c r="B668" s="8" t="s">
        <v>1359</v>
      </c>
      <c r="C668" s="8">
        <v>32424</v>
      </c>
      <c r="D668" s="8">
        <v>5.8720993769999996</v>
      </c>
      <c r="E668" s="8">
        <v>5.9196221250000001</v>
      </c>
      <c r="F668" s="8">
        <v>5.9194243459999996</v>
      </c>
      <c r="G668" s="8">
        <v>6.0273021949999999</v>
      </c>
      <c r="H668" s="8">
        <v>5.9033996030000004</v>
      </c>
      <c r="I668" s="8">
        <v>5.6827338510000001</v>
      </c>
      <c r="J668" s="8">
        <v>5.4133902450000004</v>
      </c>
      <c r="K668" s="8">
        <v>200</v>
      </c>
      <c r="L668" s="8">
        <v>5.9796759689999996</v>
      </c>
      <c r="M668" s="8">
        <v>2.8841429380000001</v>
      </c>
      <c r="N668" s="8">
        <v>106.771759</v>
      </c>
      <c r="O668" s="8">
        <v>5.3090643630000001</v>
      </c>
      <c r="P668" s="8" t="s">
        <v>26</v>
      </c>
      <c r="Q668" s="8" t="s">
        <v>26</v>
      </c>
      <c r="R668" s="8" t="s">
        <v>26</v>
      </c>
      <c r="S668" s="8">
        <v>10.25</v>
      </c>
      <c r="T668" s="8">
        <v>8.64</v>
      </c>
      <c r="U668" s="8">
        <v>47.1</v>
      </c>
      <c r="V668" s="15">
        <v>339.32</v>
      </c>
      <c r="W668" s="15">
        <f t="shared" si="10"/>
        <v>36.229793263880005</v>
      </c>
    </row>
    <row r="669" spans="1:23" ht="45" x14ac:dyDescent="0.25">
      <c r="A669" s="7" t="s">
        <v>1360</v>
      </c>
      <c r="B669" s="8" t="s">
        <v>1361</v>
      </c>
      <c r="C669" s="8">
        <v>47294</v>
      </c>
      <c r="D669" s="8">
        <v>5.7913328990000004</v>
      </c>
      <c r="E669" s="8">
        <v>5.8798585320000001</v>
      </c>
      <c r="F669" s="8">
        <v>5.8360566690000004</v>
      </c>
      <c r="G669" s="8">
        <v>5.8176494679999999</v>
      </c>
      <c r="H669" s="8">
        <v>5.8183828750000002</v>
      </c>
      <c r="I669" s="8">
        <v>5.7879198150000004</v>
      </c>
      <c r="J669" s="8">
        <v>5.526540078</v>
      </c>
      <c r="K669" s="8">
        <v>200</v>
      </c>
      <c r="L669" s="8">
        <v>5.9957323020000004</v>
      </c>
      <c r="M669" s="8">
        <v>0.25358236699999998</v>
      </c>
      <c r="N669" s="8">
        <v>1000</v>
      </c>
      <c r="O669" s="8">
        <v>5.166628502</v>
      </c>
      <c r="P669" s="8">
        <v>6.4000000000000003E-3</v>
      </c>
      <c r="Q669" s="8">
        <v>6.4000000000000003E-3</v>
      </c>
      <c r="R669" s="8">
        <v>6.4</v>
      </c>
      <c r="S669" s="8" t="s">
        <v>27</v>
      </c>
      <c r="T669" s="8" t="s">
        <v>27</v>
      </c>
      <c r="U669" s="8" t="s">
        <v>27</v>
      </c>
      <c r="V669" s="15">
        <v>340.334</v>
      </c>
      <c r="W669" s="15">
        <f t="shared" si="10"/>
        <v>340.334</v>
      </c>
    </row>
    <row r="670" spans="1:23" x14ac:dyDescent="0.25">
      <c r="A670" s="7" t="s">
        <v>1362</v>
      </c>
      <c r="B670" s="8" t="s">
        <v>1363</v>
      </c>
      <c r="C670" s="8">
        <v>32605</v>
      </c>
      <c r="D670" s="8">
        <v>6.063610808</v>
      </c>
      <c r="E670" s="8">
        <v>6.7367344080000002</v>
      </c>
      <c r="F670" s="8">
        <v>6.0016428429999999</v>
      </c>
      <c r="G670" s="8">
        <v>5.9166532979999999</v>
      </c>
      <c r="H670" s="8">
        <v>5.5609975670000003</v>
      </c>
      <c r="I670" s="8">
        <v>5.3903617700000002</v>
      </c>
      <c r="J670" s="8">
        <v>4.619315974</v>
      </c>
      <c r="K670" s="8">
        <v>50</v>
      </c>
      <c r="L670" s="8">
        <v>6.0214403130000003</v>
      </c>
      <c r="M670" s="8">
        <v>1.4590294269999999</v>
      </c>
      <c r="N670" s="8">
        <v>220.97846770000001</v>
      </c>
      <c r="O670" s="8">
        <v>3.1349999999999998</v>
      </c>
      <c r="P670" s="8" t="s">
        <v>26</v>
      </c>
      <c r="Q670" s="8" t="s">
        <v>26</v>
      </c>
      <c r="R670" s="8" t="s">
        <v>26</v>
      </c>
      <c r="S670" s="8">
        <v>40</v>
      </c>
      <c r="T670" s="8">
        <v>0.97299999999999998</v>
      </c>
      <c r="U670" s="8">
        <v>3.42</v>
      </c>
      <c r="V670" s="15">
        <v>341.18</v>
      </c>
      <c r="W670" s="15">
        <f t="shared" si="10"/>
        <v>75.393433609886003</v>
      </c>
    </row>
    <row r="671" spans="1:23" ht="60" x14ac:dyDescent="0.25">
      <c r="A671" s="7" t="s">
        <v>1364</v>
      </c>
      <c r="B671" s="8" t="s">
        <v>1365</v>
      </c>
      <c r="C671" s="8">
        <v>47306</v>
      </c>
      <c r="D671" s="8">
        <v>5.8618547239999996</v>
      </c>
      <c r="E671" s="8">
        <v>5.8129634189999999</v>
      </c>
      <c r="F671" s="8">
        <v>5.8762293999999997</v>
      </c>
      <c r="G671" s="8">
        <v>5.825229717</v>
      </c>
      <c r="H671" s="8">
        <v>5.8395362950000003</v>
      </c>
      <c r="I671" s="8">
        <v>5.7573582950000004</v>
      </c>
      <c r="J671" s="8">
        <v>5.5761307579999997</v>
      </c>
      <c r="K671" s="8">
        <v>200</v>
      </c>
      <c r="L671" s="8">
        <v>5.9973969130000002</v>
      </c>
      <c r="M671" s="8">
        <v>0.253060966</v>
      </c>
      <c r="N671" s="8">
        <v>1000</v>
      </c>
      <c r="O671" s="8">
        <v>5.2160165740000002</v>
      </c>
      <c r="P671" s="8">
        <v>6.4000000000000003E-3</v>
      </c>
      <c r="Q671" s="8" t="s">
        <v>26</v>
      </c>
      <c r="R671" s="8">
        <v>6.4000000000000003E-3</v>
      </c>
      <c r="S671" s="8" t="s">
        <v>27</v>
      </c>
      <c r="T671" s="8" t="s">
        <v>27</v>
      </c>
      <c r="U671" s="8" t="s">
        <v>27</v>
      </c>
      <c r="V671" s="15">
        <v>341.363</v>
      </c>
      <c r="W671" s="15">
        <f t="shared" si="10"/>
        <v>341.363</v>
      </c>
    </row>
    <row r="672" spans="1:23" x14ac:dyDescent="0.25">
      <c r="A672" s="7" t="s">
        <v>1366</v>
      </c>
      <c r="B672" s="8" t="s">
        <v>1367</v>
      </c>
      <c r="C672" s="8">
        <v>34252</v>
      </c>
      <c r="D672" s="8">
        <v>5.7158071829999999</v>
      </c>
      <c r="E672" s="8">
        <v>5.8905668660000003</v>
      </c>
      <c r="F672" s="8">
        <v>5.737257542</v>
      </c>
      <c r="G672" s="8">
        <v>5.8271849260000002</v>
      </c>
      <c r="H672" s="8">
        <v>5.7720363020000001</v>
      </c>
      <c r="I672" s="8">
        <v>5.8642224470000004</v>
      </c>
      <c r="J672" s="8">
        <v>5.4264933979999999</v>
      </c>
      <c r="K672" s="8">
        <v>200</v>
      </c>
      <c r="L672" s="8">
        <v>6.0020386229999998</v>
      </c>
      <c r="M672" s="8">
        <v>0.157596447</v>
      </c>
      <c r="N672" s="8">
        <v>997.34154360000002</v>
      </c>
      <c r="O672" s="8">
        <v>5.2764639500000001</v>
      </c>
      <c r="P672" s="8">
        <v>0.64</v>
      </c>
      <c r="Q672" s="8">
        <v>0.64</v>
      </c>
      <c r="R672" s="8" t="s">
        <v>26</v>
      </c>
      <c r="S672" s="8">
        <v>3.25</v>
      </c>
      <c r="T672" s="8" t="s">
        <v>27</v>
      </c>
      <c r="U672" s="8">
        <v>9.66</v>
      </c>
      <c r="V672" s="15">
        <v>341.83</v>
      </c>
      <c r="W672" s="15">
        <f t="shared" si="10"/>
        <v>340.921259848788</v>
      </c>
    </row>
    <row r="673" spans="1:23" x14ac:dyDescent="0.25">
      <c r="A673" s="7" t="s">
        <v>1368</v>
      </c>
      <c r="B673" s="8" t="s">
        <v>1369</v>
      </c>
      <c r="C673" s="8">
        <v>24280</v>
      </c>
      <c r="D673" s="8">
        <v>6.0236570909999996</v>
      </c>
      <c r="E673" s="8">
        <v>6.092399447</v>
      </c>
      <c r="F673" s="8">
        <v>6.1598662710000003</v>
      </c>
      <c r="G673" s="8">
        <v>6.2059088490000001</v>
      </c>
      <c r="H673" s="8">
        <v>5.9486176530000003</v>
      </c>
      <c r="I673" s="8">
        <v>5.9271659239999996</v>
      </c>
      <c r="J673" s="8">
        <v>5.0470728429999996</v>
      </c>
      <c r="K673" s="8">
        <v>200</v>
      </c>
      <c r="L673" s="8">
        <v>6.0331759070000004</v>
      </c>
      <c r="M673" s="8">
        <v>3.310482548</v>
      </c>
      <c r="N673" s="8">
        <v>248.51673679999999</v>
      </c>
      <c r="O673" s="8">
        <v>3.1349999999999998</v>
      </c>
      <c r="P673" s="8">
        <v>6.4000000000000003E-3</v>
      </c>
      <c r="Q673" s="8">
        <v>6.4000000000000003E-3</v>
      </c>
      <c r="R673" s="8">
        <v>6.4</v>
      </c>
      <c r="S673" s="8">
        <v>40</v>
      </c>
      <c r="T673" s="8">
        <v>24.5</v>
      </c>
      <c r="U673" s="8">
        <v>26.6</v>
      </c>
      <c r="V673" s="15">
        <v>342.22</v>
      </c>
      <c r="W673" s="15">
        <f t="shared" si="10"/>
        <v>85.047397667696004</v>
      </c>
    </row>
    <row r="674" spans="1:23" x14ac:dyDescent="0.25">
      <c r="A674" s="7" t="s">
        <v>1370</v>
      </c>
      <c r="B674" s="8" t="s">
        <v>1371</v>
      </c>
      <c r="C674" s="8">
        <v>21288</v>
      </c>
      <c r="D674" s="8">
        <v>6.0056357570000003</v>
      </c>
      <c r="E674" s="8">
        <v>5.9660486629999996</v>
      </c>
      <c r="F674" s="8">
        <v>6.0361497120000003</v>
      </c>
      <c r="G674" s="8">
        <v>5.9828990209999997</v>
      </c>
      <c r="H674" s="8">
        <v>5.8373935179999998</v>
      </c>
      <c r="I674" s="8">
        <v>5.8701655009999998</v>
      </c>
      <c r="J674" s="8">
        <v>5.8169436049999996</v>
      </c>
      <c r="K674" s="8" t="s">
        <v>25</v>
      </c>
      <c r="L674" s="8">
        <v>6.0006301430000004</v>
      </c>
      <c r="M674" s="8">
        <v>24.99019006</v>
      </c>
      <c r="N674" s="8">
        <v>10.79934579</v>
      </c>
      <c r="O674" s="8">
        <v>5.8421198470000002</v>
      </c>
      <c r="P674" s="8" t="s">
        <v>26</v>
      </c>
      <c r="Q674" s="8" t="s">
        <v>26</v>
      </c>
      <c r="R674" s="8" t="s">
        <v>26</v>
      </c>
      <c r="S674" s="8" t="s">
        <v>27</v>
      </c>
      <c r="T674" s="8" t="s">
        <v>27</v>
      </c>
      <c r="U674" s="8" t="s">
        <v>27</v>
      </c>
      <c r="V674" s="15">
        <v>342.29700000000003</v>
      </c>
      <c r="W674" s="15">
        <f t="shared" si="10"/>
        <v>3.6965836658796301</v>
      </c>
    </row>
    <row r="675" spans="1:23" x14ac:dyDescent="0.25">
      <c r="A675" s="7" t="s">
        <v>1372</v>
      </c>
      <c r="B675" s="8" t="s">
        <v>1373</v>
      </c>
      <c r="C675" s="8">
        <v>24338</v>
      </c>
      <c r="D675" s="8">
        <v>5.8791260650000003</v>
      </c>
      <c r="E675" s="8">
        <v>5.8443804430000004</v>
      </c>
      <c r="F675" s="8">
        <v>5.7557533799999998</v>
      </c>
      <c r="G675" s="8">
        <v>5.8749313279999997</v>
      </c>
      <c r="H675" s="8">
        <v>5.8338906000000001</v>
      </c>
      <c r="I675" s="8">
        <v>5.7296383009999996</v>
      </c>
      <c r="J675" s="8">
        <v>5.409564992</v>
      </c>
      <c r="K675" s="8">
        <v>200</v>
      </c>
      <c r="L675" s="8">
        <v>5.9918787529999999</v>
      </c>
      <c r="M675" s="8">
        <v>0.312973591</v>
      </c>
      <c r="N675" s="8">
        <v>1000</v>
      </c>
      <c r="O675" s="8">
        <v>4.9871828330000003</v>
      </c>
      <c r="P675" s="8">
        <v>64</v>
      </c>
      <c r="Q675" s="8">
        <v>64</v>
      </c>
      <c r="R675" s="8">
        <v>64</v>
      </c>
      <c r="S675" s="8">
        <v>8</v>
      </c>
      <c r="T675" s="8">
        <v>0.16400000000000001</v>
      </c>
      <c r="U675" s="8">
        <v>1.23</v>
      </c>
      <c r="V675" s="15">
        <v>342.39</v>
      </c>
      <c r="W675" s="15">
        <f t="shared" si="10"/>
        <v>342.39</v>
      </c>
    </row>
    <row r="676" spans="1:23" x14ac:dyDescent="0.25">
      <c r="A676" s="7" t="s">
        <v>1374</v>
      </c>
      <c r="B676" s="8" t="s">
        <v>1375</v>
      </c>
      <c r="C676" s="8">
        <v>27921</v>
      </c>
      <c r="D676" s="8">
        <v>5.8436883399999999</v>
      </c>
      <c r="E676" s="8">
        <v>5.802463801</v>
      </c>
      <c r="F676" s="8">
        <v>5.7952472569999998</v>
      </c>
      <c r="G676" s="8">
        <v>5.7264483339999996</v>
      </c>
      <c r="H676" s="8">
        <v>5.7246926379999996</v>
      </c>
      <c r="I676" s="8">
        <v>5.7356005100000003</v>
      </c>
      <c r="J676" s="8">
        <v>5.6940694260000004</v>
      </c>
      <c r="K676" s="8" t="s">
        <v>25</v>
      </c>
      <c r="L676" s="8">
        <v>5.9959022930000003</v>
      </c>
      <c r="M676" s="8">
        <v>0.34608990499999998</v>
      </c>
      <c r="N676" s="8">
        <v>0.58553157700000003</v>
      </c>
      <c r="O676" s="8">
        <v>5.6738267450000004</v>
      </c>
      <c r="P676" s="8" t="s">
        <v>26</v>
      </c>
      <c r="Q676" s="8" t="s">
        <v>26</v>
      </c>
      <c r="R676" s="8" t="s">
        <v>26</v>
      </c>
      <c r="S676" s="8" t="s">
        <v>27</v>
      </c>
      <c r="T676" s="8" t="s">
        <v>27</v>
      </c>
      <c r="U676" s="8" t="s">
        <v>27</v>
      </c>
      <c r="V676" s="15">
        <v>342.39100000000002</v>
      </c>
      <c r="W676" s="15">
        <f t="shared" si="10"/>
        <v>0.20048074218060702</v>
      </c>
    </row>
    <row r="677" spans="1:23" x14ac:dyDescent="0.25">
      <c r="A677" s="7" t="s">
        <v>1376</v>
      </c>
      <c r="B677" s="8" t="s">
        <v>1377</v>
      </c>
      <c r="C677" s="8">
        <v>34392</v>
      </c>
      <c r="D677" s="8">
        <v>6.0884102069999999</v>
      </c>
      <c r="E677" s="8">
        <v>6.0002218559999996</v>
      </c>
      <c r="F677" s="8">
        <v>5.7522233050000002</v>
      </c>
      <c r="G677" s="8">
        <v>5.6808384280000004</v>
      </c>
      <c r="H677" s="8">
        <v>4.9404870560000003</v>
      </c>
      <c r="I677" s="8">
        <v>5.2138974979999997</v>
      </c>
      <c r="J677" s="8">
        <v>5.3895000380000004</v>
      </c>
      <c r="K677" s="8">
        <v>50</v>
      </c>
      <c r="L677" s="8">
        <v>6.0027002449999998</v>
      </c>
      <c r="M677" s="8">
        <v>2.226763214</v>
      </c>
      <c r="N677" s="8">
        <v>9.8316206790000003</v>
      </c>
      <c r="O677" s="8">
        <v>5.175346309</v>
      </c>
      <c r="P677" s="8">
        <v>6.4</v>
      </c>
      <c r="Q677" s="8">
        <v>6.4</v>
      </c>
      <c r="R677" s="8" t="s">
        <v>26</v>
      </c>
      <c r="S677" s="8">
        <v>40</v>
      </c>
      <c r="T677" s="8">
        <v>1</v>
      </c>
      <c r="U677" s="8">
        <v>1.1299999999999999</v>
      </c>
      <c r="V677" s="15">
        <v>343.21</v>
      </c>
      <c r="W677" s="15">
        <f t="shared" si="10"/>
        <v>3.3743105332395897</v>
      </c>
    </row>
    <row r="678" spans="1:23" ht="60" x14ac:dyDescent="0.25">
      <c r="A678" s="7" t="s">
        <v>1378</v>
      </c>
      <c r="B678" s="8" t="s">
        <v>1379</v>
      </c>
      <c r="C678" s="8">
        <v>47267</v>
      </c>
      <c r="D678" s="8">
        <v>5.8303695409999996</v>
      </c>
      <c r="E678" s="8">
        <v>5.7703805880000001</v>
      </c>
      <c r="F678" s="8">
        <v>5.7495632260000002</v>
      </c>
      <c r="G678" s="8">
        <v>5.6874724719999996</v>
      </c>
      <c r="H678" s="8">
        <v>5.7100483500000001</v>
      </c>
      <c r="I678" s="8">
        <v>5.7043375330000003</v>
      </c>
      <c r="J678" s="8">
        <v>5.8513116160000003</v>
      </c>
      <c r="K678" s="8" t="s">
        <v>25</v>
      </c>
      <c r="L678" s="8">
        <v>6.002963695</v>
      </c>
      <c r="M678" s="8">
        <v>4.0155400000000001E-2</v>
      </c>
      <c r="N678" s="8">
        <v>0.39970540599999999</v>
      </c>
      <c r="O678" s="8">
        <v>5.5496416970000002</v>
      </c>
      <c r="P678" s="8">
        <v>32</v>
      </c>
      <c r="Q678" s="8" t="s">
        <v>26</v>
      </c>
      <c r="R678" s="8">
        <v>32</v>
      </c>
      <c r="S678" s="8" t="s">
        <v>27</v>
      </c>
      <c r="T678" s="8" t="s">
        <v>27</v>
      </c>
      <c r="U678" s="8" t="s">
        <v>27</v>
      </c>
      <c r="V678" s="15">
        <v>343.435</v>
      </c>
      <c r="W678" s="15">
        <f t="shared" si="10"/>
        <v>0.13727282610961</v>
      </c>
    </row>
    <row r="679" spans="1:23" ht="45" x14ac:dyDescent="0.25">
      <c r="A679" s="7" t="s">
        <v>1380</v>
      </c>
      <c r="B679" s="8" t="s">
        <v>1381</v>
      </c>
      <c r="C679" s="8">
        <v>47303</v>
      </c>
      <c r="D679" s="8">
        <v>5.9024372749999996</v>
      </c>
      <c r="E679" s="8">
        <v>6.1438307590000001</v>
      </c>
      <c r="F679" s="8">
        <v>6.1668512780000002</v>
      </c>
      <c r="G679" s="8">
        <v>6.1649677780000003</v>
      </c>
      <c r="H679" s="8">
        <v>5.893687227</v>
      </c>
      <c r="I679" s="8">
        <v>5.0501422280000003</v>
      </c>
      <c r="J679" s="8">
        <v>4.8634880130000004</v>
      </c>
      <c r="K679" s="8">
        <v>100</v>
      </c>
      <c r="L679" s="8">
        <v>6.0343788959999998</v>
      </c>
      <c r="M679" s="8">
        <v>5.2810608940000003</v>
      </c>
      <c r="N679" s="8">
        <v>72.906713870000004</v>
      </c>
      <c r="O679" s="8">
        <v>4.8640172560000003</v>
      </c>
      <c r="P679" s="8" t="s">
        <v>26</v>
      </c>
      <c r="Q679" s="8" t="s">
        <v>26</v>
      </c>
      <c r="R679" s="8" t="s">
        <v>26</v>
      </c>
      <c r="S679" s="8" t="s">
        <v>27</v>
      </c>
      <c r="T679" s="8" t="s">
        <v>27</v>
      </c>
      <c r="U679" s="8" t="s">
        <v>27</v>
      </c>
      <c r="V679" s="15">
        <v>344.34199999999998</v>
      </c>
      <c r="W679" s="15">
        <f t="shared" si="10"/>
        <v>25.104843667423538</v>
      </c>
    </row>
    <row r="680" spans="1:23" x14ac:dyDescent="0.25">
      <c r="A680" s="7" t="s">
        <v>1382</v>
      </c>
      <c r="B680" s="8" t="s">
        <v>1383</v>
      </c>
      <c r="C680" s="8">
        <v>42400</v>
      </c>
      <c r="D680" s="8">
        <v>5.7931029629999999</v>
      </c>
      <c r="E680" s="8">
        <v>6.0081167290000002</v>
      </c>
      <c r="F680" s="8">
        <v>5.9139625990000004</v>
      </c>
      <c r="G680" s="8">
        <v>5.9230056429999998</v>
      </c>
      <c r="H680" s="8">
        <v>5.3759415270000002</v>
      </c>
      <c r="I680" s="8">
        <v>5.0046601319999997</v>
      </c>
      <c r="J680" s="8">
        <v>4.6775576870000002</v>
      </c>
      <c r="K680" s="8">
        <v>50</v>
      </c>
      <c r="L680" s="8">
        <v>5.9799032319999998</v>
      </c>
      <c r="M680" s="8">
        <v>1.4267958510000001</v>
      </c>
      <c r="N680" s="8">
        <v>74.686131990000007</v>
      </c>
      <c r="O680" s="8">
        <v>4.347162215</v>
      </c>
      <c r="P680" s="8">
        <v>3.2000000000000002E-3</v>
      </c>
      <c r="Q680" s="8">
        <v>3.2000000000000002E-3</v>
      </c>
      <c r="R680" s="8" t="s">
        <v>26</v>
      </c>
      <c r="S680" s="8" t="s">
        <v>27</v>
      </c>
      <c r="T680" s="8" t="s">
        <v>27</v>
      </c>
      <c r="U680" s="8" t="s">
        <v>27</v>
      </c>
      <c r="V680" s="15">
        <v>344.49</v>
      </c>
      <c r="W680" s="15">
        <f t="shared" si="10"/>
        <v>25.728625609235102</v>
      </c>
    </row>
    <row r="681" spans="1:23" x14ac:dyDescent="0.25">
      <c r="A681" s="7" t="s">
        <v>1384</v>
      </c>
      <c r="B681" s="8" t="s">
        <v>1385</v>
      </c>
      <c r="C681" s="8">
        <v>29871</v>
      </c>
      <c r="D681" s="8">
        <v>5.7956576699999998</v>
      </c>
      <c r="E681" s="8">
        <v>5.7386542340000002</v>
      </c>
      <c r="F681" s="8">
        <v>5.4012462360000004</v>
      </c>
      <c r="G681" s="8">
        <v>4.9487263319999997</v>
      </c>
      <c r="H681" s="8">
        <v>3.8898752490000001</v>
      </c>
      <c r="I681" s="8">
        <v>3.8963599150000001</v>
      </c>
      <c r="J681" s="8">
        <v>3.2328564559999999</v>
      </c>
      <c r="K681" s="8">
        <v>5</v>
      </c>
      <c r="L681" s="8">
        <v>5.9860692569999996</v>
      </c>
      <c r="M681" s="8">
        <v>0.90765954100000001</v>
      </c>
      <c r="N681" s="8">
        <v>18.829686760000001</v>
      </c>
      <c r="O681" s="8">
        <v>3.1349999999999998</v>
      </c>
      <c r="P681" s="8">
        <v>6.4</v>
      </c>
      <c r="Q681" s="8" t="s">
        <v>26</v>
      </c>
      <c r="R681" s="8">
        <v>6.4</v>
      </c>
      <c r="S681" s="8" t="s">
        <v>27</v>
      </c>
      <c r="T681" s="8" t="s">
        <v>27</v>
      </c>
      <c r="U681" s="8" t="s">
        <v>27</v>
      </c>
      <c r="V681" s="15">
        <v>344.84</v>
      </c>
      <c r="W681" s="15">
        <f t="shared" si="10"/>
        <v>6.4932291823183999</v>
      </c>
    </row>
    <row r="682" spans="1:23" x14ac:dyDescent="0.25">
      <c r="A682" s="7" t="s">
        <v>1386</v>
      </c>
      <c r="B682" s="8" t="s">
        <v>1387</v>
      </c>
      <c r="C682" s="8">
        <v>24239</v>
      </c>
      <c r="D682" s="8">
        <v>6.1422974300000002</v>
      </c>
      <c r="E682" s="8">
        <v>6.2252105889999996</v>
      </c>
      <c r="F682" s="8">
        <v>6.0854280110000003</v>
      </c>
      <c r="G682" s="8">
        <v>5.9470247110000001</v>
      </c>
      <c r="H682" s="8">
        <v>6.0492442039999998</v>
      </c>
      <c r="I682" s="8">
        <v>5.9456452669999997</v>
      </c>
      <c r="J682" s="8">
        <v>3.2909829080000002</v>
      </c>
      <c r="K682" s="8">
        <v>200</v>
      </c>
      <c r="L682" s="8">
        <v>6.034322543</v>
      </c>
      <c r="M682" s="8">
        <v>18.373482710000001</v>
      </c>
      <c r="N682" s="8">
        <v>120.29675779999999</v>
      </c>
      <c r="O682" s="8">
        <v>3.3022367190000002</v>
      </c>
      <c r="P682" s="8">
        <v>6.4000000000000003E-3</v>
      </c>
      <c r="Q682" s="8">
        <v>6.4000000000000003E-3</v>
      </c>
      <c r="R682" s="8" t="s">
        <v>26</v>
      </c>
      <c r="S682" s="8">
        <v>40</v>
      </c>
      <c r="T682" s="8">
        <v>1.27</v>
      </c>
      <c r="U682" s="8">
        <v>5.12</v>
      </c>
      <c r="V682" s="15">
        <v>345.22</v>
      </c>
      <c r="W682" s="15">
        <f t="shared" si="10"/>
        <v>41.528846727716001</v>
      </c>
    </row>
    <row r="683" spans="1:23" x14ac:dyDescent="0.25">
      <c r="A683" s="7" t="s">
        <v>1388</v>
      </c>
      <c r="B683" s="8" t="s">
        <v>1389</v>
      </c>
      <c r="C683" s="8">
        <v>20827</v>
      </c>
      <c r="D683" s="8">
        <v>5.604524971</v>
      </c>
      <c r="E683" s="8">
        <v>5.4632502619999999</v>
      </c>
      <c r="F683" s="8">
        <v>5.585045171</v>
      </c>
      <c r="G683" s="8">
        <v>5.1942490479999996</v>
      </c>
      <c r="H683" s="8">
        <v>4.7059536819999996</v>
      </c>
      <c r="I683" s="8">
        <v>4.008459717</v>
      </c>
      <c r="J683" s="8">
        <v>3.6051756359999998</v>
      </c>
      <c r="K683" s="8">
        <v>0.5</v>
      </c>
      <c r="L683" s="8">
        <v>5.954671566</v>
      </c>
      <c r="M683" s="8">
        <v>0.73737793100000004</v>
      </c>
      <c r="N683" s="8">
        <v>39.02425144</v>
      </c>
      <c r="O683" s="8">
        <v>3.1349999999999998</v>
      </c>
      <c r="P683" s="8">
        <v>6.3680000000000003</v>
      </c>
      <c r="Q683" s="8">
        <v>6.3680000000000003</v>
      </c>
      <c r="R683" s="8" t="s">
        <v>26</v>
      </c>
      <c r="S683" s="8">
        <v>40</v>
      </c>
      <c r="T683" s="8">
        <v>0.40200000000000002</v>
      </c>
      <c r="U683" s="8">
        <v>2.63</v>
      </c>
      <c r="V683" s="15">
        <v>345.64</v>
      </c>
      <c r="W683" s="15">
        <f t="shared" si="10"/>
        <v>13.488342267721599</v>
      </c>
    </row>
    <row r="684" spans="1:23" x14ac:dyDescent="0.25">
      <c r="A684" s="7" t="s">
        <v>1390</v>
      </c>
      <c r="B684" s="8" t="s">
        <v>1391</v>
      </c>
      <c r="C684" s="8">
        <v>32500</v>
      </c>
      <c r="D684" s="8">
        <v>5.9685028420000004</v>
      </c>
      <c r="E684" s="8">
        <v>6.090624697</v>
      </c>
      <c r="F684" s="8">
        <v>4.538322118</v>
      </c>
      <c r="G684" s="8">
        <v>6.0361589760000003</v>
      </c>
      <c r="H684" s="8">
        <v>5.9463479039999996</v>
      </c>
      <c r="I684" s="8">
        <v>4.8754959070000004</v>
      </c>
      <c r="J684" s="8">
        <v>3.4736099779999998</v>
      </c>
      <c r="K684" s="8">
        <v>100</v>
      </c>
      <c r="L684" s="8">
        <v>5.9850818600000002</v>
      </c>
      <c r="M684" s="8">
        <v>0.23963493799999999</v>
      </c>
      <c r="N684" s="8">
        <v>21.345892930000002</v>
      </c>
      <c r="O684" s="8">
        <v>3.1350436529999999</v>
      </c>
      <c r="P684" s="8" t="s">
        <v>26</v>
      </c>
      <c r="Q684" s="8" t="s">
        <v>26</v>
      </c>
      <c r="R684" s="8" t="s">
        <v>26</v>
      </c>
      <c r="S684" s="8">
        <v>40</v>
      </c>
      <c r="T684" s="8">
        <v>0.45600000000000002</v>
      </c>
      <c r="U684" s="8">
        <v>1.62</v>
      </c>
      <c r="V684" s="15">
        <v>345.75</v>
      </c>
      <c r="W684" s="15">
        <f t="shared" si="10"/>
        <v>7.3803424805475011</v>
      </c>
    </row>
    <row r="685" spans="1:23" x14ac:dyDescent="0.25">
      <c r="A685" s="7" t="s">
        <v>1392</v>
      </c>
      <c r="B685" s="8" t="s">
        <v>1393</v>
      </c>
      <c r="C685" s="8">
        <v>20501</v>
      </c>
      <c r="D685" s="8">
        <v>5.8669524150000001</v>
      </c>
      <c r="E685" s="8">
        <v>5.8140512790000001</v>
      </c>
      <c r="F685" s="8">
        <v>5.8731565269999999</v>
      </c>
      <c r="G685" s="8">
        <v>5.8780335209999999</v>
      </c>
      <c r="H685" s="8">
        <v>5.700647783</v>
      </c>
      <c r="I685" s="8">
        <v>5.8135028010000003</v>
      </c>
      <c r="J685" s="8">
        <v>5.5370852429999999</v>
      </c>
      <c r="K685" s="8">
        <v>200</v>
      </c>
      <c r="L685" s="8">
        <v>5.9944957890000001</v>
      </c>
      <c r="M685" s="8">
        <v>0.301957745</v>
      </c>
      <c r="N685" s="8">
        <v>1000</v>
      </c>
      <c r="O685" s="8">
        <v>5.0620063479999997</v>
      </c>
      <c r="P685" s="8">
        <v>4.6399999999999997</v>
      </c>
      <c r="Q685" s="8">
        <v>4.6399999999999997</v>
      </c>
      <c r="R685" s="8">
        <v>46.4</v>
      </c>
      <c r="S685" s="8" t="s">
        <v>27</v>
      </c>
      <c r="T685" s="8" t="s">
        <v>27</v>
      </c>
      <c r="U685" s="8" t="s">
        <v>27</v>
      </c>
      <c r="V685" s="15">
        <v>345.91</v>
      </c>
      <c r="W685" s="15">
        <f t="shared" si="10"/>
        <v>345.91</v>
      </c>
    </row>
    <row r="686" spans="1:23" x14ac:dyDescent="0.25">
      <c r="A686" s="7" t="s">
        <v>1394</v>
      </c>
      <c r="B686" s="8" t="s">
        <v>1395</v>
      </c>
      <c r="C686" s="8">
        <v>24238</v>
      </c>
      <c r="D686" s="8">
        <v>5.9019102339999998</v>
      </c>
      <c r="E686" s="8">
        <v>5.9113879059999999</v>
      </c>
      <c r="F686" s="8">
        <v>5.8395156760000004</v>
      </c>
      <c r="G686" s="8">
        <v>5.7184817749999999</v>
      </c>
      <c r="H686" s="8">
        <v>5.2658034709999999</v>
      </c>
      <c r="I686" s="8">
        <v>4.954009235</v>
      </c>
      <c r="J686" s="8">
        <v>4.5552275919999996</v>
      </c>
      <c r="K686" s="8">
        <v>50</v>
      </c>
      <c r="L686" s="8">
        <v>5.9897189419999997</v>
      </c>
      <c r="M686" s="8">
        <v>0.696132796</v>
      </c>
      <c r="N686" s="8">
        <v>220.65344870000001</v>
      </c>
      <c r="O686" s="8">
        <v>3.1349999999999998</v>
      </c>
      <c r="P686" s="8" t="s">
        <v>26</v>
      </c>
      <c r="Q686" s="8" t="s">
        <v>26</v>
      </c>
      <c r="R686" s="8" t="s">
        <v>26</v>
      </c>
      <c r="S686" s="8">
        <v>40</v>
      </c>
      <c r="T686" s="8">
        <v>9.9499999999999993</v>
      </c>
      <c r="U686" s="8">
        <v>11.7</v>
      </c>
      <c r="V686" s="15">
        <v>346.36</v>
      </c>
      <c r="W686" s="15">
        <f t="shared" si="10"/>
        <v>76.42552849173201</v>
      </c>
    </row>
    <row r="687" spans="1:23" ht="30" x14ac:dyDescent="0.25">
      <c r="A687" s="7" t="s">
        <v>1396</v>
      </c>
      <c r="B687" s="8" t="s">
        <v>1397</v>
      </c>
      <c r="C687" s="8">
        <v>25219</v>
      </c>
      <c r="D687" s="8">
        <v>5.7254412329999997</v>
      </c>
      <c r="E687" s="8">
        <v>5.7207526370000004</v>
      </c>
      <c r="F687" s="8">
        <v>5.8010073789999996</v>
      </c>
      <c r="G687" s="8">
        <v>5.9907598369999997</v>
      </c>
      <c r="H687" s="8">
        <v>4.9231735429999999</v>
      </c>
      <c r="I687" s="8">
        <v>3.8496817029999999</v>
      </c>
      <c r="J687" s="8">
        <v>3.2390497389999999</v>
      </c>
      <c r="K687" s="8">
        <v>50</v>
      </c>
      <c r="L687" s="8">
        <v>5.9313667810000004</v>
      </c>
      <c r="M687" s="8">
        <v>15.026122579999999</v>
      </c>
      <c r="N687" s="8">
        <v>50.197834389999997</v>
      </c>
      <c r="O687" s="8">
        <v>3.8539872690000001</v>
      </c>
      <c r="P687" s="8" t="s">
        <v>26</v>
      </c>
      <c r="Q687" s="8" t="s">
        <v>26</v>
      </c>
      <c r="R687" s="8" t="s">
        <v>26</v>
      </c>
      <c r="S687" s="8" t="s">
        <v>27</v>
      </c>
      <c r="T687" s="8" t="s">
        <v>27</v>
      </c>
      <c r="U687" s="8" t="s">
        <v>27</v>
      </c>
      <c r="V687" s="15">
        <v>348.48</v>
      </c>
      <c r="W687" s="15">
        <f t="shared" si="10"/>
        <v>17.4929413282272</v>
      </c>
    </row>
    <row r="688" spans="1:23" x14ac:dyDescent="0.25">
      <c r="A688" s="7" t="s">
        <v>1398</v>
      </c>
      <c r="B688" s="8" t="s">
        <v>1399</v>
      </c>
      <c r="C688" s="8">
        <v>47528</v>
      </c>
      <c r="D688" s="8">
        <v>5.9948803929999999</v>
      </c>
      <c r="E688" s="8">
        <v>5.972328418</v>
      </c>
      <c r="F688" s="8">
        <v>6.0253760950000004</v>
      </c>
      <c r="G688" s="8">
        <v>6.0211238790000001</v>
      </c>
      <c r="H688" s="8">
        <v>5.9230225470000004</v>
      </c>
      <c r="I688" s="8">
        <v>5.7725896680000002</v>
      </c>
      <c r="J688" s="8">
        <v>5.8947128910000002</v>
      </c>
      <c r="K688" s="8" t="s">
        <v>25</v>
      </c>
      <c r="L688" s="8">
        <v>6.002271769</v>
      </c>
      <c r="M688" s="8">
        <v>24.9999997</v>
      </c>
      <c r="N688" s="8">
        <v>50.50231024</v>
      </c>
      <c r="O688" s="8">
        <v>5.8240191110000001</v>
      </c>
      <c r="P688" s="8">
        <v>0.64</v>
      </c>
      <c r="Q688" s="8">
        <v>0.64</v>
      </c>
      <c r="R688" s="8" t="s">
        <v>26</v>
      </c>
      <c r="S688" s="8" t="s">
        <v>27</v>
      </c>
      <c r="T688" s="8" t="s">
        <v>27</v>
      </c>
      <c r="U688" s="8" t="s">
        <v>27</v>
      </c>
      <c r="V688" s="15">
        <v>348.483</v>
      </c>
      <c r="W688" s="15">
        <f t="shared" si="10"/>
        <v>17.59919657936592</v>
      </c>
    </row>
    <row r="689" spans="1:23" x14ac:dyDescent="0.25">
      <c r="A689" s="7" t="s">
        <v>1400</v>
      </c>
      <c r="B689" s="8" t="s">
        <v>1401</v>
      </c>
      <c r="C689" s="8">
        <v>32673</v>
      </c>
      <c r="D689" s="8">
        <v>5.9768612040000004</v>
      </c>
      <c r="E689" s="8">
        <v>5.9968258150000002</v>
      </c>
      <c r="F689" s="8">
        <v>6.1138565040000001</v>
      </c>
      <c r="G689" s="8">
        <v>6.175295363</v>
      </c>
      <c r="H689" s="8">
        <v>6.0587604690000001</v>
      </c>
      <c r="I689" s="8">
        <v>6.0988710240000001</v>
      </c>
      <c r="J689" s="8">
        <v>5.689416295</v>
      </c>
      <c r="K689" s="8" t="s">
        <v>25</v>
      </c>
      <c r="L689" s="8">
        <v>6.0329783580000003</v>
      </c>
      <c r="M689" s="8">
        <v>23.902862899999999</v>
      </c>
      <c r="N689" s="8">
        <v>217.0685287</v>
      </c>
      <c r="O689" s="8">
        <v>3.2970977449999999</v>
      </c>
      <c r="P689" s="8" t="s">
        <v>26</v>
      </c>
      <c r="Q689" s="8" t="s">
        <v>26</v>
      </c>
      <c r="R689" s="8" t="s">
        <v>26</v>
      </c>
      <c r="S689" s="8">
        <v>0</v>
      </c>
      <c r="T689" s="8" t="s">
        <v>27</v>
      </c>
      <c r="U689" s="8">
        <v>80</v>
      </c>
      <c r="V689" s="15">
        <v>348.73</v>
      </c>
      <c r="W689" s="15">
        <f t="shared" si="10"/>
        <v>75.698308013551014</v>
      </c>
    </row>
    <row r="690" spans="1:23" x14ac:dyDescent="0.25">
      <c r="A690" s="7" t="s">
        <v>1402</v>
      </c>
      <c r="B690" s="12" t="s">
        <v>1403</v>
      </c>
      <c r="C690" s="8">
        <v>20242</v>
      </c>
      <c r="D690" s="8">
        <v>5.7340415780000002</v>
      </c>
      <c r="E690" s="8">
        <v>5.3794286419999997</v>
      </c>
      <c r="F690" s="8">
        <v>4.6954085839999999</v>
      </c>
      <c r="G690" s="8">
        <v>3.836016936</v>
      </c>
      <c r="H690" s="8">
        <v>4.0119957609999997</v>
      </c>
      <c r="I690" s="8">
        <v>3.953753678</v>
      </c>
      <c r="J690" s="8">
        <v>3.5866115120000002</v>
      </c>
      <c r="K690" s="8">
        <v>1</v>
      </c>
      <c r="L690" s="8">
        <v>6.002569974</v>
      </c>
      <c r="M690" s="8">
        <v>1.1300687380000001</v>
      </c>
      <c r="N690" s="8">
        <v>2.7076453819999999</v>
      </c>
      <c r="O690" s="8">
        <v>3.7400147019999999</v>
      </c>
      <c r="P690" s="8">
        <v>64</v>
      </c>
      <c r="Q690" s="8">
        <v>64</v>
      </c>
      <c r="R690" s="8" t="s">
        <v>26</v>
      </c>
      <c r="S690" s="8">
        <v>40</v>
      </c>
      <c r="T690" s="8">
        <v>1.59</v>
      </c>
      <c r="U690" s="8">
        <v>1.73</v>
      </c>
      <c r="V690" s="15">
        <v>349.05</v>
      </c>
      <c r="W690" s="15">
        <f t="shared" si="10"/>
        <v>0.94510362058710007</v>
      </c>
    </row>
    <row r="691" spans="1:23" x14ac:dyDescent="0.25">
      <c r="A691" s="7" t="s">
        <v>1404</v>
      </c>
      <c r="B691" s="8" t="s">
        <v>1405</v>
      </c>
      <c r="C691" s="8">
        <v>24002</v>
      </c>
      <c r="D691" s="8">
        <v>5.9055239019999997</v>
      </c>
      <c r="E691" s="8">
        <v>5.8070531919999997</v>
      </c>
      <c r="F691" s="8">
        <v>5.7680577709999996</v>
      </c>
      <c r="G691" s="8">
        <v>5.9259668479999998</v>
      </c>
      <c r="H691" s="8">
        <v>5.2214161069999996</v>
      </c>
      <c r="I691" s="8">
        <v>5.2247285960000003</v>
      </c>
      <c r="J691" s="8">
        <v>4.6783556160000002</v>
      </c>
      <c r="K691" s="8">
        <v>50</v>
      </c>
      <c r="L691" s="8">
        <v>5.9852795299999997</v>
      </c>
      <c r="M691" s="8">
        <v>0.73474646300000002</v>
      </c>
      <c r="N691" s="8">
        <v>282.72981349999998</v>
      </c>
      <c r="O691" s="8">
        <v>3.1349999999999998</v>
      </c>
      <c r="P691" s="8">
        <v>6.4</v>
      </c>
      <c r="Q691" s="8" t="s">
        <v>26</v>
      </c>
      <c r="R691" s="8">
        <v>6.4</v>
      </c>
      <c r="S691" s="8">
        <v>16.75</v>
      </c>
      <c r="T691" s="8">
        <v>0.29499999999999998</v>
      </c>
      <c r="U691" s="8">
        <v>0.32400000000000001</v>
      </c>
      <c r="V691" s="15">
        <v>349.43</v>
      </c>
      <c r="W691" s="15">
        <f t="shared" si="10"/>
        <v>98.794278731304999</v>
      </c>
    </row>
    <row r="692" spans="1:23" x14ac:dyDescent="0.25">
      <c r="A692" s="7" t="s">
        <v>1406</v>
      </c>
      <c r="B692" s="8" t="s">
        <v>1407</v>
      </c>
      <c r="C692" s="8">
        <v>32354</v>
      </c>
      <c r="D692" s="8">
        <v>5.9788528430000003</v>
      </c>
      <c r="E692" s="8">
        <v>5.902074056</v>
      </c>
      <c r="F692" s="8">
        <v>6.0455923050000004</v>
      </c>
      <c r="G692" s="8">
        <v>5.9415041689999999</v>
      </c>
      <c r="H692" s="8">
        <v>6.1463873739999997</v>
      </c>
      <c r="I692" s="8">
        <v>5.8420225309999996</v>
      </c>
      <c r="J692" s="8">
        <v>5.1427801679999998</v>
      </c>
      <c r="K692" s="8">
        <v>200</v>
      </c>
      <c r="L692" s="8">
        <v>5.9997014870000003</v>
      </c>
      <c r="M692" s="8">
        <v>24.999161269999998</v>
      </c>
      <c r="N692" s="8">
        <v>106.0831129</v>
      </c>
      <c r="O692" s="8">
        <v>5.1311706109999999</v>
      </c>
      <c r="P692" s="8">
        <v>64</v>
      </c>
      <c r="Q692" s="8">
        <v>64</v>
      </c>
      <c r="R692" s="8" t="s">
        <v>26</v>
      </c>
      <c r="S692" s="8">
        <v>40</v>
      </c>
      <c r="T692" s="8">
        <v>0.29099999999999998</v>
      </c>
      <c r="U692" s="8">
        <v>0.31900000000000001</v>
      </c>
      <c r="V692" s="15">
        <v>349.74</v>
      </c>
      <c r="W692" s="15">
        <f t="shared" si="10"/>
        <v>37.101507905646002</v>
      </c>
    </row>
    <row r="693" spans="1:23" x14ac:dyDescent="0.25">
      <c r="A693" s="7" t="s">
        <v>1408</v>
      </c>
      <c r="B693" s="8" t="s">
        <v>1409</v>
      </c>
      <c r="C693" s="8">
        <v>34210</v>
      </c>
      <c r="D693" s="8">
        <v>6.072855519</v>
      </c>
      <c r="E693" s="8">
        <v>6.1818119249999999</v>
      </c>
      <c r="F693" s="8">
        <v>6.0168139529999998</v>
      </c>
      <c r="G693" s="8">
        <v>5.7497727889999997</v>
      </c>
      <c r="H693" s="8">
        <v>5.9900218690000004</v>
      </c>
      <c r="I693" s="8">
        <v>5.9178917670000004</v>
      </c>
      <c r="J693" s="8">
        <v>5.1040969049999996</v>
      </c>
      <c r="K693" s="8">
        <v>200</v>
      </c>
      <c r="L693" s="8">
        <v>6.0004860569999998</v>
      </c>
      <c r="M693" s="8">
        <v>3.6511315299999998</v>
      </c>
      <c r="N693" s="8">
        <v>252.4018897</v>
      </c>
      <c r="O693" s="8">
        <v>3.1350000040000001</v>
      </c>
      <c r="P693" s="8" t="s">
        <v>26</v>
      </c>
      <c r="Q693" s="8" t="s">
        <v>26</v>
      </c>
      <c r="R693" s="8" t="s">
        <v>26</v>
      </c>
      <c r="S693" s="8">
        <v>1.25</v>
      </c>
      <c r="T693" s="8" t="s">
        <v>27</v>
      </c>
      <c r="U693" s="8">
        <v>74.099999999999994</v>
      </c>
      <c r="V693" s="15">
        <v>350.298</v>
      </c>
      <c r="W693" s="15">
        <f t="shared" si="10"/>
        <v>88.415877158130598</v>
      </c>
    </row>
    <row r="694" spans="1:23" x14ac:dyDescent="0.25">
      <c r="A694" s="7" t="s">
        <v>1410</v>
      </c>
      <c r="B694" s="8" t="s">
        <v>1411</v>
      </c>
      <c r="C694" s="8">
        <v>24276</v>
      </c>
      <c r="D694" s="8">
        <v>5.9455425599999998</v>
      </c>
      <c r="E694" s="8">
        <v>6.1934593570000001</v>
      </c>
      <c r="F694" s="8">
        <v>5.9851469609999999</v>
      </c>
      <c r="G694" s="8">
        <v>6.0454856619999999</v>
      </c>
      <c r="H694" s="8">
        <v>5.8202501699999996</v>
      </c>
      <c r="I694" s="8">
        <v>5.8847811989999999</v>
      </c>
      <c r="J694" s="8">
        <v>3.353870379</v>
      </c>
      <c r="K694" s="8">
        <v>200</v>
      </c>
      <c r="L694" s="8">
        <v>6.0103594530000004</v>
      </c>
      <c r="M694" s="8">
        <v>8.5486150280000004</v>
      </c>
      <c r="N694" s="8">
        <v>149.60638180000001</v>
      </c>
      <c r="O694" s="8">
        <v>3.1349999999999998</v>
      </c>
      <c r="P694" s="8" t="s">
        <v>26</v>
      </c>
      <c r="Q694" s="8" t="s">
        <v>26</v>
      </c>
      <c r="R694" s="8" t="s">
        <v>26</v>
      </c>
      <c r="S694" s="8">
        <v>40</v>
      </c>
      <c r="T694" s="8">
        <v>0.11</v>
      </c>
      <c r="U694" s="8">
        <v>0.128</v>
      </c>
      <c r="V694" s="15">
        <v>350.47</v>
      </c>
      <c r="W694" s="15">
        <f t="shared" si="10"/>
        <v>52.432548629446011</v>
      </c>
    </row>
    <row r="695" spans="1:23" x14ac:dyDescent="0.25">
      <c r="A695" s="7" t="s">
        <v>1412</v>
      </c>
      <c r="B695" s="8" t="s">
        <v>1413</v>
      </c>
      <c r="C695" s="8">
        <v>20458</v>
      </c>
      <c r="D695" s="8">
        <v>5.5474959589999999</v>
      </c>
      <c r="E695" s="8">
        <v>5.0630527289999998</v>
      </c>
      <c r="F695" s="8">
        <v>4.2873176070000003</v>
      </c>
      <c r="G695" s="8">
        <v>3.4157367029999999</v>
      </c>
      <c r="H695" s="8">
        <v>3.2853401849999999</v>
      </c>
      <c r="I695" s="8">
        <v>3.4344132790000002</v>
      </c>
      <c r="J695" s="8">
        <v>3.060323334</v>
      </c>
      <c r="K695" s="8">
        <v>0.5</v>
      </c>
      <c r="L695" s="8">
        <v>5.9947460809999997</v>
      </c>
      <c r="M695" s="8">
        <v>1.0581538619999999</v>
      </c>
      <c r="N695" s="8">
        <v>2.2793710800000002</v>
      </c>
      <c r="O695" s="8">
        <v>3.180127846</v>
      </c>
      <c r="P695" s="8" t="s">
        <v>26</v>
      </c>
      <c r="Q695" s="8" t="s">
        <v>26</v>
      </c>
      <c r="R695" s="8" t="s">
        <v>26</v>
      </c>
      <c r="S695" s="8" t="s">
        <v>27</v>
      </c>
      <c r="T695" s="8" t="s">
        <v>27</v>
      </c>
      <c r="U695" s="8" t="s">
        <v>27</v>
      </c>
      <c r="V695" s="15">
        <v>350.57</v>
      </c>
      <c r="W695" s="15">
        <f t="shared" si="10"/>
        <v>0.79907911951560007</v>
      </c>
    </row>
    <row r="696" spans="1:23" x14ac:dyDescent="0.25">
      <c r="A696" s="7" t="s">
        <v>1414</v>
      </c>
      <c r="B696" s="8" t="s">
        <v>1415</v>
      </c>
      <c r="C696" s="8">
        <v>34948</v>
      </c>
      <c r="D696" s="8">
        <v>6.0966505010000001</v>
      </c>
      <c r="E696" s="8">
        <v>6.4876171649999996</v>
      </c>
      <c r="F696" s="8">
        <v>6.2813084469999998</v>
      </c>
      <c r="G696" s="8">
        <v>6.0728086560000003</v>
      </c>
      <c r="H696" s="8">
        <v>5.9583447039999999</v>
      </c>
      <c r="I696" s="8">
        <v>6.063217217</v>
      </c>
      <c r="J696" s="8">
        <v>5.376240685</v>
      </c>
      <c r="K696" s="8">
        <v>200</v>
      </c>
      <c r="L696" s="8">
        <v>6.0645234600000002</v>
      </c>
      <c r="M696" s="8">
        <v>19.887291170000001</v>
      </c>
      <c r="N696" s="8">
        <v>212.21153960000001</v>
      </c>
      <c r="O696" s="8">
        <v>3.1508976909999999</v>
      </c>
      <c r="P696" s="8" t="s">
        <v>26</v>
      </c>
      <c r="Q696" s="8" t="s">
        <v>26</v>
      </c>
      <c r="R696" s="8" t="s">
        <v>26</v>
      </c>
      <c r="S696" s="8">
        <v>20</v>
      </c>
      <c r="T696" s="8" t="s">
        <v>27</v>
      </c>
      <c r="U696" s="8">
        <v>5.19</v>
      </c>
      <c r="V696" s="15">
        <v>352.47800000000001</v>
      </c>
      <c r="W696" s="15">
        <f t="shared" si="10"/>
        <v>74.799899055128805</v>
      </c>
    </row>
    <row r="697" spans="1:23" x14ac:dyDescent="0.25">
      <c r="A697" s="7" t="s">
        <v>1416</v>
      </c>
      <c r="B697" s="8" t="s">
        <v>1417</v>
      </c>
      <c r="C697" s="8">
        <v>41097</v>
      </c>
      <c r="D697" s="8">
        <v>5.9183998979999997</v>
      </c>
      <c r="E697" s="8">
        <v>5.9337920710000001</v>
      </c>
      <c r="F697" s="8">
        <v>5.9858970039999999</v>
      </c>
      <c r="G697" s="8">
        <v>5.9671101709999999</v>
      </c>
      <c r="H697" s="8">
        <v>6.1100946540000001</v>
      </c>
      <c r="I697" s="8">
        <v>5.5549741460000002</v>
      </c>
      <c r="J697" s="8">
        <v>5.425208928</v>
      </c>
      <c r="K697" s="8">
        <v>100</v>
      </c>
      <c r="L697" s="8">
        <v>5.9940687119999998</v>
      </c>
      <c r="M697" s="8">
        <v>25</v>
      </c>
      <c r="N697" s="8">
        <v>95.221095559999995</v>
      </c>
      <c r="O697" s="8">
        <v>5.4262815480000004</v>
      </c>
      <c r="P697" s="8">
        <v>4.1000000000000003E-3</v>
      </c>
      <c r="Q697" s="8">
        <v>4.1000000000000003E-3</v>
      </c>
      <c r="R697" s="8">
        <v>40.64</v>
      </c>
      <c r="S697" s="8" t="s">
        <v>27</v>
      </c>
      <c r="T697" s="8" t="s">
        <v>27</v>
      </c>
      <c r="U697" s="8" t="s">
        <v>27</v>
      </c>
      <c r="V697" s="15">
        <v>352.86</v>
      </c>
      <c r="W697" s="15">
        <f t="shared" si="10"/>
        <v>33.599715779301597</v>
      </c>
    </row>
    <row r="698" spans="1:23" x14ac:dyDescent="0.25">
      <c r="A698" s="7" t="s">
        <v>1418</v>
      </c>
      <c r="B698" s="8" t="s">
        <v>1419</v>
      </c>
      <c r="C698" s="8">
        <v>24299</v>
      </c>
      <c r="D698" s="8">
        <v>6.066598495</v>
      </c>
      <c r="E698" s="8">
        <v>5.9433892520000002</v>
      </c>
      <c r="F698" s="8">
        <v>5.9099403170000002</v>
      </c>
      <c r="G698" s="8">
        <v>5.9866299420000004</v>
      </c>
      <c r="H698" s="8">
        <v>5.6759408149999997</v>
      </c>
      <c r="I698" s="8">
        <v>5.3372160940000004</v>
      </c>
      <c r="J698" s="8">
        <v>3.2404345179999998</v>
      </c>
      <c r="K698" s="8">
        <v>100</v>
      </c>
      <c r="L698" s="8">
        <v>5.9708462310000003</v>
      </c>
      <c r="M698" s="8">
        <v>6.0278970770000004</v>
      </c>
      <c r="N698" s="8">
        <v>122.1731293</v>
      </c>
      <c r="O698" s="8">
        <v>3.1349999999999998</v>
      </c>
      <c r="P698" s="8" t="s">
        <v>26</v>
      </c>
      <c r="Q698" s="8" t="s">
        <v>26</v>
      </c>
      <c r="R698" s="8" t="s">
        <v>26</v>
      </c>
      <c r="S698" s="8">
        <v>19.25</v>
      </c>
      <c r="T698" s="8" t="s">
        <v>27</v>
      </c>
      <c r="U698" s="8">
        <v>9.09</v>
      </c>
      <c r="V698" s="15">
        <v>352.88</v>
      </c>
      <c r="W698" s="15">
        <f t="shared" si="10"/>
        <v>43.112453867383998</v>
      </c>
    </row>
    <row r="699" spans="1:23" x14ac:dyDescent="0.25">
      <c r="A699" s="7" t="s">
        <v>1420</v>
      </c>
      <c r="B699" s="8" t="s">
        <v>1421</v>
      </c>
      <c r="C699" s="8">
        <v>32555</v>
      </c>
      <c r="D699" s="8">
        <v>5.9837941299999997</v>
      </c>
      <c r="E699" s="8">
        <v>5.913951204</v>
      </c>
      <c r="F699" s="8">
        <v>5.9163565499999997</v>
      </c>
      <c r="G699" s="8">
        <v>5.9878457689999998</v>
      </c>
      <c r="H699" s="8">
        <v>5.9777642899999996</v>
      </c>
      <c r="I699" s="8">
        <v>5.8690409570000002</v>
      </c>
      <c r="J699" s="8">
        <v>5.9985185310000002</v>
      </c>
      <c r="K699" s="8" t="s">
        <v>25</v>
      </c>
      <c r="L699" s="8">
        <v>6.0048087309999998</v>
      </c>
      <c r="M699" s="8">
        <v>0.26016228800000002</v>
      </c>
      <c r="N699" s="8">
        <v>0.70554709299999996</v>
      </c>
      <c r="O699" s="8">
        <v>5.9162132090000004</v>
      </c>
      <c r="P699" s="8">
        <v>6.4000000000000001E-2</v>
      </c>
      <c r="Q699" s="8" t="s">
        <v>26</v>
      </c>
      <c r="R699" s="8">
        <v>6.4000000000000001E-2</v>
      </c>
      <c r="S699" s="8">
        <v>10.5</v>
      </c>
      <c r="T699" s="8">
        <v>4.26</v>
      </c>
      <c r="U699" s="8">
        <v>8.43</v>
      </c>
      <c r="V699" s="15">
        <v>354.33699999999999</v>
      </c>
      <c r="W699" s="15">
        <f t="shared" si="10"/>
        <v>0.250001440292341</v>
      </c>
    </row>
    <row r="700" spans="1:23" x14ac:dyDescent="0.25">
      <c r="A700" s="7" t="s">
        <v>1422</v>
      </c>
      <c r="B700" s="8" t="s">
        <v>1423</v>
      </c>
      <c r="C700" s="8">
        <v>32578</v>
      </c>
      <c r="D700" s="8">
        <v>5.5383921689999998</v>
      </c>
      <c r="E700" s="8">
        <v>5.8275658889999997</v>
      </c>
      <c r="F700" s="8">
        <v>5.324331441</v>
      </c>
      <c r="G700" s="8">
        <v>5.3376535860000001</v>
      </c>
      <c r="H700" s="8">
        <v>4.2699354700000001</v>
      </c>
      <c r="I700" s="8">
        <v>3.741604047</v>
      </c>
      <c r="J700" s="8">
        <v>3.5122624249999999</v>
      </c>
      <c r="K700" s="8">
        <v>5</v>
      </c>
      <c r="L700" s="8">
        <v>5.9603097180000004</v>
      </c>
      <c r="M700" s="8">
        <v>0.89058554999999995</v>
      </c>
      <c r="N700" s="8">
        <v>28.44630433</v>
      </c>
      <c r="O700" s="8">
        <v>3.1349999999999998</v>
      </c>
      <c r="P700" s="8">
        <v>6.4</v>
      </c>
      <c r="Q700" s="8" t="s">
        <v>26</v>
      </c>
      <c r="R700" s="8">
        <v>6.4</v>
      </c>
      <c r="S700" s="8">
        <v>14.25</v>
      </c>
      <c r="T700" s="8">
        <v>15.6</v>
      </c>
      <c r="U700" s="8">
        <v>29.2</v>
      </c>
      <c r="V700" s="15">
        <v>354.46</v>
      </c>
      <c r="W700" s="15">
        <f t="shared" si="10"/>
        <v>10.083077032811801</v>
      </c>
    </row>
    <row r="701" spans="1:23" x14ac:dyDescent="0.25">
      <c r="A701" s="7" t="s">
        <v>1424</v>
      </c>
      <c r="B701" s="8" t="s">
        <v>1425</v>
      </c>
      <c r="C701" s="8">
        <v>20375</v>
      </c>
      <c r="D701" s="8">
        <v>5.9979004170000003</v>
      </c>
      <c r="E701" s="8">
        <v>5.9122269090000001</v>
      </c>
      <c r="F701" s="8">
        <v>4.3085385599999997</v>
      </c>
      <c r="G701" s="8">
        <v>3.7460138540000001</v>
      </c>
      <c r="H701" s="8">
        <v>3.4369085990000001</v>
      </c>
      <c r="I701" s="8">
        <v>3.3627220040000001</v>
      </c>
      <c r="J701" s="8">
        <v>3.28828962</v>
      </c>
      <c r="K701" s="8">
        <v>5</v>
      </c>
      <c r="L701" s="8">
        <v>6.0105777199999997</v>
      </c>
      <c r="M701" s="8">
        <v>2.090041544</v>
      </c>
      <c r="N701" s="8">
        <v>3.8300488000000001</v>
      </c>
      <c r="O701" s="8">
        <v>3.3713018859999999</v>
      </c>
      <c r="P701" s="8" t="s">
        <v>26</v>
      </c>
      <c r="Q701" s="8" t="s">
        <v>26</v>
      </c>
      <c r="R701" s="8" t="s">
        <v>26</v>
      </c>
      <c r="S701" s="8" t="s">
        <v>27</v>
      </c>
      <c r="T701" s="8" t="s">
        <v>27</v>
      </c>
      <c r="U701" s="8" t="s">
        <v>27</v>
      </c>
      <c r="V701" s="15">
        <v>354.48</v>
      </c>
      <c r="W701" s="15">
        <f t="shared" si="10"/>
        <v>1.3576756986240002</v>
      </c>
    </row>
    <row r="702" spans="1:23" x14ac:dyDescent="0.25">
      <c r="A702" s="7" t="s">
        <v>1426</v>
      </c>
      <c r="B702" s="8" t="s">
        <v>1427</v>
      </c>
      <c r="C702" s="8">
        <v>22345</v>
      </c>
      <c r="D702" s="8">
        <v>5.7025084269999997</v>
      </c>
      <c r="E702" s="8">
        <v>5.8927381179999996</v>
      </c>
      <c r="F702" s="8">
        <v>5.7794135950000003</v>
      </c>
      <c r="G702" s="8">
        <v>5.1893331959999998</v>
      </c>
      <c r="H702" s="8">
        <v>4.3992334270000004</v>
      </c>
      <c r="I702" s="8">
        <v>4.087107467</v>
      </c>
      <c r="J702" s="8">
        <v>3.8468312519999999</v>
      </c>
      <c r="K702" s="8">
        <v>10</v>
      </c>
      <c r="L702" s="8">
        <v>5.984066619</v>
      </c>
      <c r="M702" s="8">
        <v>1.038098832</v>
      </c>
      <c r="N702" s="8">
        <v>24.134717810000001</v>
      </c>
      <c r="O702" s="8">
        <v>3.6297587830000002</v>
      </c>
      <c r="P702" s="8" t="s">
        <v>26</v>
      </c>
      <c r="Q702" s="8" t="s">
        <v>26</v>
      </c>
      <c r="R702" s="8" t="s">
        <v>26</v>
      </c>
      <c r="S702" s="8" t="s">
        <v>27</v>
      </c>
      <c r="T702" s="8" t="s">
        <v>27</v>
      </c>
      <c r="U702" s="8" t="s">
        <v>27</v>
      </c>
      <c r="V702" s="15">
        <v>354.48</v>
      </c>
      <c r="W702" s="15">
        <f t="shared" si="10"/>
        <v>8.5552747692888005</v>
      </c>
    </row>
    <row r="703" spans="1:23" x14ac:dyDescent="0.25">
      <c r="A703" s="7" t="s">
        <v>1428</v>
      </c>
      <c r="B703" s="8" t="s">
        <v>1429</v>
      </c>
      <c r="C703" s="8">
        <v>24827</v>
      </c>
      <c r="D703" s="8">
        <v>5.8858673689999996</v>
      </c>
      <c r="E703" s="8">
        <v>5.8683455960000002</v>
      </c>
      <c r="F703" s="8">
        <v>5.8171580000000001</v>
      </c>
      <c r="G703" s="8">
        <v>5.7114094189999998</v>
      </c>
      <c r="H703" s="8">
        <v>4.465490097</v>
      </c>
      <c r="I703" s="8">
        <v>3.8504782020000001</v>
      </c>
      <c r="J703" s="8">
        <v>3.0666536999999998</v>
      </c>
      <c r="K703" s="8">
        <v>50</v>
      </c>
      <c r="L703" s="8">
        <v>5.9635159460000002</v>
      </c>
      <c r="M703" s="8">
        <v>1.692880261</v>
      </c>
      <c r="N703" s="8">
        <v>46.344741159999998</v>
      </c>
      <c r="O703" s="8">
        <v>3.1349999999999998</v>
      </c>
      <c r="P703" s="8">
        <v>6.4000000000000003E-3</v>
      </c>
      <c r="Q703" s="8">
        <v>6.4000000000000003E-3</v>
      </c>
      <c r="R703" s="8" t="s">
        <v>26</v>
      </c>
      <c r="S703" s="8" t="s">
        <v>27</v>
      </c>
      <c r="T703" s="8" t="s">
        <v>27</v>
      </c>
      <c r="U703" s="8" t="s">
        <v>27</v>
      </c>
      <c r="V703" s="15">
        <v>355.32</v>
      </c>
      <c r="W703" s="15">
        <f t="shared" si="10"/>
        <v>16.467213428971199</v>
      </c>
    </row>
    <row r="704" spans="1:23" ht="45" x14ac:dyDescent="0.25">
      <c r="A704" s="7" t="s">
        <v>1430</v>
      </c>
      <c r="B704" s="8" t="s">
        <v>1431</v>
      </c>
      <c r="C704" s="8">
        <v>47268</v>
      </c>
      <c r="D704" s="8">
        <v>5.8922797280000001</v>
      </c>
      <c r="E704" s="8">
        <v>5.9860219680000002</v>
      </c>
      <c r="F704" s="8">
        <v>5.8902867910000003</v>
      </c>
      <c r="G704" s="8">
        <v>6.1138965719999998</v>
      </c>
      <c r="H704" s="8">
        <v>5.817136842</v>
      </c>
      <c r="I704" s="8">
        <v>5.8597300839999997</v>
      </c>
      <c r="J704" s="8">
        <v>6.0930028480000002</v>
      </c>
      <c r="K704" s="8" t="s">
        <v>25</v>
      </c>
      <c r="L704" s="8">
        <v>5.9675344260000003</v>
      </c>
      <c r="M704" s="8">
        <v>24.99998326</v>
      </c>
      <c r="N704" s="8">
        <v>229.38347719999999</v>
      </c>
      <c r="O704" s="8">
        <v>9.9984597770000008</v>
      </c>
      <c r="P704" s="8" t="s">
        <v>26</v>
      </c>
      <c r="Q704" s="8" t="s">
        <v>26</v>
      </c>
      <c r="R704" s="8" t="s">
        <v>26</v>
      </c>
      <c r="S704" s="8" t="s">
        <v>27</v>
      </c>
      <c r="T704" s="8" t="s">
        <v>27</v>
      </c>
      <c r="U704" s="8" t="s">
        <v>27</v>
      </c>
      <c r="V704" s="15">
        <v>355.35</v>
      </c>
      <c r="W704" s="15">
        <f t="shared" si="10"/>
        <v>81.511418623020006</v>
      </c>
    </row>
    <row r="705" spans="1:23" x14ac:dyDescent="0.25">
      <c r="A705" s="7" t="s">
        <v>1432</v>
      </c>
      <c r="B705" s="8" t="s">
        <v>1433</v>
      </c>
      <c r="C705" s="8">
        <v>47319</v>
      </c>
      <c r="D705" s="8">
        <v>5.7897461940000001</v>
      </c>
      <c r="E705" s="8">
        <v>5.87649709</v>
      </c>
      <c r="F705" s="8">
        <v>5.8951770840000002</v>
      </c>
      <c r="G705" s="8">
        <v>5.8877889120000004</v>
      </c>
      <c r="H705" s="8">
        <v>5.987674492</v>
      </c>
      <c r="I705" s="8">
        <v>5.9284287769999997</v>
      </c>
      <c r="J705" s="8">
        <v>5.6468255579999997</v>
      </c>
      <c r="K705" s="8">
        <v>200</v>
      </c>
      <c r="L705" s="8">
        <v>5.9550027009999997</v>
      </c>
      <c r="M705" s="8">
        <v>9.7604775700000008</v>
      </c>
      <c r="N705" s="8">
        <v>126.67613900000001</v>
      </c>
      <c r="O705" s="8">
        <v>5.6532082240000001</v>
      </c>
      <c r="P705" s="8">
        <v>62.4</v>
      </c>
      <c r="Q705" s="8">
        <v>62.4</v>
      </c>
      <c r="R705" s="8" t="s">
        <v>26</v>
      </c>
      <c r="S705" s="8" t="s">
        <v>27</v>
      </c>
      <c r="T705" s="8" t="s">
        <v>27</v>
      </c>
      <c r="U705" s="8" t="s">
        <v>27</v>
      </c>
      <c r="V705" s="15">
        <v>357.38099999999997</v>
      </c>
      <c r="W705" s="15">
        <f t="shared" si="10"/>
        <v>45.271645231958992</v>
      </c>
    </row>
    <row r="706" spans="1:23" x14ac:dyDescent="0.25">
      <c r="A706" s="7" t="s">
        <v>1434</v>
      </c>
      <c r="B706" s="8" t="s">
        <v>1435</v>
      </c>
      <c r="C706" s="8">
        <v>34503</v>
      </c>
      <c r="D706" s="8">
        <v>6.0002071700000004</v>
      </c>
      <c r="E706" s="8">
        <v>5.9958522700000003</v>
      </c>
      <c r="F706" s="8">
        <v>6.1193897919999998</v>
      </c>
      <c r="G706" s="8">
        <v>6.1660520749999996</v>
      </c>
      <c r="H706" s="8">
        <v>6.0778455239999998</v>
      </c>
      <c r="I706" s="8">
        <v>5.9090918219999997</v>
      </c>
      <c r="J706" s="8">
        <v>5.2249636739999996</v>
      </c>
      <c r="K706" s="8">
        <v>200</v>
      </c>
      <c r="L706" s="8">
        <v>6.0280753689999997</v>
      </c>
      <c r="M706" s="8">
        <v>22.343687979999999</v>
      </c>
      <c r="N706" s="8">
        <v>107.22207469999999</v>
      </c>
      <c r="O706" s="8">
        <v>5.1935222530000003</v>
      </c>
      <c r="P706" s="8" t="s">
        <v>26</v>
      </c>
      <c r="Q706" s="8" t="s">
        <v>26</v>
      </c>
      <c r="R706" s="8" t="s">
        <v>26</v>
      </c>
      <c r="S706" s="8">
        <v>40</v>
      </c>
      <c r="T706" s="8">
        <v>2.69</v>
      </c>
      <c r="U706" s="8">
        <v>2.94</v>
      </c>
      <c r="V706" s="15">
        <v>357.38099999999997</v>
      </c>
      <c r="W706" s="15">
        <f t="shared" si="10"/>
        <v>38.319132278360691</v>
      </c>
    </row>
    <row r="707" spans="1:23" x14ac:dyDescent="0.25">
      <c r="A707" s="7" t="s">
        <v>1436</v>
      </c>
      <c r="B707" s="8" t="s">
        <v>1437</v>
      </c>
      <c r="C707" s="8">
        <v>20740</v>
      </c>
      <c r="D707" s="8">
        <v>6.0277157429999999</v>
      </c>
      <c r="E707" s="8">
        <v>5.9265423899999998</v>
      </c>
      <c r="F707" s="8">
        <v>5.9463259309999996</v>
      </c>
      <c r="G707" s="8">
        <v>5.9637737839999998</v>
      </c>
      <c r="H707" s="8">
        <v>5.9295256170000004</v>
      </c>
      <c r="I707" s="8">
        <v>5.9340942200000004</v>
      </c>
      <c r="J707" s="8">
        <v>5.8313447099999998</v>
      </c>
      <c r="K707" s="8" t="s">
        <v>25</v>
      </c>
      <c r="L707" s="8">
        <v>5.9994481769999997</v>
      </c>
      <c r="M707" s="8">
        <v>0.53497859400000003</v>
      </c>
      <c r="N707" s="8">
        <v>1000</v>
      </c>
      <c r="O707" s="8">
        <v>5.5402754459999999</v>
      </c>
      <c r="P707" s="8" t="s">
        <v>26</v>
      </c>
      <c r="Q707" s="8" t="s">
        <v>26</v>
      </c>
      <c r="R707" s="8" t="s">
        <v>26</v>
      </c>
      <c r="S707" s="8" t="s">
        <v>27</v>
      </c>
      <c r="T707" s="8" t="s">
        <v>27</v>
      </c>
      <c r="U707" s="8" t="s">
        <v>27</v>
      </c>
      <c r="V707" s="15">
        <v>357.79</v>
      </c>
      <c r="W707" s="15">
        <f t="shared" ref="W707:W770" si="11">(N707/1000)*V707</f>
        <v>357.79</v>
      </c>
    </row>
    <row r="708" spans="1:23" x14ac:dyDescent="0.25">
      <c r="A708" s="7" t="s">
        <v>1438</v>
      </c>
      <c r="B708" s="8" t="s">
        <v>1439</v>
      </c>
      <c r="C708" s="8">
        <v>21185</v>
      </c>
      <c r="D708" s="8">
        <v>6.089343188</v>
      </c>
      <c r="E708" s="8">
        <v>5.8174345440000002</v>
      </c>
      <c r="F708" s="8">
        <v>5.8517614330000001</v>
      </c>
      <c r="G708" s="8">
        <v>5.8718396159999999</v>
      </c>
      <c r="H708" s="8">
        <v>5.8626391309999999</v>
      </c>
      <c r="I708" s="8">
        <v>5.4739660619999997</v>
      </c>
      <c r="J708" s="8">
        <v>5.6216031940000004</v>
      </c>
      <c r="K708" s="8">
        <v>100</v>
      </c>
      <c r="L708" s="8">
        <v>5.9630089929999999</v>
      </c>
      <c r="M708" s="8">
        <v>24.99999772</v>
      </c>
      <c r="N708" s="8">
        <v>52.359818310000001</v>
      </c>
      <c r="O708" s="8">
        <v>5.5544469200000002</v>
      </c>
      <c r="P708" s="8">
        <v>6.4000000000000003E-3</v>
      </c>
      <c r="Q708" s="8">
        <v>6.4000000000000003E-3</v>
      </c>
      <c r="R708" s="8" t="s">
        <v>26</v>
      </c>
      <c r="S708" s="8" t="s">
        <v>27</v>
      </c>
      <c r="T708" s="8" t="s">
        <v>27</v>
      </c>
      <c r="U708" s="8" t="s">
        <v>27</v>
      </c>
      <c r="V708" s="15">
        <v>358.43400000000003</v>
      </c>
      <c r="W708" s="15">
        <f t="shared" si="11"/>
        <v>18.767539116126542</v>
      </c>
    </row>
    <row r="709" spans="1:23" x14ac:dyDescent="0.25">
      <c r="A709" s="7" t="s">
        <v>1440</v>
      </c>
      <c r="B709" s="8" t="s">
        <v>1441</v>
      </c>
      <c r="C709" s="8">
        <v>34723</v>
      </c>
      <c r="D709" s="8">
        <v>6.1120082</v>
      </c>
      <c r="E709" s="8">
        <v>6.287106122</v>
      </c>
      <c r="F709" s="8">
        <v>6.2187417690000002</v>
      </c>
      <c r="G709" s="8">
        <v>6.3123628790000001</v>
      </c>
      <c r="H709" s="8">
        <v>6.0704733160000002</v>
      </c>
      <c r="I709" s="8">
        <v>6.1517224920000002</v>
      </c>
      <c r="J709" s="8">
        <v>5.6109453660000002</v>
      </c>
      <c r="K709" s="8">
        <v>200</v>
      </c>
      <c r="L709" s="8">
        <v>6.0865334510000002</v>
      </c>
      <c r="M709" s="8">
        <v>22.524473700000001</v>
      </c>
      <c r="N709" s="8">
        <v>202.1552653</v>
      </c>
      <c r="O709" s="8">
        <v>5.0039280939999999</v>
      </c>
      <c r="P709" s="8" t="s">
        <v>26</v>
      </c>
      <c r="Q709" s="8" t="s">
        <v>26</v>
      </c>
      <c r="R709" s="8" t="s">
        <v>26</v>
      </c>
      <c r="S709" s="8">
        <v>1</v>
      </c>
      <c r="T709" s="8" t="s">
        <v>27</v>
      </c>
      <c r="U709" s="8">
        <v>0.97299999999999998</v>
      </c>
      <c r="V709" s="15">
        <v>359.32</v>
      </c>
      <c r="W709" s="15">
        <f t="shared" si="11"/>
        <v>72.638429927595993</v>
      </c>
    </row>
    <row r="710" spans="1:23" ht="45" x14ac:dyDescent="0.25">
      <c r="A710" s="7" t="s">
        <v>1442</v>
      </c>
      <c r="B710" s="8" t="s">
        <v>1443</v>
      </c>
      <c r="C710" s="8">
        <v>47264</v>
      </c>
      <c r="D710" s="8">
        <v>5.9039572119999999</v>
      </c>
      <c r="E710" s="8">
        <v>6.1148890639999998</v>
      </c>
      <c r="F710" s="8">
        <v>6.2060047410000001</v>
      </c>
      <c r="G710" s="8">
        <v>6.1760008810000002</v>
      </c>
      <c r="H710" s="8">
        <v>5.4783273819999998</v>
      </c>
      <c r="I710" s="8">
        <v>4.3944361790000004</v>
      </c>
      <c r="J710" s="8">
        <v>4.501876845</v>
      </c>
      <c r="K710" s="8">
        <v>50</v>
      </c>
      <c r="L710" s="8">
        <v>6.036672136</v>
      </c>
      <c r="M710" s="8">
        <v>25</v>
      </c>
      <c r="N710" s="8">
        <v>51.445675749999999</v>
      </c>
      <c r="O710" s="8">
        <v>4.4545825509999997</v>
      </c>
      <c r="P710" s="8" t="s">
        <v>26</v>
      </c>
      <c r="Q710" s="8" t="s">
        <v>26</v>
      </c>
      <c r="R710" s="8" t="s">
        <v>26</v>
      </c>
      <c r="S710" s="8" t="s">
        <v>27</v>
      </c>
      <c r="T710" s="8" t="s">
        <v>27</v>
      </c>
      <c r="U710" s="8" t="s">
        <v>27</v>
      </c>
      <c r="V710" s="15">
        <v>359.39699999999999</v>
      </c>
      <c r="W710" s="15">
        <f t="shared" si="11"/>
        <v>18.489421527522751</v>
      </c>
    </row>
    <row r="711" spans="1:23" x14ac:dyDescent="0.25">
      <c r="A711" s="7" t="s">
        <v>1444</v>
      </c>
      <c r="B711" s="8" t="s">
        <v>1445</v>
      </c>
      <c r="C711" s="8">
        <v>34586</v>
      </c>
      <c r="D711" s="8">
        <v>5.7394339299999997</v>
      </c>
      <c r="E711" s="8">
        <v>5.1619496439999999</v>
      </c>
      <c r="F711" s="8">
        <v>4.4840856240000004</v>
      </c>
      <c r="G711" s="8">
        <v>4.3223031970000001</v>
      </c>
      <c r="H711" s="8">
        <v>4.3721469720000004</v>
      </c>
      <c r="I711" s="8">
        <v>3.9103996269999999</v>
      </c>
      <c r="J711" s="8">
        <v>3.4373059669999999</v>
      </c>
      <c r="K711" s="8">
        <v>1</v>
      </c>
      <c r="L711" s="8">
        <v>6.0071281110000001</v>
      </c>
      <c r="M711" s="8">
        <v>0.911866332</v>
      </c>
      <c r="N711" s="8">
        <v>2.299991618</v>
      </c>
      <c r="O711" s="8">
        <v>3.8254992539999999</v>
      </c>
      <c r="P711" s="8" t="s">
        <v>26</v>
      </c>
      <c r="Q711" s="8" t="s">
        <v>26</v>
      </c>
      <c r="R711" s="8" t="s">
        <v>26</v>
      </c>
      <c r="S711" s="8">
        <v>40</v>
      </c>
      <c r="T711" s="8">
        <v>1.59</v>
      </c>
      <c r="U711" s="8">
        <v>1.73</v>
      </c>
      <c r="V711" s="15">
        <v>359.41699999999997</v>
      </c>
      <c r="W711" s="15">
        <f t="shared" si="11"/>
        <v>0.82665608736670593</v>
      </c>
    </row>
    <row r="712" spans="1:23" x14ac:dyDescent="0.25">
      <c r="A712" s="7" t="s">
        <v>1446</v>
      </c>
      <c r="B712" s="8" t="s">
        <v>1447</v>
      </c>
      <c r="C712" s="8">
        <v>24048</v>
      </c>
      <c r="D712" s="8">
        <v>6.058419293</v>
      </c>
      <c r="E712" s="8">
        <v>6.0415114499999998</v>
      </c>
      <c r="F712" s="8">
        <v>6.0602117059999996</v>
      </c>
      <c r="G712" s="8">
        <v>6.0743930060000002</v>
      </c>
      <c r="H712" s="8">
        <v>5.9870489579999999</v>
      </c>
      <c r="I712" s="8">
        <v>6.1014687439999999</v>
      </c>
      <c r="J712" s="8">
        <v>5.8997653159999999</v>
      </c>
      <c r="K712" s="8" t="s">
        <v>25</v>
      </c>
      <c r="L712" s="8">
        <v>6.027783114</v>
      </c>
      <c r="M712" s="8">
        <v>24.993033459999999</v>
      </c>
      <c r="N712" s="8">
        <v>205.74003569999999</v>
      </c>
      <c r="O712" s="8">
        <v>5.6339360999999997</v>
      </c>
      <c r="P712" s="8">
        <v>0.64</v>
      </c>
      <c r="Q712" s="8" t="s">
        <v>26</v>
      </c>
      <c r="R712" s="8">
        <v>0.64</v>
      </c>
      <c r="S712" s="8">
        <v>0.5</v>
      </c>
      <c r="T712" s="8" t="s">
        <v>27</v>
      </c>
      <c r="U712" s="8">
        <v>0.48399999999999999</v>
      </c>
      <c r="V712" s="15">
        <v>360.43</v>
      </c>
      <c r="W712" s="15">
        <f t="shared" si="11"/>
        <v>74.154881067350999</v>
      </c>
    </row>
    <row r="713" spans="1:23" x14ac:dyDescent="0.25">
      <c r="A713" s="7" t="s">
        <v>1448</v>
      </c>
      <c r="B713" s="8" t="s">
        <v>1449</v>
      </c>
      <c r="C713" s="8">
        <v>29874</v>
      </c>
      <c r="D713" s="8">
        <v>5.8294162160000003</v>
      </c>
      <c r="E713" s="8">
        <v>5.8091600039999998</v>
      </c>
      <c r="F713" s="8">
        <v>5.7518628310000004</v>
      </c>
      <c r="G713" s="8">
        <v>5.6052428479999996</v>
      </c>
      <c r="H713" s="8">
        <v>5.1857444450000001</v>
      </c>
      <c r="I713" s="8">
        <v>4.6178180940000004</v>
      </c>
      <c r="J713" s="8">
        <v>4.218109675</v>
      </c>
      <c r="K713" s="8">
        <v>10</v>
      </c>
      <c r="L713" s="8">
        <v>5.9710939319999996</v>
      </c>
      <c r="M713" s="8">
        <v>0.82408109399999996</v>
      </c>
      <c r="N713" s="8">
        <v>121.3724002</v>
      </c>
      <c r="O713" s="8">
        <v>3.1349999999999998</v>
      </c>
      <c r="P713" s="8">
        <v>6.4000000000000001E-2</v>
      </c>
      <c r="Q713" s="8">
        <v>6.4000000000000001E-2</v>
      </c>
      <c r="R713" s="8" t="s">
        <v>26</v>
      </c>
      <c r="S713" s="8" t="s">
        <v>27</v>
      </c>
      <c r="T713" s="8" t="s">
        <v>27</v>
      </c>
      <c r="U713" s="8" t="s">
        <v>27</v>
      </c>
      <c r="V713" s="15">
        <v>360.83</v>
      </c>
      <c r="W713" s="15">
        <f t="shared" si="11"/>
        <v>43.794803164165998</v>
      </c>
    </row>
    <row r="714" spans="1:23" ht="45" x14ac:dyDescent="0.25">
      <c r="A714" s="7" t="s">
        <v>1450</v>
      </c>
      <c r="B714" s="8" t="s">
        <v>1451</v>
      </c>
      <c r="C714" s="8">
        <v>47391</v>
      </c>
      <c r="D714" s="8">
        <v>5.8176535559999998</v>
      </c>
      <c r="E714" s="8">
        <v>5.8373797779999999</v>
      </c>
      <c r="F714" s="8">
        <v>5.8999247769999998</v>
      </c>
      <c r="G714" s="8">
        <v>5.831155667</v>
      </c>
      <c r="H714" s="8">
        <v>5.7333244299999997</v>
      </c>
      <c r="I714" s="8">
        <v>5.7663190459999996</v>
      </c>
      <c r="J714" s="8">
        <v>5.8629119110000003</v>
      </c>
      <c r="K714" s="8" t="s">
        <v>25</v>
      </c>
      <c r="L714" s="8">
        <v>6.0026256089999999</v>
      </c>
      <c r="M714" s="8">
        <v>7.0746853999999998E-2</v>
      </c>
      <c r="N714" s="8">
        <v>999.99999990000003</v>
      </c>
      <c r="O714" s="8">
        <v>5.5803601150000004</v>
      </c>
      <c r="P714" s="8" t="s">
        <v>26</v>
      </c>
      <c r="Q714" s="8" t="s">
        <v>26</v>
      </c>
      <c r="R714" s="8" t="s">
        <v>26</v>
      </c>
      <c r="S714" s="8" t="s">
        <v>27</v>
      </c>
      <c r="T714" s="8" t="s">
        <v>27</v>
      </c>
      <c r="U714" s="8" t="s">
        <v>27</v>
      </c>
      <c r="V714" s="15">
        <v>361.38</v>
      </c>
      <c r="W714" s="15">
        <f t="shared" si="11"/>
        <v>361.37999996386202</v>
      </c>
    </row>
    <row r="715" spans="1:23" x14ac:dyDescent="0.25">
      <c r="A715" s="7" t="s">
        <v>1452</v>
      </c>
      <c r="B715" s="8" t="s">
        <v>1453</v>
      </c>
      <c r="C715" s="8">
        <v>20022</v>
      </c>
      <c r="D715" s="8">
        <v>5.8432360970000001</v>
      </c>
      <c r="E715" s="8">
        <v>5.918369083</v>
      </c>
      <c r="F715" s="8">
        <v>5.7636975899999996</v>
      </c>
      <c r="G715" s="8">
        <v>6.0485266590000002</v>
      </c>
      <c r="H715" s="8">
        <v>6.0097446120000004</v>
      </c>
      <c r="I715" s="8">
        <v>6.2446570709999998</v>
      </c>
      <c r="J715" s="8">
        <v>5.9424648089999996</v>
      </c>
      <c r="K715" s="8" t="s">
        <v>25</v>
      </c>
      <c r="L715" s="8">
        <v>5.958256961</v>
      </c>
      <c r="M715" s="8">
        <v>24.999986669999998</v>
      </c>
      <c r="N715" s="8">
        <v>52.394918789999998</v>
      </c>
      <c r="O715" s="8">
        <v>6.157300223</v>
      </c>
      <c r="P715" s="8" t="s">
        <v>26</v>
      </c>
      <c r="Q715" s="8" t="s">
        <v>26</v>
      </c>
      <c r="R715" s="8" t="s">
        <v>26</v>
      </c>
      <c r="S715" s="8">
        <v>0.25</v>
      </c>
      <c r="T715" s="8" t="s">
        <v>27</v>
      </c>
      <c r="U715" s="8" t="s">
        <v>27</v>
      </c>
      <c r="V715" s="15">
        <v>361.66</v>
      </c>
      <c r="W715" s="15">
        <f t="shared" si="11"/>
        <v>18.9491463295914</v>
      </c>
    </row>
    <row r="716" spans="1:23" x14ac:dyDescent="0.25">
      <c r="A716" s="7" t="s">
        <v>1454</v>
      </c>
      <c r="B716" s="8" t="s">
        <v>1455</v>
      </c>
      <c r="C716" s="8">
        <v>24241</v>
      </c>
      <c r="D716" s="8">
        <v>5.5732662570000002</v>
      </c>
      <c r="E716" s="8">
        <v>5.4246590379999997</v>
      </c>
      <c r="F716" s="8">
        <v>4.6433032729999999</v>
      </c>
      <c r="G716" s="8">
        <v>3.9940029469999998</v>
      </c>
      <c r="H716" s="8">
        <v>3.6306893549999999</v>
      </c>
      <c r="I716" s="8">
        <v>3.6288391419999999</v>
      </c>
      <c r="J716" s="8">
        <v>3.4594984499999999</v>
      </c>
      <c r="K716" s="8">
        <v>0.5</v>
      </c>
      <c r="L716" s="8">
        <v>6.0013266339999998</v>
      </c>
      <c r="M716" s="8">
        <v>0.93021542999999995</v>
      </c>
      <c r="N716" s="8">
        <v>3.6418582310000001</v>
      </c>
      <c r="O716" s="8">
        <v>3.4338324440000001</v>
      </c>
      <c r="P716" s="8">
        <v>6.4</v>
      </c>
      <c r="Q716" s="8">
        <v>6.4</v>
      </c>
      <c r="R716" s="8" t="s">
        <v>26</v>
      </c>
      <c r="S716" s="8">
        <v>15</v>
      </c>
      <c r="T716" s="8">
        <v>1.9</v>
      </c>
      <c r="U716" s="8">
        <v>12</v>
      </c>
      <c r="V716" s="15">
        <v>361.7</v>
      </c>
      <c r="W716" s="15">
        <f t="shared" si="11"/>
        <v>1.3172601221526998</v>
      </c>
    </row>
    <row r="717" spans="1:23" x14ac:dyDescent="0.25">
      <c r="A717" s="7" t="s">
        <v>1456</v>
      </c>
      <c r="B717" s="8" t="s">
        <v>1457</v>
      </c>
      <c r="C717" s="8">
        <v>32392</v>
      </c>
      <c r="D717" s="8">
        <v>5.8267729959999999</v>
      </c>
      <c r="E717" s="8">
        <v>6.0418974409999997</v>
      </c>
      <c r="F717" s="8">
        <v>6.0016692489999999</v>
      </c>
      <c r="G717" s="8">
        <v>5.9731023920000004</v>
      </c>
      <c r="H717" s="8">
        <v>5.6769279370000003</v>
      </c>
      <c r="I717" s="8">
        <v>5.401582951</v>
      </c>
      <c r="J717" s="8">
        <v>5.1842793470000004</v>
      </c>
      <c r="K717" s="8">
        <v>100</v>
      </c>
      <c r="L717" s="8">
        <v>5.9880193400000001</v>
      </c>
      <c r="M717" s="8">
        <v>1.673674281</v>
      </c>
      <c r="N717" s="8">
        <v>76.316309189999998</v>
      </c>
      <c r="O717" s="8">
        <v>5.0345020089999997</v>
      </c>
      <c r="P717" s="8" t="s">
        <v>26</v>
      </c>
      <c r="Q717" s="8" t="s">
        <v>26</v>
      </c>
      <c r="R717" s="8" t="s">
        <v>26</v>
      </c>
      <c r="S717" s="8">
        <v>40</v>
      </c>
      <c r="T717" s="8">
        <v>1.63</v>
      </c>
      <c r="U717" s="8">
        <v>2.59</v>
      </c>
      <c r="V717" s="15">
        <v>361.78</v>
      </c>
      <c r="W717" s="15">
        <f t="shared" si="11"/>
        <v>27.609714338758199</v>
      </c>
    </row>
    <row r="718" spans="1:23" ht="30" x14ac:dyDescent="0.25">
      <c r="A718" s="7" t="s">
        <v>1458</v>
      </c>
      <c r="B718" s="8" t="s">
        <v>1459</v>
      </c>
      <c r="C718" s="8">
        <v>32537</v>
      </c>
      <c r="D718" s="8">
        <v>5.9037916109999999</v>
      </c>
      <c r="E718" s="8">
        <v>5.905572233</v>
      </c>
      <c r="F718" s="8">
        <v>5.8809888130000001</v>
      </c>
      <c r="G718" s="8">
        <v>5.5096665600000003</v>
      </c>
      <c r="H718" s="8">
        <v>3.7106485650000001</v>
      </c>
      <c r="I718" s="8">
        <v>3.627722173</v>
      </c>
      <c r="J718" s="8">
        <v>3.619317004</v>
      </c>
      <c r="K718" s="8">
        <v>10</v>
      </c>
      <c r="L718" s="8">
        <v>5.9810287119999996</v>
      </c>
      <c r="M718" s="8">
        <v>2.6036129799999999</v>
      </c>
      <c r="N718" s="8">
        <v>16.955888250000001</v>
      </c>
      <c r="O718" s="8">
        <v>3.5911148900000001</v>
      </c>
      <c r="P718" s="8">
        <v>6.4</v>
      </c>
      <c r="Q718" s="8">
        <v>64</v>
      </c>
      <c r="R718" s="8">
        <v>6.4</v>
      </c>
      <c r="S718" s="8" t="s">
        <v>27</v>
      </c>
      <c r="T718" s="8" t="s">
        <v>27</v>
      </c>
      <c r="U718" s="8" t="s">
        <v>27</v>
      </c>
      <c r="V718" s="15">
        <v>362.08</v>
      </c>
      <c r="W718" s="15">
        <f t="shared" si="11"/>
        <v>6.1393880175600009</v>
      </c>
    </row>
    <row r="719" spans="1:23" x14ac:dyDescent="0.25">
      <c r="A719" s="7" t="s">
        <v>1460</v>
      </c>
      <c r="B719" s="8" t="s">
        <v>1461</v>
      </c>
      <c r="C719" s="8">
        <v>20347</v>
      </c>
      <c r="D719" s="8">
        <v>5.3561221110000004</v>
      </c>
      <c r="E719" s="8">
        <v>5.2336041370000004</v>
      </c>
      <c r="F719" s="8">
        <v>4.3891445090000003</v>
      </c>
      <c r="G719" s="8">
        <v>4.4403770729999996</v>
      </c>
      <c r="H719" s="8">
        <v>3.9451146709999998</v>
      </c>
      <c r="I719" s="8">
        <v>3.817354854</v>
      </c>
      <c r="J719" s="8">
        <v>3.5794397170000001</v>
      </c>
      <c r="K719" s="8">
        <v>0.5</v>
      </c>
      <c r="L719" s="8">
        <v>6.0058126090000004</v>
      </c>
      <c r="M719" s="8">
        <v>0.566803116</v>
      </c>
      <c r="N719" s="8">
        <v>3.3333165390000001</v>
      </c>
      <c r="O719" s="8">
        <v>3.4501370069999999</v>
      </c>
      <c r="P719" s="8" t="s">
        <v>26</v>
      </c>
      <c r="Q719" s="8" t="s">
        <v>26</v>
      </c>
      <c r="R719" s="8" t="s">
        <v>26</v>
      </c>
      <c r="S719" s="8">
        <v>40</v>
      </c>
      <c r="T719" s="8" t="s">
        <v>27</v>
      </c>
      <c r="U719" s="8">
        <v>0.11899999999999999</v>
      </c>
      <c r="V719" s="15">
        <v>362.76</v>
      </c>
      <c r="W719" s="15">
        <f t="shared" si="11"/>
        <v>1.2091939076876401</v>
      </c>
    </row>
    <row r="720" spans="1:23" x14ac:dyDescent="0.25">
      <c r="A720" s="7" t="s">
        <v>1462</v>
      </c>
      <c r="B720" s="8" t="s">
        <v>1463</v>
      </c>
      <c r="C720" s="8">
        <v>32552</v>
      </c>
      <c r="D720" s="8">
        <v>5.9056589959999997</v>
      </c>
      <c r="E720" s="8">
        <v>5.9357852089999996</v>
      </c>
      <c r="F720" s="8">
        <v>6.0344970670000002</v>
      </c>
      <c r="G720" s="8">
        <v>6.0548762270000003</v>
      </c>
      <c r="H720" s="8">
        <v>5.4492267930000002</v>
      </c>
      <c r="I720" s="8">
        <v>6.0362936429999996</v>
      </c>
      <c r="J720" s="8">
        <v>5.519833684</v>
      </c>
      <c r="K720" s="8">
        <v>200</v>
      </c>
      <c r="L720" s="8">
        <v>5.989183948</v>
      </c>
      <c r="M720" s="8">
        <v>25</v>
      </c>
      <c r="N720" s="8">
        <v>21.512939410000001</v>
      </c>
      <c r="O720" s="8">
        <v>5.618660437</v>
      </c>
      <c r="P720" s="8">
        <v>64</v>
      </c>
      <c r="Q720" s="8" t="s">
        <v>26</v>
      </c>
      <c r="R720" s="8">
        <v>64</v>
      </c>
      <c r="S720" s="8">
        <v>40</v>
      </c>
      <c r="T720" s="8">
        <v>26.6</v>
      </c>
      <c r="U720" s="8">
        <v>31.1</v>
      </c>
      <c r="V720" s="15">
        <v>363.33</v>
      </c>
      <c r="W720" s="15">
        <f t="shared" si="11"/>
        <v>7.8162962758352998</v>
      </c>
    </row>
    <row r="721" spans="1:23" x14ac:dyDescent="0.25">
      <c r="A721" s="7" t="s">
        <v>1464</v>
      </c>
      <c r="B721" s="8" t="s">
        <v>1465</v>
      </c>
      <c r="C721" s="8">
        <v>37303</v>
      </c>
      <c r="D721" s="8">
        <v>5.8713208520000002</v>
      </c>
      <c r="E721" s="8">
        <v>5.8541961999999996</v>
      </c>
      <c r="F721" s="8">
        <v>5.884166231</v>
      </c>
      <c r="G721" s="8">
        <v>5.8265314259999998</v>
      </c>
      <c r="H721" s="8">
        <v>5.7402482189999997</v>
      </c>
      <c r="I721" s="8">
        <v>5.4183039419999997</v>
      </c>
      <c r="J721" s="8">
        <v>5.5651853200000003</v>
      </c>
      <c r="K721" s="8">
        <v>100</v>
      </c>
      <c r="L721" s="8">
        <v>5.9957040749999999</v>
      </c>
      <c r="M721" s="8">
        <v>0.39163194800000001</v>
      </c>
      <c r="N721" s="8">
        <v>999.99995209999997</v>
      </c>
      <c r="O721" s="8">
        <v>4.5407253829999998</v>
      </c>
      <c r="P721" s="8" t="s">
        <v>26</v>
      </c>
      <c r="Q721" s="8" t="s">
        <v>26</v>
      </c>
      <c r="R721" s="8" t="s">
        <v>26</v>
      </c>
      <c r="S721" s="8" t="s">
        <v>27</v>
      </c>
      <c r="T721" s="8" t="s">
        <v>27</v>
      </c>
      <c r="U721" s="8" t="s">
        <v>27</v>
      </c>
      <c r="V721" s="15">
        <v>364.06200000000001</v>
      </c>
      <c r="W721" s="15">
        <f t="shared" si="11"/>
        <v>364.06198256143017</v>
      </c>
    </row>
    <row r="722" spans="1:23" ht="30" x14ac:dyDescent="0.25">
      <c r="A722" s="7" t="s">
        <v>1466</v>
      </c>
      <c r="B722" s="8" t="s">
        <v>1467</v>
      </c>
      <c r="C722" s="8">
        <v>44572</v>
      </c>
      <c r="D722" s="8">
        <v>5.8661273239999998</v>
      </c>
      <c r="E722" s="8">
        <v>5.9195108660000004</v>
      </c>
      <c r="F722" s="8">
        <v>5.8808463839999998</v>
      </c>
      <c r="G722" s="8">
        <v>5.9440866550000004</v>
      </c>
      <c r="H722" s="8">
        <v>5.9112236649999996</v>
      </c>
      <c r="I722" s="8">
        <v>5.7737591070000001</v>
      </c>
      <c r="J722" s="8">
        <v>5.6458784890000002</v>
      </c>
      <c r="K722" s="8">
        <v>200</v>
      </c>
      <c r="L722" s="8">
        <v>5.9707612860000001</v>
      </c>
      <c r="M722" s="8">
        <v>0.951241322</v>
      </c>
      <c r="N722" s="8">
        <v>1000</v>
      </c>
      <c r="O722" s="8">
        <v>4.1166928839999999</v>
      </c>
      <c r="P722" s="8">
        <v>6.4000000000000003E-3</v>
      </c>
      <c r="Q722" s="8">
        <v>64</v>
      </c>
      <c r="R722" s="8">
        <v>6.4000000000000003E-3</v>
      </c>
      <c r="S722" s="8" t="s">
        <v>27</v>
      </c>
      <c r="T722" s="8" t="s">
        <v>27</v>
      </c>
      <c r="U722" s="8" t="s">
        <v>27</v>
      </c>
      <c r="V722" s="15">
        <v>364.10599999999999</v>
      </c>
      <c r="W722" s="15">
        <f t="shared" si="11"/>
        <v>364.10599999999999</v>
      </c>
    </row>
    <row r="723" spans="1:23" x14ac:dyDescent="0.25">
      <c r="A723" s="7" t="s">
        <v>1468</v>
      </c>
      <c r="B723" s="8" t="s">
        <v>1469</v>
      </c>
      <c r="C723" s="8">
        <v>20040</v>
      </c>
      <c r="D723" s="8">
        <v>5.9707661820000002</v>
      </c>
      <c r="E723" s="8">
        <v>5.6387138639999996</v>
      </c>
      <c r="F723" s="8">
        <v>4.5878188880000002</v>
      </c>
      <c r="G723" s="8">
        <v>3.8846722439999999</v>
      </c>
      <c r="H723" s="8">
        <v>3.603295433</v>
      </c>
      <c r="I723" s="8">
        <v>3.7592298390000001</v>
      </c>
      <c r="J723" s="8">
        <v>3.2489445250000002</v>
      </c>
      <c r="K723" s="8">
        <v>1</v>
      </c>
      <c r="L723" s="8">
        <v>6.0040224860000002</v>
      </c>
      <c r="M723" s="8">
        <v>1.508382965</v>
      </c>
      <c r="N723" s="8">
        <v>3.9174736920000002</v>
      </c>
      <c r="O723" s="8">
        <v>3.474564371</v>
      </c>
      <c r="P723" s="8">
        <v>6.4</v>
      </c>
      <c r="Q723" s="8" t="s">
        <v>26</v>
      </c>
      <c r="R723" s="8">
        <v>6.4</v>
      </c>
      <c r="S723" s="8" t="s">
        <v>27</v>
      </c>
      <c r="T723" s="8" t="s">
        <v>27</v>
      </c>
      <c r="U723" s="8" t="s">
        <v>27</v>
      </c>
      <c r="V723" s="15">
        <v>364.9</v>
      </c>
      <c r="W723" s="15">
        <f t="shared" si="11"/>
        <v>1.4294861502108001</v>
      </c>
    </row>
    <row r="724" spans="1:23" x14ac:dyDescent="0.25">
      <c r="A724" s="7" t="s">
        <v>1470</v>
      </c>
      <c r="B724" s="8" t="s">
        <v>1471</v>
      </c>
      <c r="C724" s="8">
        <v>32573</v>
      </c>
      <c r="D724" s="8">
        <v>4.7281265130000003</v>
      </c>
      <c r="E724" s="8">
        <v>4.4370650610000002</v>
      </c>
      <c r="F724" s="8">
        <v>4.3073427530000004</v>
      </c>
      <c r="G724" s="8">
        <v>4.2182182890000002</v>
      </c>
      <c r="H724" s="8">
        <v>4.1377614200000004</v>
      </c>
      <c r="I724" s="8">
        <v>3.9235009779999999</v>
      </c>
      <c r="J724" s="8">
        <v>3.86646336</v>
      </c>
      <c r="K724" s="8">
        <v>0.5</v>
      </c>
      <c r="L724" s="8">
        <v>5.9973765510000003</v>
      </c>
      <c r="M724" s="8">
        <v>0.24340715499999999</v>
      </c>
      <c r="N724" s="8">
        <v>0.19090812300000001</v>
      </c>
      <c r="O724" s="8">
        <v>3.5376008799999998</v>
      </c>
      <c r="P724" s="8">
        <v>64</v>
      </c>
      <c r="Q724" s="8">
        <v>64</v>
      </c>
      <c r="R724" s="8" t="s">
        <v>26</v>
      </c>
      <c r="S724" s="8">
        <v>40</v>
      </c>
      <c r="T724" s="8">
        <v>9.5999999999999992E-3</v>
      </c>
      <c r="U724" s="8">
        <v>1.14E-2</v>
      </c>
      <c r="V724" s="15">
        <v>364.93</v>
      </c>
      <c r="W724" s="15">
        <f t="shared" si="11"/>
        <v>6.9668101326390008E-2</v>
      </c>
    </row>
    <row r="725" spans="1:23" ht="60" x14ac:dyDescent="0.25">
      <c r="A725" s="7" t="s">
        <v>1472</v>
      </c>
      <c r="B725" s="8" t="s">
        <v>1473</v>
      </c>
      <c r="C725" s="8">
        <v>47290</v>
      </c>
      <c r="D725" s="8">
        <v>5.7448336360000001</v>
      </c>
      <c r="E725" s="8">
        <v>5.868270345</v>
      </c>
      <c r="F725" s="8">
        <v>5.8633197729999997</v>
      </c>
      <c r="G725" s="8">
        <v>5.8436472669999997</v>
      </c>
      <c r="H725" s="8">
        <v>5.8314500249999996</v>
      </c>
      <c r="I725" s="8">
        <v>5.6914499279999999</v>
      </c>
      <c r="J725" s="8">
        <v>5.1677727090000003</v>
      </c>
      <c r="K725" s="8">
        <v>200</v>
      </c>
      <c r="L725" s="8">
        <v>5.9399404249999996</v>
      </c>
      <c r="M725" s="8">
        <v>1.8365709429999999</v>
      </c>
      <c r="N725" s="8">
        <v>343.43304280000001</v>
      </c>
      <c r="O725" s="8">
        <v>3.1349999999999998</v>
      </c>
      <c r="P725" s="8">
        <v>6.4000000000000001E-2</v>
      </c>
      <c r="Q725" s="8">
        <v>6.4000000000000001E-2</v>
      </c>
      <c r="R725" s="8">
        <v>64</v>
      </c>
      <c r="S725" s="8" t="s">
        <v>27</v>
      </c>
      <c r="T725" s="8" t="s">
        <v>27</v>
      </c>
      <c r="U725" s="8" t="s">
        <v>27</v>
      </c>
      <c r="V725" s="15">
        <v>366.49</v>
      </c>
      <c r="W725" s="15">
        <f t="shared" si="11"/>
        <v>125.86477585577201</v>
      </c>
    </row>
    <row r="726" spans="1:23" x14ac:dyDescent="0.25">
      <c r="A726" s="7" t="s">
        <v>1474</v>
      </c>
      <c r="B726" s="8" t="s">
        <v>1475</v>
      </c>
      <c r="C726" s="8">
        <v>21409</v>
      </c>
      <c r="D726" s="8">
        <v>3.8997257250000001</v>
      </c>
      <c r="E726" s="8">
        <v>3.8455413749999998</v>
      </c>
      <c r="F726" s="8">
        <v>3.6311924109999998</v>
      </c>
      <c r="G726" s="8">
        <v>3.7040783340000001</v>
      </c>
      <c r="H726" s="8">
        <v>3.68094024</v>
      </c>
      <c r="I726" s="8">
        <v>3.7789489629999999</v>
      </c>
      <c r="J726" s="8">
        <v>3.386532522</v>
      </c>
      <c r="K726" s="8">
        <v>0.5</v>
      </c>
      <c r="L726" s="8">
        <v>6.0072608980000002</v>
      </c>
      <c r="M726" s="8">
        <v>0.11543194900000001</v>
      </c>
      <c r="N726" s="10">
        <v>2.8500000000000002E-5</v>
      </c>
      <c r="O726" s="8">
        <v>3.1489340480000001</v>
      </c>
      <c r="P726" s="8">
        <v>0.64</v>
      </c>
      <c r="Q726" s="8">
        <v>0.64</v>
      </c>
      <c r="R726" s="8" t="s">
        <v>26</v>
      </c>
      <c r="S726" s="8">
        <v>40</v>
      </c>
      <c r="T726" s="8">
        <v>1.04E-2</v>
      </c>
      <c r="U726" s="8">
        <v>7.6300000000000007E-2</v>
      </c>
      <c r="V726" s="15">
        <v>367.03500000000003</v>
      </c>
      <c r="W726" s="15">
        <f t="shared" si="11"/>
        <v>1.0460497500000001E-5</v>
      </c>
    </row>
    <row r="727" spans="1:23" x14ac:dyDescent="0.25">
      <c r="A727" s="7" t="s">
        <v>1476</v>
      </c>
      <c r="B727" s="8" t="s">
        <v>1477</v>
      </c>
      <c r="C727" s="8">
        <v>34303</v>
      </c>
      <c r="D727" s="8">
        <v>5.8440408420000001</v>
      </c>
      <c r="E727" s="8">
        <v>5.8383660500000003</v>
      </c>
      <c r="F727" s="8">
        <v>6.0234388770000002</v>
      </c>
      <c r="G727" s="8">
        <v>5.9362323659999996</v>
      </c>
      <c r="H727" s="8">
        <v>5.8346202380000003</v>
      </c>
      <c r="I727" s="8">
        <v>6.290683488</v>
      </c>
      <c r="J727" s="8">
        <v>4.6428965460000002</v>
      </c>
      <c r="K727" s="8">
        <v>200</v>
      </c>
      <c r="L727" s="8">
        <v>5.9638446810000003</v>
      </c>
      <c r="M727" s="8">
        <v>24.99707905</v>
      </c>
      <c r="N727" s="8">
        <v>184.55073849999999</v>
      </c>
      <c r="O727" s="8">
        <v>4.478395355</v>
      </c>
      <c r="P727" s="8">
        <v>0.64</v>
      </c>
      <c r="Q727" s="8">
        <v>0.64</v>
      </c>
      <c r="R727" s="8" t="s">
        <v>26</v>
      </c>
      <c r="S727" s="8">
        <v>24</v>
      </c>
      <c r="T727" s="8" t="s">
        <v>27</v>
      </c>
      <c r="U727" s="8">
        <v>14</v>
      </c>
      <c r="V727" s="15">
        <v>367.24</v>
      </c>
      <c r="W727" s="15">
        <f t="shared" si="11"/>
        <v>67.774413206740007</v>
      </c>
    </row>
    <row r="728" spans="1:23" x14ac:dyDescent="0.25">
      <c r="A728" s="7" t="s">
        <v>1478</v>
      </c>
      <c r="B728" s="8" t="s">
        <v>1479</v>
      </c>
      <c r="C728" s="8">
        <v>47542</v>
      </c>
      <c r="D728" s="8">
        <v>5.9459500409999997</v>
      </c>
      <c r="E728" s="8">
        <v>5.8280269550000003</v>
      </c>
      <c r="F728" s="8">
        <v>5.9223538910000002</v>
      </c>
      <c r="G728" s="8">
        <v>5.8890512409999998</v>
      </c>
      <c r="H728" s="8">
        <v>4.9680797200000004</v>
      </c>
      <c r="I728" s="8">
        <v>4.2630350479999999</v>
      </c>
      <c r="J728" s="8">
        <v>4.6142131429999997</v>
      </c>
      <c r="K728" s="8">
        <v>50</v>
      </c>
      <c r="L728" s="8">
        <v>5.9639977540000002</v>
      </c>
      <c r="M728" s="8">
        <v>24.999999989999999</v>
      </c>
      <c r="N728" s="8">
        <v>48.612170980000002</v>
      </c>
      <c r="O728" s="8">
        <v>4.4548532070000002</v>
      </c>
      <c r="P728" s="8">
        <v>6.4</v>
      </c>
      <c r="Q728" s="8">
        <v>64</v>
      </c>
      <c r="R728" s="8">
        <v>6.4</v>
      </c>
      <c r="S728" s="8" t="s">
        <v>27</v>
      </c>
      <c r="T728" s="8" t="s">
        <v>27</v>
      </c>
      <c r="U728" s="8" t="s">
        <v>27</v>
      </c>
      <c r="V728" s="15">
        <v>367.32400000000001</v>
      </c>
      <c r="W728" s="15">
        <f t="shared" si="11"/>
        <v>17.856417093057519</v>
      </c>
    </row>
    <row r="729" spans="1:23" x14ac:dyDescent="0.25">
      <c r="A729" s="7" t="s">
        <v>1480</v>
      </c>
      <c r="B729" s="8" t="s">
        <v>1481</v>
      </c>
      <c r="C729" s="8">
        <v>24259</v>
      </c>
      <c r="D729" s="8">
        <v>5.757590736</v>
      </c>
      <c r="E729" s="8">
        <v>5.7028000839999997</v>
      </c>
      <c r="F729" s="8">
        <v>5.9727067930000004</v>
      </c>
      <c r="G729" s="8">
        <v>4.731177626</v>
      </c>
      <c r="H729" s="8">
        <v>4.2609989620000004</v>
      </c>
      <c r="I729" s="8">
        <v>4.05712239</v>
      </c>
      <c r="J729" s="8">
        <v>3.7229644610000001</v>
      </c>
      <c r="K729" s="8">
        <v>10</v>
      </c>
      <c r="L729" s="8">
        <v>5.9414860630000002</v>
      </c>
      <c r="M729" s="8">
        <v>24.99999966</v>
      </c>
      <c r="N729" s="8">
        <v>9.7674400640000005</v>
      </c>
      <c r="O729" s="8">
        <v>4.016834716</v>
      </c>
      <c r="P729" s="8" t="s">
        <v>26</v>
      </c>
      <c r="Q729" s="8" t="s">
        <v>26</v>
      </c>
      <c r="R729" s="8" t="s">
        <v>26</v>
      </c>
      <c r="S729" s="8">
        <v>40</v>
      </c>
      <c r="T729" s="8">
        <v>7.93</v>
      </c>
      <c r="U729" s="8">
        <v>9.36</v>
      </c>
      <c r="V729" s="15">
        <v>367.8</v>
      </c>
      <c r="W729" s="15">
        <f t="shared" si="11"/>
        <v>3.5924644555392002</v>
      </c>
    </row>
    <row r="730" spans="1:23" x14ac:dyDescent="0.25">
      <c r="A730" s="7" t="s">
        <v>1482</v>
      </c>
      <c r="B730" s="8" t="s">
        <v>1483</v>
      </c>
      <c r="C730" s="8">
        <v>32628</v>
      </c>
      <c r="D730" s="8">
        <v>6.157689414</v>
      </c>
      <c r="E730" s="8">
        <v>6.0998115530000003</v>
      </c>
      <c r="F730" s="8">
        <v>6.0512148120000004</v>
      </c>
      <c r="G730" s="8">
        <v>5.9005081199999996</v>
      </c>
      <c r="H730" s="8">
        <v>5.9995889050000004</v>
      </c>
      <c r="I730" s="8">
        <v>6.0138435250000004</v>
      </c>
      <c r="J730" s="8">
        <v>4.4313160309999997</v>
      </c>
      <c r="K730" s="8">
        <v>200</v>
      </c>
      <c r="L730" s="8">
        <v>6.0121559319999998</v>
      </c>
      <c r="M730" s="8">
        <v>9.1548245969999993</v>
      </c>
      <c r="N730" s="8">
        <v>195.40761760000001</v>
      </c>
      <c r="O730" s="8">
        <v>3.152520666</v>
      </c>
      <c r="P730" s="8" t="s">
        <v>26</v>
      </c>
      <c r="Q730" s="8" t="s">
        <v>26</v>
      </c>
      <c r="R730" s="8" t="s">
        <v>26</v>
      </c>
      <c r="S730" s="8">
        <v>4.75</v>
      </c>
      <c r="T730" s="8" t="s">
        <v>27</v>
      </c>
      <c r="U730" s="8">
        <v>28.2</v>
      </c>
      <c r="V730" s="15">
        <v>368.47699999999998</v>
      </c>
      <c r="W730" s="15">
        <f t="shared" si="11"/>
        <v>72.003212710395189</v>
      </c>
    </row>
    <row r="731" spans="1:23" x14ac:dyDescent="0.25">
      <c r="A731" s="7" t="s">
        <v>1484</v>
      </c>
      <c r="B731" s="8" t="s">
        <v>1485</v>
      </c>
      <c r="C731" s="8">
        <v>20450</v>
      </c>
      <c r="D731" s="8">
        <v>5.6441040510000002</v>
      </c>
      <c r="E731" s="8">
        <v>5.6275908469999996</v>
      </c>
      <c r="F731" s="8">
        <v>5.3013950569999997</v>
      </c>
      <c r="G731" s="8">
        <v>4.3866069980000004</v>
      </c>
      <c r="H731" s="8">
        <v>3.8289361639999999</v>
      </c>
      <c r="I731" s="8">
        <v>3.6120674089999998</v>
      </c>
      <c r="J731" s="8">
        <v>3.3512415139999998</v>
      </c>
      <c r="K731" s="8">
        <v>0.5</v>
      </c>
      <c r="L731" s="8">
        <v>5.993665537</v>
      </c>
      <c r="M731" s="8">
        <v>0.81514158400000003</v>
      </c>
      <c r="N731" s="8">
        <v>10.79128618</v>
      </c>
      <c r="O731" s="8">
        <v>3.1708669980000002</v>
      </c>
      <c r="P731" s="8" t="s">
        <v>26</v>
      </c>
      <c r="Q731" s="8" t="s">
        <v>26</v>
      </c>
      <c r="R731" s="8" t="s">
        <v>26</v>
      </c>
      <c r="S731" s="8">
        <v>40</v>
      </c>
      <c r="T731" s="8">
        <v>7.46</v>
      </c>
      <c r="U731" s="8">
        <v>10.3</v>
      </c>
      <c r="V731" s="15">
        <v>370.48</v>
      </c>
      <c r="W731" s="15">
        <f t="shared" si="11"/>
        <v>3.9979557039664</v>
      </c>
    </row>
    <row r="732" spans="1:23" x14ac:dyDescent="0.25">
      <c r="A732" s="7" t="s">
        <v>1486</v>
      </c>
      <c r="B732" s="8" t="s">
        <v>1487</v>
      </c>
      <c r="C732" s="8">
        <v>20606</v>
      </c>
      <c r="D732" s="8">
        <v>5.866287668</v>
      </c>
      <c r="E732" s="8">
        <v>5.8015334430000003</v>
      </c>
      <c r="F732" s="8">
        <v>5.7333166169999998</v>
      </c>
      <c r="G732" s="8">
        <v>5.7552531629999999</v>
      </c>
      <c r="H732" s="8">
        <v>5.7473986459999997</v>
      </c>
      <c r="I732" s="8">
        <v>5.8222362990000001</v>
      </c>
      <c r="J732" s="8">
        <v>5.5468907410000003</v>
      </c>
      <c r="K732" s="8">
        <v>200</v>
      </c>
      <c r="L732" s="8">
        <v>6.0030381080000002</v>
      </c>
      <c r="M732" s="8">
        <v>0.18608291099999999</v>
      </c>
      <c r="N732" s="8">
        <v>1000</v>
      </c>
      <c r="O732" s="8">
        <v>5.2022392799999997</v>
      </c>
      <c r="P732" s="8">
        <v>6.4000000000000003E-3</v>
      </c>
      <c r="Q732" s="8" t="s">
        <v>26</v>
      </c>
      <c r="R732" s="8">
        <v>6.4000000000000003E-3</v>
      </c>
      <c r="S732" s="8" t="s">
        <v>27</v>
      </c>
      <c r="T732" s="8" t="s">
        <v>27</v>
      </c>
      <c r="U732" s="8" t="s">
        <v>27</v>
      </c>
      <c r="V732" s="15">
        <v>370.57400000000001</v>
      </c>
      <c r="W732" s="15">
        <f t="shared" si="11"/>
        <v>370.57400000000001</v>
      </c>
    </row>
    <row r="733" spans="1:23" x14ac:dyDescent="0.25">
      <c r="A733" s="7" t="s">
        <v>1488</v>
      </c>
      <c r="B733" s="8" t="s">
        <v>1489</v>
      </c>
      <c r="C733" s="8">
        <v>34187</v>
      </c>
      <c r="D733" s="8">
        <v>5.7945336269999999</v>
      </c>
      <c r="E733" s="8">
        <v>5.7620565770000001</v>
      </c>
      <c r="F733" s="8">
        <v>5.6506908039999999</v>
      </c>
      <c r="G733" s="8">
        <v>5.671675553</v>
      </c>
      <c r="H733" s="8">
        <v>3.8351639350000002</v>
      </c>
      <c r="I733" s="8">
        <v>3.9255006670000001</v>
      </c>
      <c r="J733" s="8">
        <v>3.5275679090000001</v>
      </c>
      <c r="K733" s="8">
        <v>50</v>
      </c>
      <c r="L733" s="8">
        <v>5.9355990250000001</v>
      </c>
      <c r="M733" s="8">
        <v>2.285263896</v>
      </c>
      <c r="N733" s="8">
        <v>20.764388719999999</v>
      </c>
      <c r="O733" s="8">
        <v>3.638336614</v>
      </c>
      <c r="P733" s="8">
        <v>6.4000000000000001E-2</v>
      </c>
      <c r="Q733" s="8">
        <v>6.4000000000000001E-2</v>
      </c>
      <c r="R733" s="8" t="s">
        <v>26</v>
      </c>
      <c r="S733" s="8" t="s">
        <v>27</v>
      </c>
      <c r="T733" s="8" t="s">
        <v>27</v>
      </c>
      <c r="U733" s="8" t="s">
        <v>27</v>
      </c>
      <c r="V733" s="15">
        <v>371.524</v>
      </c>
      <c r="W733" s="15">
        <f t="shared" si="11"/>
        <v>7.7144687548092792</v>
      </c>
    </row>
    <row r="734" spans="1:23" x14ac:dyDescent="0.25">
      <c r="A734" s="7" t="s">
        <v>1490</v>
      </c>
      <c r="B734" s="8" t="s">
        <v>1491</v>
      </c>
      <c r="C734" s="8">
        <v>34956</v>
      </c>
      <c r="D734" s="8">
        <v>5.8079032059999998</v>
      </c>
      <c r="E734" s="8">
        <v>5.9707662790000002</v>
      </c>
      <c r="F734" s="8">
        <v>5.982384895</v>
      </c>
      <c r="G734" s="8">
        <v>5.6487820270000002</v>
      </c>
      <c r="H734" s="8">
        <v>4.9085694230000003</v>
      </c>
      <c r="I734" s="8">
        <v>4.3573027680000003</v>
      </c>
      <c r="J734" s="8">
        <v>4.0699593150000002</v>
      </c>
      <c r="K734" s="8">
        <v>10</v>
      </c>
      <c r="L734" s="8">
        <v>5.9874743849999996</v>
      </c>
      <c r="M734" s="8">
        <v>1.2945868490000001</v>
      </c>
      <c r="N734" s="8">
        <v>48.514411099999997</v>
      </c>
      <c r="O734" s="8">
        <v>3.7662907460000001</v>
      </c>
      <c r="P734" s="8">
        <v>6.4000000000000003E-3</v>
      </c>
      <c r="Q734" s="8">
        <v>6.4000000000000003E-3</v>
      </c>
      <c r="R734" s="8">
        <v>63.68</v>
      </c>
      <c r="S734" s="8">
        <v>40</v>
      </c>
      <c r="T734" s="8">
        <v>26.6</v>
      </c>
      <c r="U734" s="8">
        <v>31.5</v>
      </c>
      <c r="V734" s="15">
        <v>372.14</v>
      </c>
      <c r="W734" s="15">
        <f t="shared" si="11"/>
        <v>18.054152946753998</v>
      </c>
    </row>
    <row r="735" spans="1:23" x14ac:dyDescent="0.25">
      <c r="A735" s="7" t="s">
        <v>1492</v>
      </c>
      <c r="B735" s="8" t="s">
        <v>1493</v>
      </c>
      <c r="C735" s="8">
        <v>23889</v>
      </c>
      <c r="D735" s="8">
        <v>5.7749149510000004</v>
      </c>
      <c r="E735" s="8">
        <v>5.9004104789999996</v>
      </c>
      <c r="F735" s="8">
        <v>5.823643712</v>
      </c>
      <c r="G735" s="8">
        <v>5.9116871670000002</v>
      </c>
      <c r="H735" s="8">
        <v>5.3258802919999999</v>
      </c>
      <c r="I735" s="8">
        <v>4.7796536500000002</v>
      </c>
      <c r="J735" s="8">
        <v>4.3971210750000003</v>
      </c>
      <c r="K735" s="8">
        <v>50</v>
      </c>
      <c r="L735" s="8">
        <v>5.9632622260000003</v>
      </c>
      <c r="M735" s="8">
        <v>1.3856868630000001</v>
      </c>
      <c r="N735" s="8">
        <v>84.095721800000007</v>
      </c>
      <c r="O735" s="8">
        <v>3.9039823139999998</v>
      </c>
      <c r="P735" s="8" t="s">
        <v>26</v>
      </c>
      <c r="Q735" s="8" t="s">
        <v>26</v>
      </c>
      <c r="R735" s="8" t="s">
        <v>26</v>
      </c>
      <c r="S735" s="8">
        <v>40</v>
      </c>
      <c r="T735" s="8">
        <v>1.08</v>
      </c>
      <c r="U735" s="8">
        <v>1.22</v>
      </c>
      <c r="V735" s="15">
        <v>372.81</v>
      </c>
      <c r="W735" s="15">
        <f t="shared" si="11"/>
        <v>31.351726044258005</v>
      </c>
    </row>
    <row r="736" spans="1:23" ht="45" x14ac:dyDescent="0.25">
      <c r="A736" s="7" t="s">
        <v>1494</v>
      </c>
      <c r="B736" s="8" t="s">
        <v>1495</v>
      </c>
      <c r="C736" s="8">
        <v>47304</v>
      </c>
      <c r="D736" s="8">
        <v>5.4856308309999999</v>
      </c>
      <c r="E736" s="8">
        <v>4.9646984280000002</v>
      </c>
      <c r="F736" s="8">
        <v>4.5383636669999996</v>
      </c>
      <c r="G736" s="8">
        <v>4.3746697570000004</v>
      </c>
      <c r="H736" s="8">
        <v>4.037884526</v>
      </c>
      <c r="I736" s="8">
        <v>4.0243766619999999</v>
      </c>
      <c r="J736" s="8">
        <v>0</v>
      </c>
      <c r="K736" s="8">
        <v>0.5</v>
      </c>
      <c r="L736" s="8">
        <v>6.0029267730000004</v>
      </c>
      <c r="M736" s="8">
        <v>0.76655209099999999</v>
      </c>
      <c r="N736" s="8">
        <v>1.4112975029999999</v>
      </c>
      <c r="O736" s="8">
        <v>3.950480142</v>
      </c>
      <c r="P736" s="8">
        <v>0.64</v>
      </c>
      <c r="Q736" s="8">
        <v>0.64</v>
      </c>
      <c r="R736" s="8" t="s">
        <v>26</v>
      </c>
      <c r="S736" s="8" t="s">
        <v>27</v>
      </c>
      <c r="T736" s="8" t="s">
        <v>27</v>
      </c>
      <c r="U736" s="8" t="s">
        <v>27</v>
      </c>
      <c r="V736" s="15">
        <v>373.18</v>
      </c>
      <c r="W736" s="15">
        <f t="shared" si="11"/>
        <v>0.52666800216954002</v>
      </c>
    </row>
    <row r="737" spans="1:23" x14ac:dyDescent="0.25">
      <c r="A737" s="7" t="s">
        <v>1496</v>
      </c>
      <c r="B737" s="8" t="s">
        <v>1497</v>
      </c>
      <c r="C737" s="8">
        <v>20679</v>
      </c>
      <c r="D737" s="8">
        <v>5.6997822520000003</v>
      </c>
      <c r="E737" s="8">
        <v>5.9832581600000001</v>
      </c>
      <c r="F737" s="8">
        <v>5.2381096359999999</v>
      </c>
      <c r="G737" s="8">
        <v>4.131563689</v>
      </c>
      <c r="H737" s="8">
        <v>4.0305815689999998</v>
      </c>
      <c r="I737" s="8">
        <v>3.9706570399999999</v>
      </c>
      <c r="J737" s="8">
        <v>3.443224748</v>
      </c>
      <c r="K737" s="8">
        <v>5</v>
      </c>
      <c r="L737" s="8">
        <v>5.9661027439999996</v>
      </c>
      <c r="M737" s="8">
        <v>3.404423006</v>
      </c>
      <c r="N737" s="8">
        <v>6.110604436</v>
      </c>
      <c r="O737" s="8">
        <v>3.806259555</v>
      </c>
      <c r="P737" s="8" t="s">
        <v>26</v>
      </c>
      <c r="Q737" s="8" t="s">
        <v>26</v>
      </c>
      <c r="R737" s="8" t="s">
        <v>26</v>
      </c>
      <c r="S737" s="8" t="s">
        <v>27</v>
      </c>
      <c r="T737" s="8" t="s">
        <v>27</v>
      </c>
      <c r="U737" s="8" t="s">
        <v>27</v>
      </c>
      <c r="V737" s="15">
        <v>373.3</v>
      </c>
      <c r="W737" s="15">
        <f t="shared" si="11"/>
        <v>2.2810886359588003</v>
      </c>
    </row>
    <row r="738" spans="1:23" ht="60" x14ac:dyDescent="0.25">
      <c r="A738" s="7" t="s">
        <v>1498</v>
      </c>
      <c r="B738" s="8" t="s">
        <v>1499</v>
      </c>
      <c r="C738" s="8">
        <v>47334</v>
      </c>
      <c r="D738" s="8">
        <v>5.8872002270000001</v>
      </c>
      <c r="E738" s="8">
        <v>5.8372229170000001</v>
      </c>
      <c r="F738" s="8">
        <v>5.8247499229999997</v>
      </c>
      <c r="G738" s="8">
        <v>5.6753733300000002</v>
      </c>
      <c r="H738" s="8">
        <v>5.6725720749999997</v>
      </c>
      <c r="I738" s="8">
        <v>5.2458271869999997</v>
      </c>
      <c r="J738" s="8">
        <v>5.4033740940000001</v>
      </c>
      <c r="K738" s="8">
        <v>100</v>
      </c>
      <c r="L738" s="8">
        <v>5.995110801</v>
      </c>
      <c r="M738" s="8">
        <v>0.43241979899999999</v>
      </c>
      <c r="N738" s="8">
        <v>234.21000169999999</v>
      </c>
      <c r="O738" s="8">
        <v>4.6240014719999998</v>
      </c>
      <c r="P738" s="8">
        <v>64</v>
      </c>
      <c r="Q738" s="8">
        <v>64</v>
      </c>
      <c r="R738" s="8">
        <v>64</v>
      </c>
      <c r="S738" s="8" t="s">
        <v>27</v>
      </c>
      <c r="T738" s="8" t="s">
        <v>27</v>
      </c>
      <c r="U738" s="8" t="s">
        <v>27</v>
      </c>
      <c r="V738" s="15">
        <v>373.40800000000002</v>
      </c>
      <c r="W738" s="15">
        <f t="shared" si="11"/>
        <v>87.455888314793611</v>
      </c>
    </row>
    <row r="739" spans="1:23" x14ac:dyDescent="0.25">
      <c r="A739" s="7" t="s">
        <v>1500</v>
      </c>
      <c r="B739" s="8" t="s">
        <v>1501</v>
      </c>
      <c r="C739" s="8">
        <v>47363</v>
      </c>
      <c r="D739" s="8">
        <v>5.6703751789999997</v>
      </c>
      <c r="E739" s="8">
        <v>5.7942285089999999</v>
      </c>
      <c r="F739" s="8">
        <v>5.7846394510000003</v>
      </c>
      <c r="G739" s="8">
        <v>5.9488644380000002</v>
      </c>
      <c r="H739" s="8">
        <v>5.8291616429999999</v>
      </c>
      <c r="I739" s="8">
        <v>5.799968314</v>
      </c>
      <c r="J739" s="8">
        <v>5.7760462080000003</v>
      </c>
      <c r="K739" s="8" t="s">
        <v>25</v>
      </c>
      <c r="L739" s="8">
        <v>6.0039629640000003</v>
      </c>
      <c r="M739" s="10">
        <v>3.55E-16</v>
      </c>
      <c r="N739" s="8">
        <v>100.1192112</v>
      </c>
      <c r="O739" s="8">
        <v>5.5992708679999996</v>
      </c>
      <c r="P739" s="8">
        <v>64</v>
      </c>
      <c r="Q739" s="8" t="s">
        <v>26</v>
      </c>
      <c r="R739" s="8">
        <v>64</v>
      </c>
      <c r="S739" s="8" t="s">
        <v>27</v>
      </c>
      <c r="T739" s="8" t="s">
        <v>27</v>
      </c>
      <c r="U739" s="8" t="s">
        <v>27</v>
      </c>
      <c r="V739" s="15">
        <v>373.46800000000002</v>
      </c>
      <c r="W739" s="15">
        <f t="shared" si="11"/>
        <v>37.391321568441597</v>
      </c>
    </row>
    <row r="740" spans="1:23" x14ac:dyDescent="0.25">
      <c r="A740" s="7" t="s">
        <v>1502</v>
      </c>
      <c r="B740" s="8" t="s">
        <v>1503</v>
      </c>
      <c r="C740" s="8">
        <v>32464</v>
      </c>
      <c r="D740" s="8">
        <v>5.7547139669999998</v>
      </c>
      <c r="E740" s="8">
        <v>6.2630961709999999</v>
      </c>
      <c r="F740" s="8">
        <v>6.1671755250000002</v>
      </c>
      <c r="G740" s="8">
        <v>6.0384815669999998</v>
      </c>
      <c r="H740" s="8">
        <v>4.9533748019999999</v>
      </c>
      <c r="I740" s="8">
        <v>3.3071954140000002</v>
      </c>
      <c r="J740" s="8">
        <v>3.0423249000000001</v>
      </c>
      <c r="K740" s="8">
        <v>50</v>
      </c>
      <c r="L740" s="8">
        <v>6.0154658750000003</v>
      </c>
      <c r="M740" s="8">
        <v>4.5084841520000003</v>
      </c>
      <c r="N740" s="8">
        <v>56.417520260000003</v>
      </c>
      <c r="O740" s="8">
        <v>3.1349999999999998</v>
      </c>
      <c r="P740" s="8">
        <v>3.2000000000000001E-2</v>
      </c>
      <c r="Q740" s="8">
        <v>3.2000000000000001E-2</v>
      </c>
      <c r="R740" s="8" t="s">
        <v>26</v>
      </c>
      <c r="S740" s="8">
        <v>40</v>
      </c>
      <c r="T740" s="8">
        <v>3.91</v>
      </c>
      <c r="U740" s="8">
        <v>8.69</v>
      </c>
      <c r="V740" s="15">
        <v>373.63</v>
      </c>
      <c r="W740" s="15">
        <f t="shared" si="11"/>
        <v>21.079278094743803</v>
      </c>
    </row>
    <row r="741" spans="1:23" x14ac:dyDescent="0.25">
      <c r="A741" s="7" t="s">
        <v>1504</v>
      </c>
      <c r="B741" s="8" t="s">
        <v>1505</v>
      </c>
      <c r="C741" s="8">
        <v>34588</v>
      </c>
      <c r="D741" s="8">
        <v>5.7963882910000004</v>
      </c>
      <c r="E741" s="8">
        <v>5.7743546820000002</v>
      </c>
      <c r="F741" s="8">
        <v>5.6982008390000001</v>
      </c>
      <c r="G741" s="8">
        <v>5.7954646890000001</v>
      </c>
      <c r="H741" s="8">
        <v>5.7532997129999996</v>
      </c>
      <c r="I741" s="8">
        <v>5.8322361779999996</v>
      </c>
      <c r="J741" s="8">
        <v>5.6656714150000003</v>
      </c>
      <c r="K741" s="8" t="s">
        <v>25</v>
      </c>
      <c r="L741" s="8">
        <v>5.9989895779999998</v>
      </c>
      <c r="M741" s="8">
        <v>2.5755559739999998</v>
      </c>
      <c r="N741" s="8">
        <v>0.146990808</v>
      </c>
      <c r="O741" s="8">
        <v>5.7573876750000004</v>
      </c>
      <c r="P741" s="8">
        <v>64.319999999999993</v>
      </c>
      <c r="Q741" s="8">
        <v>64.319999999999993</v>
      </c>
      <c r="R741" s="8" t="s">
        <v>26</v>
      </c>
      <c r="S741" s="8">
        <v>40</v>
      </c>
      <c r="T741" s="8">
        <v>1.8800000000000001E-2</v>
      </c>
      <c r="U741" s="8">
        <v>0.18099999999999999</v>
      </c>
      <c r="V741" s="15">
        <v>374.39600000000002</v>
      </c>
      <c r="W741" s="15">
        <f t="shared" si="11"/>
        <v>5.5032770551968001E-2</v>
      </c>
    </row>
    <row r="742" spans="1:23" ht="30" x14ac:dyDescent="0.25">
      <c r="A742" s="7" t="s">
        <v>1506</v>
      </c>
      <c r="B742" s="8" t="s">
        <v>1507</v>
      </c>
      <c r="C742" s="8">
        <v>35204</v>
      </c>
      <c r="D742" s="8">
        <v>4.7259338209999999</v>
      </c>
      <c r="E742" s="8">
        <v>4.6562844950000004</v>
      </c>
      <c r="F742" s="8">
        <v>3.9315306919999999</v>
      </c>
      <c r="G742" s="8">
        <v>3.5729615350000001</v>
      </c>
      <c r="H742" s="8">
        <v>3.7973993689999999</v>
      </c>
      <c r="I742" s="8">
        <v>3.8534965730000001</v>
      </c>
      <c r="J742" s="8">
        <v>3.5570211129999998</v>
      </c>
      <c r="K742" s="8">
        <v>0.5</v>
      </c>
      <c r="L742" s="8">
        <v>5.9993649820000003</v>
      </c>
      <c r="M742" s="8">
        <v>0.90372727200000003</v>
      </c>
      <c r="N742" s="8">
        <v>0.51119461300000002</v>
      </c>
      <c r="O742" s="8">
        <v>3.6611348179999998</v>
      </c>
      <c r="P742" s="8">
        <v>0.64</v>
      </c>
      <c r="Q742" s="8">
        <v>6.4</v>
      </c>
      <c r="R742" s="8">
        <v>0.64</v>
      </c>
      <c r="S742" s="8" t="s">
        <v>27</v>
      </c>
      <c r="T742" s="8" t="s">
        <v>27</v>
      </c>
      <c r="U742" s="8" t="s">
        <v>27</v>
      </c>
      <c r="V742" s="15">
        <v>375.14</v>
      </c>
      <c r="W742" s="15">
        <f t="shared" si="11"/>
        <v>0.19176954712082001</v>
      </c>
    </row>
    <row r="743" spans="1:23" x14ac:dyDescent="0.25">
      <c r="A743" s="7" t="s">
        <v>1508</v>
      </c>
      <c r="B743" s="8" t="s">
        <v>1509</v>
      </c>
      <c r="C743" s="8">
        <v>34150</v>
      </c>
      <c r="D743" s="8">
        <v>5.9534697650000004</v>
      </c>
      <c r="E743" s="8">
        <v>5.8539583439999996</v>
      </c>
      <c r="F743" s="8">
        <v>5.9305931149999997</v>
      </c>
      <c r="G743" s="8">
        <v>5.6581510829999999</v>
      </c>
      <c r="H743" s="8">
        <v>4.9890664170000001</v>
      </c>
      <c r="I743" s="8">
        <v>4.7120066290000002</v>
      </c>
      <c r="J743" s="8">
        <v>4.4367642419999997</v>
      </c>
      <c r="K743" s="8">
        <v>10</v>
      </c>
      <c r="L743" s="8">
        <v>5.9918937129999996</v>
      </c>
      <c r="M743" s="8">
        <v>1.099427194</v>
      </c>
      <c r="N743" s="8">
        <v>43.313905249999998</v>
      </c>
      <c r="O743" s="8">
        <v>4.1780941729999999</v>
      </c>
      <c r="P743" s="8">
        <v>6.4</v>
      </c>
      <c r="Q743" s="8" t="s">
        <v>26</v>
      </c>
      <c r="R743" s="8">
        <v>6.4</v>
      </c>
      <c r="S743" s="8" t="s">
        <v>27</v>
      </c>
      <c r="T743" s="8" t="s">
        <v>27</v>
      </c>
      <c r="U743" s="8" t="s">
        <v>27</v>
      </c>
      <c r="V743" s="15">
        <v>375.87</v>
      </c>
      <c r="W743" s="15">
        <f t="shared" si="11"/>
        <v>16.2803975663175</v>
      </c>
    </row>
    <row r="744" spans="1:23" ht="60" x14ac:dyDescent="0.25">
      <c r="A744" s="7" t="s">
        <v>1510</v>
      </c>
      <c r="B744" s="8" t="s">
        <v>1511</v>
      </c>
      <c r="C744" s="8">
        <v>47346</v>
      </c>
      <c r="D744" s="8">
        <v>5.819420139</v>
      </c>
      <c r="E744" s="8">
        <v>5.891822887</v>
      </c>
      <c r="F744" s="8">
        <v>5.8509146479999998</v>
      </c>
      <c r="G744" s="8">
        <v>6.0024151909999999</v>
      </c>
      <c r="H744" s="8">
        <v>5.9472973160000002</v>
      </c>
      <c r="I744" s="8">
        <v>5.7770074869999997</v>
      </c>
      <c r="J744" s="8">
        <v>5.8458864970000004</v>
      </c>
      <c r="K744" s="8" t="s">
        <v>25</v>
      </c>
      <c r="L744" s="8">
        <v>6.0047023209999999</v>
      </c>
      <c r="M744" s="10">
        <v>2.0099999999999999E-9</v>
      </c>
      <c r="N744" s="8">
        <v>108.13550189999999</v>
      </c>
      <c r="O744" s="8">
        <v>5.7439661290000004</v>
      </c>
      <c r="P744" s="8" t="s">
        <v>26</v>
      </c>
      <c r="Q744" s="8" t="s">
        <v>26</v>
      </c>
      <c r="R744" s="8" t="s">
        <v>26</v>
      </c>
      <c r="S744" s="8" t="s">
        <v>27</v>
      </c>
      <c r="T744" s="8" t="s">
        <v>27</v>
      </c>
      <c r="U744" s="8" t="s">
        <v>27</v>
      </c>
      <c r="V744" s="15">
        <v>376.41199999999998</v>
      </c>
      <c r="W744" s="15">
        <f t="shared" si="11"/>
        <v>40.703500541182798</v>
      </c>
    </row>
    <row r="745" spans="1:23" x14ac:dyDescent="0.25">
      <c r="A745" s="7" t="s">
        <v>1512</v>
      </c>
      <c r="B745" s="8" t="s">
        <v>1513</v>
      </c>
      <c r="C745" s="8">
        <v>32610</v>
      </c>
      <c r="D745" s="8">
        <v>5.87467732</v>
      </c>
      <c r="E745" s="8">
        <v>5.8787035310000002</v>
      </c>
      <c r="F745" s="8">
        <v>5.9059767570000004</v>
      </c>
      <c r="G745" s="8">
        <v>5.7146471940000003</v>
      </c>
      <c r="H745" s="8">
        <v>5.8138532009999997</v>
      </c>
      <c r="I745" s="8">
        <v>5.3853443250000002</v>
      </c>
      <c r="J745" s="8">
        <v>5.4724702589999996</v>
      </c>
      <c r="K745" s="8">
        <v>100</v>
      </c>
      <c r="L745" s="8">
        <v>5.9444162250000003</v>
      </c>
      <c r="M745" s="8">
        <v>24.999999979999998</v>
      </c>
      <c r="N745" s="8">
        <v>52.235544930000003</v>
      </c>
      <c r="O745" s="8">
        <v>5.4342259850000003</v>
      </c>
      <c r="P745" s="8" t="s">
        <v>26</v>
      </c>
      <c r="Q745" s="8" t="s">
        <v>26</v>
      </c>
      <c r="R745" s="8" t="s">
        <v>26</v>
      </c>
      <c r="S745" s="8" t="s">
        <v>27</v>
      </c>
      <c r="T745" s="8" t="s">
        <v>27</v>
      </c>
      <c r="U745" s="8" t="s">
        <v>27</v>
      </c>
      <c r="V745" s="15">
        <v>376.49599999999998</v>
      </c>
      <c r="W745" s="15">
        <f t="shared" si="11"/>
        <v>19.666473723965279</v>
      </c>
    </row>
    <row r="746" spans="1:23" x14ac:dyDescent="0.25">
      <c r="A746" s="7" t="s">
        <v>1514</v>
      </c>
      <c r="B746" s="8" t="s">
        <v>1515</v>
      </c>
      <c r="C746" s="8">
        <v>24270</v>
      </c>
      <c r="D746" s="8">
        <v>6.1147856169999999</v>
      </c>
      <c r="E746" s="8">
        <v>6.1927250340000004</v>
      </c>
      <c r="F746" s="8">
        <v>6.1864304069999996</v>
      </c>
      <c r="G746" s="8">
        <v>6.2927778610000003</v>
      </c>
      <c r="H746" s="8">
        <v>5.9756227930000003</v>
      </c>
      <c r="I746" s="8">
        <v>5.9842316259999997</v>
      </c>
      <c r="J746" s="8">
        <v>3.4126969800000002</v>
      </c>
      <c r="K746" s="8">
        <v>200</v>
      </c>
      <c r="L746" s="8">
        <v>6.0589452440000002</v>
      </c>
      <c r="M746" s="8">
        <v>8.3514713040000004</v>
      </c>
      <c r="N746" s="8">
        <v>152.6757661</v>
      </c>
      <c r="O746" s="8">
        <v>3.1364983729999998</v>
      </c>
      <c r="P746" s="8">
        <v>64</v>
      </c>
      <c r="Q746" s="8">
        <v>64</v>
      </c>
      <c r="R746" s="8" t="s">
        <v>26</v>
      </c>
      <c r="S746" s="8">
        <v>40</v>
      </c>
      <c r="T746" s="8">
        <v>0.74199999999999999</v>
      </c>
      <c r="U746" s="8">
        <v>4.47</v>
      </c>
      <c r="V746" s="15">
        <v>376.66</v>
      </c>
      <c r="W746" s="15">
        <f t="shared" si="11"/>
        <v>57.506854059226001</v>
      </c>
    </row>
    <row r="747" spans="1:23" x14ac:dyDescent="0.25">
      <c r="A747" s="7" t="s">
        <v>1516</v>
      </c>
      <c r="B747" s="8" t="s">
        <v>1517</v>
      </c>
      <c r="C747" s="8">
        <v>47344</v>
      </c>
      <c r="D747" s="8">
        <v>5.8789029790000003</v>
      </c>
      <c r="E747" s="8">
        <v>5.8201058210000003</v>
      </c>
      <c r="F747" s="8">
        <v>5.8038144740000002</v>
      </c>
      <c r="G747" s="8">
        <v>5.7731217959999999</v>
      </c>
      <c r="H747" s="8">
        <v>5.6990390379999996</v>
      </c>
      <c r="I747" s="8">
        <v>5.6158265370000002</v>
      </c>
      <c r="J747" s="8">
        <v>5.7055124570000002</v>
      </c>
      <c r="K747" s="8" t="s">
        <v>25</v>
      </c>
      <c r="L747" s="8">
        <v>5.9988557819999997</v>
      </c>
      <c r="M747" s="8">
        <v>0.40232233499999998</v>
      </c>
      <c r="N747" s="8">
        <v>4.3847097719999999</v>
      </c>
      <c r="O747" s="8">
        <v>5.5927511719999998</v>
      </c>
      <c r="P747" s="8">
        <v>4.7999999999999996E-3</v>
      </c>
      <c r="Q747" s="8" t="s">
        <v>26</v>
      </c>
      <c r="R747" s="8">
        <v>4.7999999999999996E-3</v>
      </c>
      <c r="S747" s="8" t="s">
        <v>27</v>
      </c>
      <c r="T747" s="8" t="s">
        <v>27</v>
      </c>
      <c r="U747" s="8" t="s">
        <v>27</v>
      </c>
      <c r="V747" s="15">
        <v>379.45</v>
      </c>
      <c r="W747" s="15">
        <f t="shared" si="11"/>
        <v>1.6637781229854001</v>
      </c>
    </row>
    <row r="748" spans="1:23" ht="45" x14ac:dyDescent="0.25">
      <c r="A748" s="7" t="s">
        <v>1518</v>
      </c>
      <c r="B748" s="8" t="s">
        <v>1519</v>
      </c>
      <c r="C748" s="8">
        <v>47253</v>
      </c>
      <c r="D748" s="8">
        <v>5.910286879</v>
      </c>
      <c r="E748" s="8">
        <v>5.8841169210000004</v>
      </c>
      <c r="F748" s="8">
        <v>5.8569837519999997</v>
      </c>
      <c r="G748" s="8">
        <v>5.926722958</v>
      </c>
      <c r="H748" s="8">
        <v>5.809731395</v>
      </c>
      <c r="I748" s="8">
        <v>5.6704960680000003</v>
      </c>
      <c r="J748" s="8">
        <v>5.4540909969999998</v>
      </c>
      <c r="K748" s="8">
        <v>200</v>
      </c>
      <c r="L748" s="8">
        <v>5.9768279870000001</v>
      </c>
      <c r="M748" s="8">
        <v>0.72893895500000006</v>
      </c>
      <c r="N748" s="8">
        <v>1000</v>
      </c>
      <c r="O748" s="8">
        <v>3.9098732950000001</v>
      </c>
      <c r="P748" s="8">
        <v>6.4000000000000003E-3</v>
      </c>
      <c r="Q748" s="8">
        <v>6.4</v>
      </c>
      <c r="R748" s="8">
        <v>6.4000000000000003E-3</v>
      </c>
      <c r="S748" s="8" t="s">
        <v>27</v>
      </c>
      <c r="T748" s="8" t="s">
        <v>27</v>
      </c>
      <c r="U748" s="8" t="s">
        <v>27</v>
      </c>
      <c r="V748" s="15">
        <v>379.50400000000002</v>
      </c>
      <c r="W748" s="15">
        <f t="shared" si="11"/>
        <v>379.50400000000002</v>
      </c>
    </row>
    <row r="749" spans="1:23" ht="45" x14ac:dyDescent="0.25">
      <c r="A749" s="7" t="s">
        <v>1520</v>
      </c>
      <c r="B749" s="8" t="s">
        <v>1521</v>
      </c>
      <c r="C749" s="8">
        <v>47251</v>
      </c>
      <c r="D749" s="8">
        <v>6.0425039580000002</v>
      </c>
      <c r="E749" s="8">
        <v>5.8151379250000002</v>
      </c>
      <c r="F749" s="8">
        <v>5.6782827200000003</v>
      </c>
      <c r="G749" s="8">
        <v>5.6735936349999996</v>
      </c>
      <c r="H749" s="8">
        <v>5.387608395</v>
      </c>
      <c r="I749" s="8">
        <v>4.7068454949999996</v>
      </c>
      <c r="J749" s="8">
        <v>4.5507668670000001</v>
      </c>
      <c r="K749" s="8">
        <v>50</v>
      </c>
      <c r="L749" s="8">
        <v>5.9888589659999996</v>
      </c>
      <c r="M749" s="8">
        <v>0.71990728000000004</v>
      </c>
      <c r="N749" s="8">
        <v>185.41045579999999</v>
      </c>
      <c r="O749" s="8">
        <v>3.1349999999999998</v>
      </c>
      <c r="P749" s="8">
        <v>64</v>
      </c>
      <c r="Q749" s="8">
        <v>64</v>
      </c>
      <c r="R749" s="8" t="s">
        <v>26</v>
      </c>
      <c r="S749" s="8" t="s">
        <v>27</v>
      </c>
      <c r="T749" s="8" t="s">
        <v>27</v>
      </c>
      <c r="U749" s="8" t="s">
        <v>27</v>
      </c>
      <c r="V749" s="15">
        <v>380.411</v>
      </c>
      <c r="W749" s="15">
        <f t="shared" si="11"/>
        <v>70.532176901333798</v>
      </c>
    </row>
    <row r="750" spans="1:23" ht="45" x14ac:dyDescent="0.25">
      <c r="A750" s="7" t="s">
        <v>1522</v>
      </c>
      <c r="B750" s="8" t="s">
        <v>1523</v>
      </c>
      <c r="C750" s="8">
        <v>47278</v>
      </c>
      <c r="D750" s="8">
        <v>5.7399834030000001</v>
      </c>
      <c r="E750" s="8">
        <v>6.015012391</v>
      </c>
      <c r="F750" s="8">
        <v>5.8357556529999997</v>
      </c>
      <c r="G750" s="8">
        <v>5.8955129780000002</v>
      </c>
      <c r="H750" s="8">
        <v>5.9125206429999997</v>
      </c>
      <c r="I750" s="8">
        <v>5.8970069479999996</v>
      </c>
      <c r="J750" s="8">
        <v>5.7173545450000001</v>
      </c>
      <c r="K750" s="8" t="s">
        <v>25</v>
      </c>
      <c r="L750" s="8">
        <v>6.0003023400000002</v>
      </c>
      <c r="M750" s="8">
        <v>0.105498492</v>
      </c>
      <c r="N750" s="8">
        <v>999.99999939999998</v>
      </c>
      <c r="O750" s="8">
        <v>5.628973105</v>
      </c>
      <c r="P750" s="8">
        <v>6.4000000000000003E-3</v>
      </c>
      <c r="Q750" s="8">
        <v>6.4000000000000003E-3</v>
      </c>
      <c r="R750" s="8" t="s">
        <v>26</v>
      </c>
      <c r="S750" s="8" t="s">
        <v>27</v>
      </c>
      <c r="T750" s="8" t="s">
        <v>27</v>
      </c>
      <c r="U750" s="8" t="s">
        <v>27</v>
      </c>
      <c r="V750" s="15">
        <v>380.41899999999998</v>
      </c>
      <c r="W750" s="15">
        <f t="shared" si="11"/>
        <v>380.41899977174859</v>
      </c>
    </row>
    <row r="751" spans="1:23" x14ac:dyDescent="0.25">
      <c r="A751" s="7" t="s">
        <v>1524</v>
      </c>
      <c r="B751" s="8" t="s">
        <v>1525</v>
      </c>
      <c r="C751" s="8">
        <v>23950</v>
      </c>
      <c r="D751" s="8">
        <v>5.757098944</v>
      </c>
      <c r="E751" s="8">
        <v>5.5094872820000003</v>
      </c>
      <c r="F751" s="8">
        <v>5.043578975</v>
      </c>
      <c r="G751" s="8">
        <v>4.8628897440000003</v>
      </c>
      <c r="H751" s="8">
        <v>5.1508189519999998</v>
      </c>
      <c r="I751" s="8">
        <v>4.4362310740000002</v>
      </c>
      <c r="J751" s="8">
        <v>3.996047833</v>
      </c>
      <c r="K751" s="8">
        <v>1</v>
      </c>
      <c r="L751" s="8">
        <v>6.0033898109999999</v>
      </c>
      <c r="M751" s="8">
        <v>0.38843699100000001</v>
      </c>
      <c r="N751" s="8">
        <v>60.237406</v>
      </c>
      <c r="O751" s="8">
        <v>3.1349999999999998</v>
      </c>
      <c r="P751" s="8">
        <v>6.4000000000000003E-3</v>
      </c>
      <c r="Q751" s="8">
        <v>6.4000000000000003E-3</v>
      </c>
      <c r="R751" s="8">
        <v>64</v>
      </c>
      <c r="S751" s="8" t="s">
        <v>27</v>
      </c>
      <c r="T751" s="8" t="s">
        <v>27</v>
      </c>
      <c r="U751" s="8" t="s">
        <v>27</v>
      </c>
      <c r="V751" s="15">
        <v>380.55</v>
      </c>
      <c r="W751" s="15">
        <f t="shared" si="11"/>
        <v>22.923344853300001</v>
      </c>
    </row>
    <row r="752" spans="1:23" x14ac:dyDescent="0.25">
      <c r="A752" s="7" t="s">
        <v>1526</v>
      </c>
      <c r="B752" s="8" t="s">
        <v>1527</v>
      </c>
      <c r="C752" s="8">
        <v>24209</v>
      </c>
      <c r="D752" s="8">
        <v>5.8275042739999998</v>
      </c>
      <c r="E752" s="8">
        <v>5.6941352099999998</v>
      </c>
      <c r="F752" s="8">
        <v>5.5127356599999997</v>
      </c>
      <c r="G752" s="8">
        <v>5.5303137729999996</v>
      </c>
      <c r="H752" s="8">
        <v>4.8732765809999998</v>
      </c>
      <c r="I752" s="8">
        <v>4.6587841929999998</v>
      </c>
      <c r="J752" s="8">
        <v>3.8763717020000001</v>
      </c>
      <c r="K752" s="8">
        <v>5</v>
      </c>
      <c r="L752" s="8">
        <v>5.97579934</v>
      </c>
      <c r="M752" s="8">
        <v>0.64767712600000005</v>
      </c>
      <c r="N752" s="8">
        <v>95.754100829999999</v>
      </c>
      <c r="O752" s="8">
        <v>3.1349999999999998</v>
      </c>
      <c r="P752" s="8">
        <v>6.4000000000000003E-3</v>
      </c>
      <c r="Q752" s="8">
        <v>6.4000000000000003E-3</v>
      </c>
      <c r="R752" s="8" t="s">
        <v>26</v>
      </c>
      <c r="S752" s="8">
        <v>40</v>
      </c>
      <c r="T752" s="8">
        <v>9.9499999999999993</v>
      </c>
      <c r="U752" s="8">
        <v>11.6</v>
      </c>
      <c r="V752" s="15">
        <v>380.78</v>
      </c>
      <c r="W752" s="15">
        <f t="shared" si="11"/>
        <v>36.461246514047396</v>
      </c>
    </row>
    <row r="753" spans="1:23" x14ac:dyDescent="0.25">
      <c r="A753" s="7" t="s">
        <v>1528</v>
      </c>
      <c r="B753" s="8" t="s">
        <v>1529</v>
      </c>
      <c r="C753" s="8">
        <v>20453</v>
      </c>
      <c r="D753" s="8">
        <v>5.7808865279999999</v>
      </c>
      <c r="E753" s="8">
        <v>5.8151191039999999</v>
      </c>
      <c r="F753" s="8">
        <v>5.3933600730000002</v>
      </c>
      <c r="G753" s="8">
        <v>5.2600265899999998</v>
      </c>
      <c r="H753" s="8">
        <v>5.1184100729999997</v>
      </c>
      <c r="I753" s="8">
        <v>5.0746294750000001</v>
      </c>
      <c r="J753" s="8">
        <v>4.2104723240000004</v>
      </c>
      <c r="K753" s="8">
        <v>5</v>
      </c>
      <c r="L753" s="8">
        <v>5.9936922319999999</v>
      </c>
      <c r="M753" s="8">
        <v>0.46088068999999998</v>
      </c>
      <c r="N753" s="8">
        <v>171.13871090000001</v>
      </c>
      <c r="O753" s="8">
        <v>3.1349999999999998</v>
      </c>
      <c r="P753" s="8">
        <v>6.4000000000000001E-2</v>
      </c>
      <c r="Q753" s="8">
        <v>6.4000000000000001E-2</v>
      </c>
      <c r="R753" s="8">
        <v>64</v>
      </c>
      <c r="S753" s="8" t="s">
        <v>27</v>
      </c>
      <c r="T753" s="8" t="s">
        <v>27</v>
      </c>
      <c r="U753" s="8" t="s">
        <v>27</v>
      </c>
      <c r="V753" s="15">
        <v>380.9</v>
      </c>
      <c r="W753" s="15">
        <f t="shared" si="11"/>
        <v>65.186734981810005</v>
      </c>
    </row>
    <row r="754" spans="1:23" x14ac:dyDescent="0.25">
      <c r="A754" s="7" t="s">
        <v>1530</v>
      </c>
      <c r="B754" s="8" t="s">
        <v>1531</v>
      </c>
      <c r="C754" s="8">
        <v>20561</v>
      </c>
      <c r="D754" s="8">
        <v>5.9280077090000001</v>
      </c>
      <c r="E754" s="8">
        <v>5.8497073229999996</v>
      </c>
      <c r="F754" s="8">
        <v>4.9882018629999996</v>
      </c>
      <c r="G754" s="8">
        <v>4.9463307939999996</v>
      </c>
      <c r="H754" s="8">
        <v>3.8116535570000001</v>
      </c>
      <c r="I754" s="8">
        <v>3.8990480779999999</v>
      </c>
      <c r="J754" s="8">
        <v>3.7483985510000002</v>
      </c>
      <c r="K754" s="8">
        <v>5</v>
      </c>
      <c r="L754" s="8">
        <v>6.0073940510000003</v>
      </c>
      <c r="M754" s="8">
        <v>1.0502859309999999</v>
      </c>
      <c r="N754" s="8">
        <v>8.8251740949999995</v>
      </c>
      <c r="O754" s="8">
        <v>3.643987289</v>
      </c>
      <c r="P754" s="8">
        <v>6.4000000000000003E-3</v>
      </c>
      <c r="Q754" s="8">
        <v>6.4000000000000003E-3</v>
      </c>
      <c r="R754" s="8">
        <v>64</v>
      </c>
      <c r="S754" s="8" t="s">
        <v>27</v>
      </c>
      <c r="T754" s="8" t="s">
        <v>27</v>
      </c>
      <c r="U754" s="8" t="s">
        <v>27</v>
      </c>
      <c r="V754" s="15">
        <v>380.9</v>
      </c>
      <c r="W754" s="15">
        <f t="shared" si="11"/>
        <v>3.3615088127854995</v>
      </c>
    </row>
    <row r="755" spans="1:23" x14ac:dyDescent="0.25">
      <c r="A755" s="7" t="s">
        <v>1532</v>
      </c>
      <c r="B755" s="8" t="s">
        <v>1533</v>
      </c>
      <c r="C755" s="8">
        <v>22777</v>
      </c>
      <c r="D755" s="8">
        <v>5.8977147509999996</v>
      </c>
      <c r="E755" s="8">
        <v>5.91939539</v>
      </c>
      <c r="F755" s="8">
        <v>5.8034544659999998</v>
      </c>
      <c r="G755" s="8">
        <v>5.8060664639999997</v>
      </c>
      <c r="H755" s="8">
        <v>4.7022006850000002</v>
      </c>
      <c r="I755" s="8">
        <v>4.5252082380000003</v>
      </c>
      <c r="J755" s="8">
        <v>4.2165442640000004</v>
      </c>
      <c r="K755" s="8">
        <v>50</v>
      </c>
      <c r="L755" s="8">
        <v>5.9772626369999999</v>
      </c>
      <c r="M755" s="8">
        <v>1.6182995</v>
      </c>
      <c r="N755" s="8">
        <v>30.314666219999999</v>
      </c>
      <c r="O755" s="8">
        <v>4.205100388</v>
      </c>
      <c r="P755" s="8">
        <v>64</v>
      </c>
      <c r="Q755" s="8" t="s">
        <v>26</v>
      </c>
      <c r="R755" s="8">
        <v>64</v>
      </c>
      <c r="S755" s="8" t="s">
        <v>27</v>
      </c>
      <c r="T755" s="8" t="s">
        <v>27</v>
      </c>
      <c r="U755" s="8" t="s">
        <v>27</v>
      </c>
      <c r="V755" s="15">
        <v>381.37</v>
      </c>
      <c r="W755" s="15">
        <f t="shared" si="11"/>
        <v>11.5611042563214</v>
      </c>
    </row>
    <row r="756" spans="1:23" ht="45" x14ac:dyDescent="0.25">
      <c r="A756" s="7" t="s">
        <v>1534</v>
      </c>
      <c r="B756" s="8" t="s">
        <v>1535</v>
      </c>
      <c r="C756" s="8">
        <v>47333</v>
      </c>
      <c r="D756" s="8">
        <v>5.8124018299999998</v>
      </c>
      <c r="E756" s="8">
        <v>5.7935829349999999</v>
      </c>
      <c r="F756" s="8">
        <v>5.8424124089999996</v>
      </c>
      <c r="G756" s="8">
        <v>5.8389020150000004</v>
      </c>
      <c r="H756" s="8">
        <v>5.8008330729999997</v>
      </c>
      <c r="I756" s="8">
        <v>5.8702093450000001</v>
      </c>
      <c r="J756" s="8">
        <v>5.862726243</v>
      </c>
      <c r="K756" s="8" t="s">
        <v>25</v>
      </c>
      <c r="L756" s="8">
        <v>6.0026340170000001</v>
      </c>
      <c r="M756" s="10">
        <v>4.0400000000000001E-16</v>
      </c>
      <c r="N756" s="8">
        <v>327.67727969999999</v>
      </c>
      <c r="O756" s="8">
        <v>5.6609152009999999</v>
      </c>
      <c r="P756" s="8">
        <v>64</v>
      </c>
      <c r="Q756" s="8">
        <v>64</v>
      </c>
      <c r="R756" s="8" t="s">
        <v>26</v>
      </c>
      <c r="S756" s="8" t="s">
        <v>27</v>
      </c>
      <c r="T756" s="8" t="s">
        <v>27</v>
      </c>
      <c r="U756" s="8" t="s">
        <v>27</v>
      </c>
      <c r="V756" s="15">
        <v>382.50799999999998</v>
      </c>
      <c r="W756" s="15">
        <f t="shared" si="11"/>
        <v>125.33918090348759</v>
      </c>
    </row>
    <row r="757" spans="1:23" x14ac:dyDescent="0.25">
      <c r="A757" s="7" t="s">
        <v>1536</v>
      </c>
      <c r="B757" s="8" t="s">
        <v>1537</v>
      </c>
      <c r="C757" s="8">
        <v>34855</v>
      </c>
      <c r="D757" s="8">
        <v>6.1823578169999998</v>
      </c>
      <c r="E757" s="8">
        <v>6.5094799459999999</v>
      </c>
      <c r="F757" s="8">
        <v>6.3103982350000001</v>
      </c>
      <c r="G757" s="8">
        <v>6.3676921789999996</v>
      </c>
      <c r="H757" s="8">
        <v>6.2166004270000004</v>
      </c>
      <c r="I757" s="8">
        <v>5.521322531</v>
      </c>
      <c r="J757" s="8">
        <v>4.9922585120000003</v>
      </c>
      <c r="K757" s="8">
        <v>100</v>
      </c>
      <c r="L757" s="8">
        <v>6.1061869299999998</v>
      </c>
      <c r="M757" s="8">
        <v>24.999999989999999</v>
      </c>
      <c r="N757" s="8">
        <v>98.67269082</v>
      </c>
      <c r="O757" s="8">
        <v>5.0170095899999998</v>
      </c>
      <c r="P757" s="8" t="s">
        <v>26</v>
      </c>
      <c r="Q757" s="8" t="s">
        <v>26</v>
      </c>
      <c r="R757" s="8" t="s">
        <v>26</v>
      </c>
      <c r="S757" s="8">
        <v>40</v>
      </c>
      <c r="T757" s="8">
        <v>4.74</v>
      </c>
      <c r="U757" s="8">
        <v>5.13</v>
      </c>
      <c r="V757" s="15">
        <v>383.36700000000002</v>
      </c>
      <c r="W757" s="15">
        <f t="shared" si="11"/>
        <v>37.827853461590941</v>
      </c>
    </row>
    <row r="758" spans="1:23" x14ac:dyDescent="0.25">
      <c r="A758" s="7" t="s">
        <v>1538</v>
      </c>
      <c r="B758" s="8" t="s">
        <v>1539</v>
      </c>
      <c r="C758" s="8">
        <v>34612</v>
      </c>
      <c r="D758" s="8">
        <v>6.2127727860000004</v>
      </c>
      <c r="E758" s="8">
        <v>6.1675380420000003</v>
      </c>
      <c r="F758" s="8">
        <v>6.1094779020000001</v>
      </c>
      <c r="G758" s="8">
        <v>6.1809673170000003</v>
      </c>
      <c r="H758" s="8">
        <v>5.8676739749999998</v>
      </c>
      <c r="I758" s="8">
        <v>5.5000294700000003</v>
      </c>
      <c r="J758" s="8">
        <v>4.6644689770000003</v>
      </c>
      <c r="K758" s="8">
        <v>100</v>
      </c>
      <c r="L758" s="8">
        <v>6.0469541859999998</v>
      </c>
      <c r="M758" s="8">
        <v>2.0756197790000002</v>
      </c>
      <c r="N758" s="8">
        <v>191.1714417</v>
      </c>
      <c r="O758" s="8">
        <v>3.3784702740000001</v>
      </c>
      <c r="P758" s="8" t="s">
        <v>26</v>
      </c>
      <c r="Q758" s="8" t="s">
        <v>26</v>
      </c>
      <c r="R758" s="8" t="s">
        <v>26</v>
      </c>
      <c r="S758" s="8">
        <v>40</v>
      </c>
      <c r="T758" s="8">
        <v>7.93</v>
      </c>
      <c r="U758" s="8">
        <v>8.82</v>
      </c>
      <c r="V758" s="15">
        <v>383.36700000000002</v>
      </c>
      <c r="W758" s="15">
        <f t="shared" si="11"/>
        <v>73.288822090203908</v>
      </c>
    </row>
    <row r="759" spans="1:23" x14ac:dyDescent="0.25">
      <c r="A759" s="7" t="s">
        <v>1540</v>
      </c>
      <c r="B759" s="8" t="s">
        <v>1541</v>
      </c>
      <c r="C759" s="8">
        <v>24086</v>
      </c>
      <c r="D759" s="8">
        <v>5.7760500260000001</v>
      </c>
      <c r="E759" s="8">
        <v>5.615598973</v>
      </c>
      <c r="F759" s="8">
        <v>5.277058308</v>
      </c>
      <c r="G759" s="8">
        <v>5.0444095630000003</v>
      </c>
      <c r="H759" s="8">
        <v>4.9340349080000001</v>
      </c>
      <c r="I759" s="8">
        <v>4.8541665729999997</v>
      </c>
      <c r="J759" s="8">
        <v>4.0583043720000003</v>
      </c>
      <c r="K759" s="8">
        <v>1</v>
      </c>
      <c r="L759" s="8">
        <v>6.0019426820000001</v>
      </c>
      <c r="M759" s="8">
        <v>0.41233763099999998</v>
      </c>
      <c r="N759" s="8">
        <v>99.193892309999995</v>
      </c>
      <c r="O759" s="8">
        <v>3.1349999999999998</v>
      </c>
      <c r="P759" s="8" t="s">
        <v>26</v>
      </c>
      <c r="Q759" s="8" t="s">
        <v>26</v>
      </c>
      <c r="R759" s="8" t="s">
        <v>26</v>
      </c>
      <c r="S759" s="8" t="s">
        <v>27</v>
      </c>
      <c r="T759" s="8" t="s">
        <v>27</v>
      </c>
      <c r="U759" s="8" t="s">
        <v>27</v>
      </c>
      <c r="V759" s="15">
        <v>384.46</v>
      </c>
      <c r="W759" s="15">
        <f t="shared" si="11"/>
        <v>38.136083837502596</v>
      </c>
    </row>
    <row r="760" spans="1:23" ht="60" x14ac:dyDescent="0.25">
      <c r="A760" s="7" t="s">
        <v>1542</v>
      </c>
      <c r="B760" s="8" t="s">
        <v>1543</v>
      </c>
      <c r="C760" s="8">
        <v>47295</v>
      </c>
      <c r="D760" s="8">
        <v>5.874862254</v>
      </c>
      <c r="E760" s="8">
        <v>5.8401113279999999</v>
      </c>
      <c r="F760" s="8">
        <v>5.8844129629999999</v>
      </c>
      <c r="G760" s="8">
        <v>5.8431749059999998</v>
      </c>
      <c r="H760" s="8">
        <v>5.4005280950000003</v>
      </c>
      <c r="I760" s="8">
        <v>4.42068438</v>
      </c>
      <c r="J760" s="8">
        <v>3.6167390149999998</v>
      </c>
      <c r="K760" s="8">
        <v>50</v>
      </c>
      <c r="L760" s="8">
        <v>5.952889012</v>
      </c>
      <c r="M760" s="8">
        <v>2.25202846</v>
      </c>
      <c r="N760" s="8">
        <v>90.300376409999998</v>
      </c>
      <c r="O760" s="8">
        <v>3.2203845900000001</v>
      </c>
      <c r="P760" s="8" t="s">
        <v>26</v>
      </c>
      <c r="Q760" s="8" t="s">
        <v>26</v>
      </c>
      <c r="R760" s="8" t="s">
        <v>26</v>
      </c>
      <c r="S760" s="8" t="s">
        <v>27</v>
      </c>
      <c r="T760" s="8" t="s">
        <v>27</v>
      </c>
      <c r="U760" s="8" t="s">
        <v>27</v>
      </c>
      <c r="V760" s="15">
        <v>385.3</v>
      </c>
      <c r="W760" s="15">
        <f t="shared" si="11"/>
        <v>34.792735030772995</v>
      </c>
    </row>
    <row r="761" spans="1:23" x14ac:dyDescent="0.25">
      <c r="A761" s="7" t="s">
        <v>1544</v>
      </c>
      <c r="B761" s="8" t="s">
        <v>1545</v>
      </c>
      <c r="C761" s="8">
        <v>32645</v>
      </c>
      <c r="D761" s="8">
        <v>5.8521508390000001</v>
      </c>
      <c r="E761" s="8">
        <v>5.8679596099999998</v>
      </c>
      <c r="F761" s="8">
        <v>5.9182490980000004</v>
      </c>
      <c r="G761" s="8">
        <v>5.9609526639999997</v>
      </c>
      <c r="H761" s="8">
        <v>6.048892865</v>
      </c>
      <c r="I761" s="8">
        <v>5.8998442249999998</v>
      </c>
      <c r="J761" s="8">
        <v>5.5036121160000002</v>
      </c>
      <c r="K761" s="8">
        <v>200</v>
      </c>
      <c r="L761" s="8">
        <v>5.9716817610000001</v>
      </c>
      <c r="M761" s="8">
        <v>21.749986109999998</v>
      </c>
      <c r="N761" s="8">
        <v>108.45373429999999</v>
      </c>
      <c r="O761" s="8">
        <v>5.4865825749999999</v>
      </c>
      <c r="P761" s="8" t="s">
        <v>26</v>
      </c>
      <c r="Q761" s="8" t="s">
        <v>26</v>
      </c>
      <c r="R761" s="8" t="s">
        <v>26</v>
      </c>
      <c r="S761" s="8">
        <v>31.5</v>
      </c>
      <c r="T761" s="8">
        <v>26.6</v>
      </c>
      <c r="U761" s="8">
        <v>33.9</v>
      </c>
      <c r="V761" s="15">
        <v>387.18</v>
      </c>
      <c r="W761" s="15">
        <f t="shared" si="11"/>
        <v>41.991116846273997</v>
      </c>
    </row>
    <row r="762" spans="1:23" x14ac:dyDescent="0.25">
      <c r="A762" s="7" t="s">
        <v>1546</v>
      </c>
      <c r="B762" s="8" t="s">
        <v>1547</v>
      </c>
      <c r="C762" s="8">
        <v>32638</v>
      </c>
      <c r="D762" s="8">
        <v>5.995422112</v>
      </c>
      <c r="E762" s="8">
        <v>5.8871798609999999</v>
      </c>
      <c r="F762" s="8">
        <v>5.8338997859999999</v>
      </c>
      <c r="G762" s="8">
        <v>5.8855581429999999</v>
      </c>
      <c r="H762" s="8">
        <v>5.2119148119999998</v>
      </c>
      <c r="I762" s="8">
        <v>4.9258315689999996</v>
      </c>
      <c r="J762" s="8">
        <v>4.4328525860000001</v>
      </c>
      <c r="K762" s="8">
        <v>50</v>
      </c>
      <c r="L762" s="8">
        <v>5.9927190140000004</v>
      </c>
      <c r="M762" s="8">
        <v>1.041036343</v>
      </c>
      <c r="N762" s="8">
        <v>97.583157080000007</v>
      </c>
      <c r="O762" s="8">
        <v>3.7395325719999999</v>
      </c>
      <c r="P762" s="8">
        <v>0.64</v>
      </c>
      <c r="Q762" s="8">
        <v>0.64</v>
      </c>
      <c r="R762" s="8" t="s">
        <v>26</v>
      </c>
      <c r="S762" s="8">
        <v>40</v>
      </c>
      <c r="T762" s="8">
        <v>0.122</v>
      </c>
      <c r="U762" s="8">
        <v>0.13800000000000001</v>
      </c>
      <c r="V762" s="15">
        <v>387.82</v>
      </c>
      <c r="W762" s="15">
        <f t="shared" si="11"/>
        <v>37.844699978765604</v>
      </c>
    </row>
    <row r="763" spans="1:23" x14ac:dyDescent="0.25">
      <c r="A763" s="7" t="s">
        <v>1548</v>
      </c>
      <c r="B763" s="8" t="s">
        <v>1549</v>
      </c>
      <c r="C763" s="8">
        <v>34545</v>
      </c>
      <c r="D763" s="8">
        <v>6.0013948609999996</v>
      </c>
      <c r="E763" s="8">
        <v>5.9769812289999997</v>
      </c>
      <c r="F763" s="8">
        <v>6.0501225610000002</v>
      </c>
      <c r="G763" s="8">
        <v>6.0259073360000004</v>
      </c>
      <c r="H763" s="8">
        <v>5.922893814</v>
      </c>
      <c r="I763" s="8">
        <v>5.5376963640000003</v>
      </c>
      <c r="J763" s="8">
        <v>4.954149718</v>
      </c>
      <c r="K763" s="8">
        <v>100</v>
      </c>
      <c r="L763" s="8">
        <v>6.0065652199999997</v>
      </c>
      <c r="M763" s="8">
        <v>3.15386824</v>
      </c>
      <c r="N763" s="8">
        <v>117.28259559999999</v>
      </c>
      <c r="O763" s="8">
        <v>4.7656046830000003</v>
      </c>
      <c r="P763" s="8">
        <v>64</v>
      </c>
      <c r="Q763" s="8" t="s">
        <v>26</v>
      </c>
      <c r="R763" s="8">
        <v>64</v>
      </c>
      <c r="S763" s="8">
        <v>40</v>
      </c>
      <c r="T763" s="8">
        <v>23.4</v>
      </c>
      <c r="U763" s="8">
        <v>28.9</v>
      </c>
      <c r="V763" s="15">
        <v>387.86</v>
      </c>
      <c r="W763" s="15">
        <f t="shared" si="11"/>
        <v>45.489227529415999</v>
      </c>
    </row>
    <row r="764" spans="1:23" x14ac:dyDescent="0.25">
      <c r="A764" s="7" t="s">
        <v>1550</v>
      </c>
      <c r="B764" s="8" t="s">
        <v>1551</v>
      </c>
      <c r="C764" s="8">
        <v>20268</v>
      </c>
      <c r="D764" s="8">
        <v>5.713545452</v>
      </c>
      <c r="E764" s="8">
        <v>5.8520622309999997</v>
      </c>
      <c r="F764" s="8">
        <v>5.8196994550000003</v>
      </c>
      <c r="G764" s="8">
        <v>5.8387770080000001</v>
      </c>
      <c r="H764" s="8">
        <v>5.7627885230000002</v>
      </c>
      <c r="I764" s="8">
        <v>5.6461803899999996</v>
      </c>
      <c r="J764" s="8">
        <v>5.4505961809999999</v>
      </c>
      <c r="K764" s="8">
        <v>100</v>
      </c>
      <c r="L764" s="8">
        <v>5.993587872</v>
      </c>
      <c r="M764" s="8">
        <v>0.31407547099999999</v>
      </c>
      <c r="N764" s="8">
        <v>1000</v>
      </c>
      <c r="O764" s="8">
        <v>4.7863409399999997</v>
      </c>
      <c r="P764" s="8">
        <v>0.64</v>
      </c>
      <c r="Q764" s="8">
        <v>0.64</v>
      </c>
      <c r="R764" s="8" t="s">
        <v>26</v>
      </c>
      <c r="S764" s="8" t="s">
        <v>27</v>
      </c>
      <c r="T764" s="8" t="s">
        <v>27</v>
      </c>
      <c r="U764" s="8" t="s">
        <v>27</v>
      </c>
      <c r="V764" s="15">
        <v>388.83</v>
      </c>
      <c r="W764" s="15">
        <f t="shared" si="11"/>
        <v>388.83</v>
      </c>
    </row>
    <row r="765" spans="1:23" x14ac:dyDescent="0.25">
      <c r="A765" s="7" t="s">
        <v>1552</v>
      </c>
      <c r="B765" s="8" t="s">
        <v>1553</v>
      </c>
      <c r="C765" s="8">
        <v>24126</v>
      </c>
      <c r="D765" s="8">
        <v>5.7153934169999996</v>
      </c>
      <c r="E765" s="8">
        <v>5.6868706270000002</v>
      </c>
      <c r="F765" s="8">
        <v>5.476355656</v>
      </c>
      <c r="G765" s="8">
        <v>5.438990714</v>
      </c>
      <c r="H765" s="8">
        <v>5.2000169979999997</v>
      </c>
      <c r="I765" s="8">
        <v>5.1430374509999996</v>
      </c>
      <c r="J765" s="8">
        <v>5.1130799319999998</v>
      </c>
      <c r="K765" s="8">
        <v>5</v>
      </c>
      <c r="L765" s="8">
        <v>5.9956877540000004</v>
      </c>
      <c r="M765" s="8">
        <v>0.43447222200000002</v>
      </c>
      <c r="N765" s="8">
        <v>7.7081103759999996</v>
      </c>
      <c r="O765" s="8">
        <v>4.8654709</v>
      </c>
      <c r="P765" s="8" t="s">
        <v>26</v>
      </c>
      <c r="Q765" s="8" t="s">
        <v>26</v>
      </c>
      <c r="R765" s="8" t="s">
        <v>26</v>
      </c>
      <c r="S765" s="8" t="s">
        <v>27</v>
      </c>
      <c r="T765" s="8" t="s">
        <v>27</v>
      </c>
      <c r="U765" s="8" t="s">
        <v>27</v>
      </c>
      <c r="V765" s="15">
        <v>389.3</v>
      </c>
      <c r="W765" s="15">
        <f t="shared" si="11"/>
        <v>3.0007673693768</v>
      </c>
    </row>
    <row r="766" spans="1:23" ht="45" x14ac:dyDescent="0.25">
      <c r="A766" s="7" t="s">
        <v>1554</v>
      </c>
      <c r="B766" s="8" t="s">
        <v>1555</v>
      </c>
      <c r="C766" s="8">
        <v>47307</v>
      </c>
      <c r="D766" s="8">
        <v>5.7326378910000004</v>
      </c>
      <c r="E766" s="8">
        <v>5.9156777170000003</v>
      </c>
      <c r="F766" s="8">
        <v>5.8486277299999996</v>
      </c>
      <c r="G766" s="8">
        <v>5.7254952030000004</v>
      </c>
      <c r="H766" s="8">
        <v>5.6677696820000003</v>
      </c>
      <c r="I766" s="8">
        <v>5.8130353509999999</v>
      </c>
      <c r="J766" s="8">
        <v>5.5166399540000004</v>
      </c>
      <c r="K766" s="8">
        <v>200</v>
      </c>
      <c r="L766" s="8">
        <v>5.9999619239999999</v>
      </c>
      <c r="M766" s="8">
        <v>0.22108433599999999</v>
      </c>
      <c r="N766" s="8">
        <v>1000</v>
      </c>
      <c r="O766" s="8">
        <v>5.084129935</v>
      </c>
      <c r="P766" s="8">
        <v>0.64</v>
      </c>
      <c r="Q766" s="8">
        <v>0.64</v>
      </c>
      <c r="R766" s="8" t="s">
        <v>26</v>
      </c>
      <c r="S766" s="8" t="s">
        <v>27</v>
      </c>
      <c r="T766" s="8" t="s">
        <v>27</v>
      </c>
      <c r="U766" s="8" t="s">
        <v>27</v>
      </c>
      <c r="V766" s="15">
        <v>390.43900000000002</v>
      </c>
      <c r="W766" s="15">
        <f t="shared" si="11"/>
        <v>390.43900000000002</v>
      </c>
    </row>
    <row r="767" spans="1:23" x14ac:dyDescent="0.25">
      <c r="A767" s="7" t="s">
        <v>1556</v>
      </c>
      <c r="B767" s="8" t="s">
        <v>1557</v>
      </c>
      <c r="C767" s="8">
        <v>27625</v>
      </c>
      <c r="D767" s="8">
        <v>5.8288010950000002</v>
      </c>
      <c r="E767" s="8">
        <v>5.8335426989999997</v>
      </c>
      <c r="F767" s="8">
        <v>5.8236376820000002</v>
      </c>
      <c r="G767" s="8">
        <v>5.7751346720000001</v>
      </c>
      <c r="H767" s="8">
        <v>5.8224720909999998</v>
      </c>
      <c r="I767" s="8">
        <v>5.8676171410000002</v>
      </c>
      <c r="J767" s="8">
        <v>5.7690682989999997</v>
      </c>
      <c r="K767" s="8" t="s">
        <v>25</v>
      </c>
      <c r="L767" s="8">
        <v>5.9988314999999997</v>
      </c>
      <c r="M767" s="8">
        <v>4.3081291000000001E-2</v>
      </c>
      <c r="N767" s="8">
        <v>999.99999849999995</v>
      </c>
      <c r="O767" s="8">
        <v>5.5992727110000002</v>
      </c>
      <c r="P767" s="8" t="s">
        <v>26</v>
      </c>
      <c r="Q767" s="8" t="s">
        <v>26</v>
      </c>
      <c r="R767" s="8" t="s">
        <v>26</v>
      </c>
      <c r="S767" s="8" t="s">
        <v>27</v>
      </c>
      <c r="T767" s="8" t="s">
        <v>27</v>
      </c>
      <c r="U767" s="8" t="s">
        <v>27</v>
      </c>
      <c r="V767" s="15">
        <v>390.56400000000002</v>
      </c>
      <c r="W767" s="15">
        <f t="shared" si="11"/>
        <v>390.56399941415401</v>
      </c>
    </row>
    <row r="768" spans="1:23" x14ac:dyDescent="0.25">
      <c r="A768" s="7" t="s">
        <v>1558</v>
      </c>
      <c r="B768" s="8" t="s">
        <v>1559</v>
      </c>
      <c r="C768" s="8">
        <v>20607</v>
      </c>
      <c r="D768" s="8">
        <v>5.8987915720000004</v>
      </c>
      <c r="E768" s="8">
        <v>5.9061399950000002</v>
      </c>
      <c r="F768" s="8">
        <v>5.7628618569999999</v>
      </c>
      <c r="G768" s="8">
        <v>5.8452377560000004</v>
      </c>
      <c r="H768" s="8">
        <v>5.6669706299999998</v>
      </c>
      <c r="I768" s="8">
        <v>6.0179307230000001</v>
      </c>
      <c r="J768" s="8">
        <v>5.7606719200000001</v>
      </c>
      <c r="K768" s="8" t="s">
        <v>25</v>
      </c>
      <c r="L768" s="8">
        <v>5.9984212169999997</v>
      </c>
      <c r="M768" s="8">
        <v>0.58968776899999997</v>
      </c>
      <c r="N768" s="8">
        <v>2.685055277</v>
      </c>
      <c r="O768" s="8">
        <v>5.6798243990000001</v>
      </c>
      <c r="P768" s="8" t="s">
        <v>26</v>
      </c>
      <c r="Q768" s="8" t="s">
        <v>26</v>
      </c>
      <c r="R768" s="8" t="s">
        <v>26</v>
      </c>
      <c r="S768" s="8">
        <v>0</v>
      </c>
      <c r="T768" s="8" t="s">
        <v>27</v>
      </c>
      <c r="U768" s="8" t="s">
        <v>27</v>
      </c>
      <c r="V768" s="15">
        <v>390.56400000000002</v>
      </c>
      <c r="W768" s="15">
        <f t="shared" si="11"/>
        <v>1.0486859292062281</v>
      </c>
    </row>
    <row r="769" spans="1:23" x14ac:dyDescent="0.25">
      <c r="A769" s="7" t="s">
        <v>1560</v>
      </c>
      <c r="B769" s="8" t="s">
        <v>1561</v>
      </c>
      <c r="C769" s="8">
        <v>21956</v>
      </c>
      <c r="D769" s="8">
        <v>5.9321845900000003</v>
      </c>
      <c r="E769" s="8">
        <v>5.8715519880000002</v>
      </c>
      <c r="F769" s="8">
        <v>5.8962034059999997</v>
      </c>
      <c r="G769" s="8">
        <v>5.8523984919999998</v>
      </c>
      <c r="H769" s="8">
        <v>5.8765271940000003</v>
      </c>
      <c r="I769" s="8">
        <v>5.8326639010000001</v>
      </c>
      <c r="J769" s="8">
        <v>5.8266675330000002</v>
      </c>
      <c r="K769" s="8" t="s">
        <v>25</v>
      </c>
      <c r="L769" s="8">
        <v>6.0014236429999999</v>
      </c>
      <c r="M769" s="8">
        <v>0.163644137</v>
      </c>
      <c r="N769" s="8">
        <v>1000</v>
      </c>
      <c r="O769" s="8">
        <v>5.60692594</v>
      </c>
      <c r="P769" s="8" t="s">
        <v>26</v>
      </c>
      <c r="Q769" s="8" t="s">
        <v>26</v>
      </c>
      <c r="R769" s="8" t="s">
        <v>26</v>
      </c>
      <c r="S769" s="8" t="s">
        <v>27</v>
      </c>
      <c r="T769" s="8" t="s">
        <v>27</v>
      </c>
      <c r="U769" s="8" t="s">
        <v>27</v>
      </c>
      <c r="V769" s="15">
        <v>390.56400000000002</v>
      </c>
      <c r="W769" s="15">
        <f t="shared" si="11"/>
        <v>390.56400000000002</v>
      </c>
    </row>
    <row r="770" spans="1:23" x14ac:dyDescent="0.25">
      <c r="A770" s="7" t="s">
        <v>1562</v>
      </c>
      <c r="B770" s="8" t="s">
        <v>1563</v>
      </c>
      <c r="C770" s="8">
        <v>22292</v>
      </c>
      <c r="D770" s="8">
        <v>5.9068422419999997</v>
      </c>
      <c r="E770" s="8">
        <v>5.9023974260000003</v>
      </c>
      <c r="F770" s="8">
        <v>5.6708197519999999</v>
      </c>
      <c r="G770" s="8">
        <v>5.5582568200000004</v>
      </c>
      <c r="H770" s="8">
        <v>5.4066304650000001</v>
      </c>
      <c r="I770" s="8">
        <v>4.9810138860000004</v>
      </c>
      <c r="J770" s="8">
        <v>5.2353693479999999</v>
      </c>
      <c r="K770" s="8">
        <v>10</v>
      </c>
      <c r="L770" s="8">
        <v>6.0021805029999999</v>
      </c>
      <c r="M770" s="8">
        <v>0.80098082900000001</v>
      </c>
      <c r="N770" s="8">
        <v>11.15456779</v>
      </c>
      <c r="O770" s="8">
        <v>5.0159084099999998</v>
      </c>
      <c r="P770" s="8" t="s">
        <v>26</v>
      </c>
      <c r="Q770" s="8" t="s">
        <v>26</v>
      </c>
      <c r="R770" s="8" t="s">
        <v>26</v>
      </c>
      <c r="S770" s="8">
        <v>12</v>
      </c>
      <c r="T770" s="8">
        <v>2.69</v>
      </c>
      <c r="U770" s="8">
        <v>3</v>
      </c>
      <c r="V770" s="15">
        <v>391.29</v>
      </c>
      <c r="W770" s="15">
        <f t="shared" si="11"/>
        <v>4.3646708305491</v>
      </c>
    </row>
    <row r="771" spans="1:23" ht="60" x14ac:dyDescent="0.25">
      <c r="A771" s="7" t="s">
        <v>1564</v>
      </c>
      <c r="B771" s="8" t="s">
        <v>1565</v>
      </c>
      <c r="C771" s="8">
        <v>47330</v>
      </c>
      <c r="D771" s="8">
        <v>5.882583017</v>
      </c>
      <c r="E771" s="8">
        <v>5.7877076069999998</v>
      </c>
      <c r="F771" s="8">
        <v>5.7111551880000002</v>
      </c>
      <c r="G771" s="8">
        <v>5.7957866429999996</v>
      </c>
      <c r="H771" s="8">
        <v>5.8160573729999996</v>
      </c>
      <c r="I771" s="8">
        <v>5.6585349120000004</v>
      </c>
      <c r="J771" s="8">
        <v>5.0455430029999997</v>
      </c>
      <c r="K771" s="8">
        <v>100</v>
      </c>
      <c r="L771" s="8">
        <v>5.9252298019999996</v>
      </c>
      <c r="M771" s="8">
        <v>1.940521296</v>
      </c>
      <c r="N771" s="8">
        <v>300.51666829999999</v>
      </c>
      <c r="O771" s="8">
        <v>3.1349999999999998</v>
      </c>
      <c r="P771" s="8">
        <v>64</v>
      </c>
      <c r="Q771" s="8" t="s">
        <v>26</v>
      </c>
      <c r="R771" s="8">
        <v>64</v>
      </c>
      <c r="S771" s="8" t="s">
        <v>27</v>
      </c>
      <c r="T771" s="8" t="s">
        <v>27</v>
      </c>
      <c r="U771" s="8" t="s">
        <v>27</v>
      </c>
      <c r="V771" s="15">
        <v>391.38200000000001</v>
      </c>
      <c r="W771" s="15">
        <f t="shared" ref="W771:W834" si="12">(N771/1000)*V771</f>
        <v>117.61681467259061</v>
      </c>
    </row>
    <row r="772" spans="1:23" ht="45" x14ac:dyDescent="0.25">
      <c r="A772" s="7" t="s">
        <v>1566</v>
      </c>
      <c r="B772" s="8" t="s">
        <v>1567</v>
      </c>
      <c r="C772" s="8">
        <v>47342</v>
      </c>
      <c r="D772" s="8">
        <v>5.8847041019999997</v>
      </c>
      <c r="E772" s="8">
        <v>5.689515428</v>
      </c>
      <c r="F772" s="8">
        <v>5.609628785</v>
      </c>
      <c r="G772" s="8">
        <v>5.4949960579999999</v>
      </c>
      <c r="H772" s="8">
        <v>4.9808645089999999</v>
      </c>
      <c r="I772" s="8">
        <v>4.3936094990000001</v>
      </c>
      <c r="J772" s="8" t="s">
        <v>27</v>
      </c>
      <c r="K772" s="8">
        <v>5</v>
      </c>
      <c r="L772" s="8">
        <v>5.9832725030000002</v>
      </c>
      <c r="M772" s="8">
        <v>0.65733801000000003</v>
      </c>
      <c r="N772" s="8">
        <v>90.634158600000006</v>
      </c>
      <c r="O772" s="8">
        <v>3.1349999999999998</v>
      </c>
      <c r="P772" s="8">
        <v>57.92</v>
      </c>
      <c r="Q772" s="8">
        <v>57.92</v>
      </c>
      <c r="R772" s="8" t="s">
        <v>26</v>
      </c>
      <c r="S772" s="8" t="s">
        <v>27</v>
      </c>
      <c r="T772" s="8" t="s">
        <v>27</v>
      </c>
      <c r="U772" s="8" t="s">
        <v>27</v>
      </c>
      <c r="V772" s="15">
        <v>392.36</v>
      </c>
      <c r="W772" s="15">
        <f t="shared" si="12"/>
        <v>35.561218468296005</v>
      </c>
    </row>
    <row r="773" spans="1:23" x14ac:dyDescent="0.25">
      <c r="A773" s="7" t="s">
        <v>1568</v>
      </c>
      <c r="B773" s="8" t="s">
        <v>1569</v>
      </c>
      <c r="C773" s="8">
        <v>44203</v>
      </c>
      <c r="D773" s="8">
        <v>5.9809259079999997</v>
      </c>
      <c r="E773" s="8">
        <v>5.943434216</v>
      </c>
      <c r="F773" s="8">
        <v>5.9482369500000001</v>
      </c>
      <c r="G773" s="8">
        <v>5.962542376</v>
      </c>
      <c r="H773" s="8">
        <v>5.913166962</v>
      </c>
      <c r="I773" s="8">
        <v>5.8749170489999996</v>
      </c>
      <c r="J773" s="8">
        <v>5.7585323319999997</v>
      </c>
      <c r="K773" s="8" t="s">
        <v>25</v>
      </c>
      <c r="L773" s="8">
        <v>5.9921161359999999</v>
      </c>
      <c r="M773" s="8">
        <v>0.78370658699999995</v>
      </c>
      <c r="N773" s="8">
        <v>1000</v>
      </c>
      <c r="O773" s="8">
        <v>5.0346248390000001</v>
      </c>
      <c r="P773" s="8">
        <v>0.64</v>
      </c>
      <c r="Q773" s="8" t="s">
        <v>26</v>
      </c>
      <c r="R773" s="8">
        <v>0.64</v>
      </c>
      <c r="S773" s="8" t="s">
        <v>27</v>
      </c>
      <c r="T773" s="8" t="s">
        <v>27</v>
      </c>
      <c r="U773" s="8" t="s">
        <v>27</v>
      </c>
      <c r="V773" s="15">
        <v>392.9</v>
      </c>
      <c r="W773" s="15">
        <f t="shared" si="12"/>
        <v>392.9</v>
      </c>
    </row>
    <row r="774" spans="1:23" x14ac:dyDescent="0.25">
      <c r="A774" s="7" t="s">
        <v>1570</v>
      </c>
      <c r="B774" s="8" t="s">
        <v>1571</v>
      </c>
      <c r="C774" s="8">
        <v>21248</v>
      </c>
      <c r="D774" s="8">
        <v>5.1629253970000004</v>
      </c>
      <c r="E774" s="8">
        <v>6.5076618579999996</v>
      </c>
      <c r="F774" s="8">
        <v>6.1222613340000001</v>
      </c>
      <c r="G774" s="8">
        <v>6.2624458900000004</v>
      </c>
      <c r="H774" s="8">
        <v>6.3943800839999998</v>
      </c>
      <c r="I774" s="8">
        <v>6.4496941259999998</v>
      </c>
      <c r="J774" s="8">
        <v>4.0705812909999999</v>
      </c>
      <c r="K774" s="8">
        <v>200</v>
      </c>
      <c r="L774" s="8">
        <v>5.9531641129999997</v>
      </c>
      <c r="M774" s="8">
        <v>24.990327879999999</v>
      </c>
      <c r="N774" s="8">
        <v>180.56000349999999</v>
      </c>
      <c r="O774" s="8">
        <v>3.959828624</v>
      </c>
      <c r="P774" s="8">
        <v>0.64</v>
      </c>
      <c r="Q774" s="8">
        <v>0.64</v>
      </c>
      <c r="R774" s="8" t="s">
        <v>26</v>
      </c>
      <c r="S774" s="8">
        <v>40</v>
      </c>
      <c r="T774" s="8">
        <v>1.3600000000000001E-3</v>
      </c>
      <c r="U774" s="8" t="s">
        <v>27</v>
      </c>
      <c r="V774" s="15">
        <v>394.423</v>
      </c>
      <c r="W774" s="15">
        <f t="shared" si="12"/>
        <v>71.217018260480486</v>
      </c>
    </row>
    <row r="775" spans="1:23" x14ac:dyDescent="0.25">
      <c r="A775" s="7" t="s">
        <v>1572</v>
      </c>
      <c r="B775" s="8" t="s">
        <v>1573</v>
      </c>
      <c r="C775" s="8">
        <v>40742</v>
      </c>
      <c r="D775" s="8">
        <v>5.8953644179999998</v>
      </c>
      <c r="E775" s="8">
        <v>5.8639564499999999</v>
      </c>
      <c r="F775" s="8">
        <v>5.8681793779999998</v>
      </c>
      <c r="G775" s="8">
        <v>5.8706728110000004</v>
      </c>
      <c r="H775" s="8">
        <v>5.9224209170000002</v>
      </c>
      <c r="I775" s="8">
        <v>5.8617909179999996</v>
      </c>
      <c r="J775" s="8">
        <v>5.7887966689999999</v>
      </c>
      <c r="K775" s="8" t="s">
        <v>25</v>
      </c>
      <c r="L775" s="8">
        <v>6.0006316460000004</v>
      </c>
      <c r="M775" s="8">
        <v>0.106758266</v>
      </c>
      <c r="N775" s="8">
        <v>1000</v>
      </c>
      <c r="O775" s="8">
        <v>5.655987691</v>
      </c>
      <c r="P775" s="8">
        <v>6.4000000000000003E-3</v>
      </c>
      <c r="Q775" s="8">
        <v>6.4000000000000003E-3</v>
      </c>
      <c r="R775" s="8">
        <v>64</v>
      </c>
      <c r="S775" s="8" t="s">
        <v>27</v>
      </c>
      <c r="T775" s="8" t="s">
        <v>27</v>
      </c>
      <c r="U775" s="8" t="s">
        <v>27</v>
      </c>
      <c r="V775" s="15">
        <v>394.43900000000002</v>
      </c>
      <c r="W775" s="15">
        <f t="shared" si="12"/>
        <v>394.43900000000002</v>
      </c>
    </row>
    <row r="776" spans="1:23" x14ac:dyDescent="0.25">
      <c r="A776" s="7" t="s">
        <v>1574</v>
      </c>
      <c r="B776" s="8" t="s">
        <v>1575</v>
      </c>
      <c r="C776" s="8">
        <v>32488</v>
      </c>
      <c r="D776" s="8">
        <v>6.0473280259999997</v>
      </c>
      <c r="E776" s="8">
        <v>5.8916589530000003</v>
      </c>
      <c r="F776" s="8">
        <v>5.9986141999999996</v>
      </c>
      <c r="G776" s="8">
        <v>5.9837546870000002</v>
      </c>
      <c r="H776" s="8">
        <v>4.7976402670000002</v>
      </c>
      <c r="I776" s="8">
        <v>4.4043031270000004</v>
      </c>
      <c r="J776" s="8">
        <v>3.6119535680000001</v>
      </c>
      <c r="K776" s="8">
        <v>50</v>
      </c>
      <c r="L776" s="8">
        <v>6.0092844660000004</v>
      </c>
      <c r="M776" s="8">
        <v>1.389177868</v>
      </c>
      <c r="N776" s="8">
        <v>73.175185580000004</v>
      </c>
      <c r="O776" s="8">
        <v>3.1349999999999998</v>
      </c>
      <c r="P776" s="8" t="s">
        <v>26</v>
      </c>
      <c r="Q776" s="8" t="s">
        <v>26</v>
      </c>
      <c r="R776" s="8" t="s">
        <v>26</v>
      </c>
      <c r="S776" s="8">
        <v>40</v>
      </c>
      <c r="T776" s="8">
        <v>24.5</v>
      </c>
      <c r="U776" s="8">
        <v>32.700000000000003</v>
      </c>
      <c r="V776" s="15">
        <v>396.38</v>
      </c>
      <c r="W776" s="15">
        <f t="shared" si="12"/>
        <v>29.005180060200402</v>
      </c>
    </row>
    <row r="777" spans="1:23" ht="75" x14ac:dyDescent="0.25">
      <c r="A777" s="7" t="s">
        <v>1576</v>
      </c>
      <c r="B777" s="8" t="s">
        <v>1577</v>
      </c>
      <c r="C777" s="8">
        <v>47248</v>
      </c>
      <c r="D777" s="8">
        <v>5.8618176990000004</v>
      </c>
      <c r="E777" s="8">
        <v>5.8845386519999998</v>
      </c>
      <c r="F777" s="8">
        <v>5.8842172289999999</v>
      </c>
      <c r="G777" s="8">
        <v>5.8822880929999997</v>
      </c>
      <c r="H777" s="8">
        <v>5.9030751229999998</v>
      </c>
      <c r="I777" s="8">
        <v>5.8303439859999999</v>
      </c>
      <c r="J777" s="8">
        <v>5.2334510940000003</v>
      </c>
      <c r="K777" s="8">
        <v>200</v>
      </c>
      <c r="L777" s="8">
        <v>5.9553582330000001</v>
      </c>
      <c r="M777" s="8">
        <v>2.7403381960000002</v>
      </c>
      <c r="N777" s="8">
        <v>295.07805089999999</v>
      </c>
      <c r="O777" s="8">
        <v>3.1349999999999998</v>
      </c>
      <c r="P777" s="8">
        <v>6.4000000000000003E-3</v>
      </c>
      <c r="Q777" s="8" t="s">
        <v>26</v>
      </c>
      <c r="R777" s="8">
        <v>6.4000000000000003E-3</v>
      </c>
      <c r="S777" s="8" t="s">
        <v>27</v>
      </c>
      <c r="T777" s="8" t="s">
        <v>27</v>
      </c>
      <c r="U777" s="8" t="s">
        <v>27</v>
      </c>
      <c r="V777" s="15">
        <v>396.45</v>
      </c>
      <c r="W777" s="15">
        <f t="shared" si="12"/>
        <v>116.983693279305</v>
      </c>
    </row>
    <row r="778" spans="1:23" ht="45" x14ac:dyDescent="0.25">
      <c r="A778" s="7" t="s">
        <v>1578</v>
      </c>
      <c r="B778" s="8" t="s">
        <v>1579</v>
      </c>
      <c r="C778" s="8">
        <v>47258</v>
      </c>
      <c r="D778" s="8">
        <v>5.9948400949999998</v>
      </c>
      <c r="E778" s="8">
        <v>5.7890218429999996</v>
      </c>
      <c r="F778" s="8">
        <v>5.9067585649999996</v>
      </c>
      <c r="G778" s="8">
        <v>5.7659277749999998</v>
      </c>
      <c r="H778" s="8">
        <v>5.8869183869999997</v>
      </c>
      <c r="I778" s="8">
        <v>5.7651581939999996</v>
      </c>
      <c r="J778" s="8">
        <v>5.6104143100000003</v>
      </c>
      <c r="K778" s="8">
        <v>200</v>
      </c>
      <c r="L778" s="8">
        <v>6.0008132850000004</v>
      </c>
      <c r="M778" s="8">
        <v>0.30609418300000002</v>
      </c>
      <c r="N778" s="8">
        <v>999.99999990000003</v>
      </c>
      <c r="O778" s="8">
        <v>5.1828224799999996</v>
      </c>
      <c r="P778" s="8">
        <v>5.7919999999999998</v>
      </c>
      <c r="Q778" s="8">
        <v>5.7919999999999998</v>
      </c>
      <c r="R778" s="8" t="s">
        <v>26</v>
      </c>
      <c r="S778" s="8" t="s">
        <v>27</v>
      </c>
      <c r="T778" s="8" t="s">
        <v>27</v>
      </c>
      <c r="U778" s="8" t="s">
        <v>27</v>
      </c>
      <c r="V778" s="15">
        <v>396.53100000000001</v>
      </c>
      <c r="W778" s="15">
        <f t="shared" si="12"/>
        <v>396.53099996034689</v>
      </c>
    </row>
    <row r="779" spans="1:23" ht="45" x14ac:dyDescent="0.25">
      <c r="A779" s="7" t="s">
        <v>1580</v>
      </c>
      <c r="B779" s="8" t="s">
        <v>1581</v>
      </c>
      <c r="C779" s="8">
        <v>47348</v>
      </c>
      <c r="D779" s="8">
        <v>5.8643419730000002</v>
      </c>
      <c r="E779" s="8">
        <v>5.7776862339999999</v>
      </c>
      <c r="F779" s="8">
        <v>5.7472410780000001</v>
      </c>
      <c r="G779" s="8">
        <v>5.6573764049999999</v>
      </c>
      <c r="H779" s="8">
        <v>5.20413704</v>
      </c>
      <c r="I779" s="8">
        <v>4.5751933280000001</v>
      </c>
      <c r="J779" s="8">
        <v>4.469609846</v>
      </c>
      <c r="K779" s="8">
        <v>10</v>
      </c>
      <c r="L779" s="8">
        <v>5.9841734119999996</v>
      </c>
      <c r="M779" s="8">
        <v>0.70198297899999995</v>
      </c>
      <c r="N779" s="8">
        <v>147.95993369999999</v>
      </c>
      <c r="O779" s="8">
        <v>3.1349999999999998</v>
      </c>
      <c r="P779" s="8">
        <v>6.4</v>
      </c>
      <c r="Q779" s="8">
        <v>64</v>
      </c>
      <c r="R779" s="8">
        <v>6.4</v>
      </c>
      <c r="S779" s="8" t="s">
        <v>27</v>
      </c>
      <c r="T779" s="8" t="s">
        <v>27</v>
      </c>
      <c r="U779" s="8" t="s">
        <v>27</v>
      </c>
      <c r="V779" s="15">
        <v>396.84</v>
      </c>
      <c r="W779" s="15">
        <f t="shared" si="12"/>
        <v>58.716420089507992</v>
      </c>
    </row>
    <row r="780" spans="1:23" ht="75" x14ac:dyDescent="0.25">
      <c r="A780" s="7" t="s">
        <v>1582</v>
      </c>
      <c r="B780" s="8" t="s">
        <v>1583</v>
      </c>
      <c r="C780" s="8">
        <v>47291</v>
      </c>
      <c r="D780" s="8">
        <v>5.7844024000000003</v>
      </c>
      <c r="E780" s="8">
        <v>5.7427032330000003</v>
      </c>
      <c r="F780" s="8">
        <v>5.7017253349999999</v>
      </c>
      <c r="G780" s="8">
        <v>5.7251804599999998</v>
      </c>
      <c r="H780" s="8">
        <v>5.630697982</v>
      </c>
      <c r="I780" s="8">
        <v>5.6150391700000002</v>
      </c>
      <c r="J780" s="8">
        <v>5.6129833089999996</v>
      </c>
      <c r="K780" s="8">
        <v>50</v>
      </c>
      <c r="L780" s="8">
        <v>6.0027765659999996</v>
      </c>
      <c r="M780" s="8">
        <v>0.150682328</v>
      </c>
      <c r="N780" s="8">
        <v>1000</v>
      </c>
      <c r="O780" s="8">
        <v>5.0965707739999999</v>
      </c>
      <c r="P780" s="8">
        <v>6.4</v>
      </c>
      <c r="Q780" s="8">
        <v>6.4</v>
      </c>
      <c r="R780" s="8" t="s">
        <v>26</v>
      </c>
      <c r="S780" s="8" t="s">
        <v>27</v>
      </c>
      <c r="T780" s="8" t="s">
        <v>27</v>
      </c>
      <c r="U780" s="8" t="s">
        <v>27</v>
      </c>
      <c r="V780" s="15">
        <v>397.43799999999999</v>
      </c>
      <c r="W780" s="15">
        <f t="shared" si="12"/>
        <v>397.43799999999999</v>
      </c>
    </row>
    <row r="781" spans="1:23" x14ac:dyDescent="0.25">
      <c r="A781" s="7" t="s">
        <v>1584</v>
      </c>
      <c r="B781" s="8" t="s">
        <v>1585</v>
      </c>
      <c r="C781" s="8">
        <v>32329</v>
      </c>
      <c r="D781" s="8">
        <v>6.0159192429999999</v>
      </c>
      <c r="E781" s="8">
        <v>5.960786036</v>
      </c>
      <c r="F781" s="8">
        <v>5.961831707</v>
      </c>
      <c r="G781" s="8">
        <v>5.9372745680000003</v>
      </c>
      <c r="H781" s="8">
        <v>4.3609388769999997</v>
      </c>
      <c r="I781" s="8">
        <v>3.547920629</v>
      </c>
      <c r="J781" s="8">
        <v>3.674692844</v>
      </c>
      <c r="K781" s="8">
        <v>50</v>
      </c>
      <c r="L781" s="8">
        <v>5.9873891820000003</v>
      </c>
      <c r="M781" s="8">
        <v>24.999958620000001</v>
      </c>
      <c r="N781" s="8">
        <v>49.059501500000003</v>
      </c>
      <c r="O781" s="8">
        <v>3.6458881129999998</v>
      </c>
      <c r="P781" s="8" t="s">
        <v>26</v>
      </c>
      <c r="Q781" s="8" t="s">
        <v>26</v>
      </c>
      <c r="R781" s="8" t="s">
        <v>26</v>
      </c>
      <c r="S781" s="8">
        <v>40</v>
      </c>
      <c r="T781" s="8">
        <v>6.87</v>
      </c>
      <c r="U781" s="8">
        <v>10.199999999999999</v>
      </c>
      <c r="V781" s="15">
        <v>397.5</v>
      </c>
      <c r="W781" s="15">
        <f t="shared" si="12"/>
        <v>19.501151846250004</v>
      </c>
    </row>
    <row r="782" spans="1:23" x14ac:dyDescent="0.25">
      <c r="A782" s="7" t="s">
        <v>1586</v>
      </c>
      <c r="B782" s="8" t="s">
        <v>1587</v>
      </c>
      <c r="C782" s="8">
        <v>21256</v>
      </c>
      <c r="D782" s="8">
        <v>5.8503826070000002</v>
      </c>
      <c r="E782" s="8">
        <v>5.9146602189999999</v>
      </c>
      <c r="F782" s="8">
        <v>5.8651550400000003</v>
      </c>
      <c r="G782" s="8">
        <v>5.8668516720000001</v>
      </c>
      <c r="H782" s="8">
        <v>5.9222633330000001</v>
      </c>
      <c r="I782" s="8">
        <v>5.8951206960000002</v>
      </c>
      <c r="J782" s="8">
        <v>5.938723252</v>
      </c>
      <c r="K782" s="8" t="s">
        <v>25</v>
      </c>
      <c r="L782" s="8">
        <v>5.999862984</v>
      </c>
      <c r="M782" s="10">
        <v>1.3500000000000001E-13</v>
      </c>
      <c r="N782" s="8">
        <v>516.56832759999998</v>
      </c>
      <c r="O782" s="8">
        <v>5.7821030740000001</v>
      </c>
      <c r="P782" s="8">
        <v>6.4000000000000001E-2</v>
      </c>
      <c r="Q782" s="8" t="s">
        <v>26</v>
      </c>
      <c r="R782" s="8">
        <v>6.4000000000000001E-2</v>
      </c>
      <c r="S782" s="8" t="s">
        <v>27</v>
      </c>
      <c r="T782" s="8" t="s">
        <v>27</v>
      </c>
      <c r="U782" s="8" t="s">
        <v>27</v>
      </c>
      <c r="V782" s="15">
        <v>398.39</v>
      </c>
      <c r="W782" s="15">
        <f t="shared" si="12"/>
        <v>205.79565603256395</v>
      </c>
    </row>
    <row r="783" spans="1:23" x14ac:dyDescent="0.25">
      <c r="A783" s="7" t="s">
        <v>1588</v>
      </c>
      <c r="B783" s="8" t="s">
        <v>1589</v>
      </c>
      <c r="C783" s="8">
        <v>24845</v>
      </c>
      <c r="D783" s="8">
        <v>5.815422903</v>
      </c>
      <c r="E783" s="8">
        <v>5.9289208760000003</v>
      </c>
      <c r="F783" s="8">
        <v>5.8728193500000003</v>
      </c>
      <c r="G783" s="8">
        <v>5.946450757</v>
      </c>
      <c r="H783" s="8">
        <v>5.9218646819999998</v>
      </c>
      <c r="I783" s="8">
        <v>5.8944508229999997</v>
      </c>
      <c r="J783" s="8">
        <v>5.6978510980000001</v>
      </c>
      <c r="K783" s="8" t="s">
        <v>25</v>
      </c>
      <c r="L783" s="8">
        <v>5.9611594060000002</v>
      </c>
      <c r="M783" s="8">
        <v>1.7302606979999999</v>
      </c>
      <c r="N783" s="8">
        <v>767.10490589999995</v>
      </c>
      <c r="O783" s="8">
        <v>3.1349999999999998</v>
      </c>
      <c r="P783" s="8">
        <v>64</v>
      </c>
      <c r="Q783" s="8">
        <v>64</v>
      </c>
      <c r="R783" s="8">
        <v>64</v>
      </c>
      <c r="S783" s="8" t="s">
        <v>27</v>
      </c>
      <c r="T783" s="8" t="s">
        <v>27</v>
      </c>
      <c r="U783" s="8" t="s">
        <v>27</v>
      </c>
      <c r="V783" s="15">
        <v>399.44299999999998</v>
      </c>
      <c r="W783" s="15">
        <f t="shared" si="12"/>
        <v>306.41468492741365</v>
      </c>
    </row>
    <row r="784" spans="1:23" x14ac:dyDescent="0.25">
      <c r="A784" s="7" t="s">
        <v>1590</v>
      </c>
      <c r="B784" s="8" t="s">
        <v>1591</v>
      </c>
      <c r="C784" s="8">
        <v>32379</v>
      </c>
      <c r="D784" s="8">
        <v>6.1200926500000001</v>
      </c>
      <c r="E784" s="8">
        <v>6.0339159919999998</v>
      </c>
      <c r="F784" s="8">
        <v>6.0365842709999997</v>
      </c>
      <c r="G784" s="8">
        <v>5.6474797329999999</v>
      </c>
      <c r="H784" s="8">
        <v>4.7214572400000003</v>
      </c>
      <c r="I784" s="8">
        <v>4.6118606289999997</v>
      </c>
      <c r="J784" s="8">
        <v>3.4367903590000002</v>
      </c>
      <c r="K784" s="8">
        <v>10</v>
      </c>
      <c r="L784" s="8">
        <v>6.0214372599999999</v>
      </c>
      <c r="M784" s="8">
        <v>1.227911169</v>
      </c>
      <c r="N784" s="8">
        <v>66.44343336</v>
      </c>
      <c r="O784" s="8">
        <v>3.1349999999999998</v>
      </c>
      <c r="P784" s="8" t="s">
        <v>26</v>
      </c>
      <c r="Q784" s="8" t="s">
        <v>26</v>
      </c>
      <c r="R784" s="8" t="s">
        <v>26</v>
      </c>
      <c r="S784" s="8">
        <v>40</v>
      </c>
      <c r="T784" s="8">
        <v>4.5</v>
      </c>
      <c r="U784" s="8">
        <v>7.77</v>
      </c>
      <c r="V784" s="15">
        <v>401.41</v>
      </c>
      <c r="W784" s="15">
        <f t="shared" si="12"/>
        <v>26.671058585037599</v>
      </c>
    </row>
    <row r="785" spans="1:23" ht="45" x14ac:dyDescent="0.25">
      <c r="A785" s="7" t="s">
        <v>1592</v>
      </c>
      <c r="B785" s="8" t="s">
        <v>1593</v>
      </c>
      <c r="C785" s="8">
        <v>47366</v>
      </c>
      <c r="D785" s="8">
        <v>5.766951969</v>
      </c>
      <c r="E785" s="8">
        <v>5.5741545800000001</v>
      </c>
      <c r="F785" s="8">
        <v>5.5005453129999999</v>
      </c>
      <c r="G785" s="8">
        <v>3.8316371610000002</v>
      </c>
      <c r="H785" s="8">
        <v>3.8422432579999999</v>
      </c>
      <c r="I785" s="8">
        <v>3.6215294920000001</v>
      </c>
      <c r="J785" s="8">
        <v>3.505694949</v>
      </c>
      <c r="K785" s="8">
        <v>1</v>
      </c>
      <c r="L785" s="8">
        <v>5.9292852250000001</v>
      </c>
      <c r="M785" s="8">
        <v>5.4729851959999998</v>
      </c>
      <c r="N785" s="8">
        <v>6.5366193289999996</v>
      </c>
      <c r="O785" s="8">
        <v>3.6324375440000001</v>
      </c>
      <c r="P785" s="8">
        <v>6.4000000000000001E-2</v>
      </c>
      <c r="Q785" s="8">
        <v>6.4000000000000001E-2</v>
      </c>
      <c r="R785" s="8">
        <v>64</v>
      </c>
      <c r="S785" s="8" t="s">
        <v>27</v>
      </c>
      <c r="T785" s="8" t="s">
        <v>27</v>
      </c>
      <c r="U785" s="8" t="s">
        <v>27</v>
      </c>
      <c r="V785" s="15">
        <v>401.41699999999997</v>
      </c>
      <c r="W785" s="15">
        <f t="shared" si="12"/>
        <v>2.6239101211891929</v>
      </c>
    </row>
    <row r="786" spans="1:23" ht="75" x14ac:dyDescent="0.25">
      <c r="A786" s="7" t="s">
        <v>1594</v>
      </c>
      <c r="B786" s="8" t="s">
        <v>1595</v>
      </c>
      <c r="C786" s="8">
        <v>47371</v>
      </c>
      <c r="D786" s="8">
        <v>5.9584704759999996</v>
      </c>
      <c r="E786" s="8">
        <v>5.7134989620000001</v>
      </c>
      <c r="F786" s="8">
        <v>5.6122290680000004</v>
      </c>
      <c r="G786" s="8">
        <v>5.4217980020000001</v>
      </c>
      <c r="H786" s="8">
        <v>4.4531145800000003</v>
      </c>
      <c r="I786" s="8">
        <v>3.2814455329999999</v>
      </c>
      <c r="J786" s="8" t="s">
        <v>27</v>
      </c>
      <c r="K786" s="8">
        <v>5</v>
      </c>
      <c r="L786" s="8">
        <v>5.9469674100000001</v>
      </c>
      <c r="M786" s="8">
        <v>1.308914634</v>
      </c>
      <c r="N786" s="8">
        <v>31.57408071</v>
      </c>
      <c r="O786" s="8">
        <v>3.1349999999999998</v>
      </c>
      <c r="P786" s="8">
        <v>0.64</v>
      </c>
      <c r="Q786" s="8">
        <v>0.64</v>
      </c>
      <c r="R786" s="8" t="s">
        <v>26</v>
      </c>
      <c r="S786" s="8" t="s">
        <v>27</v>
      </c>
      <c r="T786" s="8" t="s">
        <v>27</v>
      </c>
      <c r="U786" s="8" t="s">
        <v>27</v>
      </c>
      <c r="V786" s="15">
        <v>402.46899999999999</v>
      </c>
      <c r="W786" s="15">
        <f t="shared" si="12"/>
        <v>12.70758868927299</v>
      </c>
    </row>
    <row r="787" spans="1:23" x14ac:dyDescent="0.25">
      <c r="A787" s="7" t="s">
        <v>1596</v>
      </c>
      <c r="B787" s="8" t="s">
        <v>1597</v>
      </c>
      <c r="C787" s="8">
        <v>47270</v>
      </c>
      <c r="D787" s="8">
        <v>5.7513143280000003</v>
      </c>
      <c r="E787" s="8">
        <v>6.0021701619999996</v>
      </c>
      <c r="F787" s="8">
        <v>5.8721400480000003</v>
      </c>
      <c r="G787" s="8">
        <v>5.8960003409999997</v>
      </c>
      <c r="H787" s="8">
        <v>5.8696465450000002</v>
      </c>
      <c r="I787" s="8">
        <v>5.8246303639999999</v>
      </c>
      <c r="J787" s="8">
        <v>5.311901475</v>
      </c>
      <c r="K787" s="8">
        <v>200</v>
      </c>
      <c r="L787" s="8">
        <v>5.9544121179999996</v>
      </c>
      <c r="M787" s="8">
        <v>2.3280021999999998</v>
      </c>
      <c r="N787" s="8">
        <v>339.55520639999997</v>
      </c>
      <c r="O787" s="8">
        <v>3.1349999999999998</v>
      </c>
      <c r="P787" s="8" t="s">
        <v>26</v>
      </c>
      <c r="Q787" s="8" t="s">
        <v>26</v>
      </c>
      <c r="R787" s="8" t="s">
        <v>26</v>
      </c>
      <c r="S787" s="8" t="s">
        <v>27</v>
      </c>
      <c r="T787" s="8" t="s">
        <v>27</v>
      </c>
      <c r="U787" s="8" t="s">
        <v>27</v>
      </c>
      <c r="V787" s="15">
        <v>402.48</v>
      </c>
      <c r="W787" s="15">
        <f t="shared" si="12"/>
        <v>136.66417947187199</v>
      </c>
    </row>
    <row r="788" spans="1:23" ht="30" x14ac:dyDescent="0.25">
      <c r="A788" s="7" t="s">
        <v>1598</v>
      </c>
      <c r="B788" s="8" t="s">
        <v>1599</v>
      </c>
      <c r="C788" s="8">
        <v>26564</v>
      </c>
      <c r="D788" s="8">
        <v>5.8413001729999996</v>
      </c>
      <c r="E788" s="8">
        <v>5.8600030240000001</v>
      </c>
      <c r="F788" s="8">
        <v>6.0046127719999998</v>
      </c>
      <c r="G788" s="8">
        <v>5.9653590960000002</v>
      </c>
      <c r="H788" s="8">
        <v>5.8631573169999998</v>
      </c>
      <c r="I788" s="8">
        <v>5.8371566589999997</v>
      </c>
      <c r="J788" s="8">
        <v>5.7896514239999997</v>
      </c>
      <c r="K788" s="8" t="s">
        <v>25</v>
      </c>
      <c r="L788" s="8">
        <v>6.0007273809999999</v>
      </c>
      <c r="M788" s="8">
        <v>0.18321124999999999</v>
      </c>
      <c r="N788" s="8">
        <v>999.99999990000003</v>
      </c>
      <c r="O788" s="8">
        <v>5.6154633980000002</v>
      </c>
      <c r="P788" s="8" t="s">
        <v>26</v>
      </c>
      <c r="Q788" s="8" t="s">
        <v>26</v>
      </c>
      <c r="R788" s="8" t="s">
        <v>26</v>
      </c>
      <c r="S788" s="8" t="s">
        <v>27</v>
      </c>
      <c r="T788" s="8" t="s">
        <v>27</v>
      </c>
      <c r="U788" s="8" t="s">
        <v>27</v>
      </c>
      <c r="V788" s="15">
        <v>402.572</v>
      </c>
      <c r="W788" s="15">
        <f t="shared" si="12"/>
        <v>402.57199995974281</v>
      </c>
    </row>
    <row r="789" spans="1:23" x14ac:dyDescent="0.25">
      <c r="A789" s="7" t="s">
        <v>1600</v>
      </c>
      <c r="B789" s="8" t="s">
        <v>1601</v>
      </c>
      <c r="C789" s="8">
        <v>32520</v>
      </c>
      <c r="D789" s="8">
        <v>5.8442952190000002</v>
      </c>
      <c r="E789" s="8">
        <v>5.8712142360000001</v>
      </c>
      <c r="F789" s="8">
        <v>5.9264082589999996</v>
      </c>
      <c r="G789" s="8">
        <v>5.9010040940000001</v>
      </c>
      <c r="H789" s="8">
        <v>5.7991536359999998</v>
      </c>
      <c r="I789" s="8">
        <v>5.8485056589999997</v>
      </c>
      <c r="J789" s="8">
        <v>5.4956046680000004</v>
      </c>
      <c r="K789" s="8">
        <v>200</v>
      </c>
      <c r="L789" s="8">
        <v>5.9615057279999997</v>
      </c>
      <c r="M789" s="8">
        <v>0.99625514000000004</v>
      </c>
      <c r="N789" s="8">
        <v>1000</v>
      </c>
      <c r="O789" s="8">
        <v>3.3750086989999999</v>
      </c>
      <c r="P789" s="8">
        <v>6.4</v>
      </c>
      <c r="Q789" s="8">
        <v>6.4</v>
      </c>
      <c r="R789" s="8" t="s">
        <v>26</v>
      </c>
      <c r="S789" s="8">
        <v>40</v>
      </c>
      <c r="T789" s="8">
        <v>2.65</v>
      </c>
      <c r="U789" s="8">
        <v>3.6</v>
      </c>
      <c r="V789" s="15">
        <v>403.39400000000001</v>
      </c>
      <c r="W789" s="15">
        <f t="shared" si="12"/>
        <v>403.39400000000001</v>
      </c>
    </row>
    <row r="790" spans="1:23" x14ac:dyDescent="0.25">
      <c r="A790" s="7" t="s">
        <v>1602</v>
      </c>
      <c r="B790" s="8" t="s">
        <v>1603</v>
      </c>
      <c r="C790" s="8">
        <v>32556</v>
      </c>
      <c r="D790" s="8">
        <v>5.9187969799999998</v>
      </c>
      <c r="E790" s="8">
        <v>5.9307777509999999</v>
      </c>
      <c r="F790" s="8">
        <v>5.9640199799999998</v>
      </c>
      <c r="G790" s="8">
        <v>5.9624931119999998</v>
      </c>
      <c r="H790" s="8">
        <v>5.9778081140000001</v>
      </c>
      <c r="I790" s="8">
        <v>5.9524090479999998</v>
      </c>
      <c r="J790" s="8">
        <v>5.9238362269999998</v>
      </c>
      <c r="K790" s="8" t="s">
        <v>25</v>
      </c>
      <c r="L790" s="8">
        <v>5.9963879999999996</v>
      </c>
      <c r="M790" s="10">
        <v>2.8299999999999998E-15</v>
      </c>
      <c r="N790" s="8">
        <v>550.50036569999997</v>
      </c>
      <c r="O790" s="8">
        <v>5.9010908100000004</v>
      </c>
      <c r="P790" s="8" t="s">
        <v>26</v>
      </c>
      <c r="Q790" s="8" t="s">
        <v>26</v>
      </c>
      <c r="R790" s="8" t="s">
        <v>26</v>
      </c>
      <c r="S790" s="8">
        <v>40</v>
      </c>
      <c r="T790" s="8">
        <v>1.06E-2</v>
      </c>
      <c r="U790" s="8">
        <v>1.4800000000000001E-2</v>
      </c>
      <c r="V790" s="15">
        <v>403.87</v>
      </c>
      <c r="W790" s="15">
        <f t="shared" si="12"/>
        <v>222.33058269525898</v>
      </c>
    </row>
    <row r="791" spans="1:23" ht="60" x14ac:dyDescent="0.25">
      <c r="A791" s="7" t="s">
        <v>1604</v>
      </c>
      <c r="B791" s="8" t="s">
        <v>1605</v>
      </c>
      <c r="C791" s="8">
        <v>47274</v>
      </c>
      <c r="D791" s="8">
        <v>5.8634520930000003</v>
      </c>
      <c r="E791" s="8">
        <v>5.8755129249999998</v>
      </c>
      <c r="F791" s="8">
        <v>5.8403765820000002</v>
      </c>
      <c r="G791" s="8">
        <v>6.0334017160000002</v>
      </c>
      <c r="H791" s="8">
        <v>5.8350970169999998</v>
      </c>
      <c r="I791" s="8">
        <v>5.8895687560000001</v>
      </c>
      <c r="J791" s="8">
        <v>5.3967634789999996</v>
      </c>
      <c r="K791" s="8">
        <v>200</v>
      </c>
      <c r="L791" s="8">
        <v>5.962413991</v>
      </c>
      <c r="M791" s="8">
        <v>2.5677012029999999</v>
      </c>
      <c r="N791" s="8">
        <v>345.02179849999999</v>
      </c>
      <c r="O791" s="8">
        <v>3.1349999999999998</v>
      </c>
      <c r="P791" s="8">
        <v>6.4000000000000003E-3</v>
      </c>
      <c r="Q791" s="8" t="s">
        <v>26</v>
      </c>
      <c r="R791" s="8">
        <v>6.4000000000000003E-3</v>
      </c>
      <c r="S791" s="8" t="s">
        <v>27</v>
      </c>
      <c r="T791" s="8" t="s">
        <v>27</v>
      </c>
      <c r="U791" s="8" t="s">
        <v>27</v>
      </c>
      <c r="V791" s="15">
        <v>404.4</v>
      </c>
      <c r="W791" s="15">
        <f t="shared" si="12"/>
        <v>139.52681531339999</v>
      </c>
    </row>
    <row r="792" spans="1:23" ht="60" x14ac:dyDescent="0.25">
      <c r="A792" s="7" t="s">
        <v>1606</v>
      </c>
      <c r="B792" s="8" t="s">
        <v>1607</v>
      </c>
      <c r="C792" s="8">
        <v>47281</v>
      </c>
      <c r="D792" s="8">
        <v>5.9362557689999997</v>
      </c>
      <c r="E792" s="8">
        <v>5.8142575489999997</v>
      </c>
      <c r="F792" s="8">
        <v>5.900883007</v>
      </c>
      <c r="G792" s="8">
        <v>5.7080864589999996</v>
      </c>
      <c r="H792" s="8">
        <v>5.9234923850000003</v>
      </c>
      <c r="I792" s="8">
        <v>5.8124581590000002</v>
      </c>
      <c r="J792" s="8">
        <v>5.7954057859999999</v>
      </c>
      <c r="K792" s="8" t="s">
        <v>25</v>
      </c>
      <c r="L792" s="8">
        <v>6.0041197359999998</v>
      </c>
      <c r="M792" s="8">
        <v>15.025298660000001</v>
      </c>
      <c r="N792" s="8">
        <v>0.52006624999999995</v>
      </c>
      <c r="O792" s="8">
        <v>5.8201631230000004</v>
      </c>
      <c r="P792" s="8">
        <v>6.4000000000000001E-2</v>
      </c>
      <c r="Q792" s="8">
        <v>6.4000000000000001E-2</v>
      </c>
      <c r="R792" s="8" t="s">
        <v>26</v>
      </c>
      <c r="S792" s="8" t="s">
        <v>27</v>
      </c>
      <c r="T792" s="8" t="s">
        <v>27</v>
      </c>
      <c r="U792" s="8" t="s">
        <v>27</v>
      </c>
      <c r="V792" s="15">
        <v>404.42599999999999</v>
      </c>
      <c r="W792" s="15">
        <f t="shared" si="12"/>
        <v>0.21032831322249998</v>
      </c>
    </row>
    <row r="793" spans="1:23" ht="60" x14ac:dyDescent="0.25">
      <c r="A793" s="7" t="s">
        <v>1608</v>
      </c>
      <c r="B793" s="8" t="s">
        <v>1609</v>
      </c>
      <c r="C793" s="8">
        <v>47301</v>
      </c>
      <c r="D793" s="8">
        <v>5.9346119010000002</v>
      </c>
      <c r="E793" s="8">
        <v>6.1538151379999997</v>
      </c>
      <c r="F793" s="8">
        <v>6.2364977189999999</v>
      </c>
      <c r="G793" s="8">
        <v>6.2000393569999996</v>
      </c>
      <c r="H793" s="8">
        <v>6.0886161100000002</v>
      </c>
      <c r="I793" s="8">
        <v>5.9846551400000001</v>
      </c>
      <c r="J793" s="8">
        <v>5.6253268930000004</v>
      </c>
      <c r="K793" s="8">
        <v>200</v>
      </c>
      <c r="L793" s="8">
        <v>6.051797359</v>
      </c>
      <c r="M793" s="8">
        <v>15.487162720000001</v>
      </c>
      <c r="N793" s="8">
        <v>111.4422208</v>
      </c>
      <c r="O793" s="8">
        <v>5.6371740700000004</v>
      </c>
      <c r="P793" s="8">
        <v>6.4</v>
      </c>
      <c r="Q793" s="8" t="s">
        <v>26</v>
      </c>
      <c r="R793" s="8">
        <v>6.4</v>
      </c>
      <c r="S793" s="8" t="s">
        <v>27</v>
      </c>
      <c r="T793" s="8" t="s">
        <v>27</v>
      </c>
      <c r="U793" s="8" t="s">
        <v>27</v>
      </c>
      <c r="V793" s="15">
        <v>404.48</v>
      </c>
      <c r="W793" s="15">
        <f t="shared" si="12"/>
        <v>45.076149469184003</v>
      </c>
    </row>
    <row r="794" spans="1:23" x14ac:dyDescent="0.25">
      <c r="A794" s="7" t="s">
        <v>1610</v>
      </c>
      <c r="B794" s="8" t="s">
        <v>1611</v>
      </c>
      <c r="C794" s="8">
        <v>20784</v>
      </c>
      <c r="D794" s="8">
        <v>5.8542680789999997</v>
      </c>
      <c r="E794" s="8">
        <v>5.8293710489999997</v>
      </c>
      <c r="F794" s="8">
        <v>5.7960581849999997</v>
      </c>
      <c r="G794" s="8">
        <v>5.8265160089999997</v>
      </c>
      <c r="H794" s="8">
        <v>5.6515769660000004</v>
      </c>
      <c r="I794" s="8">
        <v>5.2312401480000004</v>
      </c>
      <c r="J794" s="8">
        <v>5.0580492130000003</v>
      </c>
      <c r="K794" s="8">
        <v>50</v>
      </c>
      <c r="L794" s="8">
        <v>5.9813767950000001</v>
      </c>
      <c r="M794" s="8">
        <v>0.61226932599999995</v>
      </c>
      <c r="N794" s="8">
        <v>725.02424619999999</v>
      </c>
      <c r="O794" s="8">
        <v>3.1349999999999998</v>
      </c>
      <c r="P794" s="8">
        <v>0.64</v>
      </c>
      <c r="Q794" s="8">
        <v>6.4</v>
      </c>
      <c r="R794" s="8">
        <v>0.64</v>
      </c>
      <c r="S794" s="8" t="s">
        <v>27</v>
      </c>
      <c r="T794" s="8" t="s">
        <v>27</v>
      </c>
      <c r="U794" s="8" t="s">
        <v>27</v>
      </c>
      <c r="V794" s="15">
        <v>404.54700000000003</v>
      </c>
      <c r="W794" s="15">
        <f t="shared" si="12"/>
        <v>293.30638372747137</v>
      </c>
    </row>
    <row r="795" spans="1:23" x14ac:dyDescent="0.25">
      <c r="A795" s="7" t="s">
        <v>1612</v>
      </c>
      <c r="B795" s="8" t="s">
        <v>1613</v>
      </c>
      <c r="C795" s="8">
        <v>34528</v>
      </c>
      <c r="D795" s="8">
        <v>6.1106424879999999</v>
      </c>
      <c r="E795" s="8">
        <v>6.1324324250000002</v>
      </c>
      <c r="F795" s="8">
        <v>6.0944681369999998</v>
      </c>
      <c r="G795" s="8">
        <v>6.1377717269999996</v>
      </c>
      <c r="H795" s="8">
        <v>6.1465028909999999</v>
      </c>
      <c r="I795" s="8">
        <v>6.166176825</v>
      </c>
      <c r="J795" s="8">
        <v>5.7875816420000001</v>
      </c>
      <c r="K795" s="8" t="s">
        <v>25</v>
      </c>
      <c r="L795" s="8">
        <v>6.0672597640000001</v>
      </c>
      <c r="M795" s="8">
        <v>24.99242005</v>
      </c>
      <c r="N795" s="8">
        <v>199.12394259999999</v>
      </c>
      <c r="O795" s="8">
        <v>5.5350680629999998</v>
      </c>
      <c r="P795" s="8">
        <v>6.4000000000000003E-3</v>
      </c>
      <c r="Q795" s="8" t="s">
        <v>26</v>
      </c>
      <c r="R795" s="8">
        <v>6.4000000000000003E-3</v>
      </c>
      <c r="S795" s="8">
        <v>0</v>
      </c>
      <c r="T795" s="8" t="s">
        <v>27</v>
      </c>
      <c r="U795" s="8">
        <v>12.9</v>
      </c>
      <c r="V795" s="15">
        <v>406.21</v>
      </c>
      <c r="W795" s="15">
        <f t="shared" si="12"/>
        <v>80.886136723545988</v>
      </c>
    </row>
    <row r="796" spans="1:23" x14ac:dyDescent="0.25">
      <c r="A796" s="7" t="s">
        <v>1614</v>
      </c>
      <c r="B796" s="8" t="s">
        <v>1615</v>
      </c>
      <c r="C796" s="8">
        <v>32372</v>
      </c>
      <c r="D796" s="8">
        <v>4.0591453199999998</v>
      </c>
      <c r="E796" s="8">
        <v>5.791976945</v>
      </c>
      <c r="F796" s="8">
        <v>3.5190107340000001</v>
      </c>
      <c r="G796" s="8">
        <v>5.1521469250000003</v>
      </c>
      <c r="H796" s="8">
        <v>3.5884250560000002</v>
      </c>
      <c r="I796" s="8">
        <v>3.579099093</v>
      </c>
      <c r="J796" s="8">
        <v>3.5109933419999999</v>
      </c>
      <c r="K796" s="8">
        <v>5</v>
      </c>
      <c r="L796" s="8">
        <v>5.9941332039999997</v>
      </c>
      <c r="M796" s="8">
        <v>0.35430024799999998</v>
      </c>
      <c r="N796" s="8">
        <v>1.8418541879999999</v>
      </c>
      <c r="O796" s="8">
        <v>3.1349999999999998</v>
      </c>
      <c r="P796" s="8">
        <v>0.64</v>
      </c>
      <c r="Q796" s="8" t="s">
        <v>26</v>
      </c>
      <c r="R796" s="8">
        <v>0.64</v>
      </c>
      <c r="S796" s="8">
        <v>40</v>
      </c>
      <c r="T796" s="8">
        <v>2.69</v>
      </c>
      <c r="U796" s="8">
        <v>3.56</v>
      </c>
      <c r="V796" s="15">
        <v>406.26</v>
      </c>
      <c r="W796" s="15">
        <f t="shared" si="12"/>
        <v>0.74827168241687991</v>
      </c>
    </row>
    <row r="797" spans="1:23" ht="45" x14ac:dyDescent="0.25">
      <c r="A797" s="7" t="s">
        <v>1616</v>
      </c>
      <c r="B797" s="8" t="s">
        <v>1617</v>
      </c>
      <c r="C797" s="8">
        <v>47324</v>
      </c>
      <c r="D797" s="8">
        <v>6.0225006309999998</v>
      </c>
      <c r="E797" s="8">
        <v>5.9807681150000001</v>
      </c>
      <c r="F797" s="8">
        <v>5.9704533299999998</v>
      </c>
      <c r="G797" s="8">
        <v>6.0261888670000001</v>
      </c>
      <c r="H797" s="8">
        <v>6.0429097330000001</v>
      </c>
      <c r="I797" s="8">
        <v>5.9812127799999999</v>
      </c>
      <c r="J797" s="8">
        <v>5.8178679500000001</v>
      </c>
      <c r="K797" s="8" t="s">
        <v>25</v>
      </c>
      <c r="L797" s="8">
        <v>6.0029639579999996</v>
      </c>
      <c r="M797" s="8">
        <v>19.65648904</v>
      </c>
      <c r="N797" s="8">
        <v>112.0082206</v>
      </c>
      <c r="O797" s="8">
        <v>5.8198847149999997</v>
      </c>
      <c r="P797" s="8" t="s">
        <v>26</v>
      </c>
      <c r="Q797" s="8" t="s">
        <v>26</v>
      </c>
      <c r="R797" s="8" t="s">
        <v>26</v>
      </c>
      <c r="S797" s="8" t="s">
        <v>27</v>
      </c>
      <c r="T797" s="8" t="s">
        <v>27</v>
      </c>
      <c r="U797" s="8" t="s">
        <v>27</v>
      </c>
      <c r="V797" s="15">
        <v>406.41699999999997</v>
      </c>
      <c r="W797" s="15">
        <f t="shared" si="12"/>
        <v>45.522044991590199</v>
      </c>
    </row>
    <row r="798" spans="1:23" x14ac:dyDescent="0.25">
      <c r="A798" s="7" t="s">
        <v>1618</v>
      </c>
      <c r="B798" s="8" t="s">
        <v>1619</v>
      </c>
      <c r="C798" s="8">
        <v>20560</v>
      </c>
      <c r="D798" s="8">
        <v>5.7398648459999997</v>
      </c>
      <c r="E798" s="8">
        <v>5.7173838779999997</v>
      </c>
      <c r="F798" s="8">
        <v>5.0766103449999997</v>
      </c>
      <c r="G798" s="8">
        <v>3.8377663389999999</v>
      </c>
      <c r="H798" s="8">
        <v>3.508074498</v>
      </c>
      <c r="I798" s="8">
        <v>3.2437819389999998</v>
      </c>
      <c r="J798" s="8">
        <v>3.4735194620000001</v>
      </c>
      <c r="K798" s="8">
        <v>5</v>
      </c>
      <c r="L798" s="8">
        <v>5.9515208470000003</v>
      </c>
      <c r="M798" s="8">
        <v>3.0434123209999999</v>
      </c>
      <c r="N798" s="8">
        <v>6.1226551750000002</v>
      </c>
      <c r="O798" s="8">
        <v>3.4011409060000002</v>
      </c>
      <c r="P798" s="8">
        <v>6.4000000000000001E-2</v>
      </c>
      <c r="Q798" s="8" t="s">
        <v>26</v>
      </c>
      <c r="R798" s="8">
        <v>6.4000000000000001E-2</v>
      </c>
      <c r="S798" s="8">
        <v>40</v>
      </c>
      <c r="T798" s="8">
        <v>1.18E-2</v>
      </c>
      <c r="U798" s="8">
        <v>0.97299999999999998</v>
      </c>
      <c r="V798" s="15">
        <v>406.9</v>
      </c>
      <c r="W798" s="15">
        <f t="shared" si="12"/>
        <v>2.4913083907074998</v>
      </c>
    </row>
    <row r="799" spans="1:23" x14ac:dyDescent="0.25">
      <c r="A799" s="7" t="s">
        <v>1620</v>
      </c>
      <c r="B799" s="8" t="s">
        <v>1621</v>
      </c>
      <c r="C799" s="8">
        <v>20653</v>
      </c>
      <c r="D799" s="8">
        <v>4.7905858449999998</v>
      </c>
      <c r="E799" s="8">
        <v>4.5258977460000001</v>
      </c>
      <c r="F799" s="8">
        <v>4.009488363</v>
      </c>
      <c r="G799" s="8">
        <v>3.8533805879999998</v>
      </c>
      <c r="H799" s="8">
        <v>3.6598188829999998</v>
      </c>
      <c r="I799" s="8">
        <v>4.0764496030000004</v>
      </c>
      <c r="J799" s="8">
        <v>4.0191988700000003</v>
      </c>
      <c r="K799" s="8">
        <v>0.5</v>
      </c>
      <c r="L799" s="8">
        <v>6.0024927449999996</v>
      </c>
      <c r="M799" s="8">
        <v>1.0770891309999999</v>
      </c>
      <c r="N799" s="8">
        <v>0.41598827599999999</v>
      </c>
      <c r="O799" s="8">
        <v>3.8697433669999999</v>
      </c>
      <c r="P799" s="8">
        <v>6.4</v>
      </c>
      <c r="Q799" s="8">
        <v>6.4</v>
      </c>
      <c r="R799" s="8" t="s">
        <v>26</v>
      </c>
      <c r="S799" s="8" t="s">
        <v>27</v>
      </c>
      <c r="T799" s="8" t="s">
        <v>27</v>
      </c>
      <c r="U799" s="8" t="s">
        <v>27</v>
      </c>
      <c r="V799" s="15">
        <v>407.99</v>
      </c>
      <c r="W799" s="15">
        <f t="shared" si="12"/>
        <v>0.16971905672523999</v>
      </c>
    </row>
    <row r="800" spans="1:23" x14ac:dyDescent="0.25">
      <c r="A800" s="7" t="s">
        <v>1622</v>
      </c>
      <c r="B800" s="8" t="s">
        <v>1623</v>
      </c>
      <c r="C800" s="8">
        <v>32580</v>
      </c>
      <c r="D800" s="8">
        <v>5.8771381519999997</v>
      </c>
      <c r="E800" s="8">
        <v>5.8701353970000003</v>
      </c>
      <c r="F800" s="8">
        <v>5.7085741280000004</v>
      </c>
      <c r="G800" s="8">
        <v>5.8240804019999999</v>
      </c>
      <c r="H800" s="8">
        <v>5.9228520590000002</v>
      </c>
      <c r="I800" s="8">
        <v>4.1594450949999997</v>
      </c>
      <c r="J800" s="8">
        <v>3.4327557889999998</v>
      </c>
      <c r="K800" s="8">
        <v>100</v>
      </c>
      <c r="L800" s="8">
        <v>5.9392414960000002</v>
      </c>
      <c r="M800" s="8">
        <v>9.2547961389999998</v>
      </c>
      <c r="N800" s="8">
        <v>90.838321440000001</v>
      </c>
      <c r="O800" s="8">
        <v>3.4251294479999999</v>
      </c>
      <c r="P800" s="8">
        <v>6.4</v>
      </c>
      <c r="Q800" s="8">
        <v>64</v>
      </c>
      <c r="R800" s="8">
        <v>6.4</v>
      </c>
      <c r="S800" s="8">
        <v>40</v>
      </c>
      <c r="T800" s="8">
        <v>0.17299999999999999</v>
      </c>
      <c r="U800" s="8">
        <v>0.26600000000000001</v>
      </c>
      <c r="V800" s="15">
        <v>408.37700000000001</v>
      </c>
      <c r="W800" s="15">
        <f t="shared" si="12"/>
        <v>37.096281194702883</v>
      </c>
    </row>
    <row r="801" spans="1:23" ht="45" x14ac:dyDescent="0.25">
      <c r="A801" s="7" t="s">
        <v>1624</v>
      </c>
      <c r="B801" s="8" t="s">
        <v>1625</v>
      </c>
      <c r="C801" s="8">
        <v>47374</v>
      </c>
      <c r="D801" s="8">
        <v>5.6776754150000004</v>
      </c>
      <c r="E801" s="8">
        <v>5.6538910710000003</v>
      </c>
      <c r="F801" s="8">
        <v>5.4939906399999998</v>
      </c>
      <c r="G801" s="8">
        <v>5.4114279940000003</v>
      </c>
      <c r="H801" s="8">
        <v>5.1834967670000003</v>
      </c>
      <c r="I801" s="8">
        <v>4.8779397790000001</v>
      </c>
      <c r="J801" s="8">
        <v>4.4551285570000001</v>
      </c>
      <c r="K801" s="8">
        <v>1</v>
      </c>
      <c r="L801" s="8">
        <v>5.9869515910000004</v>
      </c>
      <c r="M801" s="8">
        <v>0.416926256</v>
      </c>
      <c r="N801" s="8">
        <v>243.24028050000001</v>
      </c>
      <c r="O801" s="8">
        <v>3.1349999999999998</v>
      </c>
      <c r="P801" s="8" t="s">
        <v>26</v>
      </c>
      <c r="Q801" s="8" t="s">
        <v>26</v>
      </c>
      <c r="R801" s="8" t="s">
        <v>26</v>
      </c>
      <c r="S801" s="8" t="s">
        <v>27</v>
      </c>
      <c r="T801" s="8" t="s">
        <v>27</v>
      </c>
      <c r="U801" s="8" t="s">
        <v>27</v>
      </c>
      <c r="V801" s="15">
        <v>408.46100000000001</v>
      </c>
      <c r="W801" s="15">
        <f t="shared" si="12"/>
        <v>99.354168213310516</v>
      </c>
    </row>
    <row r="802" spans="1:23" x14ac:dyDescent="0.25">
      <c r="A802" s="7" t="s">
        <v>1626</v>
      </c>
      <c r="B802" s="8" t="s">
        <v>1627</v>
      </c>
      <c r="C802" s="8">
        <v>34618</v>
      </c>
      <c r="D802" s="8">
        <v>5.8454992570000002</v>
      </c>
      <c r="E802" s="8">
        <v>5.7599192009999998</v>
      </c>
      <c r="F802" s="8">
        <v>5.7959232199999997</v>
      </c>
      <c r="G802" s="8">
        <v>5.8679713949999996</v>
      </c>
      <c r="H802" s="8">
        <v>5.8762961999999996</v>
      </c>
      <c r="I802" s="8">
        <v>5.9079694619999996</v>
      </c>
      <c r="J802" s="8">
        <v>5.5716807690000003</v>
      </c>
      <c r="K802" s="8">
        <v>200</v>
      </c>
      <c r="L802" s="8">
        <v>5.9342662810000002</v>
      </c>
      <c r="M802" s="8">
        <v>3.4674353959999999</v>
      </c>
      <c r="N802" s="8">
        <v>344.08240280000001</v>
      </c>
      <c r="O802" s="8">
        <v>3.1349999999999998</v>
      </c>
      <c r="P802" s="8" t="s">
        <v>26</v>
      </c>
      <c r="Q802" s="8" t="s">
        <v>26</v>
      </c>
      <c r="R802" s="8" t="s">
        <v>26</v>
      </c>
      <c r="S802" s="8">
        <v>40</v>
      </c>
      <c r="T802" s="8">
        <v>0.34699999999999998</v>
      </c>
      <c r="U802" s="8">
        <v>0.42799999999999999</v>
      </c>
      <c r="V802" s="15">
        <v>408.73</v>
      </c>
      <c r="W802" s="15">
        <f t="shared" si="12"/>
        <v>140.63680049644401</v>
      </c>
    </row>
    <row r="803" spans="1:23" x14ac:dyDescent="0.25">
      <c r="A803" s="7" t="s">
        <v>1628</v>
      </c>
      <c r="B803" s="8" t="s">
        <v>1629</v>
      </c>
      <c r="C803" s="8">
        <v>20267</v>
      </c>
      <c r="D803" s="8">
        <v>5.9773987929999999</v>
      </c>
      <c r="E803" s="8">
        <v>5.9284860889999997</v>
      </c>
      <c r="F803" s="8">
        <v>5.2449025349999996</v>
      </c>
      <c r="G803" s="8">
        <v>4.631550185</v>
      </c>
      <c r="H803" s="8">
        <v>3.804357086</v>
      </c>
      <c r="I803" s="8">
        <v>3.8139517430000001</v>
      </c>
      <c r="J803" s="8">
        <v>3.4788808059999998</v>
      </c>
      <c r="K803" s="8">
        <v>5</v>
      </c>
      <c r="L803" s="8">
        <v>6.0067995830000003</v>
      </c>
      <c r="M803" s="8">
        <v>1.3742833489999999</v>
      </c>
      <c r="N803" s="8">
        <v>8.5829188559999992</v>
      </c>
      <c r="O803" s="8">
        <v>3.5864666629999999</v>
      </c>
      <c r="P803" s="8">
        <v>6.4000000000000003E-3</v>
      </c>
      <c r="Q803" s="8">
        <v>6.4000000000000003E-3</v>
      </c>
      <c r="R803" s="8">
        <v>64</v>
      </c>
      <c r="S803" s="8" t="s">
        <v>27</v>
      </c>
      <c r="T803" s="8" t="s">
        <v>27</v>
      </c>
      <c r="U803" s="8" t="s">
        <v>27</v>
      </c>
      <c r="V803" s="15">
        <v>409.76</v>
      </c>
      <c r="W803" s="15">
        <f t="shared" si="12"/>
        <v>3.5169368304345592</v>
      </c>
    </row>
    <row r="804" spans="1:23" ht="60" x14ac:dyDescent="0.25">
      <c r="A804" s="7" t="s">
        <v>1630</v>
      </c>
      <c r="B804" s="8" t="s">
        <v>1631</v>
      </c>
      <c r="C804" s="8">
        <v>47266</v>
      </c>
      <c r="D804" s="8">
        <v>5.720657288</v>
      </c>
      <c r="E804" s="8">
        <v>6.0253925810000002</v>
      </c>
      <c r="F804" s="8">
        <v>5.8367761170000003</v>
      </c>
      <c r="G804" s="8">
        <v>5.9025417129999997</v>
      </c>
      <c r="H804" s="8">
        <v>5.8894013709999999</v>
      </c>
      <c r="I804" s="8">
        <v>5.7123092580000003</v>
      </c>
      <c r="J804" s="8">
        <v>5.1210030140000002</v>
      </c>
      <c r="K804" s="8">
        <v>200</v>
      </c>
      <c r="L804" s="8">
        <v>5.9542927460000001</v>
      </c>
      <c r="M804" s="8">
        <v>2.1094779300000002</v>
      </c>
      <c r="N804" s="8">
        <v>301.94083419999998</v>
      </c>
      <c r="O804" s="8">
        <v>3.1349999999999998</v>
      </c>
      <c r="P804" s="8" t="s">
        <v>26</v>
      </c>
      <c r="Q804" s="8" t="s">
        <v>26</v>
      </c>
      <c r="R804" s="8" t="s">
        <v>26</v>
      </c>
      <c r="S804" s="8" t="s">
        <v>27</v>
      </c>
      <c r="T804" s="8" t="s">
        <v>27</v>
      </c>
      <c r="U804" s="8" t="s">
        <v>27</v>
      </c>
      <c r="V804" s="15">
        <v>410.42</v>
      </c>
      <c r="W804" s="15">
        <f t="shared" si="12"/>
        <v>123.92255717236401</v>
      </c>
    </row>
    <row r="805" spans="1:23" x14ac:dyDescent="0.25">
      <c r="A805" s="7" t="s">
        <v>1632</v>
      </c>
      <c r="B805" s="8" t="s">
        <v>1633</v>
      </c>
      <c r="C805" s="8">
        <v>34928</v>
      </c>
      <c r="D805" s="8">
        <v>5.7404083019999996</v>
      </c>
      <c r="E805" s="8">
        <v>5.8606127670000001</v>
      </c>
      <c r="F805" s="8">
        <v>5.7016806149999999</v>
      </c>
      <c r="G805" s="8">
        <v>5.7273397319999999</v>
      </c>
      <c r="H805" s="8">
        <v>4.5255833809999997</v>
      </c>
      <c r="I805" s="8">
        <v>4.7174328990000003</v>
      </c>
      <c r="J805" s="8">
        <v>4.2534511750000004</v>
      </c>
      <c r="K805" s="8">
        <v>50</v>
      </c>
      <c r="L805" s="8">
        <v>5.9615083670000004</v>
      </c>
      <c r="M805" s="8">
        <v>1.4007837670000001</v>
      </c>
      <c r="N805" s="8">
        <v>23.980896449999999</v>
      </c>
      <c r="O805" s="8">
        <v>4.2669715310000003</v>
      </c>
      <c r="P805" s="8">
        <v>0.64</v>
      </c>
      <c r="Q805" s="8">
        <v>0.64</v>
      </c>
      <c r="R805" s="8" t="s">
        <v>26</v>
      </c>
      <c r="S805" s="8">
        <v>40</v>
      </c>
      <c r="T805" s="8">
        <v>1.59</v>
      </c>
      <c r="U805" s="8">
        <v>1.72</v>
      </c>
      <c r="V805" s="15">
        <v>411.32</v>
      </c>
      <c r="W805" s="15">
        <f t="shared" si="12"/>
        <v>9.8638223278140007</v>
      </c>
    </row>
    <row r="806" spans="1:23" x14ac:dyDescent="0.25">
      <c r="A806" s="7" t="s">
        <v>1634</v>
      </c>
      <c r="B806" s="8" t="s">
        <v>1635</v>
      </c>
      <c r="C806" s="8">
        <v>43709</v>
      </c>
      <c r="D806" s="8">
        <v>5.8894676769999998</v>
      </c>
      <c r="E806" s="8">
        <v>5.8852392150000004</v>
      </c>
      <c r="F806" s="8">
        <v>5.899882056</v>
      </c>
      <c r="G806" s="8">
        <v>5.8481620310000002</v>
      </c>
      <c r="H806" s="8">
        <v>5.9044762799999999</v>
      </c>
      <c r="I806" s="8">
        <v>5.7967642550000003</v>
      </c>
      <c r="J806" s="8">
        <v>5.3876838200000003</v>
      </c>
      <c r="K806" s="8">
        <v>200</v>
      </c>
      <c r="L806" s="8">
        <v>5.9591591169999996</v>
      </c>
      <c r="M806" s="8">
        <v>1.914607001</v>
      </c>
      <c r="N806" s="8">
        <v>409.4462317</v>
      </c>
      <c r="O806" s="8">
        <v>3.1350001509999998</v>
      </c>
      <c r="P806" s="8">
        <v>3.2000000000000001E-2</v>
      </c>
      <c r="Q806" s="8">
        <v>3.2000000000000001E-2</v>
      </c>
      <c r="R806" s="8">
        <v>0.32</v>
      </c>
      <c r="S806" s="8" t="s">
        <v>27</v>
      </c>
      <c r="T806" s="8" t="s">
        <v>27</v>
      </c>
      <c r="U806" s="8" t="s">
        <v>27</v>
      </c>
      <c r="V806" s="15">
        <v>411.63</v>
      </c>
      <c r="W806" s="15">
        <f t="shared" si="12"/>
        <v>168.540352354671</v>
      </c>
    </row>
    <row r="807" spans="1:23" x14ac:dyDescent="0.25">
      <c r="A807" s="7" t="s">
        <v>1636</v>
      </c>
      <c r="B807" s="8" t="s">
        <v>1637</v>
      </c>
      <c r="C807" s="8">
        <v>32532</v>
      </c>
      <c r="D807" s="8">
        <v>6.0368269149999998</v>
      </c>
      <c r="E807" s="8">
        <v>5.9833462109999997</v>
      </c>
      <c r="F807" s="8">
        <v>6.038064061</v>
      </c>
      <c r="G807" s="8">
        <v>6.0355805220000001</v>
      </c>
      <c r="H807" s="8">
        <v>5.9279852670000004</v>
      </c>
      <c r="I807" s="8">
        <v>5.982759486</v>
      </c>
      <c r="J807" s="8">
        <v>5.5934728319999998</v>
      </c>
      <c r="K807" s="8">
        <v>200</v>
      </c>
      <c r="L807" s="8">
        <v>5.9973020860000004</v>
      </c>
      <c r="M807" s="8">
        <v>4.4938140110000004</v>
      </c>
      <c r="N807" s="8">
        <v>291.39923829999998</v>
      </c>
      <c r="O807" s="8">
        <v>3.1349999999999998</v>
      </c>
      <c r="P807" s="8">
        <v>6.4000000000000003E-3</v>
      </c>
      <c r="Q807" s="8">
        <v>6.4000000000000003E-3</v>
      </c>
      <c r="R807" s="8">
        <v>6.4000000000000003E-3</v>
      </c>
      <c r="S807" s="8">
        <v>40</v>
      </c>
      <c r="T807" s="8">
        <v>0.51</v>
      </c>
      <c r="U807" s="8">
        <v>0.56999999999999995</v>
      </c>
      <c r="V807" s="15">
        <v>412.19</v>
      </c>
      <c r="W807" s="15">
        <f t="shared" si="12"/>
        <v>120.11185203487699</v>
      </c>
    </row>
    <row r="808" spans="1:23" x14ac:dyDescent="0.25">
      <c r="A808" s="7" t="s">
        <v>1638</v>
      </c>
      <c r="B808" s="8" t="s">
        <v>1639</v>
      </c>
      <c r="C808" s="8">
        <v>26697</v>
      </c>
      <c r="D808" s="8">
        <v>5.7272626290000002</v>
      </c>
      <c r="E808" s="8">
        <v>5.6178033569999997</v>
      </c>
      <c r="F808" s="8">
        <v>5.6913511159999999</v>
      </c>
      <c r="G808" s="8">
        <v>5.672120166</v>
      </c>
      <c r="H808" s="8">
        <v>5.2311404609999999</v>
      </c>
      <c r="I808" s="8">
        <v>5.4366791870000002</v>
      </c>
      <c r="J808" s="8">
        <v>5.670212684</v>
      </c>
      <c r="K808" s="8" t="s">
        <v>25</v>
      </c>
      <c r="L808" s="8">
        <v>5.9976308649999996</v>
      </c>
      <c r="M808" s="8">
        <v>0.41132602099999999</v>
      </c>
      <c r="N808" s="8">
        <v>0.57893227300000005</v>
      </c>
      <c r="O808" s="8">
        <v>5.4269375000000002</v>
      </c>
      <c r="P808" s="8" t="s">
        <v>26</v>
      </c>
      <c r="Q808" s="8" t="s">
        <v>26</v>
      </c>
      <c r="R808" s="8" t="s">
        <v>26</v>
      </c>
      <c r="S808" s="8" t="s">
        <v>27</v>
      </c>
      <c r="T808" s="8" t="s">
        <v>27</v>
      </c>
      <c r="U808" s="8" t="s">
        <v>27</v>
      </c>
      <c r="V808" s="15">
        <v>412.65499999999997</v>
      </c>
      <c r="W808" s="15">
        <f t="shared" si="12"/>
        <v>0.23889929711481503</v>
      </c>
    </row>
    <row r="809" spans="1:23" x14ac:dyDescent="0.25">
      <c r="A809" s="7" t="s">
        <v>1640</v>
      </c>
      <c r="B809" s="8" t="s">
        <v>1641</v>
      </c>
      <c r="C809" s="8">
        <v>34871</v>
      </c>
      <c r="D809" s="8">
        <v>5.7546936369999999</v>
      </c>
      <c r="E809" s="8">
        <v>5.7440513920000003</v>
      </c>
      <c r="F809" s="8">
        <v>5.742126141</v>
      </c>
      <c r="G809" s="8">
        <v>5.8541530100000001</v>
      </c>
      <c r="H809" s="8">
        <v>5.9829221800000001</v>
      </c>
      <c r="I809" s="8">
        <v>6.0171839450000002</v>
      </c>
      <c r="J809" s="8">
        <v>5.8807149350000003</v>
      </c>
      <c r="K809" s="8" t="s">
        <v>25</v>
      </c>
      <c r="L809" s="8">
        <v>5.9319363479999998</v>
      </c>
      <c r="M809" s="8">
        <v>9.0490674250000005</v>
      </c>
      <c r="N809" s="8">
        <v>9.9758620000000003E-3</v>
      </c>
      <c r="O809" s="8">
        <v>5.8433921140000002</v>
      </c>
      <c r="P809" s="8" t="s">
        <v>26</v>
      </c>
      <c r="Q809" s="8" t="s">
        <v>26</v>
      </c>
      <c r="R809" s="8" t="s">
        <v>26</v>
      </c>
      <c r="S809" s="8">
        <v>40</v>
      </c>
      <c r="T809" s="8">
        <v>0.17299999999999999</v>
      </c>
      <c r="U809" s="8">
        <v>0.187</v>
      </c>
      <c r="V809" s="15">
        <v>413.17</v>
      </c>
      <c r="W809" s="15">
        <f t="shared" si="12"/>
        <v>4.1217269025400002E-3</v>
      </c>
    </row>
    <row r="810" spans="1:23" ht="60" x14ac:dyDescent="0.25">
      <c r="A810" s="7" t="s">
        <v>1642</v>
      </c>
      <c r="B810" s="8" t="s">
        <v>1643</v>
      </c>
      <c r="C810" s="8">
        <v>47347</v>
      </c>
      <c r="D810" s="8">
        <v>5.8887515019999999</v>
      </c>
      <c r="E810" s="8">
        <v>5.8689558499999999</v>
      </c>
      <c r="F810" s="8">
        <v>5.7534531510000004</v>
      </c>
      <c r="G810" s="8">
        <v>5.6515665940000002</v>
      </c>
      <c r="H810" s="8">
        <v>5.2519505070000001</v>
      </c>
      <c r="I810" s="8">
        <v>4.7319473869999999</v>
      </c>
      <c r="J810" s="8">
        <v>3.8050150509999998</v>
      </c>
      <c r="K810" s="8">
        <v>10</v>
      </c>
      <c r="L810" s="8">
        <v>5.941472321</v>
      </c>
      <c r="M810" s="8">
        <v>1.5426087959999999</v>
      </c>
      <c r="N810" s="8">
        <v>107.1531954</v>
      </c>
      <c r="O810" s="8">
        <v>3.1349999999999998</v>
      </c>
      <c r="P810" s="8">
        <v>64</v>
      </c>
      <c r="Q810" s="8" t="s">
        <v>26</v>
      </c>
      <c r="R810" s="8">
        <v>64</v>
      </c>
      <c r="S810" s="8" t="s">
        <v>27</v>
      </c>
      <c r="T810" s="8" t="s">
        <v>27</v>
      </c>
      <c r="U810" s="8" t="s">
        <v>27</v>
      </c>
      <c r="V810" s="15">
        <v>413.54</v>
      </c>
      <c r="W810" s="15">
        <f t="shared" si="12"/>
        <v>44.312132425716001</v>
      </c>
    </row>
    <row r="811" spans="1:23" x14ac:dyDescent="0.25">
      <c r="A811" s="7" t="s">
        <v>1644</v>
      </c>
      <c r="B811" s="8" t="s">
        <v>1645</v>
      </c>
      <c r="C811" s="8">
        <v>31865</v>
      </c>
      <c r="D811" s="8">
        <v>5.9996274119999997</v>
      </c>
      <c r="E811" s="8">
        <v>5.9996119400000003</v>
      </c>
      <c r="F811" s="8">
        <v>5.9443426290000003</v>
      </c>
      <c r="G811" s="8">
        <v>6.0204697630000004</v>
      </c>
      <c r="H811" s="8">
        <v>5.7517053699999998</v>
      </c>
      <c r="I811" s="8">
        <v>5.2370436140000001</v>
      </c>
      <c r="J811" s="8">
        <v>5.3096906270000002</v>
      </c>
      <c r="K811" s="8">
        <v>100</v>
      </c>
      <c r="L811" s="8">
        <v>5.9952684539999996</v>
      </c>
      <c r="M811" s="8">
        <v>4.1970332419999998</v>
      </c>
      <c r="N811" s="8">
        <v>60.164282010000001</v>
      </c>
      <c r="O811" s="8">
        <v>5.2022137879999999</v>
      </c>
      <c r="P811" s="8" t="s">
        <v>26</v>
      </c>
      <c r="Q811" s="8" t="s">
        <v>26</v>
      </c>
      <c r="R811" s="8" t="s">
        <v>26</v>
      </c>
      <c r="S811" s="8">
        <v>0.25</v>
      </c>
      <c r="T811" s="8" t="s">
        <v>27</v>
      </c>
      <c r="U811" s="8">
        <v>0.33300000000000002</v>
      </c>
      <c r="V811" s="15">
        <v>414.07</v>
      </c>
      <c r="W811" s="15">
        <f t="shared" si="12"/>
        <v>24.912224251880701</v>
      </c>
    </row>
    <row r="812" spans="1:23" x14ac:dyDescent="0.25">
      <c r="A812" s="7" t="s">
        <v>1646</v>
      </c>
      <c r="B812" s="8" t="s">
        <v>1647</v>
      </c>
      <c r="C812" s="8">
        <v>47257</v>
      </c>
      <c r="D812" s="8">
        <v>5.8329987399999998</v>
      </c>
      <c r="E812" s="8">
        <v>5.8144908209999997</v>
      </c>
      <c r="F812" s="8">
        <v>5.7258926150000002</v>
      </c>
      <c r="G812" s="8">
        <v>5.5544498679999998</v>
      </c>
      <c r="H812" s="8">
        <v>4.9913956309999996</v>
      </c>
      <c r="I812" s="8">
        <v>4.1686209520000004</v>
      </c>
      <c r="J812" s="8">
        <v>3.3082961950000001</v>
      </c>
      <c r="K812" s="8">
        <v>10</v>
      </c>
      <c r="L812" s="8">
        <v>5.912932992</v>
      </c>
      <c r="M812" s="8">
        <v>1.8962489380000001</v>
      </c>
      <c r="N812" s="8">
        <v>70.364864130000001</v>
      </c>
      <c r="O812" s="8">
        <v>3.1349999999999998</v>
      </c>
      <c r="P812" s="8">
        <v>64</v>
      </c>
      <c r="Q812" s="8" t="s">
        <v>26</v>
      </c>
      <c r="R812" s="8">
        <v>64</v>
      </c>
      <c r="S812" s="8" t="s">
        <v>27</v>
      </c>
      <c r="T812" s="8" t="s">
        <v>27</v>
      </c>
      <c r="U812" s="8" t="s">
        <v>27</v>
      </c>
      <c r="V812" s="15">
        <v>415.53300000000002</v>
      </c>
      <c r="W812" s="15">
        <f t="shared" si="12"/>
        <v>29.23892308653129</v>
      </c>
    </row>
    <row r="813" spans="1:23" x14ac:dyDescent="0.25">
      <c r="A813" s="7" t="s">
        <v>1648</v>
      </c>
      <c r="B813" s="8" t="s">
        <v>1649</v>
      </c>
      <c r="C813" s="8">
        <v>23998</v>
      </c>
      <c r="D813" s="8">
        <v>6.0871668269999999</v>
      </c>
      <c r="E813" s="8">
        <v>6.1103995659999999</v>
      </c>
      <c r="F813" s="8">
        <v>6.115534255</v>
      </c>
      <c r="G813" s="8">
        <v>6.0283703339999999</v>
      </c>
      <c r="H813" s="8">
        <v>5.8802480829999997</v>
      </c>
      <c r="I813" s="8">
        <v>5.711345551</v>
      </c>
      <c r="J813" s="8">
        <v>5.1740264590000002</v>
      </c>
      <c r="K813" s="8">
        <v>200</v>
      </c>
      <c r="L813" s="8">
        <v>6.0260307639999997</v>
      </c>
      <c r="M813" s="8">
        <v>1.8613100760000001</v>
      </c>
      <c r="N813" s="8">
        <v>258.15724729999999</v>
      </c>
      <c r="O813" s="8">
        <v>3.8119090280000001</v>
      </c>
      <c r="P813" s="8">
        <v>6.4000000000000003E-3</v>
      </c>
      <c r="Q813" s="8">
        <v>6.4000000000000003E-3</v>
      </c>
      <c r="R813" s="8">
        <v>6.4</v>
      </c>
      <c r="S813" s="8">
        <v>18.25</v>
      </c>
      <c r="T813" s="8">
        <v>9.35E-2</v>
      </c>
      <c r="U813" s="8">
        <v>0.32500000000000001</v>
      </c>
      <c r="V813" s="15">
        <v>416.3</v>
      </c>
      <c r="W813" s="15">
        <f t="shared" si="12"/>
        <v>107.47086205099001</v>
      </c>
    </row>
    <row r="814" spans="1:23" x14ac:dyDescent="0.25">
      <c r="A814" s="7" t="s">
        <v>1650</v>
      </c>
      <c r="B814" s="8" t="s">
        <v>1651</v>
      </c>
      <c r="C814" s="8">
        <v>23581</v>
      </c>
      <c r="D814" s="8">
        <v>5.7931665370000003</v>
      </c>
      <c r="E814" s="8">
        <v>5.9266342679999999</v>
      </c>
      <c r="F814" s="8">
        <v>6.004455847</v>
      </c>
      <c r="G814" s="8">
        <v>5.8369348929999996</v>
      </c>
      <c r="H814" s="8">
        <v>5.699613834</v>
      </c>
      <c r="I814" s="8">
        <v>5.3909189380000004</v>
      </c>
      <c r="J814" s="8">
        <v>4.6689906600000004</v>
      </c>
      <c r="K814" s="8">
        <v>100</v>
      </c>
      <c r="L814" s="8">
        <v>5.9643238270000003</v>
      </c>
      <c r="M814" s="8">
        <v>1.5768362490000001</v>
      </c>
      <c r="N814" s="8">
        <v>226.48986110000001</v>
      </c>
      <c r="O814" s="8">
        <v>3.1349999999999998</v>
      </c>
      <c r="P814" s="8">
        <v>6.4000000000000003E-3</v>
      </c>
      <c r="Q814" s="8">
        <v>6.4000000000000003E-3</v>
      </c>
      <c r="R814" s="8">
        <v>0.64</v>
      </c>
      <c r="S814" s="8" t="s">
        <v>27</v>
      </c>
      <c r="T814" s="8" t="s">
        <v>27</v>
      </c>
      <c r="U814" s="8" t="s">
        <v>27</v>
      </c>
      <c r="V814" s="15">
        <v>418.57400000000001</v>
      </c>
      <c r="W814" s="15">
        <f t="shared" si="12"/>
        <v>94.802767120071408</v>
      </c>
    </row>
    <row r="815" spans="1:23" x14ac:dyDescent="0.25">
      <c r="A815" s="7" t="s">
        <v>1652</v>
      </c>
      <c r="B815" s="8" t="s">
        <v>1653</v>
      </c>
      <c r="C815" s="8">
        <v>32577</v>
      </c>
      <c r="D815" s="8">
        <v>5.7000711219999998</v>
      </c>
      <c r="E815" s="8">
        <v>5.7686595929999998</v>
      </c>
      <c r="F815" s="8">
        <v>5.7058033659999996</v>
      </c>
      <c r="G815" s="8">
        <v>5.786020733</v>
      </c>
      <c r="H815" s="8">
        <v>5.3930118900000004</v>
      </c>
      <c r="I815" s="8">
        <v>5.2850576819999997</v>
      </c>
      <c r="J815" s="8">
        <v>5.1284803639999996</v>
      </c>
      <c r="K815" s="8">
        <v>50</v>
      </c>
      <c r="L815" s="8">
        <v>5.9957388680000001</v>
      </c>
      <c r="M815" s="8">
        <v>0.34847668700000001</v>
      </c>
      <c r="N815" s="8">
        <v>999.99999930000001</v>
      </c>
      <c r="O815" s="8">
        <v>3.7488682770000001</v>
      </c>
      <c r="P815" s="8">
        <v>6.4000000000000001E-2</v>
      </c>
      <c r="Q815" s="8" t="s">
        <v>26</v>
      </c>
      <c r="R815" s="8">
        <v>6.4000000000000001E-2</v>
      </c>
      <c r="S815" s="8">
        <v>18</v>
      </c>
      <c r="T815" s="8">
        <v>4.1599999999999996E-3</v>
      </c>
      <c r="U815" s="8">
        <v>4.5799999999999999E-3</v>
      </c>
      <c r="V815" s="15">
        <v>418.74</v>
      </c>
      <c r="W815" s="15">
        <f t="shared" si="12"/>
        <v>418.73999970688203</v>
      </c>
    </row>
    <row r="816" spans="1:23" ht="75" x14ac:dyDescent="0.25">
      <c r="A816" s="7" t="s">
        <v>1654</v>
      </c>
      <c r="B816" s="8" t="s">
        <v>1655</v>
      </c>
      <c r="C816" s="8">
        <v>47283</v>
      </c>
      <c r="D816" s="8">
        <v>5.846768687</v>
      </c>
      <c r="E816" s="8">
        <v>5.8089724450000002</v>
      </c>
      <c r="F816" s="8">
        <v>5.8667493869999996</v>
      </c>
      <c r="G816" s="8">
        <v>5.8600794809999996</v>
      </c>
      <c r="H816" s="8">
        <v>5.7703947280000003</v>
      </c>
      <c r="I816" s="8">
        <v>5.8513974920000003</v>
      </c>
      <c r="J816" s="8">
        <v>5.4839359099999996</v>
      </c>
      <c r="K816" s="8">
        <v>200</v>
      </c>
      <c r="L816" s="8">
        <v>5.9965625170000001</v>
      </c>
      <c r="M816" s="8">
        <v>0.28327108299999998</v>
      </c>
      <c r="N816" s="8">
        <v>1000</v>
      </c>
      <c r="O816" s="8">
        <v>5.1185130560000003</v>
      </c>
      <c r="P816" s="8">
        <v>64</v>
      </c>
      <c r="Q816" s="8" t="s">
        <v>26</v>
      </c>
      <c r="R816" s="8">
        <v>64</v>
      </c>
      <c r="S816" s="8" t="s">
        <v>27</v>
      </c>
      <c r="T816" s="8" t="s">
        <v>27</v>
      </c>
      <c r="U816" s="8" t="s">
        <v>27</v>
      </c>
      <c r="V816" s="15">
        <v>419.56900000000002</v>
      </c>
      <c r="W816" s="15">
        <f t="shared" si="12"/>
        <v>419.56900000000002</v>
      </c>
    </row>
    <row r="817" spans="1:23" x14ac:dyDescent="0.25">
      <c r="A817" s="7" t="s">
        <v>1656</v>
      </c>
      <c r="B817" s="8" t="s">
        <v>1657</v>
      </c>
      <c r="C817" s="8">
        <v>32667</v>
      </c>
      <c r="D817" s="8">
        <v>5.7554660919999998</v>
      </c>
      <c r="E817" s="8">
        <v>5.8263981740000004</v>
      </c>
      <c r="F817" s="8">
        <v>5.9033881859999999</v>
      </c>
      <c r="G817" s="8">
        <v>5.7320880540000001</v>
      </c>
      <c r="H817" s="8">
        <v>5.7429136930000002</v>
      </c>
      <c r="I817" s="8">
        <v>5.7650268799999997</v>
      </c>
      <c r="J817" s="8">
        <v>5.640350905</v>
      </c>
      <c r="K817" s="8">
        <v>200</v>
      </c>
      <c r="L817" s="8">
        <v>6.0024162719999996</v>
      </c>
      <c r="M817" s="8">
        <v>0.14474915099999999</v>
      </c>
      <c r="N817" s="8">
        <v>1000</v>
      </c>
      <c r="O817" s="8">
        <v>5.3124135240000001</v>
      </c>
      <c r="P817" s="8">
        <v>6.4</v>
      </c>
      <c r="Q817" s="8">
        <v>6.4</v>
      </c>
      <c r="R817" s="8">
        <v>6.4</v>
      </c>
      <c r="S817" s="8">
        <v>26</v>
      </c>
      <c r="T817" s="8">
        <v>0.20599999999999999</v>
      </c>
      <c r="U817" s="8">
        <v>0.29399999999999998</v>
      </c>
      <c r="V817" s="15">
        <v>419.91</v>
      </c>
      <c r="W817" s="15">
        <f t="shared" si="12"/>
        <v>419.91</v>
      </c>
    </row>
    <row r="818" spans="1:23" x14ac:dyDescent="0.25">
      <c r="A818" s="7" t="s">
        <v>1658</v>
      </c>
      <c r="B818" s="8" t="s">
        <v>1659</v>
      </c>
      <c r="C818" s="8">
        <v>34864</v>
      </c>
      <c r="D818" s="8">
        <v>5.7851156960000001</v>
      </c>
      <c r="E818" s="8">
        <v>5.9653043930000003</v>
      </c>
      <c r="F818" s="8">
        <v>6.2164775920000004</v>
      </c>
      <c r="G818" s="8">
        <v>6.1633580910000001</v>
      </c>
      <c r="H818" s="8">
        <v>5.9907332139999996</v>
      </c>
      <c r="I818" s="8">
        <v>5.9567305839999998</v>
      </c>
      <c r="J818" s="8">
        <v>5.3804349599999997</v>
      </c>
      <c r="K818" s="8">
        <v>200</v>
      </c>
      <c r="L818" s="8">
        <v>6.0125820350000003</v>
      </c>
      <c r="M818" s="8">
        <v>24.48687443</v>
      </c>
      <c r="N818" s="8">
        <v>210.24105560000001</v>
      </c>
      <c r="O818" s="8">
        <v>3.3634256279999999</v>
      </c>
      <c r="P818" s="8" t="s">
        <v>26</v>
      </c>
      <c r="Q818" s="8" t="s">
        <v>26</v>
      </c>
      <c r="R818" s="8" t="s">
        <v>26</v>
      </c>
      <c r="S818" s="8">
        <v>1</v>
      </c>
      <c r="T818" s="8">
        <v>14.2</v>
      </c>
      <c r="U818" s="8">
        <v>15.5</v>
      </c>
      <c r="V818" s="15">
        <v>420.37</v>
      </c>
      <c r="W818" s="15">
        <f t="shared" si="12"/>
        <v>88.379032542572006</v>
      </c>
    </row>
    <row r="819" spans="1:23" x14ac:dyDescent="0.25">
      <c r="A819" s="7" t="s">
        <v>1660</v>
      </c>
      <c r="B819" s="8" t="s">
        <v>1661</v>
      </c>
      <c r="C819" s="8">
        <v>32550</v>
      </c>
      <c r="D819" s="8">
        <v>4.9859698269999999</v>
      </c>
      <c r="E819" s="8">
        <v>4.6730263540000001</v>
      </c>
      <c r="F819" s="8">
        <v>4.2015771089999996</v>
      </c>
      <c r="G819" s="8">
        <v>4.1966202490000004</v>
      </c>
      <c r="H819" s="8">
        <v>4.0891017490000001</v>
      </c>
      <c r="I819" s="8">
        <v>4.0548794209999999</v>
      </c>
      <c r="J819" s="8">
        <v>3.3870530470000002</v>
      </c>
      <c r="K819" s="8">
        <v>0.5</v>
      </c>
      <c r="L819" s="8">
        <v>6.004877477</v>
      </c>
      <c r="M819" s="8">
        <v>0.77890091299999997</v>
      </c>
      <c r="N819" s="8">
        <v>0.46151420999999998</v>
      </c>
      <c r="O819" s="8">
        <v>3.9651253440000001</v>
      </c>
      <c r="P819" s="8">
        <v>6.4000000000000003E-3</v>
      </c>
      <c r="Q819" s="8">
        <v>6.4000000000000003E-3</v>
      </c>
      <c r="R819" s="8" t="s">
        <v>26</v>
      </c>
      <c r="S819" s="8">
        <v>40</v>
      </c>
      <c r="T819" s="8">
        <v>0.11799999999999999</v>
      </c>
      <c r="U819" s="8">
        <v>0.13800000000000001</v>
      </c>
      <c r="V819" s="15">
        <v>421.49700000000001</v>
      </c>
      <c r="W819" s="15">
        <f t="shared" si="12"/>
        <v>0.19452685497236999</v>
      </c>
    </row>
    <row r="820" spans="1:23" x14ac:dyDescent="0.25">
      <c r="A820" s="7" t="s">
        <v>1662</v>
      </c>
      <c r="B820" s="8" t="s">
        <v>1663</v>
      </c>
      <c r="C820" s="8">
        <v>32553</v>
      </c>
      <c r="D820" s="8">
        <v>6.1610629039999996</v>
      </c>
      <c r="E820" s="8">
        <v>6.0130911539999996</v>
      </c>
      <c r="F820" s="8">
        <v>5.9961138549999999</v>
      </c>
      <c r="G820" s="8">
        <v>6.0194473730000002</v>
      </c>
      <c r="H820" s="8">
        <v>6.0987561379999997</v>
      </c>
      <c r="I820" s="8">
        <v>6.1069892220000002</v>
      </c>
      <c r="J820" s="8">
        <v>3.6481571719999999</v>
      </c>
      <c r="K820" s="8">
        <v>200</v>
      </c>
      <c r="L820" s="8">
        <v>6.0409639100000003</v>
      </c>
      <c r="M820" s="8">
        <v>24.995381630000001</v>
      </c>
      <c r="N820" s="8">
        <v>180.27480890000001</v>
      </c>
      <c r="O820" s="8">
        <v>3.4683375980000002</v>
      </c>
      <c r="P820" s="8">
        <v>6.4</v>
      </c>
      <c r="Q820" s="8">
        <v>6.4</v>
      </c>
      <c r="R820" s="8">
        <v>64</v>
      </c>
      <c r="S820" s="8">
        <v>11</v>
      </c>
      <c r="T820" s="8">
        <v>1.3600000000000001E-3</v>
      </c>
      <c r="U820" s="8">
        <v>1.23E-2</v>
      </c>
      <c r="V820" s="15">
        <v>421.73</v>
      </c>
      <c r="W820" s="15">
        <f t="shared" si="12"/>
        <v>76.027295157397006</v>
      </c>
    </row>
    <row r="821" spans="1:23" x14ac:dyDescent="0.25">
      <c r="A821" s="7" t="s">
        <v>1664</v>
      </c>
      <c r="B821" s="8" t="s">
        <v>1665</v>
      </c>
      <c r="C821" s="8">
        <v>20160</v>
      </c>
      <c r="D821" s="8">
        <v>5.9218217150000001</v>
      </c>
      <c r="E821" s="8">
        <v>5.8489482859999997</v>
      </c>
      <c r="F821" s="8">
        <v>5.8362903040000003</v>
      </c>
      <c r="G821" s="8">
        <v>5.9610222139999998</v>
      </c>
      <c r="H821" s="8">
        <v>5.8964026049999996</v>
      </c>
      <c r="I821" s="8">
        <v>5.7831780400000001</v>
      </c>
      <c r="J821" s="8">
        <v>5.3683197319999998</v>
      </c>
      <c r="K821" s="8">
        <v>200</v>
      </c>
      <c r="L821" s="8">
        <v>5.9668386560000002</v>
      </c>
      <c r="M821" s="8">
        <v>1.8088369580000001</v>
      </c>
      <c r="N821" s="8">
        <v>414.57277370000003</v>
      </c>
      <c r="O821" s="8">
        <v>3.1349999999999998</v>
      </c>
      <c r="P821" s="8">
        <v>64</v>
      </c>
      <c r="Q821" s="8">
        <v>64</v>
      </c>
      <c r="R821" s="8" t="s">
        <v>26</v>
      </c>
      <c r="S821" s="8">
        <v>10.75</v>
      </c>
      <c r="T821" s="8">
        <v>0.307</v>
      </c>
      <c r="U821" s="8">
        <v>0.56499999999999995</v>
      </c>
      <c r="V821" s="15">
        <v>422.87</v>
      </c>
      <c r="W821" s="15">
        <f t="shared" si="12"/>
        <v>175.310388814519</v>
      </c>
    </row>
    <row r="822" spans="1:23" x14ac:dyDescent="0.25">
      <c r="A822" s="7" t="s">
        <v>1666</v>
      </c>
      <c r="B822" s="8" t="s">
        <v>1667</v>
      </c>
      <c r="C822" s="8">
        <v>32554</v>
      </c>
      <c r="D822" s="8">
        <v>5.9838876479999996</v>
      </c>
      <c r="E822" s="8">
        <v>6.0414565480000002</v>
      </c>
      <c r="F822" s="8">
        <v>6.0173324600000004</v>
      </c>
      <c r="G822" s="8">
        <v>5.909024101</v>
      </c>
      <c r="H822" s="8">
        <v>5.6945627930000002</v>
      </c>
      <c r="I822" s="8">
        <v>5.6042400739999998</v>
      </c>
      <c r="J822" s="8">
        <v>4.5437059250000003</v>
      </c>
      <c r="K822" s="8">
        <v>100</v>
      </c>
      <c r="L822" s="8">
        <v>5.9857621879999998</v>
      </c>
      <c r="M822" s="8">
        <v>2.3352412939999998</v>
      </c>
      <c r="N822" s="8">
        <v>203.0939946</v>
      </c>
      <c r="O822" s="8">
        <v>3.1349999999999998</v>
      </c>
      <c r="P822" s="8">
        <v>6.4000000000000001E-2</v>
      </c>
      <c r="Q822" s="8">
        <v>6.4000000000000001E-2</v>
      </c>
      <c r="R822" s="8" t="s">
        <v>26</v>
      </c>
      <c r="S822" s="8">
        <v>40</v>
      </c>
      <c r="T822" s="8">
        <v>1.3600000000000001E-3</v>
      </c>
      <c r="U822" s="8">
        <v>2.93</v>
      </c>
      <c r="V822" s="15">
        <v>423.87</v>
      </c>
      <c r="W822" s="15">
        <f t="shared" si="12"/>
        <v>86.085451491101992</v>
      </c>
    </row>
    <row r="823" spans="1:23" x14ac:dyDescent="0.25">
      <c r="A823" s="7" t="s">
        <v>1668</v>
      </c>
      <c r="B823" s="8" t="s">
        <v>1669</v>
      </c>
      <c r="C823" s="8">
        <v>47537</v>
      </c>
      <c r="D823" s="8">
        <v>5.7503313010000001</v>
      </c>
      <c r="E823" s="8">
        <v>5.7662525029999996</v>
      </c>
      <c r="F823" s="8">
        <v>5.8178786159999998</v>
      </c>
      <c r="G823" s="8">
        <v>6.2221215499999998</v>
      </c>
      <c r="H823" s="8">
        <v>5.6891908259999999</v>
      </c>
      <c r="I823" s="8">
        <v>5.6670050979999997</v>
      </c>
      <c r="J823" s="8">
        <v>5.5759882120000004</v>
      </c>
      <c r="K823" s="8">
        <v>200</v>
      </c>
      <c r="L823" s="8">
        <v>5.9599479689999999</v>
      </c>
      <c r="M823" s="8">
        <v>5.2834496079999997</v>
      </c>
      <c r="N823" s="8">
        <v>39.18901778</v>
      </c>
      <c r="O823" s="8">
        <v>5.6184120829999999</v>
      </c>
      <c r="P823" s="8">
        <v>64</v>
      </c>
      <c r="Q823" s="8">
        <v>64</v>
      </c>
      <c r="R823" s="8" t="s">
        <v>26</v>
      </c>
      <c r="S823" s="8" t="s">
        <v>27</v>
      </c>
      <c r="T823" s="8" t="s">
        <v>27</v>
      </c>
      <c r="U823" s="8" t="s">
        <v>27</v>
      </c>
      <c r="V823" s="15">
        <v>426.68200000000002</v>
      </c>
      <c r="W823" s="15">
        <f t="shared" si="12"/>
        <v>16.721248484405962</v>
      </c>
    </row>
    <row r="824" spans="1:23" ht="60" x14ac:dyDescent="0.25">
      <c r="A824" s="7" t="s">
        <v>1670</v>
      </c>
      <c r="B824" s="8" t="s">
        <v>1671</v>
      </c>
      <c r="C824" s="8">
        <v>47308</v>
      </c>
      <c r="D824" s="8">
        <v>5.913644154</v>
      </c>
      <c r="E824" s="8">
        <v>5.8272824869999997</v>
      </c>
      <c r="F824" s="8">
        <v>5.76938364</v>
      </c>
      <c r="G824" s="8">
        <v>5.8954160199999999</v>
      </c>
      <c r="H824" s="8">
        <v>5.1616221510000004</v>
      </c>
      <c r="I824" s="8">
        <v>4.2483571050000002</v>
      </c>
      <c r="J824" s="8">
        <v>4.1770577959999997</v>
      </c>
      <c r="K824" s="8">
        <v>50</v>
      </c>
      <c r="L824" s="8">
        <v>5.9467873510000002</v>
      </c>
      <c r="M824" s="8">
        <v>4.5172236860000003</v>
      </c>
      <c r="N824" s="8">
        <v>52.834624439999999</v>
      </c>
      <c r="O824" s="8">
        <v>4.1539490649999999</v>
      </c>
      <c r="P824" s="8">
        <v>64</v>
      </c>
      <c r="Q824" s="8">
        <v>64</v>
      </c>
      <c r="R824" s="8" t="s">
        <v>26</v>
      </c>
      <c r="S824" s="8" t="s">
        <v>27</v>
      </c>
      <c r="T824" s="8" t="s">
        <v>27</v>
      </c>
      <c r="U824" s="8" t="s">
        <v>27</v>
      </c>
      <c r="V824" s="15">
        <v>428.52800000000002</v>
      </c>
      <c r="W824" s="15">
        <f t="shared" si="12"/>
        <v>22.641115942024321</v>
      </c>
    </row>
    <row r="825" spans="1:23" x14ac:dyDescent="0.25">
      <c r="A825" s="7" t="s">
        <v>1672</v>
      </c>
      <c r="B825" s="8" t="s">
        <v>1673</v>
      </c>
      <c r="C825" s="8">
        <v>47246</v>
      </c>
      <c r="D825" s="8">
        <v>5.5912366430000002</v>
      </c>
      <c r="E825" s="8">
        <v>5.619376183</v>
      </c>
      <c r="F825" s="8">
        <v>5.0333922370000002</v>
      </c>
      <c r="G825" s="8">
        <v>5.4837797779999997</v>
      </c>
      <c r="H825" s="8">
        <v>4.17318268</v>
      </c>
      <c r="I825" s="8">
        <v>4.17782652</v>
      </c>
      <c r="J825" s="8">
        <v>3.8685134639999998</v>
      </c>
      <c r="K825" s="8">
        <v>0.5</v>
      </c>
      <c r="L825" s="8">
        <v>5.9911562600000003</v>
      </c>
      <c r="M825" s="8">
        <v>0.55853347799999997</v>
      </c>
      <c r="N825" s="8">
        <v>31.211281960000001</v>
      </c>
      <c r="O825" s="8">
        <v>3.1349999999999998</v>
      </c>
      <c r="P825" s="8">
        <v>64</v>
      </c>
      <c r="Q825" s="8">
        <v>64</v>
      </c>
      <c r="R825" s="8" t="s">
        <v>26</v>
      </c>
      <c r="S825" s="8" t="s">
        <v>27</v>
      </c>
      <c r="T825" s="8" t="s">
        <v>27</v>
      </c>
      <c r="U825" s="8" t="s">
        <v>27</v>
      </c>
      <c r="V825" s="15">
        <v>428.56</v>
      </c>
      <c r="W825" s="15">
        <f t="shared" si="12"/>
        <v>13.3759069967776</v>
      </c>
    </row>
    <row r="826" spans="1:23" ht="30" x14ac:dyDescent="0.25">
      <c r="A826" s="7" t="s">
        <v>1674</v>
      </c>
      <c r="B826" s="8" t="s">
        <v>1675</v>
      </c>
      <c r="C826" s="8">
        <v>27397</v>
      </c>
      <c r="D826" s="8">
        <v>5.9212994559999999</v>
      </c>
      <c r="E826" s="8">
        <v>5.8840443909999998</v>
      </c>
      <c r="F826" s="8">
        <v>5.9168741340000004</v>
      </c>
      <c r="G826" s="8">
        <v>5.8902623490000003</v>
      </c>
      <c r="H826" s="8">
        <v>5.8859720830000004</v>
      </c>
      <c r="I826" s="8">
        <v>5.8250832160000003</v>
      </c>
      <c r="J826" s="8">
        <v>5.3381850340000003</v>
      </c>
      <c r="K826" s="8">
        <v>200</v>
      </c>
      <c r="L826" s="8">
        <v>5.9608261169999999</v>
      </c>
      <c r="M826" s="8">
        <v>2.2638220150000001</v>
      </c>
      <c r="N826" s="8">
        <v>350.44257970000001</v>
      </c>
      <c r="O826" s="8">
        <v>3.1349999999999998</v>
      </c>
      <c r="P826" s="8" t="s">
        <v>26</v>
      </c>
      <c r="Q826" s="8" t="s">
        <v>26</v>
      </c>
      <c r="R826" s="8" t="s">
        <v>26</v>
      </c>
      <c r="S826" s="8" t="s">
        <v>27</v>
      </c>
      <c r="T826" s="8" t="s">
        <v>27</v>
      </c>
      <c r="U826" s="8" t="s">
        <v>27</v>
      </c>
      <c r="V826" s="15">
        <v>428.61</v>
      </c>
      <c r="W826" s="15">
        <f t="shared" si="12"/>
        <v>150.20319408521701</v>
      </c>
    </row>
    <row r="827" spans="1:23" ht="60" x14ac:dyDescent="0.25">
      <c r="A827" s="7" t="s">
        <v>1676</v>
      </c>
      <c r="B827" s="8" t="s">
        <v>1677</v>
      </c>
      <c r="C827" s="8">
        <v>47255</v>
      </c>
      <c r="D827" s="8">
        <v>5.9254919460000002</v>
      </c>
      <c r="E827" s="8">
        <v>5.8577816540000001</v>
      </c>
      <c r="F827" s="8">
        <v>5.968690659</v>
      </c>
      <c r="G827" s="8">
        <v>5.9052357659999997</v>
      </c>
      <c r="H827" s="8">
        <v>6.0015958989999998</v>
      </c>
      <c r="I827" s="8">
        <v>5.8046158019999998</v>
      </c>
      <c r="J827" s="8">
        <v>5.7888135519999997</v>
      </c>
      <c r="K827" s="8" t="s">
        <v>25</v>
      </c>
      <c r="L827" s="8">
        <v>5.9732140439999997</v>
      </c>
      <c r="M827" s="8">
        <v>24.999999259999999</v>
      </c>
      <c r="N827" s="8">
        <v>88.691811020000003</v>
      </c>
      <c r="O827" s="8">
        <v>5.8016372140000003</v>
      </c>
      <c r="P827" s="8" t="s">
        <v>26</v>
      </c>
      <c r="Q827" s="8" t="s">
        <v>26</v>
      </c>
      <c r="R827" s="8" t="s">
        <v>26</v>
      </c>
      <c r="S827" s="8" t="s">
        <v>27</v>
      </c>
      <c r="T827" s="8" t="s">
        <v>27</v>
      </c>
      <c r="U827" s="8" t="s">
        <v>27</v>
      </c>
      <c r="V827" s="15">
        <v>430.49</v>
      </c>
      <c r="W827" s="15">
        <f t="shared" si="12"/>
        <v>38.180937725999797</v>
      </c>
    </row>
    <row r="828" spans="1:23" ht="30" x14ac:dyDescent="0.25">
      <c r="A828" s="7" t="s">
        <v>1678</v>
      </c>
      <c r="B828" s="8" t="s">
        <v>1679</v>
      </c>
      <c r="C828" s="8">
        <v>26261</v>
      </c>
      <c r="D828" s="8">
        <v>5.8520487909999996</v>
      </c>
      <c r="E828" s="8">
        <v>5.8580482270000003</v>
      </c>
      <c r="F828" s="8">
        <v>5.8285802950000001</v>
      </c>
      <c r="G828" s="8">
        <v>5.7667859249999998</v>
      </c>
      <c r="H828" s="8">
        <v>5.3867244230000004</v>
      </c>
      <c r="I828" s="8">
        <v>4.9838086639999997</v>
      </c>
      <c r="J828" s="8">
        <v>3.6276944879999999</v>
      </c>
      <c r="K828" s="8">
        <v>50</v>
      </c>
      <c r="L828" s="8">
        <v>5.9302701249999998</v>
      </c>
      <c r="M828" s="8">
        <v>2.3090719200000001</v>
      </c>
      <c r="N828" s="8">
        <v>116.5743233</v>
      </c>
      <c r="O828" s="8">
        <v>3.1349999999999998</v>
      </c>
      <c r="P828" s="8">
        <v>64</v>
      </c>
      <c r="Q828" s="8">
        <v>64</v>
      </c>
      <c r="R828" s="8">
        <v>64</v>
      </c>
      <c r="S828" s="8" t="s">
        <v>27</v>
      </c>
      <c r="T828" s="8" t="s">
        <v>27</v>
      </c>
      <c r="U828" s="8" t="s">
        <v>27</v>
      </c>
      <c r="V828" s="15">
        <v>430.89</v>
      </c>
      <c r="W828" s="15">
        <f t="shared" si="12"/>
        <v>50.230710166736998</v>
      </c>
    </row>
    <row r="829" spans="1:23" ht="30" x14ac:dyDescent="0.25">
      <c r="A829" s="7" t="s">
        <v>1680</v>
      </c>
      <c r="B829" s="8" t="s">
        <v>1681</v>
      </c>
      <c r="C829" s="8">
        <v>37708</v>
      </c>
      <c r="D829" s="8">
        <v>5.8837489659999997</v>
      </c>
      <c r="E829" s="8">
        <v>5.8553170019999996</v>
      </c>
      <c r="F829" s="8">
        <v>5.8535627520000002</v>
      </c>
      <c r="G829" s="8">
        <v>5.8365511919999999</v>
      </c>
      <c r="H829" s="8">
        <v>5.8303503909999996</v>
      </c>
      <c r="I829" s="8">
        <v>5.6810479669999996</v>
      </c>
      <c r="J829" s="8">
        <v>5.4274032009999997</v>
      </c>
      <c r="K829" s="8">
        <v>200</v>
      </c>
      <c r="L829" s="8">
        <v>5.9744533559999997</v>
      </c>
      <c r="M829" s="8">
        <v>0.62661977999999996</v>
      </c>
      <c r="N829" s="8">
        <v>1000</v>
      </c>
      <c r="O829" s="8">
        <v>4.146643482</v>
      </c>
      <c r="P829" s="8">
        <v>6.4000000000000001E-2</v>
      </c>
      <c r="Q829" s="8">
        <v>6.4000000000000001E-2</v>
      </c>
      <c r="R829" s="8" t="s">
        <v>26</v>
      </c>
      <c r="S829" s="8" t="s">
        <v>27</v>
      </c>
      <c r="T829" s="8" t="s">
        <v>27</v>
      </c>
      <c r="U829" s="8" t="s">
        <v>27</v>
      </c>
      <c r="V829" s="15">
        <v>431.101</v>
      </c>
      <c r="W829" s="15">
        <f t="shared" si="12"/>
        <v>431.101</v>
      </c>
    </row>
    <row r="830" spans="1:23" ht="30" x14ac:dyDescent="0.25">
      <c r="A830" s="7" t="s">
        <v>1682</v>
      </c>
      <c r="B830" s="8" t="s">
        <v>1683</v>
      </c>
      <c r="C830" s="8">
        <v>47558</v>
      </c>
      <c r="D830" s="8">
        <v>5.8788572959999996</v>
      </c>
      <c r="E830" s="8">
        <v>5.8385112829999999</v>
      </c>
      <c r="F830" s="8">
        <v>5.8421228860000003</v>
      </c>
      <c r="G830" s="8">
        <v>5.7345041600000002</v>
      </c>
      <c r="H830" s="8">
        <v>5.6013943130000001</v>
      </c>
      <c r="I830" s="8">
        <v>5.4502371600000004</v>
      </c>
      <c r="J830" s="8">
        <v>5.5726262630000001</v>
      </c>
      <c r="K830" s="8">
        <v>50</v>
      </c>
      <c r="L830" s="8">
        <v>5.9986079639999996</v>
      </c>
      <c r="M830" s="8">
        <v>0.48011447299999999</v>
      </c>
      <c r="N830" s="8">
        <v>23.046584880000001</v>
      </c>
      <c r="O830" s="8">
        <v>5.3182127880000003</v>
      </c>
      <c r="P830" s="8">
        <v>6.4000000000000003E-3</v>
      </c>
      <c r="Q830" s="8">
        <v>6.4000000000000003E-3</v>
      </c>
      <c r="R830" s="8" t="s">
        <v>26</v>
      </c>
      <c r="S830" s="8" t="s">
        <v>27</v>
      </c>
      <c r="T830" s="8" t="s">
        <v>27</v>
      </c>
      <c r="U830" s="8" t="s">
        <v>27</v>
      </c>
      <c r="V830" s="15">
        <v>432.18099999999998</v>
      </c>
      <c r="W830" s="15">
        <f t="shared" si="12"/>
        <v>9.9602961000232799</v>
      </c>
    </row>
    <row r="831" spans="1:23" x14ac:dyDescent="0.25">
      <c r="A831" s="7" t="s">
        <v>1684</v>
      </c>
      <c r="B831" s="8" t="s">
        <v>1685</v>
      </c>
      <c r="C831" s="8">
        <v>47356</v>
      </c>
      <c r="D831" s="8">
        <v>5.8938282419999997</v>
      </c>
      <c r="E831" s="8">
        <v>5.8330415069999999</v>
      </c>
      <c r="F831" s="8">
        <v>5.7566171830000004</v>
      </c>
      <c r="G831" s="8">
        <v>5.8814998440000004</v>
      </c>
      <c r="H831" s="8">
        <v>5.8379264219999998</v>
      </c>
      <c r="I831" s="8">
        <v>5.7976294199999998</v>
      </c>
      <c r="J831" s="8">
        <v>5.5764754649999997</v>
      </c>
      <c r="K831" s="8">
        <v>200</v>
      </c>
      <c r="L831" s="8">
        <v>5.996661316</v>
      </c>
      <c r="M831" s="8">
        <v>0.25407743100000002</v>
      </c>
      <c r="N831" s="8">
        <v>1000</v>
      </c>
      <c r="O831" s="8">
        <v>5.2307192210000002</v>
      </c>
      <c r="P831" s="8" t="s">
        <v>26</v>
      </c>
      <c r="Q831" s="8" t="s">
        <v>26</v>
      </c>
      <c r="R831" s="8" t="s">
        <v>26</v>
      </c>
      <c r="S831" s="8" t="s">
        <v>27</v>
      </c>
      <c r="T831" s="8" t="s">
        <v>27</v>
      </c>
      <c r="U831" s="8" t="s">
        <v>27</v>
      </c>
      <c r="V831" s="15">
        <v>432.54</v>
      </c>
      <c r="W831" s="15">
        <f t="shared" si="12"/>
        <v>432.54</v>
      </c>
    </row>
    <row r="832" spans="1:23" x14ac:dyDescent="0.25">
      <c r="A832" s="7" t="s">
        <v>1686</v>
      </c>
      <c r="B832" s="8" t="s">
        <v>1687</v>
      </c>
      <c r="C832" s="8">
        <v>35957</v>
      </c>
      <c r="D832" s="8">
        <v>6.0853815429999996</v>
      </c>
      <c r="E832" s="8">
        <v>6.6924471260000002</v>
      </c>
      <c r="F832" s="8">
        <v>6.1240044720000002</v>
      </c>
      <c r="G832" s="8">
        <v>6.2170698179999997</v>
      </c>
      <c r="H832" s="8">
        <v>6.1797749169999996</v>
      </c>
      <c r="I832" s="8">
        <v>6.4377290289999998</v>
      </c>
      <c r="J832" s="8">
        <v>5.7010121180000004</v>
      </c>
      <c r="K832" s="8" t="s">
        <v>25</v>
      </c>
      <c r="L832" s="8">
        <v>6.1141773769999999</v>
      </c>
      <c r="M832" s="8">
        <v>24.998814530000001</v>
      </c>
      <c r="N832" s="8">
        <v>215.28578150000001</v>
      </c>
      <c r="O832" s="8">
        <v>3.1520343460000002</v>
      </c>
      <c r="P832" s="8">
        <v>0.64</v>
      </c>
      <c r="Q832" s="8" t="s">
        <v>26</v>
      </c>
      <c r="R832" s="8">
        <v>0.64</v>
      </c>
      <c r="S832" s="8">
        <v>19.75</v>
      </c>
      <c r="T832" s="8">
        <v>0.28199999999999997</v>
      </c>
      <c r="U832" s="8">
        <v>0.33</v>
      </c>
      <c r="V832" s="15">
        <v>434.29</v>
      </c>
      <c r="W832" s="15">
        <f t="shared" si="12"/>
        <v>93.496462047635021</v>
      </c>
    </row>
    <row r="833" spans="1:23" x14ac:dyDescent="0.25">
      <c r="A833" s="7" t="s">
        <v>1688</v>
      </c>
      <c r="B833" s="8" t="s">
        <v>1689</v>
      </c>
      <c r="C833" s="8">
        <v>21414</v>
      </c>
      <c r="D833" s="8">
        <v>5.9438357369999997</v>
      </c>
      <c r="E833" s="8">
        <v>5.9864126889999998</v>
      </c>
      <c r="F833" s="8">
        <v>5.9430255699999996</v>
      </c>
      <c r="G833" s="8">
        <v>5.9616397819999998</v>
      </c>
      <c r="H833" s="8">
        <v>5.9207930280000003</v>
      </c>
      <c r="I833" s="8">
        <v>5.3440759399999997</v>
      </c>
      <c r="J833" s="8">
        <v>5.7816752239999998</v>
      </c>
      <c r="K833" s="8" t="s">
        <v>25</v>
      </c>
      <c r="L833" s="8">
        <v>5.9846293509999997</v>
      </c>
      <c r="M833" s="8">
        <v>24.999999989999999</v>
      </c>
      <c r="N833" s="8">
        <v>53.61505734</v>
      </c>
      <c r="O833" s="8">
        <v>5.5769947579999997</v>
      </c>
      <c r="P833" s="8" t="s">
        <v>26</v>
      </c>
      <c r="Q833" s="8" t="s">
        <v>26</v>
      </c>
      <c r="R833" s="8" t="s">
        <v>26</v>
      </c>
      <c r="S833" s="8" t="s">
        <v>27</v>
      </c>
      <c r="T833" s="8" t="s">
        <v>27</v>
      </c>
      <c r="U833" s="8" t="s">
        <v>27</v>
      </c>
      <c r="V833" s="15">
        <v>434.642</v>
      </c>
      <c r="W833" s="15">
        <f t="shared" si="12"/>
        <v>23.30335575237228</v>
      </c>
    </row>
    <row r="834" spans="1:23" ht="60" x14ac:dyDescent="0.25">
      <c r="A834" s="7" t="s">
        <v>1690</v>
      </c>
      <c r="B834" s="8" t="s">
        <v>1691</v>
      </c>
      <c r="C834" s="8">
        <v>47287</v>
      </c>
      <c r="D834" s="8">
        <v>5.890074126</v>
      </c>
      <c r="E834" s="8">
        <v>6.1547773149999996</v>
      </c>
      <c r="F834" s="8">
        <v>6.2168558919999999</v>
      </c>
      <c r="G834" s="8">
        <v>6.2382312960000004</v>
      </c>
      <c r="H834" s="8">
        <v>6.1708549829999999</v>
      </c>
      <c r="I834" s="8">
        <v>6.0779140890000001</v>
      </c>
      <c r="J834" s="8">
        <v>5.6697492719999998</v>
      </c>
      <c r="K834" s="8" t="s">
        <v>25</v>
      </c>
      <c r="L834" s="8">
        <v>6.0583505139999998</v>
      </c>
      <c r="M834" s="8">
        <v>23.209252630000002</v>
      </c>
      <c r="N834" s="8">
        <v>191.97022989999999</v>
      </c>
      <c r="O834" s="8">
        <v>5.5246172309999997</v>
      </c>
      <c r="P834" s="8" t="s">
        <v>26</v>
      </c>
      <c r="Q834" s="8" t="s">
        <v>26</v>
      </c>
      <c r="R834" s="8" t="s">
        <v>26</v>
      </c>
      <c r="S834" s="8" t="s">
        <v>27</v>
      </c>
      <c r="T834" s="8" t="s">
        <v>27</v>
      </c>
      <c r="U834" s="8" t="s">
        <v>27</v>
      </c>
      <c r="V834" s="15">
        <v>435.22</v>
      </c>
      <c r="W834" s="15">
        <f t="shared" si="12"/>
        <v>83.549283457078005</v>
      </c>
    </row>
    <row r="835" spans="1:23" x14ac:dyDescent="0.25">
      <c r="A835" s="7" t="s">
        <v>1692</v>
      </c>
      <c r="B835" s="8" t="s">
        <v>1693</v>
      </c>
      <c r="C835" s="8">
        <v>34609</v>
      </c>
      <c r="D835" s="8">
        <v>5.9646867649999997</v>
      </c>
      <c r="E835" s="8">
        <v>5.8423966509999996</v>
      </c>
      <c r="F835" s="8">
        <v>5.9202022809999999</v>
      </c>
      <c r="G835" s="8">
        <v>5.6514824680000002</v>
      </c>
      <c r="H835" s="8">
        <v>5.5928108529999996</v>
      </c>
      <c r="I835" s="8">
        <v>5.5214893350000001</v>
      </c>
      <c r="J835" s="8">
        <v>5.1699444120000004</v>
      </c>
      <c r="K835" s="8">
        <v>10</v>
      </c>
      <c r="L835" s="8">
        <v>5.9963620789999998</v>
      </c>
      <c r="M835" s="8">
        <v>0.48685110100000001</v>
      </c>
      <c r="N835" s="8">
        <v>1000</v>
      </c>
      <c r="O835" s="8">
        <v>3.6622569629999999</v>
      </c>
      <c r="P835" s="8">
        <v>6.4000000000000003E-3</v>
      </c>
      <c r="Q835" s="8" t="s">
        <v>26</v>
      </c>
      <c r="R835" s="8">
        <v>6.4000000000000003E-3</v>
      </c>
      <c r="S835" s="8">
        <v>40</v>
      </c>
      <c r="T835" s="8">
        <v>4.62</v>
      </c>
      <c r="U835" s="8">
        <v>15.5</v>
      </c>
      <c r="V835" s="15">
        <v>437.14</v>
      </c>
      <c r="W835" s="15">
        <f t="shared" ref="W835:W898" si="13">(N835/1000)*V835</f>
        <v>437.14</v>
      </c>
    </row>
    <row r="836" spans="1:23" ht="30" x14ac:dyDescent="0.25">
      <c r="A836" s="7" t="s">
        <v>1694</v>
      </c>
      <c r="B836" s="8" t="s">
        <v>1695</v>
      </c>
      <c r="C836" s="8">
        <v>37709</v>
      </c>
      <c r="D836" s="8">
        <v>5.8521414280000004</v>
      </c>
      <c r="E836" s="8">
        <v>5.8656079529999996</v>
      </c>
      <c r="F836" s="8">
        <v>5.8718141170000004</v>
      </c>
      <c r="G836" s="8">
        <v>5.8532399049999997</v>
      </c>
      <c r="H836" s="8">
        <v>5.7619738710000004</v>
      </c>
      <c r="I836" s="8">
        <v>5.5468790419999996</v>
      </c>
      <c r="J836" s="8">
        <v>5.3072191010000003</v>
      </c>
      <c r="K836" s="8">
        <v>100</v>
      </c>
      <c r="L836" s="8">
        <v>5.9738824680000002</v>
      </c>
      <c r="M836" s="8">
        <v>0.67763726099999999</v>
      </c>
      <c r="N836" s="8">
        <v>1000</v>
      </c>
      <c r="O836" s="8">
        <v>3.4624949370000002</v>
      </c>
      <c r="P836" s="8">
        <v>64</v>
      </c>
      <c r="Q836" s="8">
        <v>64</v>
      </c>
      <c r="R836" s="8">
        <v>64</v>
      </c>
      <c r="S836" s="8" t="s">
        <v>27</v>
      </c>
      <c r="T836" s="8" t="s">
        <v>27</v>
      </c>
      <c r="U836" s="8" t="s">
        <v>27</v>
      </c>
      <c r="V836" s="15">
        <v>438.2</v>
      </c>
      <c r="W836" s="15">
        <f t="shared" si="13"/>
        <v>438.2</v>
      </c>
    </row>
    <row r="837" spans="1:23" x14ac:dyDescent="0.25">
      <c r="A837" s="7" t="s">
        <v>1696</v>
      </c>
      <c r="B837" s="8" t="s">
        <v>1697</v>
      </c>
      <c r="C837" s="8">
        <v>24112</v>
      </c>
      <c r="D837" s="8">
        <v>5.9298954310000003</v>
      </c>
      <c r="E837" s="8">
        <v>5.9497535050000003</v>
      </c>
      <c r="F837" s="8">
        <v>5.948688389</v>
      </c>
      <c r="G837" s="8">
        <v>5.9475309100000002</v>
      </c>
      <c r="H837" s="8">
        <v>5.8939287260000004</v>
      </c>
      <c r="I837" s="8">
        <v>6.0019038460000003</v>
      </c>
      <c r="J837" s="8">
        <v>5.5193512140000003</v>
      </c>
      <c r="K837" s="8">
        <v>200</v>
      </c>
      <c r="L837" s="8">
        <v>5.9761469099999998</v>
      </c>
      <c r="M837" s="8">
        <v>24.998351159999999</v>
      </c>
      <c r="N837" s="8">
        <v>180.33380930000001</v>
      </c>
      <c r="O837" s="8">
        <v>5.4802378159999998</v>
      </c>
      <c r="P837" s="8">
        <v>6.4000000000000003E-3</v>
      </c>
      <c r="Q837" s="8" t="s">
        <v>26</v>
      </c>
      <c r="R837" s="8">
        <v>6.4000000000000003E-3</v>
      </c>
      <c r="S837" s="8" t="s">
        <v>27</v>
      </c>
      <c r="T837" s="8" t="s">
        <v>27</v>
      </c>
      <c r="U837" s="8" t="s">
        <v>27</v>
      </c>
      <c r="V837" s="15">
        <v>438.76</v>
      </c>
      <c r="W837" s="15">
        <f t="shared" si="13"/>
        <v>79.123262168468003</v>
      </c>
    </row>
    <row r="838" spans="1:23" ht="60" x14ac:dyDescent="0.25">
      <c r="A838" s="7" t="s">
        <v>1698</v>
      </c>
      <c r="B838" s="8" t="s">
        <v>1699</v>
      </c>
      <c r="C838" s="8">
        <v>47360</v>
      </c>
      <c r="D838" s="8">
        <v>5.7893817820000004</v>
      </c>
      <c r="E838" s="8">
        <v>5.812986317</v>
      </c>
      <c r="F838" s="8">
        <v>5.8662074449999997</v>
      </c>
      <c r="G838" s="8">
        <v>5.8056924189999997</v>
      </c>
      <c r="H838" s="8">
        <v>5.7569177910000002</v>
      </c>
      <c r="I838" s="8">
        <v>5.7545484330000001</v>
      </c>
      <c r="J838" s="8">
        <v>5.5019234189999997</v>
      </c>
      <c r="K838" s="8">
        <v>200</v>
      </c>
      <c r="L838" s="8">
        <v>5.9994164139999997</v>
      </c>
      <c r="M838" s="8">
        <v>0.246226748</v>
      </c>
      <c r="N838" s="8">
        <v>1000</v>
      </c>
      <c r="O838" s="8">
        <v>5.0683598779999999</v>
      </c>
      <c r="P838" s="8">
        <v>5.8559999999999999</v>
      </c>
      <c r="Q838" s="8">
        <v>5.8559999999999999</v>
      </c>
      <c r="R838" s="8" t="s">
        <v>26</v>
      </c>
      <c r="S838" s="8" t="s">
        <v>27</v>
      </c>
      <c r="T838" s="8" t="s">
        <v>27</v>
      </c>
      <c r="U838" s="8" t="s">
        <v>27</v>
      </c>
      <c r="V838" s="15">
        <v>440.36</v>
      </c>
      <c r="W838" s="15">
        <f t="shared" si="13"/>
        <v>440.36</v>
      </c>
    </row>
    <row r="839" spans="1:23" x14ac:dyDescent="0.25">
      <c r="A839" s="7" t="s">
        <v>1700</v>
      </c>
      <c r="B839" s="8" t="s">
        <v>1701</v>
      </c>
      <c r="C839" s="8">
        <v>22588</v>
      </c>
      <c r="D839" s="8">
        <v>5.8875526279999999</v>
      </c>
      <c r="E839" s="8">
        <v>5.9077659980000004</v>
      </c>
      <c r="F839" s="8">
        <v>5.8611989920000003</v>
      </c>
      <c r="G839" s="8">
        <v>5.8595300860000004</v>
      </c>
      <c r="H839" s="8">
        <v>5.820198145</v>
      </c>
      <c r="I839" s="8">
        <v>5.8228843699999997</v>
      </c>
      <c r="J839" s="8">
        <v>5.3873339270000002</v>
      </c>
      <c r="K839" s="8">
        <v>200</v>
      </c>
      <c r="L839" s="8">
        <v>5.9549772909999996</v>
      </c>
      <c r="M839" s="8">
        <v>1.7240236900000001</v>
      </c>
      <c r="N839" s="8">
        <v>451.98503299999999</v>
      </c>
      <c r="O839" s="8">
        <v>3.1349999999999998</v>
      </c>
      <c r="P839" s="8">
        <v>60.16</v>
      </c>
      <c r="Q839" s="8">
        <v>60.16</v>
      </c>
      <c r="R839" s="8" t="s">
        <v>26</v>
      </c>
      <c r="S839" s="8" t="s">
        <v>27</v>
      </c>
      <c r="T839" s="8" t="s">
        <v>27</v>
      </c>
      <c r="U839" s="8" t="s">
        <v>27</v>
      </c>
      <c r="V839" s="15">
        <v>440.42</v>
      </c>
      <c r="W839" s="15">
        <f t="shared" si="13"/>
        <v>199.06324823386001</v>
      </c>
    </row>
    <row r="840" spans="1:23" x14ac:dyDescent="0.25">
      <c r="A840" s="7" t="s">
        <v>1702</v>
      </c>
      <c r="B840" s="8" t="s">
        <v>1703</v>
      </c>
      <c r="C840" s="8">
        <v>22519</v>
      </c>
      <c r="D840" s="8">
        <v>6.0419043390000002</v>
      </c>
      <c r="E840" s="8">
        <v>5.9566178919999997</v>
      </c>
      <c r="F840" s="8">
        <v>5.907002458</v>
      </c>
      <c r="G840" s="8">
        <v>6.0395185429999998</v>
      </c>
      <c r="H840" s="8">
        <v>6.0193435400000004</v>
      </c>
      <c r="I840" s="8">
        <v>6.003265163</v>
      </c>
      <c r="J840" s="8">
        <v>5.8234923480000003</v>
      </c>
      <c r="K840" s="8" t="s">
        <v>25</v>
      </c>
      <c r="L840" s="8">
        <v>5.9988231240000003</v>
      </c>
      <c r="M840" s="8">
        <v>17.67208282</v>
      </c>
      <c r="N840" s="8">
        <v>204.876822</v>
      </c>
      <c r="O840" s="8">
        <v>5.5586661709999996</v>
      </c>
      <c r="P840" s="8" t="s">
        <v>26</v>
      </c>
      <c r="Q840" s="8" t="s">
        <v>26</v>
      </c>
      <c r="R840" s="8" t="s">
        <v>26</v>
      </c>
      <c r="S840" s="8" t="s">
        <v>27</v>
      </c>
      <c r="T840" s="8" t="s">
        <v>27</v>
      </c>
      <c r="U840" s="8" t="s">
        <v>27</v>
      </c>
      <c r="V840" s="15">
        <v>441.404</v>
      </c>
      <c r="W840" s="15">
        <f t="shared" si="13"/>
        <v>90.433448738088003</v>
      </c>
    </row>
    <row r="841" spans="1:23" x14ac:dyDescent="0.25">
      <c r="A841" s="7" t="s">
        <v>1704</v>
      </c>
      <c r="B841" s="8" t="s">
        <v>1705</v>
      </c>
      <c r="C841" s="8">
        <v>23719</v>
      </c>
      <c r="D841" s="8">
        <v>5.7005592790000001</v>
      </c>
      <c r="E841" s="8">
        <v>5.7694334999999999</v>
      </c>
      <c r="F841" s="8">
        <v>5.6570696380000003</v>
      </c>
      <c r="G841" s="8">
        <v>5.6940613369999999</v>
      </c>
      <c r="H841" s="8">
        <v>4.389711879</v>
      </c>
      <c r="I841" s="8">
        <v>4.1094861710000004</v>
      </c>
      <c r="J841" s="8">
        <v>3.5861788219999999</v>
      </c>
      <c r="K841" s="8">
        <v>50</v>
      </c>
      <c r="L841" s="8">
        <v>5.9552670289999998</v>
      </c>
      <c r="M841" s="8">
        <v>1.098219719</v>
      </c>
      <c r="N841" s="8">
        <v>47.669064079999998</v>
      </c>
      <c r="O841" s="8">
        <v>3.1349999999999998</v>
      </c>
      <c r="P841" s="8" t="s">
        <v>26</v>
      </c>
      <c r="Q841" s="8" t="s">
        <v>26</v>
      </c>
      <c r="R841" s="8" t="s">
        <v>26</v>
      </c>
      <c r="S841" s="8" t="s">
        <v>27</v>
      </c>
      <c r="T841" s="8" t="s">
        <v>27</v>
      </c>
      <c r="U841" s="8" t="s">
        <v>27</v>
      </c>
      <c r="V841" s="15">
        <v>441.54</v>
      </c>
      <c r="W841" s="15">
        <f t="shared" si="13"/>
        <v>21.047798553883201</v>
      </c>
    </row>
    <row r="842" spans="1:23" x14ac:dyDescent="0.25">
      <c r="A842" s="7" t="s">
        <v>1706</v>
      </c>
      <c r="B842" s="8" t="s">
        <v>1707</v>
      </c>
      <c r="C842" s="8">
        <v>47296</v>
      </c>
      <c r="D842" s="8">
        <v>5.9088799400000003</v>
      </c>
      <c r="E842" s="8">
        <v>5.8658236219999997</v>
      </c>
      <c r="F842" s="8">
        <v>5.844862494</v>
      </c>
      <c r="G842" s="8">
        <v>6.1144993110000003</v>
      </c>
      <c r="H842" s="8">
        <v>5.7742970969999998</v>
      </c>
      <c r="I842" s="8">
        <v>5.7720304320000002</v>
      </c>
      <c r="J842" s="8">
        <v>5.395440325</v>
      </c>
      <c r="K842" s="8">
        <v>200</v>
      </c>
      <c r="L842" s="8">
        <v>5.9757527780000004</v>
      </c>
      <c r="M842" s="8">
        <v>1.2518534720000001</v>
      </c>
      <c r="N842" s="8">
        <v>605.38283550000006</v>
      </c>
      <c r="O842" s="8">
        <v>3.1349999999999998</v>
      </c>
      <c r="P842" s="8" t="s">
        <v>26</v>
      </c>
      <c r="Q842" s="8" t="s">
        <v>26</v>
      </c>
      <c r="R842" s="8" t="s">
        <v>26</v>
      </c>
      <c r="S842" s="8" t="s">
        <v>27</v>
      </c>
      <c r="T842" s="8" t="s">
        <v>27</v>
      </c>
      <c r="U842" s="8" t="s">
        <v>27</v>
      </c>
      <c r="V842" s="15">
        <v>441.64</v>
      </c>
      <c r="W842" s="15">
        <f t="shared" si="13"/>
        <v>267.36127547021999</v>
      </c>
    </row>
    <row r="843" spans="1:23" x14ac:dyDescent="0.25">
      <c r="A843" s="7" t="s">
        <v>1708</v>
      </c>
      <c r="B843" s="8" t="s">
        <v>1709</v>
      </c>
      <c r="C843" s="8">
        <v>23645</v>
      </c>
      <c r="D843" s="8">
        <v>6.0300689040000002</v>
      </c>
      <c r="E843" s="8">
        <v>6.0827427490000003</v>
      </c>
      <c r="F843" s="8">
        <v>6.0317355800000003</v>
      </c>
      <c r="G843" s="8">
        <v>6.0523054539999999</v>
      </c>
      <c r="H843" s="8">
        <v>6.0581596859999998</v>
      </c>
      <c r="I843" s="8">
        <v>5.6441891999999996</v>
      </c>
      <c r="J843" s="8">
        <v>4.8884875929999998</v>
      </c>
      <c r="K843" s="8">
        <v>100</v>
      </c>
      <c r="L843" s="8">
        <v>6.0224951090000003</v>
      </c>
      <c r="M843" s="8">
        <v>24.99997273</v>
      </c>
      <c r="N843" s="8">
        <v>103.00930150000001</v>
      </c>
      <c r="O843" s="8">
        <v>4.9096233099999997</v>
      </c>
      <c r="P843" s="8" t="s">
        <v>26</v>
      </c>
      <c r="Q843" s="8" t="s">
        <v>26</v>
      </c>
      <c r="R843" s="8" t="s">
        <v>26</v>
      </c>
      <c r="S843" s="8" t="s">
        <v>27</v>
      </c>
      <c r="T843" s="8" t="s">
        <v>27</v>
      </c>
      <c r="U843" s="8" t="s">
        <v>27</v>
      </c>
      <c r="V843" s="15">
        <v>444.44</v>
      </c>
      <c r="W843" s="15">
        <f t="shared" si="13"/>
        <v>45.781453958660002</v>
      </c>
    </row>
    <row r="844" spans="1:23" x14ac:dyDescent="0.25">
      <c r="A844" s="7" t="s">
        <v>1710</v>
      </c>
      <c r="B844" s="8" t="s">
        <v>1711</v>
      </c>
      <c r="C844" s="8">
        <v>22959</v>
      </c>
      <c r="D844" s="8">
        <v>5.9581684020000001</v>
      </c>
      <c r="E844" s="8">
        <v>5.9775479200000001</v>
      </c>
      <c r="F844" s="8">
        <v>5.9267884049999999</v>
      </c>
      <c r="G844" s="8">
        <v>5.9332941970000004</v>
      </c>
      <c r="H844" s="8">
        <v>4.6481012929999999</v>
      </c>
      <c r="I844" s="8">
        <v>4.0539571619999997</v>
      </c>
      <c r="J844" s="8">
        <v>3.27685388</v>
      </c>
      <c r="K844" s="8">
        <v>50</v>
      </c>
      <c r="L844" s="8">
        <v>5.9928129009999997</v>
      </c>
      <c r="M844" s="8">
        <v>1.763119909</v>
      </c>
      <c r="N844" s="8">
        <v>57.138063099999997</v>
      </c>
      <c r="O844" s="8">
        <v>3.1349999999999998</v>
      </c>
      <c r="P844" s="8" t="s">
        <v>26</v>
      </c>
      <c r="Q844" s="8" t="s">
        <v>26</v>
      </c>
      <c r="R844" s="8" t="s">
        <v>26</v>
      </c>
      <c r="S844" s="8" t="s">
        <v>27</v>
      </c>
      <c r="T844" s="8" t="s">
        <v>27</v>
      </c>
      <c r="U844" s="8" t="s">
        <v>27</v>
      </c>
      <c r="V844" s="15">
        <v>444.56</v>
      </c>
      <c r="W844" s="15">
        <f t="shared" si="13"/>
        <v>25.401297331736</v>
      </c>
    </row>
    <row r="845" spans="1:23" x14ac:dyDescent="0.25">
      <c r="A845" s="7" t="s">
        <v>1712</v>
      </c>
      <c r="B845" s="8" t="s">
        <v>1713</v>
      </c>
      <c r="C845" s="8">
        <v>47525</v>
      </c>
      <c r="D845" s="8">
        <v>5.9855540410000003</v>
      </c>
      <c r="E845" s="8">
        <v>5.9675520239999997</v>
      </c>
      <c r="F845" s="8">
        <v>5.9274295349999999</v>
      </c>
      <c r="G845" s="8">
        <v>5.9215731570000001</v>
      </c>
      <c r="H845" s="8">
        <v>5.9063242210000002</v>
      </c>
      <c r="I845" s="8">
        <v>5.7851835899999999</v>
      </c>
      <c r="J845" s="8">
        <v>5.8088252169999999</v>
      </c>
      <c r="K845" s="8" t="s">
        <v>25</v>
      </c>
      <c r="L845" s="8">
        <v>5.998950206</v>
      </c>
      <c r="M845" s="8">
        <v>0.45100333599999998</v>
      </c>
      <c r="N845" s="8">
        <v>443.66761630000002</v>
      </c>
      <c r="O845" s="8">
        <v>5.5068619720000003</v>
      </c>
      <c r="P845" s="8">
        <v>0.64</v>
      </c>
      <c r="Q845" s="8">
        <v>6.4</v>
      </c>
      <c r="R845" s="8">
        <v>0.64</v>
      </c>
      <c r="S845" s="8" t="s">
        <v>27</v>
      </c>
      <c r="T845" s="8" t="s">
        <v>27</v>
      </c>
      <c r="U845" s="8" t="s">
        <v>27</v>
      </c>
      <c r="V845" s="15">
        <v>446.51600000000002</v>
      </c>
      <c r="W845" s="15">
        <f t="shared" si="13"/>
        <v>198.10468935981081</v>
      </c>
    </row>
    <row r="846" spans="1:23" x14ac:dyDescent="0.25">
      <c r="A846" s="7" t="s">
        <v>1714</v>
      </c>
      <c r="B846" s="8" t="s">
        <v>1715</v>
      </c>
      <c r="C846" s="8">
        <v>47277</v>
      </c>
      <c r="D846" s="8">
        <v>5.8871913539999996</v>
      </c>
      <c r="E846" s="8">
        <v>5.8005251199999996</v>
      </c>
      <c r="F846" s="8">
        <v>5.8417093490000003</v>
      </c>
      <c r="G846" s="8">
        <v>5.5801252129999996</v>
      </c>
      <c r="H846" s="8">
        <v>4.7605158899999998</v>
      </c>
      <c r="I846" s="8">
        <v>4.2657144990000004</v>
      </c>
      <c r="J846" s="8">
        <v>3.6712983590000001</v>
      </c>
      <c r="K846" s="8">
        <v>10</v>
      </c>
      <c r="L846" s="8">
        <v>5.971612511</v>
      </c>
      <c r="M846" s="8">
        <v>1.096230732</v>
      </c>
      <c r="N846" s="8">
        <v>62.664189649999997</v>
      </c>
      <c r="O846" s="8">
        <v>3.1349999999999998</v>
      </c>
      <c r="P846" s="8">
        <v>64</v>
      </c>
      <c r="Q846" s="8">
        <v>64</v>
      </c>
      <c r="R846" s="8" t="s">
        <v>26</v>
      </c>
      <c r="S846" s="8" t="s">
        <v>27</v>
      </c>
      <c r="T846" s="8" t="s">
        <v>27</v>
      </c>
      <c r="U846" s="8" t="s">
        <v>27</v>
      </c>
      <c r="V846" s="15">
        <v>448.41</v>
      </c>
      <c r="W846" s="15">
        <f t="shared" si="13"/>
        <v>28.099249280956499</v>
      </c>
    </row>
    <row r="847" spans="1:23" x14ac:dyDescent="0.25">
      <c r="A847" s="7" t="s">
        <v>1716</v>
      </c>
      <c r="B847" s="8" t="s">
        <v>1717</v>
      </c>
      <c r="C847" s="8">
        <v>21456</v>
      </c>
      <c r="D847" s="8">
        <v>5.9474394420000003</v>
      </c>
      <c r="E847" s="8">
        <v>5.8633596280000004</v>
      </c>
      <c r="F847" s="8">
        <v>5.7367112789999997</v>
      </c>
      <c r="G847" s="8">
        <v>5.8487553200000004</v>
      </c>
      <c r="H847" s="8">
        <v>5.889277098</v>
      </c>
      <c r="I847" s="8">
        <v>5.9076666229999999</v>
      </c>
      <c r="J847" s="8">
        <v>5.8393826640000004</v>
      </c>
      <c r="K847" s="8" t="s">
        <v>25</v>
      </c>
      <c r="L847" s="8">
        <v>6.0038717799999999</v>
      </c>
      <c r="M847" s="8">
        <v>0.89857600900000001</v>
      </c>
      <c r="N847" s="8">
        <v>0.113563174</v>
      </c>
      <c r="O847" s="8">
        <v>5.852845061</v>
      </c>
      <c r="P847" s="8" t="s">
        <v>26</v>
      </c>
      <c r="Q847" s="8" t="s">
        <v>26</v>
      </c>
      <c r="R847" s="8" t="s">
        <v>26</v>
      </c>
      <c r="S847" s="8" t="s">
        <v>27</v>
      </c>
      <c r="T847" s="8" t="s">
        <v>27</v>
      </c>
      <c r="U847" s="8" t="s">
        <v>27</v>
      </c>
      <c r="V847" s="15">
        <v>452.36</v>
      </c>
      <c r="W847" s="15">
        <f t="shared" si="13"/>
        <v>5.1371437390640005E-2</v>
      </c>
    </row>
    <row r="848" spans="1:23" ht="60" x14ac:dyDescent="0.25">
      <c r="A848" s="7" t="s">
        <v>1718</v>
      </c>
      <c r="B848" s="8" t="s">
        <v>1719</v>
      </c>
      <c r="C848" s="8">
        <v>47282</v>
      </c>
      <c r="D848" s="8">
        <v>5.7854281040000002</v>
      </c>
      <c r="E848" s="8">
        <v>5.8446942909999997</v>
      </c>
      <c r="F848" s="8">
        <v>5.8623888199999996</v>
      </c>
      <c r="G848" s="8">
        <v>5.8389977719999999</v>
      </c>
      <c r="H848" s="8">
        <v>5.9190890740000004</v>
      </c>
      <c r="I848" s="8">
        <v>5.8613914060000001</v>
      </c>
      <c r="J848" s="8">
        <v>5.7227845080000002</v>
      </c>
      <c r="K848" s="8" t="s">
        <v>25</v>
      </c>
      <c r="L848" s="8">
        <v>6.0015196680000003</v>
      </c>
      <c r="M848" s="8">
        <v>3.4127618999999998E-2</v>
      </c>
      <c r="N848" s="8">
        <v>999.99937660000001</v>
      </c>
      <c r="O848" s="8">
        <v>5.6226675400000001</v>
      </c>
      <c r="P848" s="8" t="s">
        <v>26</v>
      </c>
      <c r="Q848" s="8" t="s">
        <v>26</v>
      </c>
      <c r="R848" s="8" t="s">
        <v>26</v>
      </c>
      <c r="S848" s="8" t="s">
        <v>27</v>
      </c>
      <c r="T848" s="8" t="s">
        <v>27</v>
      </c>
      <c r="U848" s="8" t="s">
        <v>27</v>
      </c>
      <c r="V848" s="15">
        <v>454.41</v>
      </c>
      <c r="W848" s="15">
        <f t="shared" si="13"/>
        <v>454.40971672080605</v>
      </c>
    </row>
    <row r="849" spans="1:23" x14ac:dyDescent="0.25">
      <c r="A849" s="7" t="s">
        <v>1720</v>
      </c>
      <c r="B849" s="8" t="s">
        <v>1721</v>
      </c>
      <c r="C849" s="8">
        <v>20822</v>
      </c>
      <c r="D849" s="8">
        <v>5.8274598810000002</v>
      </c>
      <c r="E849" s="8">
        <v>5.8579630490000003</v>
      </c>
      <c r="F849" s="8">
        <v>5.8091646920000004</v>
      </c>
      <c r="G849" s="8">
        <v>5.8450563600000001</v>
      </c>
      <c r="H849" s="8">
        <v>5.8352878070000003</v>
      </c>
      <c r="I849" s="8">
        <v>5.8149752990000003</v>
      </c>
      <c r="J849" s="8">
        <v>5.7468263589999999</v>
      </c>
      <c r="K849" s="8" t="s">
        <v>25</v>
      </c>
      <c r="L849" s="8">
        <v>6.0020651620000001</v>
      </c>
      <c r="M849" s="8">
        <v>9.1487692999999995E-2</v>
      </c>
      <c r="N849" s="8">
        <v>1000</v>
      </c>
      <c r="O849" s="8">
        <v>5.5422801990000004</v>
      </c>
      <c r="P849" s="8">
        <v>6.4</v>
      </c>
      <c r="Q849" s="8" t="s">
        <v>26</v>
      </c>
      <c r="R849" s="8">
        <v>6.4</v>
      </c>
      <c r="S849" s="8" t="s">
        <v>27</v>
      </c>
      <c r="T849" s="8" t="s">
        <v>27</v>
      </c>
      <c r="U849" s="8" t="s">
        <v>27</v>
      </c>
      <c r="V849" s="15">
        <v>454.447</v>
      </c>
      <c r="W849" s="15">
        <f t="shared" si="13"/>
        <v>454.447</v>
      </c>
    </row>
    <row r="850" spans="1:23" ht="60" x14ac:dyDescent="0.25">
      <c r="A850" s="7" t="s">
        <v>1722</v>
      </c>
      <c r="B850" s="8" t="s">
        <v>1723</v>
      </c>
      <c r="C850" s="8">
        <v>47376</v>
      </c>
      <c r="D850" s="8">
        <v>5.9434918379999999</v>
      </c>
      <c r="E850" s="8">
        <v>5.8979031800000001</v>
      </c>
      <c r="F850" s="8">
        <v>5.9407177039999999</v>
      </c>
      <c r="G850" s="8">
        <v>5.9041671239999998</v>
      </c>
      <c r="H850" s="8">
        <v>5.926971795</v>
      </c>
      <c r="I850" s="8">
        <v>5.7348395679999999</v>
      </c>
      <c r="J850" s="8">
        <v>5.5726707209999997</v>
      </c>
      <c r="K850" s="8">
        <v>200</v>
      </c>
      <c r="L850" s="8">
        <v>5.9699280449999996</v>
      </c>
      <c r="M850" s="8">
        <v>3.5805333689999999</v>
      </c>
      <c r="N850" s="8">
        <v>91.348401179999996</v>
      </c>
      <c r="O850" s="8">
        <v>5.5518047949999998</v>
      </c>
      <c r="P850" s="8" t="s">
        <v>26</v>
      </c>
      <c r="Q850" s="8" t="s">
        <v>26</v>
      </c>
      <c r="R850" s="8" t="s">
        <v>26</v>
      </c>
      <c r="S850" s="8" t="s">
        <v>27</v>
      </c>
      <c r="T850" s="8" t="s">
        <v>27</v>
      </c>
      <c r="U850" s="8" t="s">
        <v>27</v>
      </c>
      <c r="V850" s="15">
        <v>455.82</v>
      </c>
      <c r="W850" s="15">
        <f t="shared" si="13"/>
        <v>41.6384282258676</v>
      </c>
    </row>
    <row r="851" spans="1:23" x14ac:dyDescent="0.25">
      <c r="A851" s="7" t="s">
        <v>1724</v>
      </c>
      <c r="B851" s="8" t="s">
        <v>1725</v>
      </c>
      <c r="C851" s="8">
        <v>47252</v>
      </c>
      <c r="D851" s="8">
        <v>5.9432167439999999</v>
      </c>
      <c r="E851" s="8">
        <v>5.7924684409999996</v>
      </c>
      <c r="F851" s="8">
        <v>5.7488745550000004</v>
      </c>
      <c r="G851" s="8">
        <v>5.8466816750000001</v>
      </c>
      <c r="H851" s="8">
        <v>5.7852272259999999</v>
      </c>
      <c r="I851" s="8">
        <v>5.461408327</v>
      </c>
      <c r="J851" s="8">
        <v>5.4385117320000003</v>
      </c>
      <c r="K851" s="8">
        <v>100</v>
      </c>
      <c r="L851" s="8">
        <v>5.9932466529999999</v>
      </c>
      <c r="M851" s="8">
        <v>0.393277455</v>
      </c>
      <c r="N851" s="8">
        <v>1000</v>
      </c>
      <c r="O851" s="8">
        <v>4.4728029490000001</v>
      </c>
      <c r="P851" s="8">
        <v>64</v>
      </c>
      <c r="Q851" s="8" t="s">
        <v>26</v>
      </c>
      <c r="R851" s="8">
        <v>64</v>
      </c>
      <c r="S851" s="8" t="s">
        <v>27</v>
      </c>
      <c r="T851" s="8" t="s">
        <v>27</v>
      </c>
      <c r="U851" s="8" t="s">
        <v>27</v>
      </c>
      <c r="V851" s="15">
        <v>457.91</v>
      </c>
      <c r="W851" s="15">
        <f t="shared" si="13"/>
        <v>457.91</v>
      </c>
    </row>
    <row r="852" spans="1:23" x14ac:dyDescent="0.25">
      <c r="A852" s="7" t="s">
        <v>1726</v>
      </c>
      <c r="B852" s="8" t="s">
        <v>1727</v>
      </c>
      <c r="C852" s="8">
        <v>34625</v>
      </c>
      <c r="D852" s="8">
        <v>5.8603594389999998</v>
      </c>
      <c r="E852" s="8">
        <v>5.9352923759999996</v>
      </c>
      <c r="F852" s="8">
        <v>6.0508454279999997</v>
      </c>
      <c r="G852" s="8">
        <v>6.066019711</v>
      </c>
      <c r="H852" s="8">
        <v>5.6533141389999999</v>
      </c>
      <c r="I852" s="8">
        <v>5.5951018599999998</v>
      </c>
      <c r="J852" s="8">
        <v>5.1199860629999998</v>
      </c>
      <c r="K852" s="8">
        <v>50</v>
      </c>
      <c r="L852" s="8">
        <v>5.9852000270000003</v>
      </c>
      <c r="M852" s="8">
        <v>1.229911848</v>
      </c>
      <c r="N852" s="8">
        <v>381.94947999999999</v>
      </c>
      <c r="O852" s="8">
        <v>3.1349999999999998</v>
      </c>
      <c r="P852" s="8">
        <v>6.4</v>
      </c>
      <c r="Q852" s="8">
        <v>6.4</v>
      </c>
      <c r="R852" s="8">
        <v>6.4</v>
      </c>
      <c r="S852" s="8">
        <v>40</v>
      </c>
      <c r="T852" s="8">
        <v>0.17299999999999999</v>
      </c>
      <c r="U852" s="8">
        <v>0.187</v>
      </c>
      <c r="V852" s="15">
        <v>458.83</v>
      </c>
      <c r="W852" s="15">
        <f t="shared" si="13"/>
        <v>175.2498799084</v>
      </c>
    </row>
    <row r="853" spans="1:23" x14ac:dyDescent="0.25">
      <c r="A853" s="7" t="s">
        <v>1728</v>
      </c>
      <c r="B853" s="8" t="s">
        <v>1729</v>
      </c>
      <c r="C853" s="8">
        <v>40222</v>
      </c>
      <c r="D853" s="8">
        <v>5.8058567080000003</v>
      </c>
      <c r="E853" s="8">
        <v>5.766240518</v>
      </c>
      <c r="F853" s="8">
        <v>6.0215371600000003</v>
      </c>
      <c r="G853" s="8">
        <v>5.8834960279999997</v>
      </c>
      <c r="H853" s="8">
        <v>5.9037070109999998</v>
      </c>
      <c r="I853" s="8">
        <v>5.9706303849999998</v>
      </c>
      <c r="J853" s="8">
        <v>5.5107867410000004</v>
      </c>
      <c r="K853" s="8">
        <v>200</v>
      </c>
      <c r="L853" s="8">
        <v>5.9533531980000003</v>
      </c>
      <c r="M853" s="8">
        <v>22.474142350000001</v>
      </c>
      <c r="N853" s="8">
        <v>195.52008599999999</v>
      </c>
      <c r="O853" s="8">
        <v>5.2387965200000002</v>
      </c>
      <c r="P853" s="8">
        <v>6.4000000000000001E-2</v>
      </c>
      <c r="Q853" s="8">
        <v>6.4000000000000001E-2</v>
      </c>
      <c r="R853" s="8" t="s">
        <v>26</v>
      </c>
      <c r="S853" s="8">
        <v>0</v>
      </c>
      <c r="T853" s="8" t="s">
        <v>27</v>
      </c>
      <c r="U853" s="8" t="s">
        <v>27</v>
      </c>
      <c r="V853" s="15">
        <v>459.33</v>
      </c>
      <c r="W853" s="15">
        <f t="shared" si="13"/>
        <v>89.808241102379995</v>
      </c>
    </row>
    <row r="854" spans="1:23" x14ac:dyDescent="0.25">
      <c r="A854" s="7" t="s">
        <v>1730</v>
      </c>
      <c r="B854" s="8" t="s">
        <v>1731</v>
      </c>
      <c r="C854" s="8">
        <v>32620</v>
      </c>
      <c r="D854" s="8">
        <v>5.9387262959999996</v>
      </c>
      <c r="E854" s="8">
        <v>5.9639774579999996</v>
      </c>
      <c r="F854" s="8">
        <v>5.8017673749999998</v>
      </c>
      <c r="G854" s="8">
        <v>5.6377254519999997</v>
      </c>
      <c r="H854" s="8">
        <v>5.5044333749999996</v>
      </c>
      <c r="I854" s="8">
        <v>5.4379073269999996</v>
      </c>
      <c r="J854" s="8">
        <v>4.8332382860000003</v>
      </c>
      <c r="K854" s="8">
        <v>10</v>
      </c>
      <c r="L854" s="8">
        <v>5.9901784229999997</v>
      </c>
      <c r="M854" s="8">
        <v>0.63914717499999996</v>
      </c>
      <c r="N854" s="8">
        <v>506.45835599999998</v>
      </c>
      <c r="O854" s="8">
        <v>3.1349999999999998</v>
      </c>
      <c r="P854" s="8" t="s">
        <v>26</v>
      </c>
      <c r="Q854" s="8" t="s">
        <v>26</v>
      </c>
      <c r="R854" s="8" t="s">
        <v>26</v>
      </c>
      <c r="S854" s="8" t="s">
        <v>27</v>
      </c>
      <c r="T854" s="8" t="s">
        <v>27</v>
      </c>
      <c r="U854" s="8" t="s">
        <v>27</v>
      </c>
      <c r="V854" s="15">
        <v>461.14</v>
      </c>
      <c r="W854" s="15">
        <f t="shared" si="13"/>
        <v>233.54820628584</v>
      </c>
    </row>
    <row r="855" spans="1:23" x14ac:dyDescent="0.25">
      <c r="A855" s="7" t="s">
        <v>1732</v>
      </c>
      <c r="B855" s="8" t="s">
        <v>1733</v>
      </c>
      <c r="C855" s="8">
        <v>24160</v>
      </c>
      <c r="D855" s="8">
        <v>5.8855318710000004</v>
      </c>
      <c r="E855" s="8">
        <v>5.9448118729999999</v>
      </c>
      <c r="F855" s="8">
        <v>5.8010730380000002</v>
      </c>
      <c r="G855" s="8">
        <v>5.8573360909999996</v>
      </c>
      <c r="H855" s="8">
        <v>5.235659246</v>
      </c>
      <c r="I855" s="8">
        <v>5.245557163</v>
      </c>
      <c r="J855" s="8">
        <v>4.886858363</v>
      </c>
      <c r="K855" s="8">
        <v>50</v>
      </c>
      <c r="L855" s="8">
        <v>6.0016706280000003</v>
      </c>
      <c r="M855" s="8">
        <v>0.68397558599999997</v>
      </c>
      <c r="N855" s="8">
        <v>137.80281170000001</v>
      </c>
      <c r="O855" s="8">
        <v>4.0826851360000003</v>
      </c>
      <c r="P855" s="8" t="s">
        <v>26</v>
      </c>
      <c r="Q855" s="8" t="s">
        <v>26</v>
      </c>
      <c r="R855" s="8" t="s">
        <v>26</v>
      </c>
      <c r="S855" s="8">
        <v>40</v>
      </c>
      <c r="T855" s="8">
        <v>0.16900000000000001</v>
      </c>
      <c r="U855" s="8">
        <v>0.314</v>
      </c>
      <c r="V855" s="15">
        <v>461.77</v>
      </c>
      <c r="W855" s="15">
        <f t="shared" si="13"/>
        <v>63.633204358708994</v>
      </c>
    </row>
    <row r="856" spans="1:23" ht="60" x14ac:dyDescent="0.25">
      <c r="A856" s="7" t="s">
        <v>1734</v>
      </c>
      <c r="B856" s="8" t="s">
        <v>1735</v>
      </c>
      <c r="C856" s="8">
        <v>47349</v>
      </c>
      <c r="D856" s="8">
        <v>5.6997334640000004</v>
      </c>
      <c r="E856" s="8">
        <v>5.652753916</v>
      </c>
      <c r="F856" s="8">
        <v>5.754882383</v>
      </c>
      <c r="G856" s="8">
        <v>5.6138678630000003</v>
      </c>
      <c r="H856" s="8">
        <v>5.302665846</v>
      </c>
      <c r="I856" s="8">
        <v>4.9244156710000002</v>
      </c>
      <c r="J856" s="8">
        <v>3.581203489</v>
      </c>
      <c r="K856" s="8">
        <v>10</v>
      </c>
      <c r="L856" s="8">
        <v>5.8805438040000002</v>
      </c>
      <c r="M856" s="8">
        <v>2.197021645</v>
      </c>
      <c r="N856" s="8">
        <v>113.9210398</v>
      </c>
      <c r="O856" s="8">
        <v>3.1349999999999998</v>
      </c>
      <c r="P856" s="8">
        <v>6.4</v>
      </c>
      <c r="Q856" s="8">
        <v>64</v>
      </c>
      <c r="R856" s="8">
        <v>6.4</v>
      </c>
      <c r="S856" s="8" t="s">
        <v>27</v>
      </c>
      <c r="T856" s="8" t="s">
        <v>27</v>
      </c>
      <c r="U856" s="8" t="s">
        <v>27</v>
      </c>
      <c r="V856" s="15">
        <v>461.92</v>
      </c>
      <c r="W856" s="15">
        <f t="shared" si="13"/>
        <v>52.622406704416001</v>
      </c>
    </row>
    <row r="857" spans="1:23" x14ac:dyDescent="0.25">
      <c r="A857" s="7" t="s">
        <v>1736</v>
      </c>
      <c r="B857" s="8" t="s">
        <v>1737</v>
      </c>
      <c r="C857" s="8">
        <v>31863</v>
      </c>
      <c r="D857" s="8">
        <v>5.8500514969999999</v>
      </c>
      <c r="E857" s="8">
        <v>5.8424975999999997</v>
      </c>
      <c r="F857" s="8">
        <v>5.8057255349999997</v>
      </c>
      <c r="G857" s="8">
        <v>5.6133900749999999</v>
      </c>
      <c r="H857" s="8">
        <v>4.2668754939999998</v>
      </c>
      <c r="I857" s="8">
        <v>3.9150482019999999</v>
      </c>
      <c r="J857" s="8">
        <v>3.0957396469999998</v>
      </c>
      <c r="K857" s="8">
        <v>10</v>
      </c>
      <c r="L857" s="8">
        <v>5.9673259449999998</v>
      </c>
      <c r="M857" s="8">
        <v>1.4160494100000001</v>
      </c>
      <c r="N857" s="8">
        <v>38.963562799999998</v>
      </c>
      <c r="O857" s="8">
        <v>3.1349999999999998</v>
      </c>
      <c r="P857" s="8">
        <v>6.4</v>
      </c>
      <c r="Q857" s="8">
        <v>6.4</v>
      </c>
      <c r="R857" s="8" t="s">
        <v>26</v>
      </c>
      <c r="S857" s="8" t="s">
        <v>27</v>
      </c>
      <c r="T857" s="8" t="s">
        <v>27</v>
      </c>
      <c r="U857" s="8" t="s">
        <v>27</v>
      </c>
      <c r="V857" s="15">
        <v>464.07799999999997</v>
      </c>
      <c r="W857" s="15">
        <f t="shared" si="13"/>
        <v>18.082132297098397</v>
      </c>
    </row>
    <row r="858" spans="1:23" ht="30" x14ac:dyDescent="0.25">
      <c r="A858" s="7" t="s">
        <v>1738</v>
      </c>
      <c r="B858" s="8" t="s">
        <v>1739</v>
      </c>
      <c r="C858" s="8">
        <v>29904</v>
      </c>
      <c r="D858" s="8">
        <v>5.8550757149999999</v>
      </c>
      <c r="E858" s="8">
        <v>5.6673701200000002</v>
      </c>
      <c r="F858" s="8">
        <v>5.7220799659999999</v>
      </c>
      <c r="G858" s="8">
        <v>5.6230321190000003</v>
      </c>
      <c r="H858" s="8">
        <v>5.5355365949999999</v>
      </c>
      <c r="I858" s="8">
        <v>5.3706036519999998</v>
      </c>
      <c r="J858" s="8">
        <v>4.59594653</v>
      </c>
      <c r="K858" s="8">
        <v>10</v>
      </c>
      <c r="L858" s="8">
        <v>5.9587452299999999</v>
      </c>
      <c r="M858" s="8">
        <v>0.64400644299999998</v>
      </c>
      <c r="N858" s="8">
        <v>407.63872930000002</v>
      </c>
      <c r="O858" s="8">
        <v>3.1349999999999998</v>
      </c>
      <c r="P858" s="8">
        <v>0.64</v>
      </c>
      <c r="Q858" s="8">
        <v>0.64</v>
      </c>
      <c r="R858" s="8" t="s">
        <v>26</v>
      </c>
      <c r="S858" s="8" t="s">
        <v>27</v>
      </c>
      <c r="T858" s="8" t="s">
        <v>27</v>
      </c>
      <c r="U858" s="8" t="s">
        <v>27</v>
      </c>
      <c r="V858" s="15">
        <v>464.12200000000001</v>
      </c>
      <c r="W858" s="15">
        <f t="shared" si="13"/>
        <v>189.19410232017461</v>
      </c>
    </row>
    <row r="859" spans="1:23" ht="75" x14ac:dyDescent="0.25">
      <c r="A859" s="7" t="s">
        <v>1740</v>
      </c>
      <c r="B859" s="8" t="s">
        <v>1741</v>
      </c>
      <c r="C859" s="8">
        <v>47322</v>
      </c>
      <c r="D859" s="8">
        <v>5.8760933059999996</v>
      </c>
      <c r="E859" s="8">
        <v>5.731641454</v>
      </c>
      <c r="F859" s="8">
        <v>5.8634226109999998</v>
      </c>
      <c r="G859" s="8">
        <v>5.705012537</v>
      </c>
      <c r="H859" s="8">
        <v>5.7536949330000002</v>
      </c>
      <c r="I859" s="8">
        <v>5.6750329900000001</v>
      </c>
      <c r="J859" s="8">
        <v>5.5658675860000004</v>
      </c>
      <c r="K859" s="8">
        <v>200</v>
      </c>
      <c r="L859" s="8">
        <v>6.0001616259999997</v>
      </c>
      <c r="M859" s="8">
        <v>0.215908511</v>
      </c>
      <c r="N859" s="8">
        <v>1000</v>
      </c>
      <c r="O859" s="8">
        <v>5.0882676519999999</v>
      </c>
      <c r="P859" s="8" t="s">
        <v>26</v>
      </c>
      <c r="Q859" s="8" t="s">
        <v>26</v>
      </c>
      <c r="R859" s="8" t="s">
        <v>26</v>
      </c>
      <c r="S859" s="8" t="s">
        <v>27</v>
      </c>
      <c r="T859" s="8" t="s">
        <v>27</v>
      </c>
      <c r="U859" s="8" t="s">
        <v>27</v>
      </c>
      <c r="V859" s="15">
        <v>464.87</v>
      </c>
      <c r="W859" s="15">
        <f t="shared" si="13"/>
        <v>464.87</v>
      </c>
    </row>
    <row r="860" spans="1:23" x14ac:dyDescent="0.25">
      <c r="A860" s="7" t="s">
        <v>1742</v>
      </c>
      <c r="B860" s="8" t="s">
        <v>1743</v>
      </c>
      <c r="C860" s="8">
        <v>32551</v>
      </c>
      <c r="D860" s="8">
        <v>6.0480015250000001</v>
      </c>
      <c r="E860" s="8">
        <v>6.1659204409999999</v>
      </c>
      <c r="F860" s="8">
        <v>5.8057498259999996</v>
      </c>
      <c r="G860" s="8">
        <v>6.1522887480000001</v>
      </c>
      <c r="H860" s="8">
        <v>3.6051792310000002</v>
      </c>
      <c r="I860" s="8">
        <v>3.8511403390000001</v>
      </c>
      <c r="J860" s="8">
        <v>3.2291724770000001</v>
      </c>
      <c r="K860" s="8">
        <v>50</v>
      </c>
      <c r="L860" s="8">
        <v>6.0149795719999997</v>
      </c>
      <c r="M860" s="8">
        <v>7.887535272</v>
      </c>
      <c r="N860" s="8">
        <v>31.590529740000001</v>
      </c>
      <c r="O860" s="8">
        <v>3.5375002210000002</v>
      </c>
      <c r="P860" s="8">
        <v>0.64</v>
      </c>
      <c r="Q860" s="8">
        <v>0.64</v>
      </c>
      <c r="R860" s="8" t="s">
        <v>26</v>
      </c>
      <c r="S860" s="8">
        <v>40</v>
      </c>
      <c r="T860" s="8">
        <v>0.24399999999999999</v>
      </c>
      <c r="U860" s="8">
        <v>0.84599999999999997</v>
      </c>
      <c r="V860" s="15">
        <v>465.09</v>
      </c>
      <c r="W860" s="15">
        <f t="shared" si="13"/>
        <v>14.692439476776599</v>
      </c>
    </row>
    <row r="861" spans="1:23" ht="60" x14ac:dyDescent="0.25">
      <c r="A861" s="7" t="s">
        <v>1744</v>
      </c>
      <c r="B861" s="8" t="s">
        <v>1745</v>
      </c>
      <c r="C861" s="8">
        <v>47297</v>
      </c>
      <c r="D861" s="8">
        <v>5.9481457940000002</v>
      </c>
      <c r="E861" s="8">
        <v>5.8749609899999999</v>
      </c>
      <c r="F861" s="8">
        <v>5.7858237160000003</v>
      </c>
      <c r="G861" s="8">
        <v>5.8760520840000003</v>
      </c>
      <c r="H861" s="8">
        <v>5.8668408909999998</v>
      </c>
      <c r="I861" s="8">
        <v>5.9176997890000003</v>
      </c>
      <c r="J861" s="8">
        <v>5.08901498</v>
      </c>
      <c r="K861" s="8">
        <v>200</v>
      </c>
      <c r="L861" s="8">
        <v>5.9463897330000002</v>
      </c>
      <c r="M861" s="8">
        <v>5.2759768539999996</v>
      </c>
      <c r="N861" s="8">
        <v>234.16880080000001</v>
      </c>
      <c r="O861" s="8">
        <v>3.1349999999999998</v>
      </c>
      <c r="P861" s="8">
        <v>6.4</v>
      </c>
      <c r="Q861" s="8">
        <v>64</v>
      </c>
      <c r="R861" s="8">
        <v>6.4</v>
      </c>
      <c r="S861" s="8" t="s">
        <v>27</v>
      </c>
      <c r="T861" s="8" t="s">
        <v>27</v>
      </c>
      <c r="U861" s="8" t="s">
        <v>27</v>
      </c>
      <c r="V861" s="15">
        <v>465.5</v>
      </c>
      <c r="W861" s="15">
        <f t="shared" si="13"/>
        <v>109.0055767724</v>
      </c>
    </row>
    <row r="862" spans="1:23" x14ac:dyDescent="0.25">
      <c r="A862" s="7" t="s">
        <v>1746</v>
      </c>
      <c r="B862" s="8" t="s">
        <v>1747</v>
      </c>
      <c r="C862" s="8">
        <v>47355</v>
      </c>
      <c r="D862" s="8">
        <v>5.9007791660000004</v>
      </c>
      <c r="E862" s="8">
        <v>5.7776668119999997</v>
      </c>
      <c r="F862" s="8">
        <v>5.7543796780000003</v>
      </c>
      <c r="G862" s="8">
        <v>5.8134969959999996</v>
      </c>
      <c r="H862" s="8">
        <v>5.7126268759999999</v>
      </c>
      <c r="I862" s="8">
        <v>5.7024980090000001</v>
      </c>
      <c r="J862" s="8">
        <v>5.542075713</v>
      </c>
      <c r="K862" s="8">
        <v>200</v>
      </c>
      <c r="L862" s="8">
        <v>5.9980597690000002</v>
      </c>
      <c r="M862" s="8">
        <v>0.24270761499999999</v>
      </c>
      <c r="N862" s="8">
        <v>1000</v>
      </c>
      <c r="O862" s="8">
        <v>5.0284845679999997</v>
      </c>
      <c r="P862" s="8">
        <v>0.64</v>
      </c>
      <c r="Q862" s="8">
        <v>0.64</v>
      </c>
      <c r="R862" s="8" t="s">
        <v>26</v>
      </c>
      <c r="S862" s="8" t="s">
        <v>27</v>
      </c>
      <c r="T862" s="8" t="s">
        <v>27</v>
      </c>
      <c r="U862" s="8" t="s">
        <v>27</v>
      </c>
      <c r="V862" s="15">
        <v>465.55</v>
      </c>
      <c r="W862" s="15">
        <f t="shared" si="13"/>
        <v>465.55</v>
      </c>
    </row>
    <row r="863" spans="1:23" ht="60" x14ac:dyDescent="0.25">
      <c r="A863" s="7" t="s">
        <v>1748</v>
      </c>
      <c r="B863" s="8" t="s">
        <v>1749</v>
      </c>
      <c r="C863" s="8">
        <v>47265</v>
      </c>
      <c r="D863" s="8">
        <v>5.8397958489999997</v>
      </c>
      <c r="E863" s="8">
        <v>5.8267072300000002</v>
      </c>
      <c r="F863" s="8">
        <v>5.7699245230000002</v>
      </c>
      <c r="G863" s="8">
        <v>5.8005716859999996</v>
      </c>
      <c r="H863" s="8">
        <v>5.7180555469999996</v>
      </c>
      <c r="I863" s="8">
        <v>5.7179000809999998</v>
      </c>
      <c r="J863" s="8">
        <v>5.8337255219999999</v>
      </c>
      <c r="K863" s="8" t="s">
        <v>25</v>
      </c>
      <c r="L863" s="8">
        <v>6.0038700169999997</v>
      </c>
      <c r="M863" s="8">
        <v>0.19473855000000001</v>
      </c>
      <c r="N863" s="8">
        <v>4.5724526000000001E-2</v>
      </c>
      <c r="O863" s="8">
        <v>5.7082845009999996</v>
      </c>
      <c r="P863" s="8" t="s">
        <v>26</v>
      </c>
      <c r="Q863" s="8" t="s">
        <v>26</v>
      </c>
      <c r="R863" s="8" t="s">
        <v>26</v>
      </c>
      <c r="S863" s="8" t="s">
        <v>27</v>
      </c>
      <c r="T863" s="8" t="s">
        <v>27</v>
      </c>
      <c r="U863" s="8" t="s">
        <v>27</v>
      </c>
      <c r="V863" s="15">
        <v>466.48</v>
      </c>
      <c r="W863" s="15">
        <f t="shared" si="13"/>
        <v>2.1329576888480001E-2</v>
      </c>
    </row>
    <row r="864" spans="1:23" x14ac:dyDescent="0.25">
      <c r="A864" s="7" t="s">
        <v>1750</v>
      </c>
      <c r="B864" s="8" t="s">
        <v>1751</v>
      </c>
      <c r="C864" s="8">
        <v>47565</v>
      </c>
      <c r="D864" s="8">
        <v>5.9938284800000003</v>
      </c>
      <c r="E864" s="8">
        <v>5.976445912</v>
      </c>
      <c r="F864" s="8">
        <v>5.9544701299999998</v>
      </c>
      <c r="G864" s="8">
        <v>5.9556939900000003</v>
      </c>
      <c r="H864" s="8">
        <v>5.9436571980000004</v>
      </c>
      <c r="I864" s="8">
        <v>5.8572405270000001</v>
      </c>
      <c r="J864" s="8">
        <v>4.3943455589999996</v>
      </c>
      <c r="K864" s="8">
        <v>200</v>
      </c>
      <c r="L864" s="8">
        <v>5.9858518890000001</v>
      </c>
      <c r="M864" s="8">
        <v>4.7398638560000004</v>
      </c>
      <c r="N864" s="8">
        <v>189.50146570000001</v>
      </c>
      <c r="O864" s="8">
        <v>3.1350166509999999</v>
      </c>
      <c r="P864" s="8" t="s">
        <v>26</v>
      </c>
      <c r="Q864" s="8" t="s">
        <v>26</v>
      </c>
      <c r="R864" s="8" t="s">
        <v>26</v>
      </c>
      <c r="S864" s="8" t="s">
        <v>27</v>
      </c>
      <c r="T864" s="8" t="s">
        <v>27</v>
      </c>
      <c r="U864" s="8" t="s">
        <v>27</v>
      </c>
      <c r="V864" s="15">
        <v>474.00400000000002</v>
      </c>
      <c r="W864" s="15">
        <f t="shared" si="13"/>
        <v>89.824452747662804</v>
      </c>
    </row>
    <row r="865" spans="1:23" ht="60" x14ac:dyDescent="0.25">
      <c r="A865" s="7" t="s">
        <v>1752</v>
      </c>
      <c r="B865" s="8" t="s">
        <v>1753</v>
      </c>
      <c r="C865" s="8">
        <v>47299</v>
      </c>
      <c r="D865" s="8">
        <v>5.7265589600000002</v>
      </c>
      <c r="E865" s="8">
        <v>5.8703855239999996</v>
      </c>
      <c r="F865" s="8">
        <v>5.7236964019999998</v>
      </c>
      <c r="G865" s="8">
        <v>5.7854236710000002</v>
      </c>
      <c r="H865" s="8">
        <v>5.6919346080000004</v>
      </c>
      <c r="I865" s="8">
        <v>5.6709262220000003</v>
      </c>
      <c r="J865" s="8">
        <v>5.5591865880000002</v>
      </c>
      <c r="K865" s="8">
        <v>200</v>
      </c>
      <c r="L865" s="8">
        <v>6.0020357720000002</v>
      </c>
      <c r="M865" s="8">
        <v>0.181364145</v>
      </c>
      <c r="N865" s="8">
        <v>1000</v>
      </c>
      <c r="O865" s="8">
        <v>5.0955187730000002</v>
      </c>
      <c r="P865" s="8" t="s">
        <v>26</v>
      </c>
      <c r="Q865" s="8" t="s">
        <v>26</v>
      </c>
      <c r="R865" s="8" t="s">
        <v>26</v>
      </c>
      <c r="S865" s="8" t="s">
        <v>27</v>
      </c>
      <c r="T865" s="8" t="s">
        <v>27</v>
      </c>
      <c r="U865" s="8" t="s">
        <v>27</v>
      </c>
      <c r="V865" s="15">
        <v>474.66</v>
      </c>
      <c r="W865" s="15">
        <f t="shared" si="13"/>
        <v>474.66</v>
      </c>
    </row>
    <row r="866" spans="1:23" x14ac:dyDescent="0.25">
      <c r="A866" s="7" t="s">
        <v>1754</v>
      </c>
      <c r="B866" s="8" t="s">
        <v>1755</v>
      </c>
      <c r="C866" s="8">
        <v>34365</v>
      </c>
      <c r="D866" s="8">
        <v>5.8960505730000001</v>
      </c>
      <c r="E866" s="8">
        <v>5.8911114570000001</v>
      </c>
      <c r="F866" s="8">
        <v>5.8742190089999999</v>
      </c>
      <c r="G866" s="8">
        <v>5.8809930570000004</v>
      </c>
      <c r="H866" s="8">
        <v>5.8360608450000004</v>
      </c>
      <c r="I866" s="8">
        <v>5.9179040040000004</v>
      </c>
      <c r="J866" s="8">
        <v>5.9373967820000004</v>
      </c>
      <c r="K866" s="8" t="s">
        <v>25</v>
      </c>
      <c r="L866" s="8">
        <v>5.9963879990000004</v>
      </c>
      <c r="M866" s="10">
        <v>2.4699999999999999E-15</v>
      </c>
      <c r="N866" s="8">
        <v>554.3314613</v>
      </c>
      <c r="O866" s="8">
        <v>5.7852825040000004</v>
      </c>
      <c r="P866" s="8">
        <v>64.319999999999993</v>
      </c>
      <c r="Q866" s="8">
        <v>64.319999999999993</v>
      </c>
      <c r="R866" s="8">
        <v>64.319999999999993</v>
      </c>
      <c r="S866" s="8">
        <v>40</v>
      </c>
      <c r="T866" s="8">
        <v>5.9199999999999999E-3</v>
      </c>
      <c r="U866" s="8">
        <v>6.8799999999999998E-3</v>
      </c>
      <c r="V866" s="15">
        <v>474.82</v>
      </c>
      <c r="W866" s="15">
        <f t="shared" si="13"/>
        <v>263.207664454466</v>
      </c>
    </row>
    <row r="867" spans="1:23" ht="30" x14ac:dyDescent="0.25">
      <c r="A867" s="7" t="s">
        <v>1756</v>
      </c>
      <c r="B867" s="8" t="s">
        <v>1757</v>
      </c>
      <c r="C867" s="8">
        <v>20863</v>
      </c>
      <c r="D867" s="8">
        <v>5.8814986810000001</v>
      </c>
      <c r="E867" s="8">
        <v>5.8787422549999997</v>
      </c>
      <c r="F867" s="8">
        <v>5.8907896290000004</v>
      </c>
      <c r="G867" s="8">
        <v>5.8886046370000003</v>
      </c>
      <c r="H867" s="8">
        <v>5.8770144990000004</v>
      </c>
      <c r="I867" s="8">
        <v>5.8653956669999996</v>
      </c>
      <c r="J867" s="8">
        <v>5.8531536449999999</v>
      </c>
      <c r="K867" s="8" t="s">
        <v>25</v>
      </c>
      <c r="L867" s="8">
        <v>6.0002498820000003</v>
      </c>
      <c r="M867" s="8">
        <v>6.9428250999999996E-2</v>
      </c>
      <c r="N867" s="8">
        <v>999.99999990000003</v>
      </c>
      <c r="O867" s="8">
        <v>5.7000779709999998</v>
      </c>
      <c r="P867" s="8" t="s">
        <v>26</v>
      </c>
      <c r="Q867" s="8" t="s">
        <v>26</v>
      </c>
      <c r="R867" s="8" t="s">
        <v>26</v>
      </c>
      <c r="S867" s="8" t="s">
        <v>27</v>
      </c>
      <c r="T867" s="8" t="s">
        <v>27</v>
      </c>
      <c r="U867" s="8" t="s">
        <v>27</v>
      </c>
      <c r="V867" s="15">
        <v>476.47899999999998</v>
      </c>
      <c r="W867" s="15">
        <f t="shared" si="13"/>
        <v>476.47899995235207</v>
      </c>
    </row>
    <row r="868" spans="1:23" x14ac:dyDescent="0.25">
      <c r="A868" s="7" t="s">
        <v>1758</v>
      </c>
      <c r="B868" s="8" t="s">
        <v>1759</v>
      </c>
      <c r="C868" s="8">
        <v>34803</v>
      </c>
      <c r="D868" s="8">
        <v>6.165346209</v>
      </c>
      <c r="E868" s="8">
        <v>6.0583310810000004</v>
      </c>
      <c r="F868" s="8">
        <v>5.983888361</v>
      </c>
      <c r="G868" s="8">
        <v>6.0274811709999998</v>
      </c>
      <c r="H868" s="8">
        <v>6.0092011459999997</v>
      </c>
      <c r="I868" s="8">
        <v>6.0222371920000004</v>
      </c>
      <c r="J868" s="8">
        <v>5.7246407870000002</v>
      </c>
      <c r="K868" s="8" t="s">
        <v>25</v>
      </c>
      <c r="L868" s="8">
        <v>6.0164437709999996</v>
      </c>
      <c r="M868" s="8">
        <v>16.933943110000001</v>
      </c>
      <c r="N868" s="8">
        <v>215.9777052</v>
      </c>
      <c r="O868" s="8">
        <v>4.7957460139999997</v>
      </c>
      <c r="P868" s="8" t="s">
        <v>26</v>
      </c>
      <c r="Q868" s="8" t="s">
        <v>26</v>
      </c>
      <c r="R868" s="8" t="s">
        <v>26</v>
      </c>
      <c r="S868" s="8">
        <v>0.5</v>
      </c>
      <c r="T868" s="8" t="s">
        <v>27</v>
      </c>
      <c r="U868" s="8" t="s">
        <v>27</v>
      </c>
      <c r="V868" s="15">
        <v>483.37</v>
      </c>
      <c r="W868" s="15">
        <f t="shared" si="13"/>
        <v>104.39714336252401</v>
      </c>
    </row>
    <row r="869" spans="1:23" ht="75" x14ac:dyDescent="0.25">
      <c r="A869" s="7" t="s">
        <v>1760</v>
      </c>
      <c r="B869" s="8" t="s">
        <v>1761</v>
      </c>
      <c r="C869" s="8">
        <v>47262</v>
      </c>
      <c r="D869" s="8">
        <v>5.923213337</v>
      </c>
      <c r="E869" s="8">
        <v>6.150424814</v>
      </c>
      <c r="F869" s="8">
        <v>6.2121082449999996</v>
      </c>
      <c r="G869" s="8">
        <v>6.2169658449999998</v>
      </c>
      <c r="H869" s="8">
        <v>6.1866015939999999</v>
      </c>
      <c r="I869" s="8">
        <v>6.0674978929999996</v>
      </c>
      <c r="J869" s="8">
        <v>5.6363879270000004</v>
      </c>
      <c r="K869" s="8">
        <v>200</v>
      </c>
      <c r="L869" s="8">
        <v>6.0582230629999998</v>
      </c>
      <c r="M869" s="8">
        <v>23.260117109999999</v>
      </c>
      <c r="N869" s="8">
        <v>186.2462567</v>
      </c>
      <c r="O869" s="8">
        <v>5.5711677230000003</v>
      </c>
      <c r="P869" s="8" t="s">
        <v>26</v>
      </c>
      <c r="Q869" s="8" t="s">
        <v>26</v>
      </c>
      <c r="R869" s="8" t="s">
        <v>26</v>
      </c>
      <c r="S869" s="8" t="s">
        <v>27</v>
      </c>
      <c r="T869" s="8" t="s">
        <v>27</v>
      </c>
      <c r="U869" s="8" t="s">
        <v>27</v>
      </c>
      <c r="V869" s="15">
        <v>483.67</v>
      </c>
      <c r="W869" s="15">
        <f t="shared" si="13"/>
        <v>90.081726978089009</v>
      </c>
    </row>
    <row r="870" spans="1:23" ht="45" x14ac:dyDescent="0.25">
      <c r="A870" s="7" t="s">
        <v>1762</v>
      </c>
      <c r="B870" s="8" t="s">
        <v>1763</v>
      </c>
      <c r="C870" s="8">
        <v>47372</v>
      </c>
      <c r="D870" s="8">
        <v>5.8757902480000004</v>
      </c>
      <c r="E870" s="8">
        <v>5.8330414560000001</v>
      </c>
      <c r="F870" s="8">
        <v>5.8530577959999999</v>
      </c>
      <c r="G870" s="8">
        <v>5.5156052779999998</v>
      </c>
      <c r="H870" s="8">
        <v>4.5581830749999996</v>
      </c>
      <c r="I870" s="8">
        <v>4.2805600510000001</v>
      </c>
      <c r="J870" s="8">
        <v>3.7673602989999999</v>
      </c>
      <c r="K870" s="8">
        <v>10</v>
      </c>
      <c r="L870" s="8">
        <v>5.9890234019999999</v>
      </c>
      <c r="M870" s="8">
        <v>0.93258818300000001</v>
      </c>
      <c r="N870" s="8">
        <v>57.376021940000001</v>
      </c>
      <c r="O870" s="8">
        <v>3.1349999999999998</v>
      </c>
      <c r="P870" s="8">
        <v>6.1000000000000004E-3</v>
      </c>
      <c r="Q870" s="8">
        <v>6.1000000000000004E-3</v>
      </c>
      <c r="R870" s="8" t="s">
        <v>26</v>
      </c>
      <c r="S870" s="8" t="s">
        <v>27</v>
      </c>
      <c r="T870" s="8" t="s">
        <v>27</v>
      </c>
      <c r="U870" s="8" t="s">
        <v>27</v>
      </c>
      <c r="V870" s="15">
        <v>485.51</v>
      </c>
      <c r="W870" s="15">
        <f t="shared" si="13"/>
        <v>27.8566324120894</v>
      </c>
    </row>
    <row r="871" spans="1:23" ht="60" x14ac:dyDescent="0.25">
      <c r="A871" s="7" t="s">
        <v>1764</v>
      </c>
      <c r="B871" s="8" t="s">
        <v>1765</v>
      </c>
      <c r="C871" s="8">
        <v>47328</v>
      </c>
      <c r="D871" s="8">
        <v>5.7283013739999999</v>
      </c>
      <c r="E871" s="8">
        <v>5.8109127599999999</v>
      </c>
      <c r="F871" s="8">
        <v>5.7135619799999997</v>
      </c>
      <c r="G871" s="8">
        <v>5.7776551569999999</v>
      </c>
      <c r="H871" s="8">
        <v>5.5313359459999996</v>
      </c>
      <c r="I871" s="8">
        <v>4.967169653</v>
      </c>
      <c r="J871" s="8">
        <v>5.0938563410000004</v>
      </c>
      <c r="K871" s="8">
        <v>50</v>
      </c>
      <c r="L871" s="8">
        <v>5.9169055930000001</v>
      </c>
      <c r="M871" s="8">
        <v>25</v>
      </c>
      <c r="N871" s="8">
        <v>50.623505880000003</v>
      </c>
      <c r="O871" s="8">
        <v>5.025124924</v>
      </c>
      <c r="P871" s="8">
        <v>6.4000000000000003E-3</v>
      </c>
      <c r="Q871" s="8">
        <v>64</v>
      </c>
      <c r="R871" s="8">
        <v>6.4000000000000003E-3</v>
      </c>
      <c r="S871" s="8" t="s">
        <v>27</v>
      </c>
      <c r="T871" s="8" t="s">
        <v>27</v>
      </c>
      <c r="U871" s="8" t="s">
        <v>27</v>
      </c>
      <c r="V871" s="15">
        <v>486.416</v>
      </c>
      <c r="W871" s="15">
        <f t="shared" si="13"/>
        <v>24.624083236126083</v>
      </c>
    </row>
    <row r="872" spans="1:23" ht="60" x14ac:dyDescent="0.25">
      <c r="A872" s="7" t="s">
        <v>1766</v>
      </c>
      <c r="B872" s="8" t="s">
        <v>1767</v>
      </c>
      <c r="C872" s="8">
        <v>47272</v>
      </c>
      <c r="D872" s="8">
        <v>5.7365849410000003</v>
      </c>
      <c r="E872" s="8">
        <v>6.0310874490000002</v>
      </c>
      <c r="F872" s="8">
        <v>5.841703023</v>
      </c>
      <c r="G872" s="8">
        <v>5.8758603809999999</v>
      </c>
      <c r="H872" s="8">
        <v>5.8601630370000004</v>
      </c>
      <c r="I872" s="8">
        <v>5.8077840409999997</v>
      </c>
      <c r="J872" s="8">
        <v>5.4780077260000004</v>
      </c>
      <c r="K872" s="8">
        <v>200</v>
      </c>
      <c r="L872" s="8">
        <v>5.9544010969999999</v>
      </c>
      <c r="M872" s="8">
        <v>1.49621932</v>
      </c>
      <c r="N872" s="8">
        <v>587.55105289999995</v>
      </c>
      <c r="O872" s="8">
        <v>3.1349999999999998</v>
      </c>
      <c r="P872" s="8" t="s">
        <v>26</v>
      </c>
      <c r="Q872" s="8" t="s">
        <v>26</v>
      </c>
      <c r="R872" s="8" t="s">
        <v>26</v>
      </c>
      <c r="S872" s="8" t="s">
        <v>27</v>
      </c>
      <c r="T872" s="8" t="s">
        <v>27</v>
      </c>
      <c r="U872" s="8" t="s">
        <v>27</v>
      </c>
      <c r="V872" s="15">
        <v>489.61</v>
      </c>
      <c r="W872" s="15">
        <f t="shared" si="13"/>
        <v>287.67087101036901</v>
      </c>
    </row>
    <row r="873" spans="1:23" x14ac:dyDescent="0.25">
      <c r="A873" s="7" t="s">
        <v>1768</v>
      </c>
      <c r="B873" s="8" t="s">
        <v>1769</v>
      </c>
      <c r="C873" s="8">
        <v>20770</v>
      </c>
      <c r="D873" s="8">
        <v>5.6693820329999998</v>
      </c>
      <c r="E873" s="8">
        <v>5.5301287349999999</v>
      </c>
      <c r="F873" s="8">
        <v>4.7356146130000001</v>
      </c>
      <c r="G873" s="8">
        <v>4.0448969239999997</v>
      </c>
      <c r="H873" s="8">
        <v>3.6851565370000001</v>
      </c>
      <c r="I873" s="8">
        <v>3.6302519379999998</v>
      </c>
      <c r="J873" s="8">
        <v>4.0632603090000003</v>
      </c>
      <c r="K873" s="8">
        <v>1</v>
      </c>
      <c r="L873" s="8">
        <v>5.9843324579999999</v>
      </c>
      <c r="M873" s="8">
        <v>1.204496155</v>
      </c>
      <c r="N873" s="8">
        <v>3.3129975269999998</v>
      </c>
      <c r="O873" s="8">
        <v>3.7274408879999998</v>
      </c>
      <c r="P873" s="8">
        <v>6.4</v>
      </c>
      <c r="Q873" s="8">
        <v>64</v>
      </c>
      <c r="R873" s="8">
        <v>6.4</v>
      </c>
      <c r="S873" s="8" t="s">
        <v>27</v>
      </c>
      <c r="T873" s="8" t="s">
        <v>27</v>
      </c>
      <c r="U873" s="8" t="s">
        <v>27</v>
      </c>
      <c r="V873" s="15">
        <v>490.61</v>
      </c>
      <c r="W873" s="15">
        <f t="shared" si="13"/>
        <v>1.6253897167214699</v>
      </c>
    </row>
    <row r="874" spans="1:23" x14ac:dyDescent="0.25">
      <c r="A874" s="7" t="s">
        <v>1770</v>
      </c>
      <c r="B874" s="8" t="s">
        <v>1771</v>
      </c>
      <c r="C874" s="8">
        <v>22817</v>
      </c>
      <c r="D874" s="8">
        <v>5.9692921590000001</v>
      </c>
      <c r="E874" s="8">
        <v>5.9195391170000002</v>
      </c>
      <c r="F874" s="8">
        <v>5.9098739680000003</v>
      </c>
      <c r="G874" s="8">
        <v>5.959671406</v>
      </c>
      <c r="H874" s="8">
        <v>5.9718948770000004</v>
      </c>
      <c r="I874" s="8">
        <v>5.4561414810000004</v>
      </c>
      <c r="J874" s="8" t="s">
        <v>27</v>
      </c>
      <c r="K874" s="8">
        <v>100</v>
      </c>
      <c r="L874" s="8">
        <v>5.9818786749999999</v>
      </c>
      <c r="M874" s="8">
        <v>6.2612797020000004</v>
      </c>
      <c r="N874" s="8">
        <v>114.9576351</v>
      </c>
      <c r="O874" s="8">
        <v>4.2105927669999996</v>
      </c>
      <c r="P874" s="8">
        <v>6.4000000000000003E-3</v>
      </c>
      <c r="Q874" s="8">
        <v>6.4000000000000003E-3</v>
      </c>
      <c r="R874" s="8" t="s">
        <v>26</v>
      </c>
      <c r="S874" s="8" t="s">
        <v>27</v>
      </c>
      <c r="T874" s="8" t="s">
        <v>27</v>
      </c>
      <c r="U874" s="8" t="s">
        <v>27</v>
      </c>
      <c r="V874" s="15">
        <v>492.38900000000001</v>
      </c>
      <c r="W874" s="15">
        <f t="shared" si="13"/>
        <v>56.603874989253903</v>
      </c>
    </row>
    <row r="875" spans="1:23" x14ac:dyDescent="0.25">
      <c r="A875" s="7" t="s">
        <v>1772</v>
      </c>
      <c r="B875" s="8" t="s">
        <v>1773</v>
      </c>
      <c r="C875" s="8">
        <v>34773</v>
      </c>
      <c r="D875" s="8">
        <v>5.826765376</v>
      </c>
      <c r="E875" s="8">
        <v>5.7368111859999997</v>
      </c>
      <c r="F875" s="8">
        <v>5.8538037000000003</v>
      </c>
      <c r="G875" s="8">
        <v>5.8753878960000003</v>
      </c>
      <c r="H875" s="8">
        <v>5.6088193210000004</v>
      </c>
      <c r="I875" s="8">
        <v>5.1192969030000004</v>
      </c>
      <c r="J875" s="8">
        <v>4.5592437710000002</v>
      </c>
      <c r="K875" s="8">
        <v>50</v>
      </c>
      <c r="L875" s="8">
        <v>5.9573446920000004</v>
      </c>
      <c r="M875" s="8">
        <v>1.2093541969999999</v>
      </c>
      <c r="N875" s="8">
        <v>201.11633219999999</v>
      </c>
      <c r="O875" s="8">
        <v>3.1349999999999998</v>
      </c>
      <c r="P875" s="8">
        <v>3.2000000000000002E-3</v>
      </c>
      <c r="Q875" s="8">
        <v>3.2000000000000002E-3</v>
      </c>
      <c r="R875" s="8" t="s">
        <v>26</v>
      </c>
      <c r="S875" s="8">
        <v>0.5</v>
      </c>
      <c r="T875" s="8">
        <v>64</v>
      </c>
      <c r="U875" s="8">
        <v>79.7</v>
      </c>
      <c r="V875" s="15">
        <v>492.71</v>
      </c>
      <c r="W875" s="15">
        <f t="shared" si="13"/>
        <v>99.092028038262001</v>
      </c>
    </row>
    <row r="876" spans="1:23" x14ac:dyDescent="0.25">
      <c r="A876" s="7" t="s">
        <v>1774</v>
      </c>
      <c r="B876" s="8" t="s">
        <v>1775</v>
      </c>
      <c r="C876" s="8">
        <v>24436</v>
      </c>
      <c r="D876" s="8">
        <v>5.7100504619999999</v>
      </c>
      <c r="E876" s="8">
        <v>5.7467417100000002</v>
      </c>
      <c r="F876" s="8">
        <v>5.7624426079999997</v>
      </c>
      <c r="G876" s="8">
        <v>5.7893470520000001</v>
      </c>
      <c r="H876" s="8">
        <v>5.7184704789999996</v>
      </c>
      <c r="I876" s="8">
        <v>5.6663739169999996</v>
      </c>
      <c r="J876" s="8">
        <v>5.8595936630000001</v>
      </c>
      <c r="K876" s="8" t="s">
        <v>25</v>
      </c>
      <c r="L876" s="8">
        <v>6.0007409540000003</v>
      </c>
      <c r="M876" s="10">
        <v>2.64E-14</v>
      </c>
      <c r="N876" s="8">
        <v>601.48086320000004</v>
      </c>
      <c r="O876" s="8">
        <v>5.5065243019999999</v>
      </c>
      <c r="P876" s="8">
        <v>6.4000000000000001E-2</v>
      </c>
      <c r="Q876" s="8">
        <v>6.4000000000000001E-2</v>
      </c>
      <c r="R876" s="8" t="s">
        <v>26</v>
      </c>
      <c r="S876" s="8" t="s">
        <v>27</v>
      </c>
      <c r="T876" s="8" t="s">
        <v>27</v>
      </c>
      <c r="U876" s="8" t="s">
        <v>27</v>
      </c>
      <c r="V876" s="15">
        <v>496.42</v>
      </c>
      <c r="W876" s="15">
        <f t="shared" si="13"/>
        <v>298.58713010974401</v>
      </c>
    </row>
    <row r="877" spans="1:23" x14ac:dyDescent="0.25">
      <c r="A877" s="7" t="s">
        <v>1776</v>
      </c>
      <c r="B877" s="8" t="s">
        <v>1777</v>
      </c>
      <c r="C877" s="8">
        <v>23412</v>
      </c>
      <c r="D877" s="8">
        <v>5.8625030960000002</v>
      </c>
      <c r="E877" s="8">
        <v>6.0215729969999998</v>
      </c>
      <c r="F877" s="8">
        <v>6.0134240549999998</v>
      </c>
      <c r="G877" s="8">
        <v>5.9485565610000002</v>
      </c>
      <c r="H877" s="8">
        <v>5.8661574620000003</v>
      </c>
      <c r="I877" s="8">
        <v>5.8339742450000003</v>
      </c>
      <c r="J877" s="8">
        <v>5.4608203919999996</v>
      </c>
      <c r="K877" s="8">
        <v>200</v>
      </c>
      <c r="L877" s="8">
        <v>5.9823330370000001</v>
      </c>
      <c r="M877" s="8">
        <v>1.532330553</v>
      </c>
      <c r="N877" s="8">
        <v>531.38257810000005</v>
      </c>
      <c r="O877" s="8">
        <v>3.1349999999999998</v>
      </c>
      <c r="P877" s="8" t="s">
        <v>26</v>
      </c>
      <c r="Q877" s="8" t="s">
        <v>26</v>
      </c>
      <c r="R877" s="8" t="s">
        <v>26</v>
      </c>
      <c r="S877" s="8">
        <v>1</v>
      </c>
      <c r="T877" s="8" t="s">
        <v>27</v>
      </c>
      <c r="U877" s="8" t="s">
        <v>27</v>
      </c>
      <c r="V877" s="15">
        <v>496.46899999999999</v>
      </c>
      <c r="W877" s="15">
        <f t="shared" si="13"/>
        <v>263.81497716672891</v>
      </c>
    </row>
    <row r="878" spans="1:23" x14ac:dyDescent="0.25">
      <c r="A878" s="7" t="s">
        <v>1778</v>
      </c>
      <c r="B878" s="8" t="s">
        <v>1779</v>
      </c>
      <c r="C878" s="8">
        <v>21097</v>
      </c>
      <c r="D878" s="8">
        <v>5.9889000570000004</v>
      </c>
      <c r="E878" s="8">
        <v>5.9645364179999998</v>
      </c>
      <c r="F878" s="8">
        <v>5.951717843</v>
      </c>
      <c r="G878" s="8">
        <v>6.0117242529999997</v>
      </c>
      <c r="H878" s="8">
        <v>5.900967788</v>
      </c>
      <c r="I878" s="8">
        <v>5.6398201390000002</v>
      </c>
      <c r="J878" s="8">
        <v>5.4790824090000001</v>
      </c>
      <c r="K878" s="8">
        <v>100</v>
      </c>
      <c r="L878" s="8">
        <v>5.9924587389999999</v>
      </c>
      <c r="M878" s="8">
        <v>3.2328104670000002</v>
      </c>
      <c r="N878" s="8">
        <v>81.396867659999998</v>
      </c>
      <c r="O878" s="8">
        <v>5.4610764239999998</v>
      </c>
      <c r="P878" s="8" t="s">
        <v>26</v>
      </c>
      <c r="Q878" s="8" t="s">
        <v>26</v>
      </c>
      <c r="R878" s="8" t="s">
        <v>26</v>
      </c>
      <c r="S878" s="8" t="s">
        <v>27</v>
      </c>
      <c r="T878" s="8" t="s">
        <v>27</v>
      </c>
      <c r="U878" s="8" t="s">
        <v>27</v>
      </c>
      <c r="V878" s="15">
        <v>496.9</v>
      </c>
      <c r="W878" s="15">
        <f t="shared" si="13"/>
        <v>40.446103540253993</v>
      </c>
    </row>
    <row r="879" spans="1:23" x14ac:dyDescent="0.25">
      <c r="A879" s="7" t="s">
        <v>1780</v>
      </c>
      <c r="B879" s="8" t="s">
        <v>1781</v>
      </c>
      <c r="C879" s="8">
        <v>38939</v>
      </c>
      <c r="D879" s="8">
        <v>5.887996115</v>
      </c>
      <c r="E879" s="8">
        <v>5.8649116909999996</v>
      </c>
      <c r="F879" s="8">
        <v>5.2571718010000001</v>
      </c>
      <c r="G879" s="8">
        <v>4.6394407319999997</v>
      </c>
      <c r="H879" s="8">
        <v>3.604492918</v>
      </c>
      <c r="I879" s="8">
        <v>3.8623848500000002</v>
      </c>
      <c r="J879" s="8">
        <v>3.6517416479999998</v>
      </c>
      <c r="K879" s="8">
        <v>5</v>
      </c>
      <c r="L879" s="8">
        <v>5.9890651400000001</v>
      </c>
      <c r="M879" s="8">
        <v>1.6747677940000001</v>
      </c>
      <c r="N879" s="8">
        <v>7.8362269930000004</v>
      </c>
      <c r="O879" s="8">
        <v>3.6771220410000001</v>
      </c>
      <c r="P879" s="8">
        <v>6.4</v>
      </c>
      <c r="Q879" s="8">
        <v>6.4</v>
      </c>
      <c r="R879" s="8">
        <v>6.4</v>
      </c>
      <c r="S879" s="8" t="s">
        <v>27</v>
      </c>
      <c r="T879" s="8" t="s">
        <v>27</v>
      </c>
      <c r="U879" s="8" t="s">
        <v>27</v>
      </c>
      <c r="V879" s="15">
        <v>499.14</v>
      </c>
      <c r="W879" s="15">
        <f t="shared" si="13"/>
        <v>3.9113743412860198</v>
      </c>
    </row>
    <row r="880" spans="1:23" x14ac:dyDescent="0.25">
      <c r="A880" s="7" t="s">
        <v>1782</v>
      </c>
      <c r="B880" s="8" t="s">
        <v>1783</v>
      </c>
      <c r="C880" s="8">
        <v>31864</v>
      </c>
      <c r="D880" s="8">
        <v>5.7842703709999999</v>
      </c>
      <c r="E880" s="8">
        <v>5.9127702019999999</v>
      </c>
      <c r="F880" s="8">
        <v>5.2774194769999996</v>
      </c>
      <c r="G880" s="8">
        <v>5.0590175750000004</v>
      </c>
      <c r="H880" s="8">
        <v>4.3178269260000004</v>
      </c>
      <c r="I880" s="8">
        <v>4.2803192389999998</v>
      </c>
      <c r="J880" s="8">
        <v>3.3299702089999998</v>
      </c>
      <c r="K880" s="8">
        <v>5</v>
      </c>
      <c r="L880" s="8">
        <v>5.9915577039999999</v>
      </c>
      <c r="M880" s="8">
        <v>0.96378973800000001</v>
      </c>
      <c r="N880" s="8">
        <v>17.362462409999999</v>
      </c>
      <c r="O880" s="8">
        <v>3.2448127069999999</v>
      </c>
      <c r="P880" s="8">
        <v>6.4000000000000003E-3</v>
      </c>
      <c r="Q880" s="8">
        <v>6.4000000000000003E-3</v>
      </c>
      <c r="R880" s="8">
        <v>64</v>
      </c>
      <c r="S880" s="8">
        <v>28</v>
      </c>
      <c r="T880" s="8">
        <v>16</v>
      </c>
      <c r="U880" s="8">
        <v>32.9</v>
      </c>
      <c r="V880" s="15">
        <v>500.13</v>
      </c>
      <c r="W880" s="15">
        <f t="shared" si="13"/>
        <v>8.6834883251132986</v>
      </c>
    </row>
    <row r="881" spans="1:23" ht="60" x14ac:dyDescent="0.25">
      <c r="A881" s="7" t="s">
        <v>1784</v>
      </c>
      <c r="B881" s="8" t="s">
        <v>1785</v>
      </c>
      <c r="C881" s="8">
        <v>47375</v>
      </c>
      <c r="D881" s="8">
        <v>5.8742644850000003</v>
      </c>
      <c r="E881" s="8">
        <v>5.8867599879999997</v>
      </c>
      <c r="F881" s="8">
        <v>5.9497781439999997</v>
      </c>
      <c r="G881" s="8">
        <v>5.8979849550000001</v>
      </c>
      <c r="H881" s="8">
        <v>5.9373365280000003</v>
      </c>
      <c r="I881" s="8">
        <v>5.845110504</v>
      </c>
      <c r="J881" s="8">
        <v>5.630305731</v>
      </c>
      <c r="K881" s="8">
        <v>200</v>
      </c>
      <c r="L881" s="8">
        <v>5.9652700169999999</v>
      </c>
      <c r="M881" s="8">
        <v>1.504175525</v>
      </c>
      <c r="N881" s="8">
        <v>766.48752209999998</v>
      </c>
      <c r="O881" s="8">
        <v>3.1349999999999998</v>
      </c>
      <c r="P881" s="8" t="s">
        <v>26</v>
      </c>
      <c r="Q881" s="8" t="s">
        <v>26</v>
      </c>
      <c r="R881" s="8" t="s">
        <v>26</v>
      </c>
      <c r="S881" s="8" t="s">
        <v>27</v>
      </c>
      <c r="T881" s="8" t="s">
        <v>27</v>
      </c>
      <c r="U881" s="8" t="s">
        <v>27</v>
      </c>
      <c r="V881" s="15">
        <v>505.25</v>
      </c>
      <c r="W881" s="15">
        <f t="shared" si="13"/>
        <v>387.26782054102495</v>
      </c>
    </row>
    <row r="882" spans="1:23" ht="60" x14ac:dyDescent="0.25">
      <c r="A882" s="7" t="s">
        <v>1786</v>
      </c>
      <c r="B882" s="8" t="s">
        <v>1787</v>
      </c>
      <c r="C882" s="8">
        <v>47381</v>
      </c>
      <c r="D882" s="8">
        <v>5.6822114690000003</v>
      </c>
      <c r="E882" s="8">
        <v>5.6726740930000004</v>
      </c>
      <c r="F882" s="8">
        <v>5.5435118020000003</v>
      </c>
      <c r="G882" s="8">
        <v>4.8623743160000004</v>
      </c>
      <c r="H882" s="8">
        <v>3.7257945100000001</v>
      </c>
      <c r="I882" s="8">
        <v>3.9188677369999998</v>
      </c>
      <c r="J882" s="8" t="s">
        <v>27</v>
      </c>
      <c r="K882" s="8">
        <v>5</v>
      </c>
      <c r="L882" s="8">
        <v>5.9340731169999996</v>
      </c>
      <c r="M882" s="8">
        <v>2.1044603999999998</v>
      </c>
      <c r="N882" s="8">
        <v>9.8568161790000008</v>
      </c>
      <c r="O882" s="8">
        <v>3.7872622109999998</v>
      </c>
      <c r="P882" s="10">
        <v>5.9999999999999995E-4</v>
      </c>
      <c r="Q882" s="10">
        <v>5.9999999999999995E-4</v>
      </c>
      <c r="R882" s="8" t="s">
        <v>26</v>
      </c>
      <c r="S882" s="8" t="s">
        <v>27</v>
      </c>
      <c r="T882" s="8" t="s">
        <v>27</v>
      </c>
      <c r="U882" s="8" t="s">
        <v>27</v>
      </c>
      <c r="V882" s="15">
        <v>505.87</v>
      </c>
      <c r="W882" s="15">
        <f t="shared" si="13"/>
        <v>4.9862676004707307</v>
      </c>
    </row>
    <row r="883" spans="1:23" x14ac:dyDescent="0.25">
      <c r="A883" s="7" t="s">
        <v>1788</v>
      </c>
      <c r="B883" s="8" t="s">
        <v>1789</v>
      </c>
      <c r="C883" s="8">
        <v>31860</v>
      </c>
      <c r="D883" s="8">
        <v>5.8509771129999999</v>
      </c>
      <c r="E883" s="8">
        <v>5.8656004419999999</v>
      </c>
      <c r="F883" s="8">
        <v>5.1375542459999997</v>
      </c>
      <c r="G883" s="8">
        <v>4.6038811869999998</v>
      </c>
      <c r="H883" s="8">
        <v>4.0610664390000002</v>
      </c>
      <c r="I883" s="8">
        <v>3.9625909699999999</v>
      </c>
      <c r="J883" s="8">
        <v>3.1647248710000002</v>
      </c>
      <c r="K883" s="8">
        <v>5</v>
      </c>
      <c r="L883" s="8">
        <v>6.018564735</v>
      </c>
      <c r="M883" s="8">
        <v>0.77721260299999995</v>
      </c>
      <c r="N883" s="8">
        <v>14.56744984</v>
      </c>
      <c r="O883" s="8">
        <v>3.1349999999999998</v>
      </c>
      <c r="P883" s="8" t="s">
        <v>26</v>
      </c>
      <c r="Q883" s="8" t="s">
        <v>26</v>
      </c>
      <c r="R883" s="8" t="s">
        <v>26</v>
      </c>
      <c r="S883" s="8" t="s">
        <v>27</v>
      </c>
      <c r="T883" s="8" t="s">
        <v>27</v>
      </c>
      <c r="U883" s="8" t="s">
        <v>27</v>
      </c>
      <c r="V883" s="15">
        <v>514.08600000000001</v>
      </c>
      <c r="W883" s="15">
        <f t="shared" si="13"/>
        <v>7.4889220184462397</v>
      </c>
    </row>
    <row r="884" spans="1:23" x14ac:dyDescent="0.25">
      <c r="A884" s="7" t="s">
        <v>1790</v>
      </c>
      <c r="B884" s="8" t="s">
        <v>1791</v>
      </c>
      <c r="C884" s="8">
        <v>47535</v>
      </c>
      <c r="D884" s="8">
        <v>5.9290522289999998</v>
      </c>
      <c r="E884" s="8">
        <v>5.9629093500000003</v>
      </c>
      <c r="F884" s="8">
        <v>5.9107982699999999</v>
      </c>
      <c r="G884" s="8">
        <v>5.9807622110000001</v>
      </c>
      <c r="H884" s="8">
        <v>6.1520985919999998</v>
      </c>
      <c r="I884" s="8">
        <v>5.7456278049999998</v>
      </c>
      <c r="J884" s="8">
        <v>5.8335490569999999</v>
      </c>
      <c r="K884" s="8" t="s">
        <v>25</v>
      </c>
      <c r="L884" s="8">
        <v>5.9956762860000001</v>
      </c>
      <c r="M884" s="8">
        <v>25</v>
      </c>
      <c r="N884" s="8">
        <v>72.499089819999995</v>
      </c>
      <c r="O884" s="8">
        <v>5.7916486779999996</v>
      </c>
      <c r="P884" s="8" t="s">
        <v>26</v>
      </c>
      <c r="Q884" s="8" t="s">
        <v>26</v>
      </c>
      <c r="R884" s="8" t="s">
        <v>26</v>
      </c>
      <c r="S884" s="8" t="s">
        <v>27</v>
      </c>
      <c r="T884" s="8" t="s">
        <v>27</v>
      </c>
      <c r="U884" s="8" t="s">
        <v>27</v>
      </c>
      <c r="V884" s="15">
        <v>514.70000000000005</v>
      </c>
      <c r="W884" s="15">
        <f t="shared" si="13"/>
        <v>37.315281530354007</v>
      </c>
    </row>
    <row r="885" spans="1:23" x14ac:dyDescent="0.25">
      <c r="A885" s="7" t="s">
        <v>1792</v>
      </c>
      <c r="B885" s="8" t="s">
        <v>1793</v>
      </c>
      <c r="C885" s="8">
        <v>47286</v>
      </c>
      <c r="D885" s="8">
        <v>5.957889089</v>
      </c>
      <c r="E885" s="8">
        <v>5.8341199140000004</v>
      </c>
      <c r="F885" s="8">
        <v>5.9152770390000002</v>
      </c>
      <c r="G885" s="8">
        <v>5.8111586830000004</v>
      </c>
      <c r="H885" s="8">
        <v>5.9146980600000001</v>
      </c>
      <c r="I885" s="8">
        <v>5.8474288479999998</v>
      </c>
      <c r="J885" s="8">
        <v>5.6642283249999998</v>
      </c>
      <c r="K885" s="8">
        <v>200</v>
      </c>
      <c r="L885" s="8">
        <v>6.0012593289999998</v>
      </c>
      <c r="M885" s="8">
        <v>0.25275176100000002</v>
      </c>
      <c r="N885" s="8">
        <v>1000</v>
      </c>
      <c r="O885" s="8">
        <v>5.4198805339999998</v>
      </c>
      <c r="P885" s="8" t="s">
        <v>26</v>
      </c>
      <c r="Q885" s="8" t="s">
        <v>26</v>
      </c>
      <c r="R885" s="8" t="s">
        <v>26</v>
      </c>
      <c r="S885" s="8" t="s">
        <v>27</v>
      </c>
      <c r="T885" s="8" t="s">
        <v>27</v>
      </c>
      <c r="U885" s="8" t="s">
        <v>27</v>
      </c>
      <c r="V885" s="15">
        <v>515.64700000000005</v>
      </c>
      <c r="W885" s="15">
        <f t="shared" si="13"/>
        <v>515.64700000000005</v>
      </c>
    </row>
    <row r="886" spans="1:23" x14ac:dyDescent="0.25">
      <c r="A886" s="7" t="s">
        <v>1794</v>
      </c>
      <c r="B886" s="8" t="s">
        <v>1795</v>
      </c>
      <c r="C886" s="8">
        <v>47357</v>
      </c>
      <c r="D886" s="8">
        <v>5.7682062219999999</v>
      </c>
      <c r="E886" s="8">
        <v>5.7359405170000004</v>
      </c>
      <c r="F886" s="8">
        <v>5.6030677349999998</v>
      </c>
      <c r="G886" s="8">
        <v>5.4381918960000002</v>
      </c>
      <c r="H886" s="8">
        <v>5.1971797840000002</v>
      </c>
      <c r="I886" s="8">
        <v>5.0641135999999998</v>
      </c>
      <c r="J886" s="8">
        <v>4.7653147220000003</v>
      </c>
      <c r="K886" s="8">
        <v>5</v>
      </c>
      <c r="L886" s="8">
        <v>5.9968267370000001</v>
      </c>
      <c r="M886" s="8">
        <v>0.36372363800000002</v>
      </c>
      <c r="N886" s="8">
        <v>610.34454000000005</v>
      </c>
      <c r="O886" s="8">
        <v>3.1349999999999998</v>
      </c>
      <c r="P886" s="8">
        <v>64</v>
      </c>
      <c r="Q886" s="8">
        <v>64</v>
      </c>
      <c r="R886" s="8" t="s">
        <v>26</v>
      </c>
      <c r="S886" s="8" t="s">
        <v>27</v>
      </c>
      <c r="T886" s="8" t="s">
        <v>27</v>
      </c>
      <c r="U886" s="8" t="s">
        <v>27</v>
      </c>
      <c r="V886" s="15">
        <v>522.27</v>
      </c>
      <c r="W886" s="15">
        <f t="shared" si="13"/>
        <v>318.76464290580003</v>
      </c>
    </row>
    <row r="887" spans="1:23" x14ac:dyDescent="0.25">
      <c r="A887" s="7" t="s">
        <v>1796</v>
      </c>
      <c r="B887" s="8" t="s">
        <v>1797</v>
      </c>
      <c r="C887" s="8">
        <v>32646</v>
      </c>
      <c r="D887" s="8">
        <v>5.8075489869999997</v>
      </c>
      <c r="E887" s="8">
        <v>5.8371916629999996</v>
      </c>
      <c r="F887" s="8">
        <v>5.4786455959999998</v>
      </c>
      <c r="G887" s="8">
        <v>5.2337136439999998</v>
      </c>
      <c r="H887" s="8">
        <v>4.3220013799999997</v>
      </c>
      <c r="I887" s="8">
        <v>4.0828840460000002</v>
      </c>
      <c r="J887" s="8">
        <v>3.2437224520000001</v>
      </c>
      <c r="K887" s="8">
        <v>5</v>
      </c>
      <c r="L887" s="8">
        <v>5.9785314889999999</v>
      </c>
      <c r="M887" s="8">
        <v>0.91433721300000004</v>
      </c>
      <c r="N887" s="8">
        <v>31.399475320000001</v>
      </c>
      <c r="O887" s="8">
        <v>3.1349999999999998</v>
      </c>
      <c r="P887" s="8">
        <v>0.61760000000000004</v>
      </c>
      <c r="Q887" s="8">
        <v>61.76</v>
      </c>
      <c r="R887" s="8">
        <v>0.61760000000000004</v>
      </c>
      <c r="S887" s="8" t="s">
        <v>27</v>
      </c>
      <c r="T887" s="8" t="s">
        <v>27</v>
      </c>
      <c r="U887" s="8" t="s">
        <v>27</v>
      </c>
      <c r="V887" s="15">
        <v>527.20000000000005</v>
      </c>
      <c r="W887" s="15">
        <f t="shared" si="13"/>
        <v>16.553803388704001</v>
      </c>
    </row>
    <row r="888" spans="1:23" ht="60" x14ac:dyDescent="0.25">
      <c r="A888" s="7" t="s">
        <v>1798</v>
      </c>
      <c r="B888" s="8" t="s">
        <v>1799</v>
      </c>
      <c r="C888" s="8">
        <v>47313</v>
      </c>
      <c r="D888" s="8">
        <v>5.6727221849999996</v>
      </c>
      <c r="E888" s="8">
        <v>5.7827599660000004</v>
      </c>
      <c r="F888" s="8">
        <v>5.589020272</v>
      </c>
      <c r="G888" s="8">
        <v>5.6290539849999996</v>
      </c>
      <c r="H888" s="8">
        <v>5.5589981320000001</v>
      </c>
      <c r="I888" s="8">
        <v>5.6101928540000001</v>
      </c>
      <c r="J888" s="8">
        <v>5.8214507900000001</v>
      </c>
      <c r="K888" s="8" t="s">
        <v>25</v>
      </c>
      <c r="L888" s="8">
        <v>6.0047062750000002</v>
      </c>
      <c r="M888" s="8">
        <v>4.6141059999999998E-3</v>
      </c>
      <c r="N888" s="8">
        <v>31.07967477</v>
      </c>
      <c r="O888" s="8">
        <v>5.326670805</v>
      </c>
      <c r="P888" s="8" t="s">
        <v>26</v>
      </c>
      <c r="Q888" s="8" t="s">
        <v>26</v>
      </c>
      <c r="R888" s="8" t="s">
        <v>26</v>
      </c>
      <c r="S888" s="8" t="s">
        <v>27</v>
      </c>
      <c r="T888" s="8" t="s">
        <v>27</v>
      </c>
      <c r="U888" s="8" t="s">
        <v>27</v>
      </c>
      <c r="V888" s="15">
        <v>527.67999999999995</v>
      </c>
      <c r="W888" s="15">
        <f t="shared" si="13"/>
        <v>16.400122782633598</v>
      </c>
    </row>
    <row r="889" spans="1:23" x14ac:dyDescent="0.25">
      <c r="A889" s="7" t="s">
        <v>1800</v>
      </c>
      <c r="B889" s="8" t="s">
        <v>1801</v>
      </c>
      <c r="C889" s="8">
        <v>32690</v>
      </c>
      <c r="D889" s="8">
        <v>6.0030102980000004</v>
      </c>
      <c r="E889" s="8">
        <v>5.9085071779999998</v>
      </c>
      <c r="F889" s="8">
        <v>5.2546416269999998</v>
      </c>
      <c r="G889" s="8">
        <v>4.024809995</v>
      </c>
      <c r="H889" s="8">
        <v>3.5998759169999999</v>
      </c>
      <c r="I889" s="8">
        <v>3.559346154</v>
      </c>
      <c r="J889" s="8">
        <v>3.4798009269999999</v>
      </c>
      <c r="K889" s="8">
        <v>5</v>
      </c>
      <c r="L889" s="8">
        <v>5.9894938570000003</v>
      </c>
      <c r="M889" s="8">
        <v>3.1177219539999999</v>
      </c>
      <c r="N889" s="8">
        <v>6.4110404819999998</v>
      </c>
      <c r="O889" s="8">
        <v>3.5512853469999999</v>
      </c>
      <c r="P889" s="8">
        <v>5.1000000000000004E-3</v>
      </c>
      <c r="Q889" s="8">
        <v>5.1000000000000004E-3</v>
      </c>
      <c r="R889" s="8" t="s">
        <v>26</v>
      </c>
      <c r="S889" s="8">
        <v>12.5</v>
      </c>
      <c r="T889" s="8">
        <v>0.307</v>
      </c>
      <c r="U889" s="8">
        <v>0.33800000000000002</v>
      </c>
      <c r="V889" s="15">
        <v>527.84</v>
      </c>
      <c r="W889" s="15">
        <f t="shared" si="13"/>
        <v>3.38400360801888</v>
      </c>
    </row>
    <row r="890" spans="1:23" ht="90" x14ac:dyDescent="0.25">
      <c r="A890" s="7" t="s">
        <v>1802</v>
      </c>
      <c r="B890" s="8" t="s">
        <v>1803</v>
      </c>
      <c r="C890" s="8">
        <v>47305</v>
      </c>
      <c r="D890" s="8">
        <v>5.7314441900000004</v>
      </c>
      <c r="E890" s="8">
        <v>5.806655031</v>
      </c>
      <c r="F890" s="8">
        <v>5.6992669300000003</v>
      </c>
      <c r="G890" s="8">
        <v>5.7124939709999998</v>
      </c>
      <c r="H890" s="8">
        <v>5.7982523520000004</v>
      </c>
      <c r="I890" s="8">
        <v>5.6852470180000001</v>
      </c>
      <c r="J890" s="8">
        <v>5.8292150999999999</v>
      </c>
      <c r="K890" s="8" t="s">
        <v>25</v>
      </c>
      <c r="L890" s="8">
        <v>6.0029523789999999</v>
      </c>
      <c r="M890" s="10">
        <v>1.2499999999999999E-12</v>
      </c>
      <c r="N890" s="8">
        <v>509.77935300000001</v>
      </c>
      <c r="O890" s="8">
        <v>5.5129277019999998</v>
      </c>
      <c r="P890" s="8">
        <v>6.4</v>
      </c>
      <c r="Q890" s="8">
        <v>6.4</v>
      </c>
      <c r="R890" s="8" t="s">
        <v>26</v>
      </c>
      <c r="S890" s="8" t="s">
        <v>27</v>
      </c>
      <c r="T890" s="8" t="s">
        <v>27</v>
      </c>
      <c r="U890" s="8" t="s">
        <v>27</v>
      </c>
      <c r="V890" s="15">
        <v>528.95000000000005</v>
      </c>
      <c r="W890" s="15">
        <f t="shared" si="13"/>
        <v>269.64778876935003</v>
      </c>
    </row>
    <row r="891" spans="1:23" x14ac:dyDescent="0.25">
      <c r="A891" s="7" t="s">
        <v>1804</v>
      </c>
      <c r="B891" s="8" t="s">
        <v>1805</v>
      </c>
      <c r="C891" s="8">
        <v>34673</v>
      </c>
      <c r="D891" s="8">
        <v>6.0986209650000003</v>
      </c>
      <c r="E891" s="8">
        <v>6.1101695539999996</v>
      </c>
      <c r="F891" s="8">
        <v>5.8780193680000004</v>
      </c>
      <c r="G891" s="8">
        <v>6.0402106949999999</v>
      </c>
      <c r="H891" s="8">
        <v>6.1518354740000003</v>
      </c>
      <c r="I891" s="8">
        <v>6.067470363</v>
      </c>
      <c r="J891" s="8">
        <v>5.885539509</v>
      </c>
      <c r="K891" s="8" t="s">
        <v>25</v>
      </c>
      <c r="L891" s="8">
        <v>6.0321211589999999</v>
      </c>
      <c r="M891" s="8">
        <v>24.999480120000001</v>
      </c>
      <c r="N891" s="8">
        <v>221.80241229999999</v>
      </c>
      <c r="O891" s="8">
        <v>4.0365424059999997</v>
      </c>
      <c r="P891" s="8" t="s">
        <v>26</v>
      </c>
      <c r="Q891" s="8" t="s">
        <v>26</v>
      </c>
      <c r="R891" s="8" t="s">
        <v>26</v>
      </c>
      <c r="S891" s="8">
        <v>10.25</v>
      </c>
      <c r="T891" s="8" t="s">
        <v>27</v>
      </c>
      <c r="U891" s="8" t="s">
        <v>27</v>
      </c>
      <c r="V891" s="15">
        <v>529.24</v>
      </c>
      <c r="W891" s="15">
        <f t="shared" si="13"/>
        <v>117.38670868565198</v>
      </c>
    </row>
    <row r="892" spans="1:23" ht="60" x14ac:dyDescent="0.25">
      <c r="A892" s="7" t="s">
        <v>1806</v>
      </c>
      <c r="B892" s="8" t="s">
        <v>1807</v>
      </c>
      <c r="C892" s="8">
        <v>47271</v>
      </c>
      <c r="D892" s="8">
        <v>5.7689934389999999</v>
      </c>
      <c r="E892" s="8">
        <v>5.7233175169999999</v>
      </c>
      <c r="F892" s="8">
        <v>5.6118819889999996</v>
      </c>
      <c r="G892" s="8">
        <v>5.4036829390000003</v>
      </c>
      <c r="H892" s="8">
        <v>4.4855654310000004</v>
      </c>
      <c r="I892" s="8">
        <v>4.0131637089999996</v>
      </c>
      <c r="J892" s="8">
        <v>3.5490984910000001</v>
      </c>
      <c r="K892" s="8">
        <v>5</v>
      </c>
      <c r="L892" s="8">
        <v>5.9606764249999999</v>
      </c>
      <c r="M892" s="8">
        <v>0.94678890999999998</v>
      </c>
      <c r="N892" s="8">
        <v>41.26434948</v>
      </c>
      <c r="O892" s="8">
        <v>3.1349999999999998</v>
      </c>
      <c r="P892" s="8">
        <v>6.4000000000000001E-2</v>
      </c>
      <c r="Q892" s="8">
        <v>6.4</v>
      </c>
      <c r="R892" s="8">
        <v>6.4000000000000001E-2</v>
      </c>
      <c r="S892" s="8" t="s">
        <v>27</v>
      </c>
      <c r="T892" s="8" t="s">
        <v>27</v>
      </c>
      <c r="U892" s="8" t="s">
        <v>27</v>
      </c>
      <c r="V892" s="15">
        <v>530.70000000000005</v>
      </c>
      <c r="W892" s="15">
        <f t="shared" si="13"/>
        <v>21.898990269036002</v>
      </c>
    </row>
    <row r="893" spans="1:23" x14ac:dyDescent="0.25">
      <c r="A893" s="7" t="s">
        <v>1808</v>
      </c>
      <c r="B893" s="8" t="s">
        <v>1809</v>
      </c>
      <c r="C893" s="8">
        <v>29879</v>
      </c>
      <c r="D893" s="8">
        <v>6.0018686360000002</v>
      </c>
      <c r="E893" s="8">
        <v>5.7438771500000003</v>
      </c>
      <c r="F893" s="8">
        <v>5.803957595</v>
      </c>
      <c r="G893" s="8">
        <v>5.6164159930000004</v>
      </c>
      <c r="H893" s="8">
        <v>5.3008115450000002</v>
      </c>
      <c r="I893" s="8">
        <v>4.2796455379999996</v>
      </c>
      <c r="J893" s="8">
        <v>3.5265012640000002</v>
      </c>
      <c r="K893" s="8">
        <v>10</v>
      </c>
      <c r="L893" s="8">
        <v>5.9307148920000001</v>
      </c>
      <c r="M893" s="8">
        <v>2.0865313900000002</v>
      </c>
      <c r="N893" s="8">
        <v>85.223431559999995</v>
      </c>
      <c r="O893" s="8">
        <v>3.1349999999999998</v>
      </c>
      <c r="P893" s="8">
        <v>0.64</v>
      </c>
      <c r="Q893" s="8">
        <v>0.64</v>
      </c>
      <c r="R893" s="8" t="s">
        <v>26</v>
      </c>
      <c r="S893" s="8" t="s">
        <v>27</v>
      </c>
      <c r="T893" s="8" t="s">
        <v>27</v>
      </c>
      <c r="U893" s="8" t="s">
        <v>27</v>
      </c>
      <c r="V893" s="15">
        <v>531.42999999999995</v>
      </c>
      <c r="W893" s="15">
        <f t="shared" si="13"/>
        <v>45.290288233930795</v>
      </c>
    </row>
    <row r="894" spans="1:23" x14ac:dyDescent="0.25">
      <c r="A894" s="7" t="s">
        <v>1810</v>
      </c>
      <c r="B894" s="8" t="s">
        <v>1811</v>
      </c>
      <c r="C894" s="8">
        <v>21455</v>
      </c>
      <c r="D894" s="8">
        <v>6.0162668000000004</v>
      </c>
      <c r="E894" s="8">
        <v>5.9639520619999997</v>
      </c>
      <c r="F894" s="8">
        <v>5.9732638370000002</v>
      </c>
      <c r="G894" s="8">
        <v>5.9840012720000004</v>
      </c>
      <c r="H894" s="8">
        <v>6.0307491899999999</v>
      </c>
      <c r="I894" s="8">
        <v>5.8533981410000004</v>
      </c>
      <c r="J894" s="8">
        <v>5.91847777</v>
      </c>
      <c r="K894" s="8" t="s">
        <v>25</v>
      </c>
      <c r="L894" s="8">
        <v>5.9962948980000004</v>
      </c>
      <c r="M894" s="8">
        <v>25</v>
      </c>
      <c r="N894" s="8">
        <v>70.804369899999998</v>
      </c>
      <c r="O894" s="8">
        <v>5.8852511569999999</v>
      </c>
      <c r="P894" s="8" t="s">
        <v>26</v>
      </c>
      <c r="Q894" s="8" t="s">
        <v>26</v>
      </c>
      <c r="R894" s="8" t="s">
        <v>26</v>
      </c>
      <c r="S894" s="8" t="s">
        <v>27</v>
      </c>
      <c r="T894" s="8" t="s">
        <v>27</v>
      </c>
      <c r="U894" s="8" t="s">
        <v>27</v>
      </c>
      <c r="V894" s="15">
        <v>534.36</v>
      </c>
      <c r="W894" s="15">
        <f t="shared" si="13"/>
        <v>37.835023099764001</v>
      </c>
    </row>
    <row r="895" spans="1:23" ht="30" x14ac:dyDescent="0.25">
      <c r="A895" s="7" t="s">
        <v>1812</v>
      </c>
      <c r="B895" s="8" t="s">
        <v>1813</v>
      </c>
      <c r="C895" s="8">
        <v>37706</v>
      </c>
      <c r="D895" s="8">
        <v>5.4571792300000004</v>
      </c>
      <c r="E895" s="8">
        <v>5.5659004379999999</v>
      </c>
      <c r="F895" s="8">
        <v>5.1189008579999999</v>
      </c>
      <c r="G895" s="8">
        <v>4.6341809270000001</v>
      </c>
      <c r="H895" s="8">
        <v>3.795889281</v>
      </c>
      <c r="I895" s="8">
        <v>3.6186489040000001</v>
      </c>
      <c r="J895" s="8">
        <v>3.4743405620000001</v>
      </c>
      <c r="K895" s="8">
        <v>0.5</v>
      </c>
      <c r="L895" s="8">
        <v>5.9860543169999998</v>
      </c>
      <c r="M895" s="8">
        <v>0.70360022099999997</v>
      </c>
      <c r="N895" s="8">
        <v>11.428569599999999</v>
      </c>
      <c r="O895" s="8">
        <v>3.1349999999999998</v>
      </c>
      <c r="P895" s="8">
        <v>6.1440000000000001</v>
      </c>
      <c r="Q895" s="8">
        <v>61.44</v>
      </c>
      <c r="R895" s="8">
        <v>6.1440000000000001</v>
      </c>
      <c r="S895" s="8" t="s">
        <v>27</v>
      </c>
      <c r="T895" s="8" t="s">
        <v>27</v>
      </c>
      <c r="U895" s="8" t="s">
        <v>27</v>
      </c>
      <c r="V895" s="15">
        <v>538.22</v>
      </c>
      <c r="W895" s="15">
        <f t="shared" si="13"/>
        <v>6.1510847301119993</v>
      </c>
    </row>
    <row r="896" spans="1:23" ht="75" x14ac:dyDescent="0.25">
      <c r="A896" s="7" t="s">
        <v>1814</v>
      </c>
      <c r="B896" s="8" t="s">
        <v>1815</v>
      </c>
      <c r="C896" s="8">
        <v>47325</v>
      </c>
      <c r="D896" s="8">
        <v>5.8668870110000002</v>
      </c>
      <c r="E896" s="8">
        <v>5.8319985399999998</v>
      </c>
      <c r="F896" s="8">
        <v>5.8168311060000004</v>
      </c>
      <c r="G896" s="8">
        <v>5.8611375170000004</v>
      </c>
      <c r="H896" s="8">
        <v>5.7429928800000001</v>
      </c>
      <c r="I896" s="8">
        <v>5.6004635389999997</v>
      </c>
      <c r="J896" s="8">
        <v>5.5918374919999998</v>
      </c>
      <c r="K896" s="8">
        <v>100</v>
      </c>
      <c r="L896" s="8">
        <v>6.000509364</v>
      </c>
      <c r="M896" s="8">
        <v>0.29555608999999999</v>
      </c>
      <c r="N896" s="8">
        <v>999.99999979999996</v>
      </c>
      <c r="O896" s="8">
        <v>4.9508707940000001</v>
      </c>
      <c r="P896" s="8" t="s">
        <v>26</v>
      </c>
      <c r="Q896" s="8" t="s">
        <v>26</v>
      </c>
      <c r="R896" s="8" t="s">
        <v>26</v>
      </c>
      <c r="S896" s="8" t="s">
        <v>27</v>
      </c>
      <c r="T896" s="8" t="s">
        <v>27</v>
      </c>
      <c r="U896" s="8" t="s">
        <v>27</v>
      </c>
      <c r="V896" s="15">
        <v>539.09</v>
      </c>
      <c r="W896" s="15">
        <f t="shared" si="13"/>
        <v>539.08999989218205</v>
      </c>
    </row>
    <row r="897" spans="1:23" x14ac:dyDescent="0.25">
      <c r="A897" s="7" t="s">
        <v>1816</v>
      </c>
      <c r="B897" s="8" t="s">
        <v>1817</v>
      </c>
      <c r="C897" s="8">
        <v>26081</v>
      </c>
      <c r="D897" s="8">
        <v>5.8356872119999998</v>
      </c>
      <c r="E897" s="8">
        <v>5.9248160070000004</v>
      </c>
      <c r="F897" s="8">
        <v>5.9317750790000003</v>
      </c>
      <c r="G897" s="8">
        <v>5.5556147459999998</v>
      </c>
      <c r="H897" s="8">
        <v>4.7483700750000004</v>
      </c>
      <c r="I897" s="8">
        <v>4.3558935779999999</v>
      </c>
      <c r="J897" s="8">
        <v>4.273518374</v>
      </c>
      <c r="K897" s="8">
        <v>10</v>
      </c>
      <c r="L897" s="8">
        <v>5.9847327119999996</v>
      </c>
      <c r="M897" s="8">
        <v>1.37670834</v>
      </c>
      <c r="N897" s="8">
        <v>28.25051917</v>
      </c>
      <c r="O897" s="8">
        <v>4.129536742</v>
      </c>
      <c r="P897" s="8">
        <v>6.1120000000000001</v>
      </c>
      <c r="Q897" s="8">
        <v>6.1120000000000001</v>
      </c>
      <c r="R897" s="8" t="s">
        <v>26</v>
      </c>
      <c r="S897" s="8" t="s">
        <v>27</v>
      </c>
      <c r="T897" s="8" t="s">
        <v>27</v>
      </c>
      <c r="U897" s="8" t="s">
        <v>27</v>
      </c>
      <c r="V897" s="15">
        <v>543.875</v>
      </c>
      <c r="W897" s="15">
        <f t="shared" si="13"/>
        <v>15.36475111358375</v>
      </c>
    </row>
    <row r="898" spans="1:23" x14ac:dyDescent="0.25">
      <c r="A898" s="7" t="s">
        <v>1818</v>
      </c>
      <c r="B898" s="8" t="s">
        <v>1819</v>
      </c>
      <c r="C898" s="8">
        <v>20895</v>
      </c>
      <c r="D898" s="8">
        <v>5.3426761210000002</v>
      </c>
      <c r="E898" s="8">
        <v>5.5005291669999998</v>
      </c>
      <c r="F898" s="8">
        <v>5.5737148010000004</v>
      </c>
      <c r="G898" s="8">
        <v>6.0560381520000002</v>
      </c>
      <c r="H898" s="8">
        <v>5.5636091130000001</v>
      </c>
      <c r="I898" s="8">
        <v>5.5132317540000004</v>
      </c>
      <c r="J898" s="8">
        <v>5.5891619920000002</v>
      </c>
      <c r="K898" s="8">
        <v>50</v>
      </c>
      <c r="L898" s="8">
        <v>6.0007410200000004</v>
      </c>
      <c r="M898" s="10">
        <v>1.8500000000000001E-15</v>
      </c>
      <c r="N898" s="8">
        <v>544.05243240000004</v>
      </c>
      <c r="O898" s="8">
        <v>5.1816160489999996</v>
      </c>
      <c r="P898" s="8" t="s">
        <v>26</v>
      </c>
      <c r="Q898" s="8" t="s">
        <v>26</v>
      </c>
      <c r="R898" s="8" t="s">
        <v>26</v>
      </c>
      <c r="S898" s="8" t="s">
        <v>27</v>
      </c>
      <c r="T898" s="8" t="s">
        <v>27</v>
      </c>
      <c r="U898" s="8" t="s">
        <v>27</v>
      </c>
      <c r="V898" s="15">
        <v>545.51</v>
      </c>
      <c r="W898" s="15">
        <f t="shared" si="13"/>
        <v>296.78604239852399</v>
      </c>
    </row>
    <row r="899" spans="1:23" x14ac:dyDescent="0.25">
      <c r="A899" s="7" t="s">
        <v>1820</v>
      </c>
      <c r="B899" s="8" t="s">
        <v>1821</v>
      </c>
      <c r="C899" s="8">
        <v>47310</v>
      </c>
      <c r="D899" s="8">
        <v>5.873114739</v>
      </c>
      <c r="E899" s="8">
        <v>5.8903450990000001</v>
      </c>
      <c r="F899" s="8">
        <v>5.9215086269999997</v>
      </c>
      <c r="G899" s="8">
        <v>6.1853734439999997</v>
      </c>
      <c r="H899" s="8">
        <v>4.9468818529999998</v>
      </c>
      <c r="I899" s="8">
        <v>4.7334704350000001</v>
      </c>
      <c r="J899" s="8">
        <v>4.476202507</v>
      </c>
      <c r="K899" s="8">
        <v>50</v>
      </c>
      <c r="L899" s="8">
        <v>5.990721873</v>
      </c>
      <c r="M899" s="8">
        <v>3.592158929</v>
      </c>
      <c r="N899" s="8">
        <v>39.017536069999998</v>
      </c>
      <c r="O899" s="8">
        <v>4.5660906140000002</v>
      </c>
      <c r="P899" s="8">
        <v>6.4</v>
      </c>
      <c r="Q899" s="8">
        <v>64</v>
      </c>
      <c r="R899" s="8">
        <v>6.4</v>
      </c>
      <c r="S899" s="8" t="s">
        <v>27</v>
      </c>
      <c r="T899" s="8" t="s">
        <v>27</v>
      </c>
      <c r="U899" s="8" t="s">
        <v>27</v>
      </c>
      <c r="V899" s="15">
        <v>546.62300000000005</v>
      </c>
      <c r="W899" s="15">
        <f t="shared" ref="W899:W960" si="14">(N899/1000)*V899</f>
        <v>21.327882619191609</v>
      </c>
    </row>
    <row r="900" spans="1:23" x14ac:dyDescent="0.25">
      <c r="A900" s="7" t="s">
        <v>1822</v>
      </c>
      <c r="B900" s="8" t="s">
        <v>1823</v>
      </c>
      <c r="C900" s="8">
        <v>47533</v>
      </c>
      <c r="D900" s="8">
        <v>5.8573023170000003</v>
      </c>
      <c r="E900" s="8">
        <v>5.9349403580000004</v>
      </c>
      <c r="F900" s="8">
        <v>5.945256273</v>
      </c>
      <c r="G900" s="8">
        <v>5.8458069610000001</v>
      </c>
      <c r="H900" s="8">
        <v>5.9069783249999999</v>
      </c>
      <c r="I900" s="8">
        <v>5.9156151169999998</v>
      </c>
      <c r="J900" s="8">
        <v>5.6395574750000002</v>
      </c>
      <c r="K900" s="8">
        <v>200</v>
      </c>
      <c r="L900" s="8">
        <v>5.9615852650000001</v>
      </c>
      <c r="M900" s="8">
        <v>2.5380661560000002</v>
      </c>
      <c r="N900" s="8">
        <v>450.54454190000001</v>
      </c>
      <c r="O900" s="8">
        <v>3.1349999999999998</v>
      </c>
      <c r="P900" s="8" t="s">
        <v>26</v>
      </c>
      <c r="Q900" s="8" t="s">
        <v>26</v>
      </c>
      <c r="R900" s="8" t="s">
        <v>26</v>
      </c>
      <c r="S900" s="8" t="s">
        <v>27</v>
      </c>
      <c r="T900" s="8" t="s">
        <v>27</v>
      </c>
      <c r="U900" s="8" t="s">
        <v>27</v>
      </c>
      <c r="V900" s="15">
        <v>546.78899999999999</v>
      </c>
      <c r="W900" s="15">
        <f t="shared" si="14"/>
        <v>246.35279952095911</v>
      </c>
    </row>
    <row r="901" spans="1:23" x14ac:dyDescent="0.25">
      <c r="A901" s="7" t="s">
        <v>1824</v>
      </c>
      <c r="B901" s="8" t="s">
        <v>1825</v>
      </c>
      <c r="C901" s="8">
        <v>26265</v>
      </c>
      <c r="D901" s="8">
        <v>5.9122503489999998</v>
      </c>
      <c r="E901" s="8">
        <v>5.9259003129999996</v>
      </c>
      <c r="F901" s="8">
        <v>5.9428896729999998</v>
      </c>
      <c r="G901" s="8">
        <v>5.8098653779999996</v>
      </c>
      <c r="H901" s="8">
        <v>5.9345706580000002</v>
      </c>
      <c r="I901" s="8">
        <v>5.8725118399999996</v>
      </c>
      <c r="J901" s="8">
        <v>5.5269948580000001</v>
      </c>
      <c r="K901" s="8">
        <v>200</v>
      </c>
      <c r="L901" s="8">
        <v>5.9648171530000003</v>
      </c>
      <c r="M901" s="8">
        <v>2.4010291619999999</v>
      </c>
      <c r="N901" s="8">
        <v>409.75685850000002</v>
      </c>
      <c r="O901" s="8">
        <v>3.1349999999999998</v>
      </c>
      <c r="P901" s="8" t="s">
        <v>26</v>
      </c>
      <c r="Q901" s="8" t="s">
        <v>26</v>
      </c>
      <c r="R901" s="8" t="s">
        <v>26</v>
      </c>
      <c r="S901" s="8" t="s">
        <v>27</v>
      </c>
      <c r="T901" s="8" t="s">
        <v>27</v>
      </c>
      <c r="U901" s="8" t="s">
        <v>27</v>
      </c>
      <c r="V901" s="15">
        <v>546.78899999999999</v>
      </c>
      <c r="W901" s="15">
        <f t="shared" si="14"/>
        <v>224.05054290235651</v>
      </c>
    </row>
    <row r="902" spans="1:23" ht="75" x14ac:dyDescent="0.25">
      <c r="A902" s="7" t="s">
        <v>1826</v>
      </c>
      <c r="B902" s="8" t="s">
        <v>1827</v>
      </c>
      <c r="C902" s="8">
        <v>47383</v>
      </c>
      <c r="D902" s="8">
        <v>5.7605989109999998</v>
      </c>
      <c r="E902" s="8">
        <v>5.8061918490000002</v>
      </c>
      <c r="F902" s="8">
        <v>5.7052574600000003</v>
      </c>
      <c r="G902" s="8">
        <v>5.8652987540000003</v>
      </c>
      <c r="H902" s="8">
        <v>5.8212478619999999</v>
      </c>
      <c r="I902" s="8">
        <v>5.6909608010000001</v>
      </c>
      <c r="J902" s="8">
        <v>5.8561749399999998</v>
      </c>
      <c r="K902" s="8" t="s">
        <v>25</v>
      </c>
      <c r="L902" s="8">
        <v>6.0047032590000002</v>
      </c>
      <c r="M902" s="10">
        <v>2.0399999999999999E-13</v>
      </c>
      <c r="N902" s="8">
        <v>470.22568860000001</v>
      </c>
      <c r="O902" s="8">
        <v>5.5649690139999999</v>
      </c>
      <c r="P902" s="8">
        <v>1.54E-2</v>
      </c>
      <c r="Q902" s="8">
        <v>1.54E-2</v>
      </c>
      <c r="R902" s="8" t="s">
        <v>26</v>
      </c>
      <c r="S902" s="8" t="s">
        <v>27</v>
      </c>
      <c r="T902" s="8" t="s">
        <v>27</v>
      </c>
      <c r="U902" s="8" t="s">
        <v>27</v>
      </c>
      <c r="V902" s="15">
        <v>547.99</v>
      </c>
      <c r="W902" s="15">
        <f t="shared" si="14"/>
        <v>257.67897509591404</v>
      </c>
    </row>
    <row r="903" spans="1:23" x14ac:dyDescent="0.25">
      <c r="A903" s="7" t="s">
        <v>1828</v>
      </c>
      <c r="B903" s="8" t="s">
        <v>1829</v>
      </c>
      <c r="C903" s="8">
        <v>47249</v>
      </c>
      <c r="D903" s="8">
        <v>5.8101783429999996</v>
      </c>
      <c r="E903" s="8">
        <v>5.8176743330000003</v>
      </c>
      <c r="F903" s="8">
        <v>5.8931847580000003</v>
      </c>
      <c r="G903" s="8">
        <v>5.8508175260000002</v>
      </c>
      <c r="H903" s="8">
        <v>5.7511466200000001</v>
      </c>
      <c r="I903" s="8">
        <v>5.7484157429999998</v>
      </c>
      <c r="J903" s="8">
        <v>5.6877978520000001</v>
      </c>
      <c r="K903" s="8" t="s">
        <v>25</v>
      </c>
      <c r="L903" s="8">
        <v>6.0019095690000004</v>
      </c>
      <c r="M903" s="8">
        <v>0.17207512599999999</v>
      </c>
      <c r="N903" s="8">
        <v>1000</v>
      </c>
      <c r="O903" s="8">
        <v>5.3643903440000003</v>
      </c>
      <c r="P903" s="8">
        <v>6.4000000000000001E-2</v>
      </c>
      <c r="Q903" s="8" t="s">
        <v>26</v>
      </c>
      <c r="R903" s="8">
        <v>6.4000000000000001E-2</v>
      </c>
      <c r="S903" s="8" t="s">
        <v>27</v>
      </c>
      <c r="T903" s="8" t="s">
        <v>27</v>
      </c>
      <c r="U903" s="8" t="s">
        <v>27</v>
      </c>
      <c r="V903" s="15">
        <v>555.57000000000005</v>
      </c>
      <c r="W903" s="15">
        <f t="shared" si="14"/>
        <v>555.57000000000005</v>
      </c>
    </row>
    <row r="904" spans="1:23" ht="75" x14ac:dyDescent="0.25">
      <c r="A904" s="7" t="s">
        <v>1830</v>
      </c>
      <c r="B904" s="8" t="s">
        <v>1831</v>
      </c>
      <c r="C904" s="8">
        <v>47368</v>
      </c>
      <c r="D904" s="8">
        <v>5.905144817</v>
      </c>
      <c r="E904" s="8">
        <v>5.9165291529999999</v>
      </c>
      <c r="F904" s="8">
        <v>5.8828830099999996</v>
      </c>
      <c r="G904" s="8">
        <v>5.8814522890000003</v>
      </c>
      <c r="H904" s="8">
        <v>5.8667629229999996</v>
      </c>
      <c r="I904" s="8">
        <v>5.7201130019999997</v>
      </c>
      <c r="J904" s="8">
        <v>5.4676648920000002</v>
      </c>
      <c r="K904" s="8">
        <v>200</v>
      </c>
      <c r="L904" s="8">
        <v>5.971501859</v>
      </c>
      <c r="M904" s="8">
        <v>0.98608829399999998</v>
      </c>
      <c r="N904" s="8">
        <v>999.99999949999994</v>
      </c>
      <c r="O904" s="8">
        <v>3.1350000009999999</v>
      </c>
      <c r="P904" s="8">
        <v>16</v>
      </c>
      <c r="Q904" s="8">
        <v>16</v>
      </c>
      <c r="R904" s="8">
        <v>16</v>
      </c>
      <c r="S904" s="8" t="s">
        <v>27</v>
      </c>
      <c r="T904" s="8" t="s">
        <v>27</v>
      </c>
      <c r="U904" s="8" t="s">
        <v>27</v>
      </c>
      <c r="V904" s="15">
        <v>556.63</v>
      </c>
      <c r="W904" s="15">
        <f t="shared" si="14"/>
        <v>556.62999972168495</v>
      </c>
    </row>
    <row r="905" spans="1:23" x14ac:dyDescent="0.25">
      <c r="A905" s="7" t="s">
        <v>1832</v>
      </c>
      <c r="B905" s="8" t="s">
        <v>1833</v>
      </c>
      <c r="C905" s="8">
        <v>21301</v>
      </c>
      <c r="D905" s="8">
        <v>5.9580535240000003</v>
      </c>
      <c r="E905" s="8">
        <v>6.001838029</v>
      </c>
      <c r="F905" s="8">
        <v>5.8249231479999999</v>
      </c>
      <c r="G905" s="8">
        <v>5.0124585799999997</v>
      </c>
      <c r="H905" s="8">
        <v>3.895944713</v>
      </c>
      <c r="I905" s="8">
        <v>3.675826211</v>
      </c>
      <c r="J905" s="8" t="s">
        <v>27</v>
      </c>
      <c r="K905" s="8">
        <v>10</v>
      </c>
      <c r="L905" s="8">
        <v>5.9977533970000003</v>
      </c>
      <c r="M905" s="8">
        <v>2.9681623180000001</v>
      </c>
      <c r="N905" s="8">
        <v>10.90539489</v>
      </c>
      <c r="O905" s="8">
        <v>3.7657090549999999</v>
      </c>
      <c r="P905" s="8">
        <v>58.56</v>
      </c>
      <c r="Q905" s="8">
        <v>58.56</v>
      </c>
      <c r="R905" s="8" t="s">
        <v>26</v>
      </c>
      <c r="S905" s="8" t="s">
        <v>27</v>
      </c>
      <c r="T905" s="8" t="s">
        <v>27</v>
      </c>
      <c r="U905" s="8" t="s">
        <v>27</v>
      </c>
      <c r="V905" s="15">
        <v>563.64700000000005</v>
      </c>
      <c r="W905" s="15">
        <f t="shared" si="14"/>
        <v>6.1467931135638301</v>
      </c>
    </row>
    <row r="906" spans="1:23" x14ac:dyDescent="0.25">
      <c r="A906" s="7" t="s">
        <v>1834</v>
      </c>
      <c r="B906" s="8" t="s">
        <v>1835</v>
      </c>
      <c r="C906" s="8">
        <v>47553</v>
      </c>
      <c r="D906" s="8">
        <v>5.795072523</v>
      </c>
      <c r="E906" s="8">
        <v>5.7682202169999996</v>
      </c>
      <c r="F906" s="8">
        <v>4.5510840400000001</v>
      </c>
      <c r="G906" s="8">
        <v>3.946649249</v>
      </c>
      <c r="H906" s="8">
        <v>3.6255997610000001</v>
      </c>
      <c r="I906" s="8">
        <v>3.6434757969999998</v>
      </c>
      <c r="J906" s="8">
        <v>3.1996860520000001</v>
      </c>
      <c r="K906" s="8">
        <v>5</v>
      </c>
      <c r="L906" s="8">
        <v>5.9954900679999996</v>
      </c>
      <c r="M906" s="8">
        <v>1.429227727</v>
      </c>
      <c r="N906" s="8">
        <v>4.1384512249999998</v>
      </c>
      <c r="O906" s="8">
        <v>3.4348067960000002</v>
      </c>
      <c r="P906" s="8">
        <v>6.1000000000000004E-3</v>
      </c>
      <c r="Q906" s="8">
        <v>6.1000000000000004E-3</v>
      </c>
      <c r="R906" s="8">
        <v>61.12</v>
      </c>
      <c r="S906" s="8" t="s">
        <v>27</v>
      </c>
      <c r="T906" s="8" t="s">
        <v>27</v>
      </c>
      <c r="U906" s="8" t="s">
        <v>27</v>
      </c>
      <c r="V906" s="15">
        <v>564.09299999999996</v>
      </c>
      <c r="W906" s="15">
        <f t="shared" si="14"/>
        <v>2.3344713668639248</v>
      </c>
    </row>
    <row r="907" spans="1:23" ht="60" x14ac:dyDescent="0.25">
      <c r="A907" s="7" t="s">
        <v>1836</v>
      </c>
      <c r="B907" s="8" t="s">
        <v>1837</v>
      </c>
      <c r="C907" s="8">
        <v>47289</v>
      </c>
      <c r="D907" s="8">
        <v>5.7047767790000004</v>
      </c>
      <c r="E907" s="8">
        <v>6.026869134</v>
      </c>
      <c r="F907" s="8">
        <v>5.8280158249999996</v>
      </c>
      <c r="G907" s="8">
        <v>5.8812407630000001</v>
      </c>
      <c r="H907" s="8">
        <v>5.9140219439999999</v>
      </c>
      <c r="I907" s="8">
        <v>5.8757965480000003</v>
      </c>
      <c r="J907" s="8">
        <v>5.6884347660000003</v>
      </c>
      <c r="K907" s="8" t="s">
        <v>25</v>
      </c>
      <c r="L907" s="8">
        <v>6.0001410509999999</v>
      </c>
      <c r="M907" s="8">
        <v>0.12149929199999999</v>
      </c>
      <c r="N907" s="8">
        <v>1000</v>
      </c>
      <c r="O907" s="8">
        <v>5.5794457230000001</v>
      </c>
      <c r="P907" s="8" t="s">
        <v>26</v>
      </c>
      <c r="Q907" s="8" t="s">
        <v>26</v>
      </c>
      <c r="R907" s="8" t="s">
        <v>26</v>
      </c>
      <c r="S907" s="8" t="s">
        <v>27</v>
      </c>
      <c r="T907" s="8" t="s">
        <v>27</v>
      </c>
      <c r="U907" s="8" t="s">
        <v>27</v>
      </c>
      <c r="V907" s="15">
        <v>565.69000000000005</v>
      </c>
      <c r="W907" s="15">
        <f t="shared" si="14"/>
        <v>565.69000000000005</v>
      </c>
    </row>
    <row r="908" spans="1:23" ht="90" x14ac:dyDescent="0.25">
      <c r="A908" s="7" t="s">
        <v>1838</v>
      </c>
      <c r="B908" s="8" t="s">
        <v>1839</v>
      </c>
      <c r="C908" s="8">
        <v>47320</v>
      </c>
      <c r="D908" s="8">
        <v>5.7434448690000002</v>
      </c>
      <c r="E908" s="8">
        <v>5.8198939239999996</v>
      </c>
      <c r="F908" s="8">
        <v>5.7363372349999997</v>
      </c>
      <c r="G908" s="8">
        <v>5.8410456030000004</v>
      </c>
      <c r="H908" s="8">
        <v>5.5586786659999996</v>
      </c>
      <c r="I908" s="8">
        <v>4.0596529940000003</v>
      </c>
      <c r="J908" s="8">
        <v>4.4998556709999997</v>
      </c>
      <c r="K908" s="8">
        <v>50</v>
      </c>
      <c r="L908" s="8">
        <v>5.9253270230000004</v>
      </c>
      <c r="M908" s="8">
        <v>25</v>
      </c>
      <c r="N908" s="8">
        <v>52.608305530000003</v>
      </c>
      <c r="O908" s="8">
        <v>4.3187222759999999</v>
      </c>
      <c r="P908" s="8" t="s">
        <v>26</v>
      </c>
      <c r="Q908" s="8" t="s">
        <v>26</v>
      </c>
      <c r="R908" s="8" t="s">
        <v>26</v>
      </c>
      <c r="S908" s="8" t="s">
        <v>27</v>
      </c>
      <c r="T908" s="8" t="s">
        <v>27</v>
      </c>
      <c r="U908" s="8" t="s">
        <v>27</v>
      </c>
      <c r="V908" s="15">
        <v>571.12</v>
      </c>
      <c r="W908" s="15">
        <f t="shared" si="14"/>
        <v>30.045655454293602</v>
      </c>
    </row>
    <row r="909" spans="1:23" ht="75" x14ac:dyDescent="0.25">
      <c r="A909" s="7" t="s">
        <v>1840</v>
      </c>
      <c r="B909" s="8" t="s">
        <v>1841</v>
      </c>
      <c r="C909" s="8">
        <v>47327</v>
      </c>
      <c r="D909" s="8">
        <v>5.9306799899999998</v>
      </c>
      <c r="E909" s="8">
        <v>5.8965428080000004</v>
      </c>
      <c r="F909" s="8">
        <v>5.9083718989999996</v>
      </c>
      <c r="G909" s="8">
        <v>5.9302645869999999</v>
      </c>
      <c r="H909" s="8">
        <v>5.9213087169999996</v>
      </c>
      <c r="I909" s="8">
        <v>5.8299446189999999</v>
      </c>
      <c r="J909" s="8">
        <v>5.7297501569999998</v>
      </c>
      <c r="K909" s="8" t="s">
        <v>25</v>
      </c>
      <c r="L909" s="8">
        <v>5.9973823150000003</v>
      </c>
      <c r="M909" s="8">
        <v>0.326676507</v>
      </c>
      <c r="N909" s="8">
        <v>1000</v>
      </c>
      <c r="O909" s="8">
        <v>5.4655782750000004</v>
      </c>
      <c r="P909" s="8">
        <v>6.4000000000000001E-2</v>
      </c>
      <c r="Q909" s="8">
        <v>6.4000000000000001E-2</v>
      </c>
      <c r="R909" s="8" t="s">
        <v>26</v>
      </c>
      <c r="S909" s="8" t="s">
        <v>27</v>
      </c>
      <c r="T909" s="8" t="s">
        <v>27</v>
      </c>
      <c r="U909" s="8" t="s">
        <v>27</v>
      </c>
      <c r="V909" s="15">
        <v>574.78499999999997</v>
      </c>
      <c r="W909" s="15">
        <f t="shared" si="14"/>
        <v>574.78499999999997</v>
      </c>
    </row>
    <row r="910" spans="1:23" ht="90" x14ac:dyDescent="0.25">
      <c r="A910" s="7" t="s">
        <v>1842</v>
      </c>
      <c r="B910" s="8" t="s">
        <v>1843</v>
      </c>
      <c r="C910" s="8">
        <v>47331</v>
      </c>
      <c r="D910" s="8">
        <v>5.8219777199999996</v>
      </c>
      <c r="E910" s="8">
        <v>5.869050852</v>
      </c>
      <c r="F910" s="8">
        <v>5.8318834979999998</v>
      </c>
      <c r="G910" s="8">
        <v>6.3219821359999999</v>
      </c>
      <c r="H910" s="8">
        <v>5.9086327929999998</v>
      </c>
      <c r="I910" s="8">
        <v>5.9522323190000002</v>
      </c>
      <c r="J910" s="8">
        <v>5.8850456590000002</v>
      </c>
      <c r="K910" s="8" t="s">
        <v>25</v>
      </c>
      <c r="L910" s="8">
        <v>5.9861792090000003</v>
      </c>
      <c r="M910" s="8">
        <v>1.992019913</v>
      </c>
      <c r="N910" s="8">
        <v>133.0207848</v>
      </c>
      <c r="O910" s="8">
        <v>5.833044728</v>
      </c>
      <c r="P910" s="8" t="s">
        <v>26</v>
      </c>
      <c r="Q910" s="8" t="s">
        <v>26</v>
      </c>
      <c r="R910" s="8" t="s">
        <v>26</v>
      </c>
      <c r="S910" s="8" t="s">
        <v>27</v>
      </c>
      <c r="T910" s="8" t="s">
        <v>27</v>
      </c>
      <c r="U910" s="8" t="s">
        <v>27</v>
      </c>
      <c r="V910" s="15">
        <v>575.56899999999996</v>
      </c>
      <c r="W910" s="15">
        <f t="shared" si="14"/>
        <v>76.562640086551198</v>
      </c>
    </row>
    <row r="911" spans="1:23" ht="105" x14ac:dyDescent="0.25">
      <c r="A911" s="7" t="s">
        <v>1844</v>
      </c>
      <c r="B911" s="8" t="s">
        <v>1845</v>
      </c>
      <c r="C911" s="8">
        <v>47335</v>
      </c>
      <c r="D911" s="8">
        <v>5.8873459920000002</v>
      </c>
      <c r="E911" s="8">
        <v>5.8786939839999999</v>
      </c>
      <c r="F911" s="8">
        <v>5.9523335529999999</v>
      </c>
      <c r="G911" s="8">
        <v>5.9452626479999999</v>
      </c>
      <c r="H911" s="8">
        <v>5.9283251200000002</v>
      </c>
      <c r="I911" s="8">
        <v>5.8568804229999998</v>
      </c>
      <c r="J911" s="8">
        <v>5.8379691190000003</v>
      </c>
      <c r="K911" s="8" t="s">
        <v>25</v>
      </c>
      <c r="L911" s="8">
        <v>6.0009220829999999</v>
      </c>
      <c r="M911" s="8">
        <v>8.8061312000000003E-2</v>
      </c>
      <c r="N911" s="8">
        <v>1000</v>
      </c>
      <c r="O911" s="8">
        <v>5.7369312389999996</v>
      </c>
      <c r="P911" s="8" t="s">
        <v>26</v>
      </c>
      <c r="Q911" s="8" t="s">
        <v>26</v>
      </c>
      <c r="R911" s="8" t="s">
        <v>26</v>
      </c>
      <c r="S911" s="8" t="s">
        <v>27</v>
      </c>
      <c r="T911" s="8" t="s">
        <v>27</v>
      </c>
      <c r="U911" s="8" t="s">
        <v>27</v>
      </c>
      <c r="V911" s="15">
        <v>587.63699999999994</v>
      </c>
      <c r="W911" s="15">
        <f t="shared" si="14"/>
        <v>587.63699999999994</v>
      </c>
    </row>
    <row r="912" spans="1:23" ht="75" x14ac:dyDescent="0.25">
      <c r="A912" s="7" t="s">
        <v>1846</v>
      </c>
      <c r="B912" s="8" t="s">
        <v>1847</v>
      </c>
      <c r="C912" s="8">
        <v>47385</v>
      </c>
      <c r="D912" s="8">
        <v>5.8535660480000002</v>
      </c>
      <c r="E912" s="8">
        <v>5.8370483599999998</v>
      </c>
      <c r="F912" s="8">
        <v>5.8192637319999996</v>
      </c>
      <c r="G912" s="8">
        <v>5.7736281639999998</v>
      </c>
      <c r="H912" s="8">
        <v>4.9779660149999998</v>
      </c>
      <c r="I912" s="8">
        <v>4.1286914829999999</v>
      </c>
      <c r="J912" s="8">
        <v>5.1854121500000003</v>
      </c>
      <c r="K912" s="8">
        <v>50</v>
      </c>
      <c r="L912" s="8">
        <v>5.9417141000000004</v>
      </c>
      <c r="M912" s="8">
        <v>24.999999939999999</v>
      </c>
      <c r="N912" s="8">
        <v>47.46058884</v>
      </c>
      <c r="O912" s="8">
        <v>4.7426331079999997</v>
      </c>
      <c r="P912" s="8" t="s">
        <v>26</v>
      </c>
      <c r="Q912" s="8" t="s">
        <v>26</v>
      </c>
      <c r="R912" s="8" t="s">
        <v>26</v>
      </c>
      <c r="S912" s="8" t="s">
        <v>27</v>
      </c>
      <c r="T912" s="8" t="s">
        <v>27</v>
      </c>
      <c r="U912" s="8" t="s">
        <v>27</v>
      </c>
      <c r="V912" s="15">
        <v>589.09</v>
      </c>
      <c r="W912" s="15">
        <f t="shared" si="14"/>
        <v>27.9585582797556</v>
      </c>
    </row>
    <row r="913" spans="1:23" x14ac:dyDescent="0.25">
      <c r="A913" s="7" t="s">
        <v>1848</v>
      </c>
      <c r="B913" s="8" t="s">
        <v>1849</v>
      </c>
      <c r="C913" s="8">
        <v>23796</v>
      </c>
      <c r="D913" s="8">
        <v>6.0358400269999999</v>
      </c>
      <c r="E913" s="8">
        <v>6.0622381839999999</v>
      </c>
      <c r="F913" s="8">
        <v>5.9997315269999998</v>
      </c>
      <c r="G913" s="8">
        <v>5.8939613279999996</v>
      </c>
      <c r="H913" s="8">
        <v>5.4422037640000003</v>
      </c>
      <c r="I913" s="8">
        <v>5.0488846409999999</v>
      </c>
      <c r="J913" s="8">
        <v>4.2523146279999997</v>
      </c>
      <c r="K913" s="8">
        <v>50</v>
      </c>
      <c r="L913" s="8">
        <v>6.0075805899999999</v>
      </c>
      <c r="M913" s="8">
        <v>1.4306862520000001</v>
      </c>
      <c r="N913" s="8">
        <v>148.8652677</v>
      </c>
      <c r="O913" s="8">
        <v>3.1349999999999998</v>
      </c>
      <c r="P913" s="8" t="s">
        <v>26</v>
      </c>
      <c r="Q913" s="8" t="s">
        <v>26</v>
      </c>
      <c r="R913" s="8" t="s">
        <v>26</v>
      </c>
      <c r="S913" s="8" t="s">
        <v>27</v>
      </c>
      <c r="T913" s="8" t="s">
        <v>27</v>
      </c>
      <c r="U913" s="8" t="s">
        <v>27</v>
      </c>
      <c r="V913" s="15">
        <v>592.67999999999995</v>
      </c>
      <c r="W913" s="15">
        <f t="shared" si="14"/>
        <v>88.229466860435991</v>
      </c>
    </row>
    <row r="914" spans="1:23" ht="60" x14ac:dyDescent="0.25">
      <c r="A914" s="7" t="s">
        <v>1850</v>
      </c>
      <c r="B914" s="8" t="s">
        <v>1851</v>
      </c>
      <c r="C914" s="8">
        <v>47279</v>
      </c>
      <c r="D914" s="8">
        <v>5.7391900140000001</v>
      </c>
      <c r="E914" s="8">
        <v>6.0086351069999999</v>
      </c>
      <c r="F914" s="8">
        <v>5.8676084980000001</v>
      </c>
      <c r="G914" s="8">
        <v>5.8959462089999999</v>
      </c>
      <c r="H914" s="8">
        <v>5.8257320630000002</v>
      </c>
      <c r="I914" s="8">
        <v>5.7896181350000004</v>
      </c>
      <c r="J914" s="8">
        <v>5.5192184800000001</v>
      </c>
      <c r="K914" s="8">
        <v>200</v>
      </c>
      <c r="L914" s="8">
        <v>5.9622339550000003</v>
      </c>
      <c r="M914" s="8">
        <v>1.002228626</v>
      </c>
      <c r="N914" s="8">
        <v>1000</v>
      </c>
      <c r="O914" s="8">
        <v>3.3970781489999999</v>
      </c>
      <c r="P914" s="8" t="s">
        <v>26</v>
      </c>
      <c r="Q914" s="8" t="s">
        <v>26</v>
      </c>
      <c r="R914" s="8" t="s">
        <v>26</v>
      </c>
      <c r="S914" s="8" t="s">
        <v>27</v>
      </c>
      <c r="T914" s="8" t="s">
        <v>27</v>
      </c>
      <c r="U914" s="8" t="s">
        <v>27</v>
      </c>
      <c r="V914" s="15">
        <v>598.51</v>
      </c>
      <c r="W914" s="15">
        <f t="shared" si="14"/>
        <v>598.51</v>
      </c>
    </row>
    <row r="915" spans="1:23" x14ac:dyDescent="0.25">
      <c r="A915" s="7" t="s">
        <v>1852</v>
      </c>
      <c r="B915" s="8" t="s">
        <v>1853</v>
      </c>
      <c r="C915" s="8">
        <v>21237</v>
      </c>
      <c r="D915" s="8">
        <v>5.8611846009999997</v>
      </c>
      <c r="E915" s="8">
        <v>5.8685371220000002</v>
      </c>
      <c r="F915" s="8">
        <v>5.7428446400000004</v>
      </c>
      <c r="G915" s="8">
        <v>5.6585209269999996</v>
      </c>
      <c r="H915" s="8">
        <v>5.0440284120000003</v>
      </c>
      <c r="I915" s="8">
        <v>4.9482669680000004</v>
      </c>
      <c r="J915" s="8">
        <v>5.16917662</v>
      </c>
      <c r="K915" s="8">
        <v>10</v>
      </c>
      <c r="L915" s="8">
        <v>5.9696303430000004</v>
      </c>
      <c r="M915" s="8">
        <v>1.7163259449999999</v>
      </c>
      <c r="N915" s="8">
        <v>12.566718440000001</v>
      </c>
      <c r="O915" s="8">
        <v>5.0222958039999996</v>
      </c>
      <c r="P915" s="8">
        <v>5.4080000000000004</v>
      </c>
      <c r="Q915" s="8" t="s">
        <v>26</v>
      </c>
      <c r="R915" s="8">
        <v>5.4080000000000004</v>
      </c>
      <c r="S915" s="8" t="s">
        <v>27</v>
      </c>
      <c r="T915" s="8" t="s">
        <v>27</v>
      </c>
      <c r="U915" s="8" t="s">
        <v>27</v>
      </c>
      <c r="V915" s="15">
        <v>608.68799999999999</v>
      </c>
      <c r="W915" s="15">
        <f t="shared" si="14"/>
        <v>7.6492107138067205</v>
      </c>
    </row>
    <row r="916" spans="1:23" ht="75" x14ac:dyDescent="0.25">
      <c r="A916" s="7" t="s">
        <v>1854</v>
      </c>
      <c r="B916" s="8" t="s">
        <v>1855</v>
      </c>
      <c r="C916" s="8">
        <v>47339</v>
      </c>
      <c r="D916" s="8">
        <v>5.8859080610000003</v>
      </c>
      <c r="E916" s="8">
        <v>5.8647746620000003</v>
      </c>
      <c r="F916" s="8">
        <v>5.864395816</v>
      </c>
      <c r="G916" s="8">
        <v>5.8025984900000003</v>
      </c>
      <c r="H916" s="8">
        <v>5.8963251400000001</v>
      </c>
      <c r="I916" s="8">
        <v>5.9195833770000004</v>
      </c>
      <c r="J916" s="8">
        <v>5.6820210810000003</v>
      </c>
      <c r="K916" s="8" t="s">
        <v>25</v>
      </c>
      <c r="L916" s="8">
        <v>6.0050994940000004</v>
      </c>
      <c r="M916" s="8">
        <v>0.143498019</v>
      </c>
      <c r="N916" s="8">
        <v>999.98219529999994</v>
      </c>
      <c r="O916" s="8">
        <v>5.5516732539999998</v>
      </c>
      <c r="P916" s="8">
        <v>0.60160000000000002</v>
      </c>
      <c r="Q916" s="8" t="s">
        <v>26</v>
      </c>
      <c r="R916" s="8">
        <v>0.60160000000000002</v>
      </c>
      <c r="S916" s="8" t="s">
        <v>27</v>
      </c>
      <c r="T916" s="8" t="s">
        <v>27</v>
      </c>
      <c r="U916" s="8" t="s">
        <v>27</v>
      </c>
      <c r="V916" s="15">
        <v>613.15</v>
      </c>
      <c r="W916" s="15">
        <f t="shared" si="14"/>
        <v>613.13908304819495</v>
      </c>
    </row>
    <row r="917" spans="1:23" x14ac:dyDescent="0.25">
      <c r="A917" s="7" t="s">
        <v>1856</v>
      </c>
      <c r="B917" s="8" t="s">
        <v>1857</v>
      </c>
      <c r="C917" s="8">
        <v>47316</v>
      </c>
      <c r="D917" s="8">
        <v>5.866955817</v>
      </c>
      <c r="E917" s="8">
        <v>5.8245931899999999</v>
      </c>
      <c r="F917" s="8">
        <v>5.802297974</v>
      </c>
      <c r="G917" s="8">
        <v>5.8782237400000001</v>
      </c>
      <c r="H917" s="8">
        <v>5.8653382799999996</v>
      </c>
      <c r="I917" s="8">
        <v>5.7391075090000001</v>
      </c>
      <c r="J917" s="8">
        <v>5.5527012630000003</v>
      </c>
      <c r="K917" s="8">
        <v>200</v>
      </c>
      <c r="L917" s="8">
        <v>5.9949225330000004</v>
      </c>
      <c r="M917" s="8">
        <v>0.279014017</v>
      </c>
      <c r="N917" s="8">
        <v>999.99999830000002</v>
      </c>
      <c r="O917" s="8">
        <v>5.1466871940000001</v>
      </c>
      <c r="P917" s="8" t="s">
        <v>26</v>
      </c>
      <c r="Q917" s="8" t="s">
        <v>26</v>
      </c>
      <c r="R917" s="8" t="s">
        <v>26</v>
      </c>
      <c r="S917" s="8" t="s">
        <v>27</v>
      </c>
      <c r="T917" s="8" t="s">
        <v>27</v>
      </c>
      <c r="U917" s="8" t="s">
        <v>27</v>
      </c>
      <c r="V917" s="15">
        <v>614.17999999999995</v>
      </c>
      <c r="W917" s="15">
        <f t="shared" si="14"/>
        <v>614.17999895589389</v>
      </c>
    </row>
    <row r="918" spans="1:23" ht="60" x14ac:dyDescent="0.25">
      <c r="A918" s="7" t="s">
        <v>1858</v>
      </c>
      <c r="B918" s="8" t="s">
        <v>1859</v>
      </c>
      <c r="C918" s="8">
        <v>47341</v>
      </c>
      <c r="D918" s="8">
        <v>5.9579351239999996</v>
      </c>
      <c r="E918" s="8">
        <v>5.6737197779999997</v>
      </c>
      <c r="F918" s="8">
        <v>5.6870329440000003</v>
      </c>
      <c r="G918" s="8">
        <v>5.7402648740000002</v>
      </c>
      <c r="H918" s="8">
        <v>5.6241382079999998</v>
      </c>
      <c r="I918" s="8">
        <v>5.350831297</v>
      </c>
      <c r="J918" s="8">
        <v>5.6280190189999999</v>
      </c>
      <c r="K918" s="8">
        <v>50</v>
      </c>
      <c r="L918" s="8">
        <v>5.9994778850000001</v>
      </c>
      <c r="M918" s="8">
        <v>0.56017534800000002</v>
      </c>
      <c r="N918" s="8">
        <v>2.3557858469999999</v>
      </c>
      <c r="O918" s="8">
        <v>5.4921393329999999</v>
      </c>
      <c r="P918" s="8">
        <v>1.6E-2</v>
      </c>
      <c r="Q918" s="8">
        <v>1.6E-2</v>
      </c>
      <c r="R918" s="8">
        <v>16</v>
      </c>
      <c r="S918" s="8" t="s">
        <v>27</v>
      </c>
      <c r="T918" s="8" t="s">
        <v>27</v>
      </c>
      <c r="U918" s="8" t="s">
        <v>27</v>
      </c>
      <c r="V918" s="15">
        <v>621.65</v>
      </c>
      <c r="W918" s="15">
        <f t="shared" si="14"/>
        <v>1.4644742717875501</v>
      </c>
    </row>
    <row r="919" spans="1:23" x14ac:dyDescent="0.25">
      <c r="A919" s="7" t="s">
        <v>1860</v>
      </c>
      <c r="B919" s="8" t="s">
        <v>1861</v>
      </c>
      <c r="C919" s="8">
        <v>47358</v>
      </c>
      <c r="D919" s="8">
        <v>5.947025784</v>
      </c>
      <c r="E919" s="8">
        <v>5.7561548050000004</v>
      </c>
      <c r="F919" s="8">
        <v>5.7208506960000003</v>
      </c>
      <c r="G919" s="8">
        <v>5.8300705109999997</v>
      </c>
      <c r="H919" s="8">
        <v>5.7031250150000004</v>
      </c>
      <c r="I919" s="8">
        <v>5.4751683609999997</v>
      </c>
      <c r="J919" s="8">
        <v>5.4434365070000004</v>
      </c>
      <c r="K919" s="8">
        <v>100</v>
      </c>
      <c r="L919" s="8">
        <v>5.9951684189999996</v>
      </c>
      <c r="M919" s="8">
        <v>0.34340828800000001</v>
      </c>
      <c r="N919" s="8">
        <v>1000</v>
      </c>
      <c r="O919" s="8">
        <v>4.4954604370000002</v>
      </c>
      <c r="P919" s="8" t="s">
        <v>26</v>
      </c>
      <c r="Q919" s="8" t="s">
        <v>26</v>
      </c>
      <c r="R919" s="8" t="s">
        <v>26</v>
      </c>
      <c r="S919" s="8" t="s">
        <v>27</v>
      </c>
      <c r="T919" s="8" t="s">
        <v>27</v>
      </c>
      <c r="U919" s="8" t="s">
        <v>27</v>
      </c>
      <c r="V919" s="15">
        <v>630.11</v>
      </c>
      <c r="W919" s="15">
        <f t="shared" si="14"/>
        <v>630.11</v>
      </c>
    </row>
    <row r="920" spans="1:23" ht="75" x14ac:dyDescent="0.25">
      <c r="A920" s="7" t="s">
        <v>1862</v>
      </c>
      <c r="B920" s="8" t="s">
        <v>1863</v>
      </c>
      <c r="C920" s="8">
        <v>47353</v>
      </c>
      <c r="D920" s="8">
        <v>5.7842943419999999</v>
      </c>
      <c r="E920" s="8">
        <v>5.8236761709999998</v>
      </c>
      <c r="F920" s="8">
        <v>5.8299216850000004</v>
      </c>
      <c r="G920" s="8">
        <v>5.7695795380000003</v>
      </c>
      <c r="H920" s="8">
        <v>5.2337876740000002</v>
      </c>
      <c r="I920" s="8">
        <v>4.7649374370000004</v>
      </c>
      <c r="J920" s="8">
        <v>4.0602325590000001</v>
      </c>
      <c r="K920" s="8">
        <v>50</v>
      </c>
      <c r="L920" s="8">
        <v>5.9501810019999999</v>
      </c>
      <c r="M920" s="8">
        <v>1.2516645150000001</v>
      </c>
      <c r="N920" s="8">
        <v>118.91406050000001</v>
      </c>
      <c r="O920" s="8">
        <v>3.1349999999999998</v>
      </c>
      <c r="P920" s="8">
        <v>60.42</v>
      </c>
      <c r="Q920" s="8">
        <v>60.42</v>
      </c>
      <c r="R920" s="8" t="s">
        <v>26</v>
      </c>
      <c r="S920" s="8" t="s">
        <v>27</v>
      </c>
      <c r="T920" s="8" t="s">
        <v>27</v>
      </c>
      <c r="U920" s="8" t="s">
        <v>27</v>
      </c>
      <c r="V920" s="15">
        <v>638.07000000000005</v>
      </c>
      <c r="W920" s="15">
        <f t="shared" si="14"/>
        <v>75.87549458323501</v>
      </c>
    </row>
    <row r="921" spans="1:23" ht="75" x14ac:dyDescent="0.25">
      <c r="A921" s="7" t="s">
        <v>1864</v>
      </c>
      <c r="B921" s="8" t="s">
        <v>1865</v>
      </c>
      <c r="C921" s="8">
        <v>47379</v>
      </c>
      <c r="D921" s="8">
        <v>5.852307025</v>
      </c>
      <c r="E921" s="8">
        <v>5.7838777510000003</v>
      </c>
      <c r="F921" s="8">
        <v>5.7966634819999996</v>
      </c>
      <c r="G921" s="8">
        <v>5.4022410660000002</v>
      </c>
      <c r="H921" s="8">
        <v>5.5351700460000002</v>
      </c>
      <c r="I921" s="8">
        <v>5.3672256840000001</v>
      </c>
      <c r="J921" s="8">
        <v>5.389185812</v>
      </c>
      <c r="K921" s="8">
        <v>10</v>
      </c>
      <c r="L921" s="8">
        <v>5.9957433829999998</v>
      </c>
      <c r="M921" s="8">
        <v>0.62799234400000004</v>
      </c>
      <c r="N921" s="8">
        <v>3.7783731070000002</v>
      </c>
      <c r="O921" s="8">
        <v>5.3372193149999996</v>
      </c>
      <c r="P921" s="8">
        <v>60.42</v>
      </c>
      <c r="Q921" s="8">
        <v>60.42</v>
      </c>
      <c r="R921" s="8" t="s">
        <v>26</v>
      </c>
      <c r="S921" s="8" t="s">
        <v>27</v>
      </c>
      <c r="T921" s="8" t="s">
        <v>27</v>
      </c>
      <c r="U921" s="8" t="s">
        <v>27</v>
      </c>
      <c r="V921" s="15">
        <v>640.99</v>
      </c>
      <c r="W921" s="15">
        <f t="shared" si="14"/>
        <v>2.4218993778559303</v>
      </c>
    </row>
    <row r="922" spans="1:23" ht="105" x14ac:dyDescent="0.25">
      <c r="A922" s="7" t="s">
        <v>1866</v>
      </c>
      <c r="B922" s="8" t="s">
        <v>1867</v>
      </c>
      <c r="C922" s="8">
        <v>47315</v>
      </c>
      <c r="D922" s="8">
        <v>5.9983067270000001</v>
      </c>
      <c r="E922" s="8">
        <v>5.6671235419999997</v>
      </c>
      <c r="F922" s="8">
        <v>5.5664127710000004</v>
      </c>
      <c r="G922" s="8">
        <v>4.6948172689999996</v>
      </c>
      <c r="H922" s="8">
        <v>4.472880923</v>
      </c>
      <c r="I922" s="8">
        <v>4.2852422289999996</v>
      </c>
      <c r="J922" s="8">
        <v>3.993521554</v>
      </c>
      <c r="K922" s="8">
        <v>5</v>
      </c>
      <c r="L922" s="8">
        <v>6.0023763419999998</v>
      </c>
      <c r="M922" s="8">
        <v>0.98109282600000003</v>
      </c>
      <c r="N922" s="8">
        <v>9.2318265210000003</v>
      </c>
      <c r="O922" s="8">
        <v>4.0229557549999999</v>
      </c>
      <c r="P922" s="8">
        <v>64</v>
      </c>
      <c r="Q922" s="8">
        <v>64</v>
      </c>
      <c r="R922" s="8">
        <v>64</v>
      </c>
      <c r="S922" s="8" t="s">
        <v>27</v>
      </c>
      <c r="T922" s="8" t="s">
        <v>27</v>
      </c>
      <c r="U922" s="8" t="s">
        <v>27</v>
      </c>
      <c r="V922" s="15">
        <v>657.77</v>
      </c>
      <c r="W922" s="15">
        <f t="shared" si="14"/>
        <v>6.0724185307181697</v>
      </c>
    </row>
    <row r="923" spans="1:23" x14ac:dyDescent="0.25">
      <c r="A923" s="7" t="s">
        <v>1868</v>
      </c>
      <c r="B923" s="8" t="s">
        <v>1869</v>
      </c>
      <c r="C923" s="8">
        <v>42423</v>
      </c>
      <c r="D923" s="8">
        <v>5.7840194409999999</v>
      </c>
      <c r="E923" s="8">
        <v>5.7474370810000002</v>
      </c>
      <c r="F923" s="8">
        <v>5.7649629510000002</v>
      </c>
      <c r="G923" s="8">
        <v>5.7461164560000002</v>
      </c>
      <c r="H923" s="8">
        <v>5.7236361110000002</v>
      </c>
      <c r="I923" s="8">
        <v>5.7473114250000004</v>
      </c>
      <c r="J923" s="8">
        <v>5.7295693419999996</v>
      </c>
      <c r="K923" s="8" t="s">
        <v>25</v>
      </c>
      <c r="L923" s="8">
        <v>6.0021540169999996</v>
      </c>
      <c r="M923" s="8">
        <v>4.8300886000000001E-2</v>
      </c>
      <c r="N923" s="8">
        <v>5.5963659899999998</v>
      </c>
      <c r="O923" s="8">
        <v>5.5064070369999998</v>
      </c>
      <c r="P923" s="8" t="s">
        <v>26</v>
      </c>
      <c r="Q923" s="8" t="s">
        <v>26</v>
      </c>
      <c r="R923" s="8" t="s">
        <v>26</v>
      </c>
      <c r="S923" s="8" t="s">
        <v>27</v>
      </c>
      <c r="T923" s="8" t="s">
        <v>27</v>
      </c>
      <c r="U923" s="8" t="s">
        <v>27</v>
      </c>
      <c r="V923" s="15">
        <v>678.59299999999996</v>
      </c>
      <c r="W923" s="15">
        <f t="shared" si="14"/>
        <v>3.7976547862520693</v>
      </c>
    </row>
    <row r="924" spans="1:23" ht="75" x14ac:dyDescent="0.25">
      <c r="A924" s="7" t="s">
        <v>1870</v>
      </c>
      <c r="B924" s="8" t="s">
        <v>1871</v>
      </c>
      <c r="C924" s="8">
        <v>47377</v>
      </c>
      <c r="D924" s="8">
        <v>5.8480945579999997</v>
      </c>
      <c r="E924" s="8">
        <v>5.8642945190000004</v>
      </c>
      <c r="F924" s="8">
        <v>5.8727374829999999</v>
      </c>
      <c r="G924" s="8">
        <v>5.7628840659999998</v>
      </c>
      <c r="H924" s="8">
        <v>4.7618055379999999</v>
      </c>
      <c r="I924" s="8">
        <v>4.5887804799999996</v>
      </c>
      <c r="J924" s="8">
        <v>3.7080587870000001</v>
      </c>
      <c r="K924" s="8">
        <v>50</v>
      </c>
      <c r="L924" s="8">
        <v>5.9754296169999996</v>
      </c>
      <c r="M924" s="8">
        <v>1.1390614050000001</v>
      </c>
      <c r="N924" s="8">
        <v>78.200059319999994</v>
      </c>
      <c r="O924" s="8">
        <v>3.1349999999999998</v>
      </c>
      <c r="P924" s="8">
        <v>60.42</v>
      </c>
      <c r="Q924" s="8">
        <v>60.42</v>
      </c>
      <c r="R924" s="8" t="s">
        <v>26</v>
      </c>
      <c r="S924" s="8" t="s">
        <v>27</v>
      </c>
      <c r="T924" s="8" t="s">
        <v>27</v>
      </c>
      <c r="U924" s="8" t="s">
        <v>27</v>
      </c>
      <c r="V924" s="15">
        <v>679.61</v>
      </c>
      <c r="W924" s="15">
        <f t="shared" si="14"/>
        <v>53.145542314465189</v>
      </c>
    </row>
    <row r="925" spans="1:23" x14ac:dyDescent="0.25">
      <c r="A925" s="7" t="s">
        <v>1872</v>
      </c>
      <c r="B925" s="8" t="s">
        <v>1873</v>
      </c>
      <c r="C925" s="8">
        <v>37185</v>
      </c>
      <c r="D925" s="8">
        <v>5.904660528</v>
      </c>
      <c r="E925" s="8">
        <v>5.963522695</v>
      </c>
      <c r="F925" s="8">
        <v>5.8248016700000003</v>
      </c>
      <c r="G925" s="8">
        <v>5.7157622129999996</v>
      </c>
      <c r="H925" s="8">
        <v>4.410229706</v>
      </c>
      <c r="I925" s="8">
        <v>3.8450218070000002</v>
      </c>
      <c r="J925" s="8">
        <v>3.7986602230000002</v>
      </c>
      <c r="K925" s="8">
        <v>50</v>
      </c>
      <c r="L925" s="8">
        <v>5.9799275180000002</v>
      </c>
      <c r="M925" s="8">
        <v>1.7311240160000001</v>
      </c>
      <c r="N925" s="8">
        <v>31.864990779999999</v>
      </c>
      <c r="O925" s="8">
        <v>3.6518079569999999</v>
      </c>
      <c r="P925" s="8">
        <v>4.8319999999999999</v>
      </c>
      <c r="Q925" s="8">
        <v>4.8319999999999999</v>
      </c>
      <c r="R925" s="8" t="s">
        <v>26</v>
      </c>
      <c r="S925" s="8" t="s">
        <v>27</v>
      </c>
      <c r="T925" s="8" t="s">
        <v>27</v>
      </c>
      <c r="U925" s="8" t="s">
        <v>27</v>
      </c>
      <c r="V925" s="15">
        <v>681.78</v>
      </c>
      <c r="W925" s="15">
        <f t="shared" si="14"/>
        <v>21.724913413988396</v>
      </c>
    </row>
    <row r="926" spans="1:23" ht="90" x14ac:dyDescent="0.25">
      <c r="A926" s="7" t="s">
        <v>1874</v>
      </c>
      <c r="B926" s="8" t="s">
        <v>1875</v>
      </c>
      <c r="C926" s="8">
        <v>47311</v>
      </c>
      <c r="D926" s="8">
        <v>5.6826308220000001</v>
      </c>
      <c r="E926" s="8">
        <v>5.7865844820000003</v>
      </c>
      <c r="F926" s="8">
        <v>5.7690820919999997</v>
      </c>
      <c r="G926" s="8">
        <v>5.7783099040000003</v>
      </c>
      <c r="H926" s="8">
        <v>5.6203574920000001</v>
      </c>
      <c r="I926" s="8">
        <v>5.3827746850000002</v>
      </c>
      <c r="J926" s="8">
        <v>5.4112674099999998</v>
      </c>
      <c r="K926" s="8">
        <v>50</v>
      </c>
      <c r="L926" s="8">
        <v>5.9994819680000004</v>
      </c>
      <c r="M926" s="8">
        <v>0.26364034200000003</v>
      </c>
      <c r="N926" s="8">
        <v>1000</v>
      </c>
      <c r="O926" s="8">
        <v>4.5559405120000003</v>
      </c>
      <c r="P926" s="8" t="s">
        <v>26</v>
      </c>
      <c r="Q926" s="8" t="s">
        <v>26</v>
      </c>
      <c r="R926" s="8" t="s">
        <v>26</v>
      </c>
      <c r="S926" s="8" t="s">
        <v>27</v>
      </c>
      <c r="T926" s="8" t="s">
        <v>27</v>
      </c>
      <c r="U926" s="8" t="s">
        <v>27</v>
      </c>
      <c r="V926" s="15">
        <v>696.25</v>
      </c>
      <c r="W926" s="15">
        <f t="shared" si="14"/>
        <v>696.25</v>
      </c>
    </row>
    <row r="927" spans="1:23" ht="75" x14ac:dyDescent="0.25">
      <c r="A927" s="7" t="s">
        <v>1876</v>
      </c>
      <c r="B927" s="8" t="s">
        <v>1877</v>
      </c>
      <c r="C927" s="8">
        <v>47387</v>
      </c>
      <c r="D927" s="8">
        <v>5.8889996419999999</v>
      </c>
      <c r="E927" s="8">
        <v>5.9102653480000003</v>
      </c>
      <c r="F927" s="8">
        <v>5.8509704380000001</v>
      </c>
      <c r="G927" s="8">
        <v>5.8812080299999998</v>
      </c>
      <c r="H927" s="8">
        <v>5.8177661870000001</v>
      </c>
      <c r="I927" s="8">
        <v>5.524847029</v>
      </c>
      <c r="J927" s="8">
        <v>5.018264866</v>
      </c>
      <c r="K927" s="8">
        <v>100</v>
      </c>
      <c r="L927" s="8">
        <v>5.9623004359999996</v>
      </c>
      <c r="M927" s="8">
        <v>1.423908336</v>
      </c>
      <c r="N927" s="8">
        <v>327.71498070000001</v>
      </c>
      <c r="O927" s="8">
        <v>3.1349999999999998</v>
      </c>
      <c r="P927" s="8" t="s">
        <v>26</v>
      </c>
      <c r="Q927" s="8" t="s">
        <v>26</v>
      </c>
      <c r="R927" s="8" t="s">
        <v>26</v>
      </c>
      <c r="S927" s="8" t="s">
        <v>27</v>
      </c>
      <c r="T927" s="8" t="s">
        <v>27</v>
      </c>
      <c r="U927" s="8" t="s">
        <v>27</v>
      </c>
      <c r="V927" s="15">
        <v>702.6</v>
      </c>
      <c r="W927" s="15">
        <f t="shared" si="14"/>
        <v>230.25254543982001</v>
      </c>
    </row>
    <row r="928" spans="1:23" ht="90" x14ac:dyDescent="0.25">
      <c r="A928" s="7" t="s">
        <v>1878</v>
      </c>
      <c r="B928" s="8" t="s">
        <v>1879</v>
      </c>
      <c r="C928" s="8">
        <v>47369</v>
      </c>
      <c r="D928" s="8">
        <v>5.8921220940000003</v>
      </c>
      <c r="E928" s="8">
        <v>5.8906486659999997</v>
      </c>
      <c r="F928" s="8">
        <v>5.8809476539999999</v>
      </c>
      <c r="G928" s="8">
        <v>5.8667774369999997</v>
      </c>
      <c r="H928" s="8">
        <v>5.9192476310000002</v>
      </c>
      <c r="I928" s="8">
        <v>5.8309499230000004</v>
      </c>
      <c r="J928" s="8">
        <v>5.6891407989999996</v>
      </c>
      <c r="K928" s="8" t="s">
        <v>25</v>
      </c>
      <c r="L928" s="8">
        <v>5.9982211550000004</v>
      </c>
      <c r="M928" s="8">
        <v>0.271874952</v>
      </c>
      <c r="N928" s="8">
        <v>1000</v>
      </c>
      <c r="O928" s="8">
        <v>5.44227799</v>
      </c>
      <c r="P928" s="8" t="s">
        <v>26</v>
      </c>
      <c r="Q928" s="8" t="s">
        <v>26</v>
      </c>
      <c r="R928" s="8" t="s">
        <v>26</v>
      </c>
      <c r="S928" s="8" t="s">
        <v>27</v>
      </c>
      <c r="T928" s="8" t="s">
        <v>27</v>
      </c>
      <c r="U928" s="8" t="s">
        <v>27</v>
      </c>
      <c r="V928" s="15">
        <v>724.19</v>
      </c>
      <c r="W928" s="15">
        <f t="shared" si="14"/>
        <v>724.19</v>
      </c>
    </row>
    <row r="929" spans="1:23" x14ac:dyDescent="0.25">
      <c r="A929" s="7" t="s">
        <v>1880</v>
      </c>
      <c r="B929" s="8" t="s">
        <v>1881</v>
      </c>
      <c r="C929" s="8">
        <v>22991</v>
      </c>
      <c r="D929" s="8">
        <v>5.9473457850000004</v>
      </c>
      <c r="E929" s="8">
        <v>5.8943383650000003</v>
      </c>
      <c r="F929" s="8">
        <v>5.9447119170000002</v>
      </c>
      <c r="G929" s="8">
        <v>5.8997817599999998</v>
      </c>
      <c r="H929" s="8">
        <v>5.8599511919999996</v>
      </c>
      <c r="I929" s="8">
        <v>5.9236968870000002</v>
      </c>
      <c r="J929" s="8">
        <v>5.8359661479999998</v>
      </c>
      <c r="K929" s="8" t="s">
        <v>25</v>
      </c>
      <c r="L929" s="8">
        <v>6.0011927910000002</v>
      </c>
      <c r="M929" s="8">
        <v>0.19957561300000001</v>
      </c>
      <c r="N929" s="8">
        <v>1000</v>
      </c>
      <c r="O929" s="8">
        <v>5.6510240469999999</v>
      </c>
      <c r="P929" s="8" t="s">
        <v>26</v>
      </c>
      <c r="Q929" s="8" t="s">
        <v>26</v>
      </c>
      <c r="R929" s="8" t="s">
        <v>26</v>
      </c>
      <c r="S929" s="8" t="s">
        <v>27</v>
      </c>
      <c r="T929" s="8" t="s">
        <v>27</v>
      </c>
      <c r="U929" s="8" t="s">
        <v>27</v>
      </c>
      <c r="V929" s="15">
        <v>733.93700000000001</v>
      </c>
      <c r="W929" s="15">
        <f t="shared" si="14"/>
        <v>733.93700000000001</v>
      </c>
    </row>
    <row r="930" spans="1:23" ht="90" x14ac:dyDescent="0.25">
      <c r="A930" s="7" t="s">
        <v>1882</v>
      </c>
      <c r="B930" s="8" t="s">
        <v>1883</v>
      </c>
      <c r="C930" s="8">
        <v>47288</v>
      </c>
      <c r="D930" s="8">
        <v>5.8668078960000001</v>
      </c>
      <c r="E930" s="8">
        <v>6.1216061389999998</v>
      </c>
      <c r="F930" s="8">
        <v>5.9700718220000004</v>
      </c>
      <c r="G930" s="8">
        <v>5.7644286239999998</v>
      </c>
      <c r="H930" s="8">
        <v>3.9587782310000001</v>
      </c>
      <c r="I930" s="8">
        <v>3.9748021470000001</v>
      </c>
      <c r="J930" s="8">
        <v>3.5595976199999999</v>
      </c>
      <c r="K930" s="8">
        <v>50</v>
      </c>
      <c r="L930" s="8">
        <v>6.0016492660000003</v>
      </c>
      <c r="M930" s="8">
        <v>2.5265423770000002</v>
      </c>
      <c r="N930" s="8">
        <v>22.83681734</v>
      </c>
      <c r="O930" s="8">
        <v>3.7371863040000002</v>
      </c>
      <c r="P930" s="8">
        <v>64</v>
      </c>
      <c r="Q930" s="8">
        <v>64</v>
      </c>
      <c r="R930" s="8" t="s">
        <v>26</v>
      </c>
      <c r="S930" s="8" t="s">
        <v>27</v>
      </c>
      <c r="T930" s="8" t="s">
        <v>27</v>
      </c>
      <c r="U930" s="8" t="s">
        <v>27</v>
      </c>
      <c r="V930" s="15">
        <v>759.67</v>
      </c>
      <c r="W930" s="15">
        <f t="shared" si="14"/>
        <v>17.348445028677798</v>
      </c>
    </row>
    <row r="931" spans="1:23" x14ac:dyDescent="0.25">
      <c r="A931" s="7" t="s">
        <v>1884</v>
      </c>
      <c r="B931" s="8" t="s">
        <v>1885</v>
      </c>
      <c r="C931" s="8">
        <v>20189</v>
      </c>
      <c r="D931" s="8">
        <v>5.850366534</v>
      </c>
      <c r="E931" s="8">
        <v>5.8737544679999996</v>
      </c>
      <c r="F931" s="8">
        <v>5.9105706769999999</v>
      </c>
      <c r="G931" s="8">
        <v>5.8839389659999997</v>
      </c>
      <c r="H931" s="8">
        <v>5.8879548020000003</v>
      </c>
      <c r="I931" s="8">
        <v>5.9154517789999996</v>
      </c>
      <c r="J931" s="8">
        <v>5.894257187</v>
      </c>
      <c r="K931" s="8" t="s">
        <v>25</v>
      </c>
      <c r="L931" s="8">
        <v>6.0002653180000003</v>
      </c>
      <c r="M931" s="10">
        <v>9.4700000000000003E-17</v>
      </c>
      <c r="N931" s="8">
        <v>493.5112034</v>
      </c>
      <c r="O931" s="8">
        <v>5.7762804680000004</v>
      </c>
      <c r="P931" s="8">
        <v>41.28</v>
      </c>
      <c r="Q931" s="8" t="s">
        <v>26</v>
      </c>
      <c r="R931" s="8">
        <v>41.28</v>
      </c>
      <c r="S931" s="8" t="s">
        <v>27</v>
      </c>
      <c r="T931" s="8" t="s">
        <v>27</v>
      </c>
      <c r="U931" s="8" t="s">
        <v>27</v>
      </c>
      <c r="V931" s="15">
        <v>792.84</v>
      </c>
      <c r="W931" s="15">
        <f t="shared" si="14"/>
        <v>391.27542250365599</v>
      </c>
    </row>
    <row r="932" spans="1:23" x14ac:dyDescent="0.25">
      <c r="A932" s="7" t="s">
        <v>1886</v>
      </c>
      <c r="B932" s="8" t="s">
        <v>1887</v>
      </c>
      <c r="C932" s="8">
        <v>21244</v>
      </c>
      <c r="D932" s="8">
        <v>5.9638493700000001</v>
      </c>
      <c r="E932" s="8">
        <v>5.916424299</v>
      </c>
      <c r="F932" s="8">
        <v>5.9366565370000002</v>
      </c>
      <c r="G932" s="8">
        <v>5.9841673460000004</v>
      </c>
      <c r="H932" s="8">
        <v>5.8352907920000003</v>
      </c>
      <c r="I932" s="8">
        <v>5.8387741440000003</v>
      </c>
      <c r="J932" s="8">
        <v>5.561267322</v>
      </c>
      <c r="K932" s="8">
        <v>200</v>
      </c>
      <c r="L932" s="8">
        <v>5.9786127630000001</v>
      </c>
      <c r="M932" s="8">
        <v>1.2626509930000001</v>
      </c>
      <c r="N932" s="8">
        <v>832.80950440000004</v>
      </c>
      <c r="O932" s="8">
        <v>3.1349999999999998</v>
      </c>
      <c r="P932" s="8">
        <v>0.04</v>
      </c>
      <c r="Q932" s="8">
        <v>0.04</v>
      </c>
      <c r="R932" s="8">
        <v>40</v>
      </c>
      <c r="S932" s="8" t="s">
        <v>27</v>
      </c>
      <c r="T932" s="8" t="s">
        <v>27</v>
      </c>
      <c r="U932" s="8" t="s">
        <v>27</v>
      </c>
      <c r="V932" s="15">
        <v>822.95299999999997</v>
      </c>
      <c r="W932" s="15">
        <f t="shared" si="14"/>
        <v>685.36308007449315</v>
      </c>
    </row>
    <row r="933" spans="1:23" x14ac:dyDescent="0.25">
      <c r="A933" s="7" t="s">
        <v>1888</v>
      </c>
      <c r="B933" s="8" t="s">
        <v>1889</v>
      </c>
      <c r="C933" s="8">
        <v>30698</v>
      </c>
      <c r="D933" s="8">
        <v>5.8272619949999998</v>
      </c>
      <c r="E933" s="8">
        <v>5.8323864150000002</v>
      </c>
      <c r="F933" s="8">
        <v>5.7664133949999998</v>
      </c>
      <c r="G933" s="8">
        <v>5.8660054549999998</v>
      </c>
      <c r="H933" s="8">
        <v>5.8836079659999996</v>
      </c>
      <c r="I933" s="8">
        <v>5.8209611409999997</v>
      </c>
      <c r="J933" s="8">
        <v>5.738487364</v>
      </c>
      <c r="K933" s="8" t="s">
        <v>25</v>
      </c>
      <c r="L933" s="8">
        <v>6.00078143</v>
      </c>
      <c r="M933" s="8">
        <v>4.7744552000000003E-2</v>
      </c>
      <c r="N933" s="8">
        <v>999.99999990000003</v>
      </c>
      <c r="O933" s="8">
        <v>5.5958403949999997</v>
      </c>
      <c r="P933" s="8">
        <v>0.33600000000000002</v>
      </c>
      <c r="Q933" s="8" t="s">
        <v>26</v>
      </c>
      <c r="R933" s="8">
        <v>0.33600000000000002</v>
      </c>
      <c r="S933" s="8" t="s">
        <v>27</v>
      </c>
      <c r="T933" s="8" t="s">
        <v>27</v>
      </c>
      <c r="U933" s="8" t="s">
        <v>27</v>
      </c>
      <c r="V933" s="15">
        <v>972.846</v>
      </c>
      <c r="W933" s="15">
        <f t="shared" si="14"/>
        <v>972.84599990271545</v>
      </c>
    </row>
    <row r="934" spans="1:23" x14ac:dyDescent="0.25">
      <c r="A934" s="7" t="s">
        <v>1890</v>
      </c>
      <c r="B934" s="8" t="s">
        <v>1891</v>
      </c>
      <c r="C934" s="8">
        <v>34566</v>
      </c>
      <c r="D934" s="8">
        <v>3.518806455</v>
      </c>
      <c r="E934" s="8">
        <v>3.7036232899999999</v>
      </c>
      <c r="F934" s="8">
        <v>3.7352574399999998</v>
      </c>
      <c r="G934" s="8">
        <v>3.6050304999999998</v>
      </c>
      <c r="H934" s="8">
        <v>3.6523033159999998</v>
      </c>
      <c r="I934" s="8">
        <v>3.5431386229999999</v>
      </c>
      <c r="J934" s="8">
        <v>4.2360391780000004</v>
      </c>
      <c r="K934" s="8">
        <v>0.5</v>
      </c>
      <c r="L934" s="8">
        <v>6.0028543369999996</v>
      </c>
      <c r="M934" s="8">
        <v>22.259295900000001</v>
      </c>
      <c r="N934" s="8">
        <v>1.5019133E-2</v>
      </c>
      <c r="O934" s="8">
        <v>3.628323161</v>
      </c>
      <c r="P934" s="8">
        <v>6.4000000000000003E-3</v>
      </c>
      <c r="Q934" s="8">
        <v>6.4</v>
      </c>
      <c r="R934" s="8">
        <v>6.4000000000000003E-3</v>
      </c>
      <c r="S934" s="8">
        <v>40</v>
      </c>
      <c r="T934" s="8">
        <v>2.33</v>
      </c>
      <c r="U934" s="8">
        <v>2.78</v>
      </c>
      <c r="V934" s="15">
        <v>1008.256</v>
      </c>
      <c r="W934" s="15">
        <f t="shared" si="14"/>
        <v>1.5143130962048E-2</v>
      </c>
    </row>
    <row r="935" spans="1:23" x14ac:dyDescent="0.25">
      <c r="A935" s="7" t="s">
        <v>1892</v>
      </c>
      <c r="B935" s="8" t="s">
        <v>1893</v>
      </c>
      <c r="C935" s="8">
        <v>23892</v>
      </c>
      <c r="D935" s="8">
        <v>3.6841502780000002</v>
      </c>
      <c r="E935" s="8">
        <v>3.3119285600000001</v>
      </c>
      <c r="F935" s="8">
        <v>3.3673257099999998</v>
      </c>
      <c r="G935" s="8">
        <v>3.262167775</v>
      </c>
      <c r="H935" s="8">
        <v>3.3779947880000001</v>
      </c>
      <c r="I935" s="8">
        <v>3.3454766440000001</v>
      </c>
      <c r="J935" s="8">
        <v>3.2416045449999999</v>
      </c>
      <c r="K935" s="8">
        <v>0.5</v>
      </c>
      <c r="L935" s="8">
        <v>5.9998494349999998</v>
      </c>
      <c r="M935" s="8">
        <v>5.1749377799999996</v>
      </c>
      <c r="N935" s="8">
        <v>0.34558693699999998</v>
      </c>
      <c r="O935" s="8">
        <v>3.3001127559999999</v>
      </c>
      <c r="P935" s="8">
        <v>0.38719999999999999</v>
      </c>
      <c r="Q935" s="8">
        <v>3.8719999999999999</v>
      </c>
      <c r="R935" s="8">
        <v>0.38719999999999999</v>
      </c>
      <c r="S935" s="8">
        <v>40</v>
      </c>
      <c r="T935" s="8">
        <v>2.6800000000000001E-3</v>
      </c>
      <c r="U935" s="8">
        <v>1.7299999999999999E-2</v>
      </c>
      <c r="V935" s="15">
        <v>887.11</v>
      </c>
      <c r="W935" s="15">
        <f t="shared" si="14"/>
        <v>0.30657362768206997</v>
      </c>
    </row>
    <row r="936" spans="1:23" ht="30" x14ac:dyDescent="0.25">
      <c r="A936" s="7" t="s">
        <v>1894</v>
      </c>
      <c r="B936" s="8" t="s">
        <v>1895</v>
      </c>
      <c r="C936" s="8">
        <v>27932</v>
      </c>
      <c r="D936" s="8">
        <v>5.4335014629999998</v>
      </c>
      <c r="E936" s="8">
        <v>5.5914686079999996</v>
      </c>
      <c r="F936" s="8">
        <v>5.5416679970000002</v>
      </c>
      <c r="G936" s="8">
        <v>5.6911941500000003</v>
      </c>
      <c r="H936" s="8">
        <v>5.0291365780000001</v>
      </c>
      <c r="I936" s="8">
        <v>4.0181892039999996</v>
      </c>
      <c r="J936" s="8">
        <v>4.0402999929999996</v>
      </c>
      <c r="K936" s="8">
        <v>50</v>
      </c>
      <c r="L936" s="8">
        <v>5.8439890879999998</v>
      </c>
      <c r="M936" s="8">
        <v>24.999999989999999</v>
      </c>
      <c r="N936" s="8">
        <v>50.454754909999998</v>
      </c>
      <c r="O936" s="8">
        <v>4.0232492210000004</v>
      </c>
      <c r="P936" s="8">
        <v>57.6</v>
      </c>
      <c r="Q936" s="8">
        <v>57.6</v>
      </c>
      <c r="R936" s="8" t="s">
        <v>26</v>
      </c>
      <c r="S936" s="8" t="s">
        <v>27</v>
      </c>
      <c r="T936" s="8" t="s">
        <v>27</v>
      </c>
      <c r="U936" s="8" t="s">
        <v>27</v>
      </c>
      <c r="V936" s="15">
        <v>475.69</v>
      </c>
      <c r="W936" s="15">
        <f t="shared" si="14"/>
        <v>24.0008223631379</v>
      </c>
    </row>
    <row r="937" spans="1:23" x14ac:dyDescent="0.25">
      <c r="A937" s="7" t="s">
        <v>1896</v>
      </c>
      <c r="B937" s="8" t="s">
        <v>1897</v>
      </c>
      <c r="C937" s="8">
        <v>29055</v>
      </c>
      <c r="D937" s="8">
        <v>5.9558621140000003</v>
      </c>
      <c r="E937" s="8">
        <v>5.946640844</v>
      </c>
      <c r="F937" s="8">
        <v>5.877678682</v>
      </c>
      <c r="G937" s="8">
        <v>5.8578850090000003</v>
      </c>
      <c r="H937" s="8">
        <v>4.8642259670000003</v>
      </c>
      <c r="I937" s="8">
        <v>4.2043073480000004</v>
      </c>
      <c r="J937" s="8">
        <v>3.367999476</v>
      </c>
      <c r="K937" s="8">
        <v>50</v>
      </c>
      <c r="L937" s="8">
        <v>5.9820169429999996</v>
      </c>
      <c r="M937" s="8">
        <v>1.7058053550000001</v>
      </c>
      <c r="N937" s="8">
        <v>66.585337899999999</v>
      </c>
      <c r="O937" s="8">
        <v>3.1349999999999998</v>
      </c>
      <c r="P937" s="8">
        <v>6.4000000000000001E-2</v>
      </c>
      <c r="Q937" s="8">
        <v>6.4000000000000001E-2</v>
      </c>
      <c r="R937" s="8" t="s">
        <v>26</v>
      </c>
      <c r="S937" s="8" t="s">
        <v>27</v>
      </c>
      <c r="T937" s="8" t="s">
        <v>27</v>
      </c>
      <c r="U937" s="8" t="s">
        <v>27</v>
      </c>
      <c r="V937" s="15">
        <v>220.35599999999999</v>
      </c>
      <c r="W937" s="15">
        <f t="shared" si="14"/>
        <v>14.6724787182924</v>
      </c>
    </row>
    <row r="938" spans="1:23" x14ac:dyDescent="0.25">
      <c r="A938" s="7" t="s">
        <v>1898</v>
      </c>
      <c r="B938" s="8" t="s">
        <v>1899</v>
      </c>
      <c r="C938" s="8">
        <v>27955</v>
      </c>
      <c r="D938" s="8">
        <v>5.4189680989999998</v>
      </c>
      <c r="E938" s="8">
        <v>5.4710951339999996</v>
      </c>
      <c r="F938" s="8">
        <v>5.5915284420000004</v>
      </c>
      <c r="G938" s="8">
        <v>5.636912755</v>
      </c>
      <c r="H938" s="8">
        <v>5.6952509940000002</v>
      </c>
      <c r="I938" s="8">
        <v>5.6789984789999997</v>
      </c>
      <c r="J938" s="8">
        <v>5.5194063240000002</v>
      </c>
      <c r="K938" s="8">
        <v>200</v>
      </c>
      <c r="L938" s="8">
        <v>6.0015308669999996</v>
      </c>
      <c r="M938" s="10">
        <v>1.53E-16</v>
      </c>
      <c r="N938" s="8">
        <v>465.34720959999999</v>
      </c>
      <c r="O938" s="8">
        <v>5.1431638780000002</v>
      </c>
      <c r="P938" s="8" t="s">
        <v>26</v>
      </c>
      <c r="Q938" s="8" t="s">
        <v>26</v>
      </c>
      <c r="R938" s="8" t="s">
        <v>26</v>
      </c>
      <c r="S938" s="8" t="s">
        <v>27</v>
      </c>
      <c r="T938" s="8" t="s">
        <v>27</v>
      </c>
      <c r="U938" s="8" t="s">
        <v>27</v>
      </c>
      <c r="V938" s="15">
        <v>184.279</v>
      </c>
      <c r="W938" s="15">
        <f t="shared" si="14"/>
        <v>85.753718437878391</v>
      </c>
    </row>
    <row r="939" spans="1:23" x14ac:dyDescent="0.25">
      <c r="A939" s="7" t="s">
        <v>1900</v>
      </c>
      <c r="B939" s="8" t="s">
        <v>1901</v>
      </c>
      <c r="C939" s="8">
        <v>28666</v>
      </c>
      <c r="D939" s="8">
        <v>5.4429632799999998</v>
      </c>
      <c r="E939" s="8">
        <v>5.5489836529999996</v>
      </c>
      <c r="F939" s="8">
        <v>5.5844148440000003</v>
      </c>
      <c r="G939" s="8">
        <v>5.7233980889999998</v>
      </c>
      <c r="H939" s="8">
        <v>5.6753931199999998</v>
      </c>
      <c r="I939" s="8">
        <v>5.6740920209999999</v>
      </c>
      <c r="J939" s="8">
        <v>5.6571480379999999</v>
      </c>
      <c r="K939" s="8">
        <v>200</v>
      </c>
      <c r="L939" s="8">
        <v>6.0033236199999997</v>
      </c>
      <c r="M939" s="10">
        <v>5.3000000000000003E-16</v>
      </c>
      <c r="N939" s="8">
        <v>425.38279510000001</v>
      </c>
      <c r="O939" s="8">
        <v>5.2358278609999997</v>
      </c>
      <c r="P939" s="8" t="s">
        <v>26</v>
      </c>
      <c r="Q939" s="8" t="s">
        <v>26</v>
      </c>
      <c r="R939" s="8" t="s">
        <v>26</v>
      </c>
      <c r="S939" s="8" t="s">
        <v>27</v>
      </c>
      <c r="T939" s="8" t="s">
        <v>27</v>
      </c>
      <c r="U939" s="8" t="s">
        <v>27</v>
      </c>
      <c r="V939" s="15">
        <v>446.67200000000003</v>
      </c>
      <c r="W939" s="15">
        <f t="shared" si="14"/>
        <v>190.0065838529072</v>
      </c>
    </row>
    <row r="940" spans="1:23" x14ac:dyDescent="0.25">
      <c r="A940" s="7" t="s">
        <v>1902</v>
      </c>
      <c r="B940" s="11" t="s">
        <v>1903</v>
      </c>
      <c r="C940" s="8">
        <v>34695</v>
      </c>
      <c r="D940" s="8">
        <v>5.7869146069999999</v>
      </c>
      <c r="E940" s="8">
        <v>5.8447997540000003</v>
      </c>
      <c r="F940" s="8">
        <v>5.8368593390000001</v>
      </c>
      <c r="G940" s="8">
        <v>5.8488745260000004</v>
      </c>
      <c r="H940" s="8">
        <v>5.8278424449999999</v>
      </c>
      <c r="I940" s="8">
        <v>5.6979768230000003</v>
      </c>
      <c r="J940" s="8">
        <v>5.3866913869999999</v>
      </c>
      <c r="K940" s="8">
        <v>200</v>
      </c>
      <c r="L940" s="8">
        <v>5.9452441269999996</v>
      </c>
      <c r="M940" s="8">
        <v>1.1508903349999999</v>
      </c>
      <c r="N940" s="8">
        <v>650.14458549999995</v>
      </c>
      <c r="O940" s="8">
        <v>3.1349999999999998</v>
      </c>
      <c r="P940" s="8">
        <v>32</v>
      </c>
      <c r="Q940" s="8">
        <v>32</v>
      </c>
      <c r="R940" s="8" t="s">
        <v>26</v>
      </c>
      <c r="S940" s="8">
        <v>25</v>
      </c>
      <c r="T940" s="8" t="s">
        <v>27</v>
      </c>
      <c r="U940" s="8">
        <v>9.14</v>
      </c>
      <c r="V940" s="15">
        <v>541.01</v>
      </c>
      <c r="W940" s="15">
        <f t="shared" si="14"/>
        <v>351.734722201355</v>
      </c>
    </row>
    <row r="941" spans="1:23" x14ac:dyDescent="0.25">
      <c r="A941" s="7" t="s">
        <v>1904</v>
      </c>
      <c r="B941" s="8" t="s">
        <v>1905</v>
      </c>
      <c r="C941" s="8">
        <v>27924</v>
      </c>
      <c r="D941" s="8">
        <v>5.8575599880000002</v>
      </c>
      <c r="E941" s="8">
        <v>5.910706083</v>
      </c>
      <c r="F941" s="8">
        <v>5.8325142149999998</v>
      </c>
      <c r="G941" s="8">
        <v>5.8871709189999999</v>
      </c>
      <c r="H941" s="8">
        <v>5.8893935260000001</v>
      </c>
      <c r="I941" s="8">
        <v>5.8871785929999998</v>
      </c>
      <c r="J941" s="8">
        <v>5.5274467820000002</v>
      </c>
      <c r="K941" s="8">
        <v>200</v>
      </c>
      <c r="L941" s="8">
        <v>5.9507704840000004</v>
      </c>
      <c r="M941" s="8">
        <v>2.6006225930000002</v>
      </c>
      <c r="N941" s="8">
        <v>389.41802439999998</v>
      </c>
      <c r="O941" s="8">
        <v>3.1349999999999998</v>
      </c>
      <c r="P941" s="8" t="s">
        <v>26</v>
      </c>
      <c r="Q941" s="8" t="s">
        <v>26</v>
      </c>
      <c r="R941" s="8" t="s">
        <v>26</v>
      </c>
      <c r="S941" s="8" t="s">
        <v>27</v>
      </c>
      <c r="T941" s="8" t="s">
        <v>27</v>
      </c>
      <c r="U941" s="8" t="s">
        <v>27</v>
      </c>
      <c r="V941" s="15">
        <v>426.68200000000002</v>
      </c>
      <c r="W941" s="15">
        <f t="shared" si="14"/>
        <v>166.1576614870408</v>
      </c>
    </row>
    <row r="942" spans="1:23" ht="30" x14ac:dyDescent="0.25">
      <c r="A942" s="7" t="s">
        <v>1906</v>
      </c>
      <c r="B942" s="8" t="s">
        <v>1907</v>
      </c>
      <c r="C942" s="8">
        <v>47527</v>
      </c>
      <c r="D942" s="8">
        <v>5.8886968020000001</v>
      </c>
      <c r="E942" s="8">
        <v>5.9042471330000001</v>
      </c>
      <c r="F942" s="8">
        <v>5.8665452309999999</v>
      </c>
      <c r="G942" s="8">
        <v>5.8333864459999996</v>
      </c>
      <c r="H942" s="8">
        <v>5.8978122580000001</v>
      </c>
      <c r="I942" s="8">
        <v>5.9027056839999998</v>
      </c>
      <c r="J942" s="8">
        <v>5.5876911759999999</v>
      </c>
      <c r="K942" s="8">
        <v>200</v>
      </c>
      <c r="L942" s="8">
        <v>5.9537592640000003</v>
      </c>
      <c r="M942" s="8">
        <v>2.6100001349999999</v>
      </c>
      <c r="N942" s="8">
        <v>417.30432039999999</v>
      </c>
      <c r="O942" s="8">
        <v>3.1349999999999998</v>
      </c>
      <c r="P942" s="8" t="s">
        <v>26</v>
      </c>
      <c r="Q942" s="8" t="s">
        <v>26</v>
      </c>
      <c r="R942" s="8" t="s">
        <v>26</v>
      </c>
      <c r="S942" s="8" t="s">
        <v>27</v>
      </c>
      <c r="T942" s="8" t="s">
        <v>27</v>
      </c>
      <c r="U942" s="8" t="s">
        <v>27</v>
      </c>
      <c r="V942" s="15">
        <v>0</v>
      </c>
      <c r="W942" s="15">
        <f t="shared" si="14"/>
        <v>0</v>
      </c>
    </row>
    <row r="943" spans="1:23" ht="30" x14ac:dyDescent="0.25">
      <c r="A943" s="7" t="s">
        <v>1908</v>
      </c>
      <c r="B943" s="8" t="s">
        <v>1909</v>
      </c>
      <c r="C943" s="8">
        <v>27983</v>
      </c>
      <c r="D943" s="8">
        <v>5.8980927359999997</v>
      </c>
      <c r="E943" s="8">
        <v>5.8966818620000003</v>
      </c>
      <c r="F943" s="8">
        <v>5.8788370209999998</v>
      </c>
      <c r="G943" s="8">
        <v>5.846470482</v>
      </c>
      <c r="H943" s="8">
        <v>5.9219887570000003</v>
      </c>
      <c r="I943" s="8">
        <v>5.8180627469999999</v>
      </c>
      <c r="J943" s="8">
        <v>5.6613260370000003</v>
      </c>
      <c r="K943" s="8">
        <v>200</v>
      </c>
      <c r="L943" s="8">
        <v>5.9994817810000001</v>
      </c>
      <c r="M943" s="8">
        <v>0.29343514199999998</v>
      </c>
      <c r="N943" s="8">
        <v>1000</v>
      </c>
      <c r="O943" s="8">
        <v>5.353464486</v>
      </c>
      <c r="P943" s="8">
        <v>6.4000000000000003E-3</v>
      </c>
      <c r="Q943" s="8">
        <v>6.4000000000000003E-3</v>
      </c>
      <c r="R943" s="8" t="s">
        <v>26</v>
      </c>
      <c r="S943" s="8" t="s">
        <v>27</v>
      </c>
      <c r="T943" s="8" t="s">
        <v>27</v>
      </c>
      <c r="U943" s="8" t="s">
        <v>27</v>
      </c>
      <c r="V943" s="15">
        <v>148.19999999999999</v>
      </c>
      <c r="W943" s="15">
        <f t="shared" si="14"/>
        <v>148.19999999999999</v>
      </c>
    </row>
    <row r="944" spans="1:23" ht="30" x14ac:dyDescent="0.25">
      <c r="A944" s="7" t="s">
        <v>1910</v>
      </c>
      <c r="B944" s="8" t="s">
        <v>1911</v>
      </c>
      <c r="C944" s="8">
        <v>47395</v>
      </c>
      <c r="D944" s="8">
        <v>5.9172808139999997</v>
      </c>
      <c r="E944" s="8">
        <v>5.9659355090000004</v>
      </c>
      <c r="F944" s="8">
        <v>5.8709875389999997</v>
      </c>
      <c r="G944" s="8">
        <v>5.8956355580000004</v>
      </c>
      <c r="H944" s="8">
        <v>5.8674916870000002</v>
      </c>
      <c r="I944" s="8">
        <v>5.8363980199999999</v>
      </c>
      <c r="J944" s="8">
        <v>5.6569830120000004</v>
      </c>
      <c r="K944" s="8">
        <v>200</v>
      </c>
      <c r="L944" s="8">
        <v>5.9923449790000003</v>
      </c>
      <c r="M944" s="8">
        <v>0.43481535199999999</v>
      </c>
      <c r="N944" s="8">
        <v>1000</v>
      </c>
      <c r="O944" s="8">
        <v>5.1947076409999999</v>
      </c>
      <c r="P944" s="8" t="s">
        <v>26</v>
      </c>
      <c r="Q944" s="8" t="s">
        <v>26</v>
      </c>
      <c r="R944" s="8" t="s">
        <v>26</v>
      </c>
      <c r="S944" s="8" t="s">
        <v>27</v>
      </c>
      <c r="T944" s="8" t="s">
        <v>27</v>
      </c>
      <c r="U944" s="8" t="s">
        <v>27</v>
      </c>
      <c r="V944" s="15">
        <v>424.666</v>
      </c>
      <c r="W944" s="15">
        <f t="shared" si="14"/>
        <v>424.666</v>
      </c>
    </row>
    <row r="945" spans="1:23" x14ac:dyDescent="0.25">
      <c r="A945" s="7" t="s">
        <v>1912</v>
      </c>
      <c r="B945" s="8" t="s">
        <v>1913</v>
      </c>
      <c r="C945" s="8">
        <v>26076</v>
      </c>
      <c r="D945" s="8">
        <v>5.9529613320000001</v>
      </c>
      <c r="E945" s="8">
        <v>5.9807471359999997</v>
      </c>
      <c r="F945" s="8">
        <v>5.9552643669999998</v>
      </c>
      <c r="G945" s="8">
        <v>5.9177901129999997</v>
      </c>
      <c r="H945" s="8">
        <v>5.8597173939999996</v>
      </c>
      <c r="I945" s="8">
        <v>5.6786291179999999</v>
      </c>
      <c r="J945" s="8">
        <v>5.3386046800000004</v>
      </c>
      <c r="K945" s="8">
        <v>200</v>
      </c>
      <c r="L945" s="8">
        <v>5.9866862579999998</v>
      </c>
      <c r="M945" s="8">
        <v>1.1663913429999999</v>
      </c>
      <c r="N945" s="8">
        <v>582.57583020000004</v>
      </c>
      <c r="O945" s="8">
        <v>3.1349999999999998</v>
      </c>
      <c r="P945" s="8">
        <v>19.52</v>
      </c>
      <c r="Q945" s="8">
        <v>19.52</v>
      </c>
      <c r="R945" s="8" t="s">
        <v>26</v>
      </c>
      <c r="S945" s="8" t="s">
        <v>27</v>
      </c>
      <c r="T945" s="8" t="s">
        <v>27</v>
      </c>
      <c r="U945" s="8" t="s">
        <v>27</v>
      </c>
      <c r="V945" s="15">
        <v>1701.2059999999999</v>
      </c>
      <c r="W945" s="15">
        <f t="shared" si="14"/>
        <v>991.08149779122118</v>
      </c>
    </row>
    <row r="946" spans="1:23" x14ac:dyDescent="0.25">
      <c r="A946" s="7" t="s">
        <v>1914</v>
      </c>
      <c r="B946" s="8" t="s">
        <v>1915</v>
      </c>
      <c r="C946" s="8">
        <v>47526</v>
      </c>
      <c r="D946" s="8">
        <v>6.0587237979999999</v>
      </c>
      <c r="E946" s="8">
        <v>6.0244774120000004</v>
      </c>
      <c r="F946" s="8">
        <v>5.8886616439999999</v>
      </c>
      <c r="G946" s="8">
        <v>5.9995506709999997</v>
      </c>
      <c r="H946" s="8">
        <v>5.9273194079999998</v>
      </c>
      <c r="I946" s="8">
        <v>5.9561826030000002</v>
      </c>
      <c r="J946" s="8">
        <v>3.6520627480000001</v>
      </c>
      <c r="K946" s="8">
        <v>200</v>
      </c>
      <c r="L946" s="8">
        <v>5.9907878669999999</v>
      </c>
      <c r="M946" s="8">
        <v>8.3230342309999994</v>
      </c>
      <c r="N946" s="8">
        <v>168.85232439999999</v>
      </c>
      <c r="O946" s="8">
        <v>3.1357157500000001</v>
      </c>
      <c r="P946" s="8">
        <v>3.2</v>
      </c>
      <c r="Q946" s="8">
        <v>3.2</v>
      </c>
      <c r="R946" s="8" t="s">
        <v>26</v>
      </c>
      <c r="S946" s="8" t="s">
        <v>27</v>
      </c>
      <c r="T946" s="8" t="s">
        <v>27</v>
      </c>
      <c r="U946" s="8" t="s">
        <v>27</v>
      </c>
      <c r="V946" s="15">
        <v>368.57400000000001</v>
      </c>
      <c r="W946" s="15">
        <f t="shared" si="14"/>
        <v>62.234576613405594</v>
      </c>
    </row>
    <row r="947" spans="1:23" x14ac:dyDescent="0.25">
      <c r="A947" s="7" t="s">
        <v>1916</v>
      </c>
      <c r="B947" s="8" t="s">
        <v>1917</v>
      </c>
      <c r="C947" s="8">
        <v>32683</v>
      </c>
      <c r="D947" s="8">
        <v>6.1581097050000002</v>
      </c>
      <c r="E947" s="8">
        <v>6.2102018460000004</v>
      </c>
      <c r="F947" s="8">
        <v>6.2205888429999998</v>
      </c>
      <c r="G947" s="8">
        <v>6.2892880780000002</v>
      </c>
      <c r="H947" s="8">
        <v>4.9926584610000004</v>
      </c>
      <c r="I947" s="8">
        <v>5.7389970359999998</v>
      </c>
      <c r="J947" s="8">
        <v>3.884881762</v>
      </c>
      <c r="K947" s="8">
        <v>200</v>
      </c>
      <c r="L947" s="8">
        <v>6.0062240329999996</v>
      </c>
      <c r="M947" s="8">
        <v>3.8837525070000001</v>
      </c>
      <c r="N947" s="8">
        <v>155.8667476</v>
      </c>
      <c r="O947" s="8">
        <v>3.1349999999999998</v>
      </c>
      <c r="P947" s="8" t="s">
        <v>26</v>
      </c>
      <c r="Q947" s="8" t="s">
        <v>26</v>
      </c>
      <c r="R947" s="8" t="s">
        <v>26</v>
      </c>
      <c r="S947" s="8">
        <v>11.5</v>
      </c>
      <c r="T947" s="8">
        <v>0.28599999999999998</v>
      </c>
      <c r="U947" s="8">
        <v>55.8</v>
      </c>
      <c r="V947" s="15">
        <v>224.149</v>
      </c>
      <c r="W947" s="15">
        <f t="shared" si="14"/>
        <v>34.937375607792397</v>
      </c>
    </row>
    <row r="948" spans="1:23" ht="30" x14ac:dyDescent="0.25">
      <c r="A948" s="7" t="s">
        <v>1918</v>
      </c>
      <c r="B948" s="8" t="s">
        <v>1919</v>
      </c>
      <c r="C948" s="8">
        <v>29329</v>
      </c>
      <c r="D948" s="8">
        <v>5.7149528529999998</v>
      </c>
      <c r="E948" s="8">
        <v>6.0114726950000001</v>
      </c>
      <c r="F948" s="8">
        <v>5.8777737200000004</v>
      </c>
      <c r="G948" s="8">
        <v>5.8863511400000004</v>
      </c>
      <c r="H948" s="8">
        <v>5.9068849319999996</v>
      </c>
      <c r="I948" s="8">
        <v>5.8995914279999999</v>
      </c>
      <c r="J948" s="8">
        <v>5.7190982909999999</v>
      </c>
      <c r="K948" s="8" t="s">
        <v>25</v>
      </c>
      <c r="L948" s="8">
        <v>5.953963667</v>
      </c>
      <c r="M948" s="8">
        <v>1.6304736019999999</v>
      </c>
      <c r="N948" s="8">
        <v>888.20409830000006</v>
      </c>
      <c r="O948" s="8">
        <v>3.1349999999999998</v>
      </c>
      <c r="P948" s="8" t="s">
        <v>26</v>
      </c>
      <c r="Q948" s="8" t="s">
        <v>26</v>
      </c>
      <c r="R948" s="8" t="s">
        <v>26</v>
      </c>
      <c r="S948" s="8" t="s">
        <v>27</v>
      </c>
      <c r="T948" s="8" t="s">
        <v>27</v>
      </c>
      <c r="U948" s="8" t="s">
        <v>27</v>
      </c>
      <c r="V948" s="15">
        <v>206.28</v>
      </c>
      <c r="W948" s="15">
        <f t="shared" si="14"/>
        <v>183.21874139732401</v>
      </c>
    </row>
    <row r="949" spans="1:23" x14ac:dyDescent="0.25">
      <c r="A949" s="7" t="s">
        <v>1920</v>
      </c>
      <c r="B949" s="8" t="s">
        <v>1921</v>
      </c>
      <c r="C949" s="8">
        <v>27856</v>
      </c>
      <c r="D949" s="8">
        <v>5.7384318939999996</v>
      </c>
      <c r="E949" s="8">
        <v>5.7348341759999997</v>
      </c>
      <c r="F949" s="8">
        <v>5.789741394</v>
      </c>
      <c r="G949" s="8">
        <v>5.871333978</v>
      </c>
      <c r="H949" s="8">
        <v>5.736687227</v>
      </c>
      <c r="I949" s="8">
        <v>5.6646067740000001</v>
      </c>
      <c r="J949" s="8">
        <v>5.8661732170000001</v>
      </c>
      <c r="K949" s="8" t="s">
        <v>25</v>
      </c>
      <c r="L949" s="8">
        <v>6.000741004</v>
      </c>
      <c r="M949" s="10">
        <v>1.1900000000000001E-16</v>
      </c>
      <c r="N949" s="8">
        <v>406.93180260000003</v>
      </c>
      <c r="O949" s="8">
        <v>5.5483661709999996</v>
      </c>
      <c r="P949" s="8">
        <v>6.4000000000000001E-2</v>
      </c>
      <c r="Q949" s="8" t="s">
        <v>26</v>
      </c>
      <c r="R949" s="8">
        <v>6.4000000000000001E-2</v>
      </c>
      <c r="S949" s="8" t="s">
        <v>27</v>
      </c>
      <c r="T949" s="8" t="s">
        <v>27</v>
      </c>
      <c r="U949" s="8" t="s">
        <v>27</v>
      </c>
      <c r="V949" s="15">
        <v>134.16999999999999</v>
      </c>
      <c r="W949" s="15">
        <f t="shared" si="14"/>
        <v>54.598039954841994</v>
      </c>
    </row>
    <row r="950" spans="1:23" x14ac:dyDescent="0.25">
      <c r="A950" s="7" t="s">
        <v>1922</v>
      </c>
      <c r="B950" s="8" t="s">
        <v>1923</v>
      </c>
      <c r="C950" s="8">
        <v>28033</v>
      </c>
      <c r="D950" s="8">
        <v>5.9413501599999998</v>
      </c>
      <c r="E950" s="8">
        <v>5.8859173550000001</v>
      </c>
      <c r="F950" s="8">
        <v>5.942967618</v>
      </c>
      <c r="G950" s="8">
        <v>5.8641503349999997</v>
      </c>
      <c r="H950" s="8">
        <v>5.8079747490000004</v>
      </c>
      <c r="I950" s="8">
        <v>5.7335665669999996</v>
      </c>
      <c r="J950" s="8">
        <v>5.6830284999999998</v>
      </c>
      <c r="K950" s="8" t="s">
        <v>25</v>
      </c>
      <c r="L950" s="8">
        <v>6.0009217650000002</v>
      </c>
      <c r="M950" s="8">
        <v>0.37018801600000001</v>
      </c>
      <c r="N950" s="8">
        <v>999.99999990000003</v>
      </c>
      <c r="O950" s="8">
        <v>5.1440090959999996</v>
      </c>
      <c r="P950" s="8">
        <v>6.4000000000000001E-2</v>
      </c>
      <c r="Q950" s="8" t="s">
        <v>26</v>
      </c>
      <c r="R950" s="8">
        <v>6.4000000000000001E-2</v>
      </c>
      <c r="S950" s="8" t="s">
        <v>27</v>
      </c>
      <c r="T950" s="8" t="s">
        <v>27</v>
      </c>
      <c r="U950" s="8" t="s">
        <v>27</v>
      </c>
      <c r="V950" s="15">
        <v>588.87</v>
      </c>
      <c r="W950" s="15">
        <f t="shared" si="14"/>
        <v>588.86999994111295</v>
      </c>
    </row>
    <row r="951" spans="1:23" x14ac:dyDescent="0.25">
      <c r="A951" s="7" t="s">
        <v>1924</v>
      </c>
      <c r="B951" s="8" t="s">
        <v>1925</v>
      </c>
      <c r="C951" s="8">
        <v>27982</v>
      </c>
      <c r="D951" s="8">
        <v>5.9422770209999998</v>
      </c>
      <c r="E951" s="8">
        <v>5.9808437909999999</v>
      </c>
      <c r="F951" s="8">
        <v>5.9340388620000004</v>
      </c>
      <c r="G951" s="8">
        <v>5.9244162530000004</v>
      </c>
      <c r="H951" s="8">
        <v>5.866030919</v>
      </c>
      <c r="I951" s="8">
        <v>5.9053269750000004</v>
      </c>
      <c r="J951" s="8">
        <v>5.6852353510000002</v>
      </c>
      <c r="K951" s="8" t="s">
        <v>25</v>
      </c>
      <c r="L951" s="8">
        <v>5.9827895480000004</v>
      </c>
      <c r="M951" s="8">
        <v>1.002013652</v>
      </c>
      <c r="N951" s="8">
        <v>1000</v>
      </c>
      <c r="O951" s="8">
        <v>4.3116769440000002</v>
      </c>
      <c r="P951" s="8" t="s">
        <v>26</v>
      </c>
      <c r="Q951" s="8" t="s">
        <v>26</v>
      </c>
      <c r="R951" s="8" t="s">
        <v>26</v>
      </c>
      <c r="S951" s="8" t="s">
        <v>27</v>
      </c>
      <c r="T951" s="8" t="s">
        <v>27</v>
      </c>
      <c r="U951" s="8" t="s">
        <v>27</v>
      </c>
      <c r="V951" s="15">
        <v>398.62799999999999</v>
      </c>
      <c r="W951" s="15">
        <f t="shared" si="14"/>
        <v>398.62799999999999</v>
      </c>
    </row>
    <row r="952" spans="1:23" ht="60" x14ac:dyDescent="0.25">
      <c r="A952" s="7" t="s">
        <v>1926</v>
      </c>
      <c r="B952" s="8" t="s">
        <v>1927</v>
      </c>
      <c r="C952" s="8">
        <v>34742</v>
      </c>
      <c r="D952" s="8">
        <v>4.6212275509999996</v>
      </c>
      <c r="E952" s="8">
        <v>3.9577283460000001</v>
      </c>
      <c r="F952" s="8">
        <v>3.481625244</v>
      </c>
      <c r="G952" s="8">
        <v>3.5828147019999999</v>
      </c>
      <c r="H952" s="8">
        <v>3.6676539359999998</v>
      </c>
      <c r="I952" s="8">
        <v>3.6190281999999998</v>
      </c>
      <c r="J952" s="8">
        <v>3.0632995059999999</v>
      </c>
      <c r="K952" s="8">
        <v>0.5</v>
      </c>
      <c r="L952" s="8">
        <v>5.9990446979999996</v>
      </c>
      <c r="M952" s="8">
        <v>6.4820956020000002</v>
      </c>
      <c r="N952" s="8">
        <v>3.340813426</v>
      </c>
      <c r="O952" s="8">
        <v>3.261209569</v>
      </c>
      <c r="P952" s="8">
        <v>6.24</v>
      </c>
      <c r="Q952" s="8">
        <v>62.4</v>
      </c>
      <c r="R952" s="8">
        <v>6.24</v>
      </c>
      <c r="S952" s="8">
        <v>40</v>
      </c>
      <c r="T952" s="8">
        <v>1.8799999999999999E-3</v>
      </c>
      <c r="U952" s="8" t="s">
        <v>27</v>
      </c>
      <c r="V952" s="15">
        <v>102.133</v>
      </c>
      <c r="W952" s="15">
        <f t="shared" si="14"/>
        <v>0.34120729763765795</v>
      </c>
    </row>
    <row r="953" spans="1:23" ht="30" x14ac:dyDescent="0.25">
      <c r="A953" s="7" t="s">
        <v>1928</v>
      </c>
      <c r="B953" s="8" t="s">
        <v>1929</v>
      </c>
      <c r="C953" s="8">
        <v>47338</v>
      </c>
      <c r="D953" s="8">
        <v>5.6867033329999996</v>
      </c>
      <c r="E953" s="8">
        <v>5.7367191660000003</v>
      </c>
      <c r="F953" s="8">
        <v>5.4956568639999999</v>
      </c>
      <c r="G953" s="8">
        <v>5.4508287979999999</v>
      </c>
      <c r="H953" s="8">
        <v>4.5284340749999998</v>
      </c>
      <c r="I953" s="8">
        <v>4.0832677469999998</v>
      </c>
      <c r="J953" s="8">
        <v>3.9605059900000001</v>
      </c>
      <c r="K953" s="8">
        <v>5</v>
      </c>
      <c r="L953" s="8">
        <v>5.9786869039999999</v>
      </c>
      <c r="M953" s="8">
        <v>0.72445991600000004</v>
      </c>
      <c r="N953" s="8">
        <v>48.607968079999999</v>
      </c>
      <c r="O953" s="8">
        <v>3.1349999999999998</v>
      </c>
      <c r="P953" s="8">
        <v>64</v>
      </c>
      <c r="Q953" s="8" t="s">
        <v>26</v>
      </c>
      <c r="R953" s="8">
        <v>64</v>
      </c>
      <c r="S953" s="8" t="s">
        <v>27</v>
      </c>
      <c r="T953" s="8" t="s">
        <v>27</v>
      </c>
      <c r="U953" s="8" t="s">
        <v>27</v>
      </c>
      <c r="V953" s="15">
        <v>308.89400000000001</v>
      </c>
      <c r="W953" s="15">
        <f t="shared" si="14"/>
        <v>15.014709692103521</v>
      </c>
    </row>
    <row r="954" spans="1:23" ht="60" x14ac:dyDescent="0.25">
      <c r="A954" s="7" t="s">
        <v>1930</v>
      </c>
      <c r="B954" s="8" t="s">
        <v>1931</v>
      </c>
      <c r="C954" s="8">
        <v>47367</v>
      </c>
      <c r="D954" s="8">
        <v>5.7404599650000003</v>
      </c>
      <c r="E954" s="8">
        <v>5.6986199170000003</v>
      </c>
      <c r="F954" s="8">
        <v>5.6721784050000004</v>
      </c>
      <c r="G954" s="8">
        <v>5.5671699779999999</v>
      </c>
      <c r="H954" s="8">
        <v>4.8235140090000002</v>
      </c>
      <c r="I954" s="8">
        <v>4.303598343</v>
      </c>
      <c r="J954" s="8">
        <v>3.469486555</v>
      </c>
      <c r="K954" s="8">
        <v>10</v>
      </c>
      <c r="L954" s="8">
        <v>5.9653021749999997</v>
      </c>
      <c r="M954" s="8">
        <v>0.78560418700000001</v>
      </c>
      <c r="N954" s="8">
        <v>72.609072789999999</v>
      </c>
      <c r="O954" s="8">
        <v>3.1349999999999998</v>
      </c>
      <c r="P954" s="8">
        <v>0.2432</v>
      </c>
      <c r="Q954" s="8">
        <v>24.32</v>
      </c>
      <c r="R954" s="8">
        <v>0.2432</v>
      </c>
      <c r="S954" s="8" t="s">
        <v>27</v>
      </c>
      <c r="T954" s="8" t="s">
        <v>27</v>
      </c>
      <c r="U954" s="8" t="s">
        <v>27</v>
      </c>
      <c r="V954" s="15">
        <v>390.846</v>
      </c>
      <c r="W954" s="15">
        <f t="shared" si="14"/>
        <v>28.378965663680336</v>
      </c>
    </row>
    <row r="955" spans="1:23" ht="60" x14ac:dyDescent="0.25">
      <c r="A955" s="7" t="s">
        <v>1932</v>
      </c>
      <c r="B955" s="8" t="s">
        <v>1933</v>
      </c>
      <c r="C955" s="8">
        <v>47364</v>
      </c>
      <c r="D955" s="8">
        <v>5.8373920379999999</v>
      </c>
      <c r="E955" s="8">
        <v>5.834679811</v>
      </c>
      <c r="F955" s="8">
        <v>5.7819760520000001</v>
      </c>
      <c r="G955" s="8">
        <v>5.6393893650000004</v>
      </c>
      <c r="H955" s="8">
        <v>5.6080820080000002</v>
      </c>
      <c r="I955" s="8">
        <v>5.0884830269999997</v>
      </c>
      <c r="J955" s="8">
        <v>4.3402169439999998</v>
      </c>
      <c r="K955" s="8">
        <v>10</v>
      </c>
      <c r="L955" s="8">
        <v>5.9294690000000001</v>
      </c>
      <c r="M955" s="8">
        <v>1.509505519</v>
      </c>
      <c r="N955" s="8">
        <v>171.2847256</v>
      </c>
      <c r="O955" s="8">
        <v>3.1349999999999998</v>
      </c>
      <c r="P955" s="8">
        <v>9.4999999999999998E-3</v>
      </c>
      <c r="Q955" s="8">
        <v>9.4999999999999998E-3</v>
      </c>
      <c r="R955" s="8">
        <v>0.95120000000000005</v>
      </c>
      <c r="S955" s="8" t="s">
        <v>27</v>
      </c>
      <c r="T955" s="8" t="s">
        <v>27</v>
      </c>
      <c r="U955" s="8" t="s">
        <v>27</v>
      </c>
      <c r="V955" s="15">
        <v>178.06299999999999</v>
      </c>
      <c r="W955" s="15">
        <f t="shared" si="14"/>
        <v>30.499472094512797</v>
      </c>
    </row>
    <row r="956" spans="1:23" ht="60" x14ac:dyDescent="0.25">
      <c r="A956" s="7" t="s">
        <v>1934</v>
      </c>
      <c r="B956" s="8" t="s">
        <v>1935</v>
      </c>
      <c r="C956" s="8">
        <v>47394</v>
      </c>
      <c r="D956" s="8">
        <v>5.4786657639999996</v>
      </c>
      <c r="E956" s="8">
        <v>5.5994614179999997</v>
      </c>
      <c r="F956" s="8">
        <v>5.591578492</v>
      </c>
      <c r="G956" s="8">
        <v>5.6927246419999999</v>
      </c>
      <c r="H956" s="8">
        <v>5.6362331289999998</v>
      </c>
      <c r="I956" s="8">
        <v>5.5816263690000003</v>
      </c>
      <c r="J956" s="8">
        <v>5.5284054339999997</v>
      </c>
      <c r="K956" s="8">
        <v>50</v>
      </c>
      <c r="L956" s="8">
        <v>6.0015308689999998</v>
      </c>
      <c r="M956" s="10">
        <v>1.4399999999999999E-15</v>
      </c>
      <c r="N956" s="8">
        <v>914.44664569999998</v>
      </c>
      <c r="O956" s="8">
        <v>5.1716456600000003</v>
      </c>
      <c r="P956" s="8">
        <v>3.2000000000000001E-2</v>
      </c>
      <c r="Q956" s="8">
        <v>3.2000000000000001E-2</v>
      </c>
      <c r="R956" s="8" t="s">
        <v>26</v>
      </c>
      <c r="S956" s="8" t="s">
        <v>27</v>
      </c>
      <c r="T956" s="8" t="s">
        <v>27</v>
      </c>
      <c r="U956" s="8" t="s">
        <v>27</v>
      </c>
      <c r="V956" s="15">
        <v>500.673</v>
      </c>
      <c r="W956" s="15">
        <f t="shared" si="14"/>
        <v>457.8387454425561</v>
      </c>
    </row>
    <row r="957" spans="1:23" ht="30" x14ac:dyDescent="0.25">
      <c r="A957" s="7" t="s">
        <v>1936</v>
      </c>
      <c r="B957" s="8" t="s">
        <v>1937</v>
      </c>
      <c r="C957" s="8">
        <v>47598</v>
      </c>
      <c r="D957" s="8">
        <v>5.8671795649999998</v>
      </c>
      <c r="E957" s="8">
        <v>5.8784889290000004</v>
      </c>
      <c r="F957" s="8">
        <v>5.8977602210000004</v>
      </c>
      <c r="G957" s="8">
        <v>5.8903882019999996</v>
      </c>
      <c r="H957" s="8">
        <v>5.3910083740000001</v>
      </c>
      <c r="I957" s="8">
        <v>5.0978965069999997</v>
      </c>
      <c r="J957" s="8">
        <v>4.4908263689999997</v>
      </c>
      <c r="K957" s="8">
        <v>50</v>
      </c>
      <c r="L957" s="8">
        <v>5.9745278199999996</v>
      </c>
      <c r="M957" s="8">
        <v>1.060477726</v>
      </c>
      <c r="N957" s="8">
        <v>189.5903055</v>
      </c>
      <c r="O957" s="8">
        <v>3.1349999999999998</v>
      </c>
      <c r="P957" s="8" t="s">
        <v>26</v>
      </c>
      <c r="Q957" s="8" t="s">
        <v>26</v>
      </c>
      <c r="R957" s="8" t="s">
        <v>26</v>
      </c>
      <c r="S957" s="8" t="s">
        <v>27</v>
      </c>
      <c r="T957" s="8" t="s">
        <v>27</v>
      </c>
      <c r="U957" s="8" t="s">
        <v>27</v>
      </c>
      <c r="V957" s="15">
        <v>330.39800000000002</v>
      </c>
      <c r="W957" s="15">
        <f t="shared" si="14"/>
        <v>62.640257756589001</v>
      </c>
    </row>
    <row r="958" spans="1:23" ht="60" x14ac:dyDescent="0.25">
      <c r="A958" s="7" t="s">
        <v>1938</v>
      </c>
      <c r="B958" s="8" t="s">
        <v>1939</v>
      </c>
      <c r="C958" s="8">
        <v>47337</v>
      </c>
      <c r="D958" s="8">
        <v>5.8862290650000002</v>
      </c>
      <c r="E958" s="8">
        <v>5.863091013</v>
      </c>
      <c r="F958" s="8">
        <v>5.8190529409999998</v>
      </c>
      <c r="G958" s="8">
        <v>5.8372311750000003</v>
      </c>
      <c r="H958" s="8">
        <v>4.8356474079999998</v>
      </c>
      <c r="I958" s="8">
        <v>4.4244920219999999</v>
      </c>
      <c r="J958" s="8">
        <v>3.9400827619999998</v>
      </c>
      <c r="K958" s="8">
        <v>50</v>
      </c>
      <c r="L958" s="8">
        <v>5.9743996509999997</v>
      </c>
      <c r="M958" s="8">
        <v>1.2769046829999999</v>
      </c>
      <c r="N958" s="8">
        <v>57.862224259999998</v>
      </c>
      <c r="O958" s="8">
        <v>3.5659161159999999</v>
      </c>
      <c r="P958" s="8">
        <v>0.64</v>
      </c>
      <c r="Q958" s="8">
        <v>0.64</v>
      </c>
      <c r="R958" s="8" t="s">
        <v>26</v>
      </c>
      <c r="S958" s="8" t="s">
        <v>27</v>
      </c>
      <c r="T958" s="8" t="s">
        <v>27</v>
      </c>
      <c r="U958" s="8" t="s">
        <v>27</v>
      </c>
      <c r="V958" s="15">
        <v>560.654</v>
      </c>
      <c r="W958" s="15">
        <f t="shared" si="14"/>
        <v>32.440687480266035</v>
      </c>
    </row>
    <row r="959" spans="1:23" ht="105" x14ac:dyDescent="0.25">
      <c r="A959" s="7" t="s">
        <v>1940</v>
      </c>
      <c r="B959" s="8" t="s">
        <v>1941</v>
      </c>
      <c r="C959" s="8">
        <v>47351</v>
      </c>
      <c r="D959" s="8">
        <v>5.8703149159999999</v>
      </c>
      <c r="E959" s="8">
        <v>5.8030631899999996</v>
      </c>
      <c r="F959" s="8">
        <v>5.8458510940000004</v>
      </c>
      <c r="G959" s="8">
        <v>5.7316431200000002</v>
      </c>
      <c r="H959" s="8">
        <v>5.7617595540000002</v>
      </c>
      <c r="I959" s="8">
        <v>5.4266883960000003</v>
      </c>
      <c r="J959" s="8">
        <v>4.98775017</v>
      </c>
      <c r="K959" s="8">
        <v>100</v>
      </c>
      <c r="L959" s="8">
        <v>5.9446712169999998</v>
      </c>
      <c r="M959" s="8">
        <v>1.0502439130000001</v>
      </c>
      <c r="N959" s="8">
        <v>404.97957009999999</v>
      </c>
      <c r="O959" s="8">
        <v>3.1349999999999998</v>
      </c>
      <c r="P959" s="8" t="s">
        <v>26</v>
      </c>
      <c r="Q959" s="8" t="s">
        <v>26</v>
      </c>
      <c r="R959" s="8" t="s">
        <v>26</v>
      </c>
      <c r="S959" s="8" t="s">
        <v>27</v>
      </c>
      <c r="T959" s="8" t="s">
        <v>27</v>
      </c>
      <c r="U959" s="8" t="s">
        <v>27</v>
      </c>
      <c r="V959" s="15">
        <v>351.50200000000001</v>
      </c>
      <c r="W959" s="15">
        <f t="shared" si="14"/>
        <v>142.35112884929018</v>
      </c>
    </row>
    <row r="960" spans="1:23" ht="75" x14ac:dyDescent="0.25">
      <c r="A960" s="7" t="s">
        <v>1942</v>
      </c>
      <c r="B960" s="8" t="s">
        <v>1943</v>
      </c>
      <c r="C960" s="8">
        <v>47389</v>
      </c>
      <c r="D960" s="8">
        <v>5.9109169670000004</v>
      </c>
      <c r="E960" s="8">
        <v>5.8791425190000002</v>
      </c>
      <c r="F960" s="8">
        <v>5.7666113829999999</v>
      </c>
      <c r="G960" s="8">
        <v>5.7675841060000002</v>
      </c>
      <c r="H960" s="8">
        <v>5.6991187160000001</v>
      </c>
      <c r="I960" s="8">
        <v>5.5682557709999996</v>
      </c>
      <c r="J960" s="8">
        <v>5.4781291750000003</v>
      </c>
      <c r="K960" s="8">
        <v>100</v>
      </c>
      <c r="L960" s="8">
        <v>6.000250437</v>
      </c>
      <c r="M960" s="8">
        <v>0.34531008499999999</v>
      </c>
      <c r="N960" s="8">
        <v>1000</v>
      </c>
      <c r="O960" s="8">
        <v>4.64543047</v>
      </c>
      <c r="P960" s="8">
        <v>5.9799999999999999E-2</v>
      </c>
      <c r="Q960" s="8">
        <v>5.9799999999999999E-2</v>
      </c>
      <c r="R960" s="8" t="s">
        <v>26</v>
      </c>
      <c r="S960" s="8" t="s">
        <v>27</v>
      </c>
      <c r="T960" s="8" t="s">
        <v>27</v>
      </c>
      <c r="U960" s="8" t="s">
        <v>27</v>
      </c>
      <c r="V960" s="15">
        <v>233.82400000000001</v>
      </c>
      <c r="W960" s="15">
        <f t="shared" si="14"/>
        <v>233.82400000000001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1059"/>
  <sheetViews>
    <sheetView workbookViewId="0">
      <selection activeCell="F16" sqref="F16"/>
    </sheetView>
  </sheetViews>
  <sheetFormatPr defaultRowHeight="15" x14ac:dyDescent="0.25"/>
  <cols>
    <col min="8" max="8" width="11.28515625" customWidth="1"/>
    <col min="9" max="9" width="13.28515625" customWidth="1"/>
  </cols>
  <sheetData>
    <row r="1" spans="1:41" s="20" customFormat="1" ht="25.5" customHeight="1" x14ac:dyDescent="0.25">
      <c r="A1" s="16" t="s">
        <v>1944</v>
      </c>
      <c r="B1" s="16" t="s">
        <v>1945</v>
      </c>
      <c r="C1" s="16" t="s">
        <v>1946</v>
      </c>
      <c r="D1" s="17" t="s">
        <v>1947</v>
      </c>
      <c r="E1" s="16" t="s">
        <v>1948</v>
      </c>
      <c r="F1" s="16" t="s">
        <v>1949</v>
      </c>
      <c r="G1" s="16" t="s">
        <v>1950</v>
      </c>
      <c r="H1" s="16" t="s">
        <v>1951</v>
      </c>
      <c r="I1" s="16" t="s">
        <v>1952</v>
      </c>
      <c r="J1" s="16" t="s">
        <v>1953</v>
      </c>
      <c r="K1" s="16" t="s">
        <v>1954</v>
      </c>
      <c r="L1" s="16" t="s">
        <v>1955</v>
      </c>
      <c r="M1" s="16" t="s">
        <v>1956</v>
      </c>
      <c r="N1" s="16" t="s">
        <v>1957</v>
      </c>
      <c r="O1" s="16" t="s">
        <v>1958</v>
      </c>
      <c r="P1" s="16" t="s">
        <v>1959</v>
      </c>
      <c r="Q1" s="16" t="s">
        <v>1960</v>
      </c>
      <c r="R1" s="16" t="s">
        <v>1961</v>
      </c>
      <c r="S1" s="16" t="s">
        <v>1962</v>
      </c>
      <c r="T1" s="16" t="s">
        <v>1963</v>
      </c>
      <c r="U1" s="16" t="s">
        <v>1964</v>
      </c>
      <c r="V1" s="18" t="s">
        <v>1965</v>
      </c>
      <c r="W1" s="16" t="s">
        <v>1966</v>
      </c>
      <c r="X1" s="18" t="s">
        <v>1967</v>
      </c>
      <c r="Y1" s="16" t="s">
        <v>1968</v>
      </c>
      <c r="Z1" s="16" t="s">
        <v>1969</v>
      </c>
      <c r="AA1" s="16" t="s">
        <v>1970</v>
      </c>
      <c r="AB1" s="16" t="s">
        <v>1971</v>
      </c>
      <c r="AC1" s="19" t="s">
        <v>1972</v>
      </c>
      <c r="AD1" s="19" t="s">
        <v>1973</v>
      </c>
      <c r="AE1" s="19" t="s">
        <v>1974</v>
      </c>
      <c r="AF1" s="19" t="s">
        <v>1975</v>
      </c>
      <c r="AG1" s="16" t="s">
        <v>1976</v>
      </c>
      <c r="AH1" s="16" t="s">
        <v>1977</v>
      </c>
      <c r="AI1" s="16" t="s">
        <v>1978</v>
      </c>
      <c r="AJ1" s="16" t="s">
        <v>1979</v>
      </c>
      <c r="AK1" s="16" t="s">
        <v>1980</v>
      </c>
      <c r="AL1" s="16" t="s">
        <v>1981</v>
      </c>
      <c r="AM1" s="16" t="s">
        <v>1982</v>
      </c>
      <c r="AN1" s="16" t="s">
        <v>1983</v>
      </c>
      <c r="AO1" s="16" t="s">
        <v>1984</v>
      </c>
    </row>
    <row r="2" spans="1:41" s="20" customFormat="1" x14ac:dyDescent="0.25">
      <c r="A2" s="21">
        <v>8605</v>
      </c>
      <c r="B2" s="21" t="s">
        <v>1985</v>
      </c>
      <c r="C2" s="21" t="s">
        <v>1986</v>
      </c>
      <c r="D2" s="22" t="s">
        <v>1987</v>
      </c>
      <c r="E2" s="21" t="s">
        <v>1988</v>
      </c>
      <c r="F2" s="21">
        <v>50293</v>
      </c>
      <c r="G2" s="22" t="s">
        <v>1424</v>
      </c>
      <c r="H2" s="21">
        <v>50293</v>
      </c>
      <c r="I2" s="21">
        <f>GEOMEAN(J2:J3)</f>
        <v>0.86486993241758614</v>
      </c>
      <c r="J2" s="21">
        <v>1.1000000000000001</v>
      </c>
      <c r="K2" s="21" t="s">
        <v>1989</v>
      </c>
      <c r="L2" s="21" t="s">
        <v>1990</v>
      </c>
      <c r="M2" s="21" t="s">
        <v>1991</v>
      </c>
      <c r="N2" s="21" t="s">
        <v>1992</v>
      </c>
      <c r="O2" s="22" t="s">
        <v>1993</v>
      </c>
      <c r="P2" s="21" t="s">
        <v>27</v>
      </c>
      <c r="Q2" s="22" t="s">
        <v>1994</v>
      </c>
      <c r="R2" s="22" t="s">
        <v>1995</v>
      </c>
      <c r="S2" s="22" t="s">
        <v>1996</v>
      </c>
      <c r="T2" s="21" t="s">
        <v>1997</v>
      </c>
      <c r="U2" s="21" t="s">
        <v>1998</v>
      </c>
      <c r="V2" s="23">
        <v>40057</v>
      </c>
      <c r="W2" s="21" t="s">
        <v>1998</v>
      </c>
      <c r="X2" s="23">
        <v>40057</v>
      </c>
      <c r="Y2" s="21" t="b">
        <v>1</v>
      </c>
      <c r="Z2" s="21" t="b">
        <v>1</v>
      </c>
      <c r="AA2" s="21" t="b">
        <v>0</v>
      </c>
      <c r="AB2" s="22"/>
      <c r="AC2" s="22"/>
      <c r="AD2" s="23"/>
      <c r="AE2" s="22"/>
      <c r="AF2" s="22"/>
      <c r="AG2" s="21" t="s">
        <v>1999</v>
      </c>
      <c r="AH2" s="21" t="s">
        <v>2000</v>
      </c>
      <c r="AI2" s="21" t="s">
        <v>2001</v>
      </c>
      <c r="AJ2" s="22" t="s">
        <v>2002</v>
      </c>
      <c r="AK2" s="22" t="s">
        <v>2003</v>
      </c>
      <c r="AL2" s="22" t="s">
        <v>2004</v>
      </c>
      <c r="AM2" s="22" t="s">
        <v>2005</v>
      </c>
      <c r="AN2" s="21" t="s">
        <v>2006</v>
      </c>
      <c r="AO2" s="21" t="s">
        <v>2007</v>
      </c>
    </row>
    <row r="3" spans="1:41" s="20" customFormat="1" x14ac:dyDescent="0.25">
      <c r="A3" s="21">
        <v>8606</v>
      </c>
      <c r="B3" s="21" t="s">
        <v>2008</v>
      </c>
      <c r="C3" s="21" t="s">
        <v>1986</v>
      </c>
      <c r="D3" s="22" t="s">
        <v>1987</v>
      </c>
      <c r="E3" s="21" t="s">
        <v>1988</v>
      </c>
      <c r="F3" s="21">
        <v>50293</v>
      </c>
      <c r="G3" s="22" t="s">
        <v>1424</v>
      </c>
      <c r="H3" s="21">
        <v>50293</v>
      </c>
      <c r="I3" s="21"/>
      <c r="J3" s="21">
        <v>0.68</v>
      </c>
      <c r="K3" s="21" t="s">
        <v>1989</v>
      </c>
      <c r="L3" s="21" t="s">
        <v>1990</v>
      </c>
      <c r="M3" s="21" t="s">
        <v>1991</v>
      </c>
      <c r="N3" s="21" t="s">
        <v>1992</v>
      </c>
      <c r="O3" s="22" t="s">
        <v>1993</v>
      </c>
      <c r="P3" s="21" t="s">
        <v>27</v>
      </c>
      <c r="Q3" s="22" t="s">
        <v>1994</v>
      </c>
      <c r="R3" s="22" t="s">
        <v>1995</v>
      </c>
      <c r="S3" s="22" t="s">
        <v>1996</v>
      </c>
      <c r="T3" s="21" t="s">
        <v>1997</v>
      </c>
      <c r="U3" s="21" t="s">
        <v>1998</v>
      </c>
      <c r="V3" s="23">
        <v>40057</v>
      </c>
      <c r="W3" s="21" t="s">
        <v>1998</v>
      </c>
      <c r="X3" s="23">
        <v>40057</v>
      </c>
      <c r="Y3" s="21" t="b">
        <v>1</v>
      </c>
      <c r="Z3" s="21" t="b">
        <v>1</v>
      </c>
      <c r="AA3" s="21" t="b">
        <v>0</v>
      </c>
      <c r="AB3" s="22"/>
      <c r="AC3" s="22"/>
      <c r="AD3" s="23"/>
      <c r="AE3" s="22"/>
      <c r="AF3" s="22"/>
      <c r="AG3" s="21" t="s">
        <v>1999</v>
      </c>
      <c r="AH3" s="21" t="s">
        <v>2000</v>
      </c>
      <c r="AI3" s="21" t="s">
        <v>2001</v>
      </c>
      <c r="AJ3" s="22" t="s">
        <v>2002</v>
      </c>
      <c r="AK3" s="22" t="s">
        <v>2003</v>
      </c>
      <c r="AL3" s="22" t="s">
        <v>2004</v>
      </c>
      <c r="AM3" s="22" t="s">
        <v>2005</v>
      </c>
      <c r="AN3" s="21" t="s">
        <v>2006</v>
      </c>
      <c r="AO3" s="21" t="s">
        <v>2007</v>
      </c>
    </row>
    <row r="4" spans="1:41" s="20" customFormat="1" x14ac:dyDescent="0.25">
      <c r="A4" s="21">
        <v>2146</v>
      </c>
      <c r="B4" s="21" t="s">
        <v>2009</v>
      </c>
      <c r="C4" s="21" t="s">
        <v>2009</v>
      </c>
      <c r="D4" s="22" t="s">
        <v>2010</v>
      </c>
      <c r="E4" s="21" t="s">
        <v>2011</v>
      </c>
      <c r="F4" s="21">
        <v>51036</v>
      </c>
      <c r="G4" s="21" t="s">
        <v>1354</v>
      </c>
      <c r="H4" s="21">
        <v>51036</v>
      </c>
      <c r="I4" s="21">
        <v>510</v>
      </c>
      <c r="J4" s="21">
        <v>510</v>
      </c>
      <c r="K4" s="21" t="s">
        <v>1989</v>
      </c>
      <c r="L4" s="21" t="s">
        <v>1990</v>
      </c>
      <c r="M4" s="21" t="s">
        <v>2012</v>
      </c>
      <c r="N4" s="21" t="s">
        <v>1997</v>
      </c>
      <c r="O4" s="21" t="s">
        <v>2009</v>
      </c>
      <c r="P4" s="21" t="s">
        <v>27</v>
      </c>
      <c r="Q4" s="21" t="s">
        <v>2009</v>
      </c>
      <c r="R4" s="21" t="s">
        <v>2009</v>
      </c>
      <c r="S4" s="21" t="s">
        <v>2009</v>
      </c>
      <c r="T4" s="22" t="s">
        <v>2013</v>
      </c>
      <c r="U4" s="21" t="s">
        <v>1998</v>
      </c>
      <c r="V4" s="23">
        <v>40057</v>
      </c>
      <c r="W4" s="21" t="s">
        <v>1998</v>
      </c>
      <c r="X4" s="23">
        <v>40057</v>
      </c>
      <c r="Y4" s="21" t="b">
        <v>1</v>
      </c>
      <c r="Z4" s="21" t="b">
        <v>1</v>
      </c>
      <c r="AA4" s="21" t="b">
        <v>0</v>
      </c>
      <c r="AB4" s="22"/>
      <c r="AC4" s="22"/>
      <c r="AD4" s="22"/>
      <c r="AE4" s="22"/>
      <c r="AF4" s="22"/>
      <c r="AG4" s="21" t="s">
        <v>2014</v>
      </c>
      <c r="AH4" s="21" t="s">
        <v>2000</v>
      </c>
      <c r="AI4" s="21" t="s">
        <v>2001</v>
      </c>
      <c r="AJ4" s="22" t="s">
        <v>2002</v>
      </c>
      <c r="AK4" s="22" t="s">
        <v>2003</v>
      </c>
      <c r="AL4" s="22" t="s">
        <v>2004</v>
      </c>
      <c r="AM4" s="22" t="s">
        <v>2005</v>
      </c>
      <c r="AN4" s="21" t="s">
        <v>2015</v>
      </c>
      <c r="AO4" s="21" t="s">
        <v>2007</v>
      </c>
    </row>
    <row r="5" spans="1:41" s="20" customFormat="1" x14ac:dyDescent="0.25">
      <c r="A5" s="21">
        <v>2147</v>
      </c>
      <c r="B5" s="21" t="s">
        <v>2009</v>
      </c>
      <c r="C5" s="21" t="s">
        <v>2009</v>
      </c>
      <c r="D5" s="22" t="s">
        <v>2016</v>
      </c>
      <c r="E5" s="21" t="s">
        <v>662</v>
      </c>
      <c r="F5" s="21">
        <v>52517</v>
      </c>
      <c r="G5" s="21" t="s">
        <v>662</v>
      </c>
      <c r="H5" s="21">
        <v>52517</v>
      </c>
      <c r="I5" s="21">
        <v>1600</v>
      </c>
      <c r="J5" s="21">
        <v>1600</v>
      </c>
      <c r="K5" s="21" t="s">
        <v>1989</v>
      </c>
      <c r="L5" s="21" t="s">
        <v>1990</v>
      </c>
      <c r="M5" s="21" t="s">
        <v>1991</v>
      </c>
      <c r="N5" s="21" t="s">
        <v>1997</v>
      </c>
      <c r="O5" s="21" t="s">
        <v>2009</v>
      </c>
      <c r="P5" s="21" t="s">
        <v>27</v>
      </c>
      <c r="Q5" s="21" t="s">
        <v>2009</v>
      </c>
      <c r="R5" s="21" t="s">
        <v>2009</v>
      </c>
      <c r="S5" s="21" t="s">
        <v>2009</v>
      </c>
      <c r="T5" s="22" t="s">
        <v>2013</v>
      </c>
      <c r="U5" s="21" t="s">
        <v>1998</v>
      </c>
      <c r="V5" s="23">
        <v>40057</v>
      </c>
      <c r="W5" s="21" t="s">
        <v>1998</v>
      </c>
      <c r="X5" s="23">
        <v>40057</v>
      </c>
      <c r="Y5" s="21" t="b">
        <v>1</v>
      </c>
      <c r="Z5" s="21" t="b">
        <v>1</v>
      </c>
      <c r="AA5" s="21" t="b">
        <v>0</v>
      </c>
      <c r="AB5" s="22"/>
      <c r="AC5" s="22"/>
      <c r="AD5" s="22"/>
      <c r="AE5" s="22"/>
      <c r="AF5" s="22"/>
      <c r="AG5" s="21" t="s">
        <v>2017</v>
      </c>
      <c r="AH5" s="21" t="s">
        <v>2000</v>
      </c>
      <c r="AI5" s="21" t="s">
        <v>2001</v>
      </c>
      <c r="AJ5" s="22" t="s">
        <v>2002</v>
      </c>
      <c r="AK5" s="22" t="s">
        <v>2003</v>
      </c>
      <c r="AL5" s="22" t="s">
        <v>2004</v>
      </c>
      <c r="AM5" s="22" t="s">
        <v>2005</v>
      </c>
      <c r="AN5" s="21" t="s">
        <v>2015</v>
      </c>
      <c r="AO5" s="21" t="s">
        <v>2007</v>
      </c>
    </row>
    <row r="6" spans="1:41" s="20" customFormat="1" x14ac:dyDescent="0.25">
      <c r="A6" s="22">
        <v>21343</v>
      </c>
      <c r="B6" s="22" t="s">
        <v>2018</v>
      </c>
      <c r="C6" s="22" t="s">
        <v>2019</v>
      </c>
      <c r="D6" s="22" t="s">
        <v>2020</v>
      </c>
      <c r="E6" s="22" t="s">
        <v>2021</v>
      </c>
      <c r="F6" s="22">
        <v>52686</v>
      </c>
      <c r="G6" s="21" t="s">
        <v>954</v>
      </c>
      <c r="H6" s="21">
        <v>52686</v>
      </c>
      <c r="I6" s="24">
        <v>0.35</v>
      </c>
      <c r="J6" s="24">
        <v>0.35</v>
      </c>
      <c r="K6" s="24" t="s">
        <v>1989</v>
      </c>
      <c r="L6" s="24" t="s">
        <v>1990</v>
      </c>
      <c r="M6" s="24" t="s">
        <v>1991</v>
      </c>
      <c r="N6" s="24" t="s">
        <v>1992</v>
      </c>
      <c r="O6" s="24" t="s">
        <v>2022</v>
      </c>
      <c r="P6" s="24" t="s">
        <v>1997</v>
      </c>
      <c r="Q6" s="22" t="s">
        <v>2023</v>
      </c>
      <c r="R6" s="24" t="s">
        <v>2024</v>
      </c>
      <c r="S6" s="24" t="s">
        <v>2025</v>
      </c>
      <c r="T6" s="24"/>
      <c r="U6" s="24"/>
      <c r="V6" s="23">
        <v>42170</v>
      </c>
      <c r="W6" s="24"/>
      <c r="X6" s="24"/>
      <c r="Y6" s="24" t="b">
        <v>1</v>
      </c>
      <c r="Z6" s="24"/>
      <c r="AA6" s="24"/>
      <c r="AB6" s="24"/>
      <c r="AC6" s="24"/>
      <c r="AD6" s="24"/>
      <c r="AE6" s="22"/>
      <c r="AF6" s="22"/>
      <c r="AG6" s="22" t="s">
        <v>2026</v>
      </c>
      <c r="AH6" s="22" t="s">
        <v>2000</v>
      </c>
      <c r="AI6" s="21" t="s">
        <v>2001</v>
      </c>
      <c r="AJ6" s="22" t="s">
        <v>2002</v>
      </c>
      <c r="AK6" s="22" t="s">
        <v>2003</v>
      </c>
      <c r="AL6" s="22" t="s">
        <v>2004</v>
      </c>
      <c r="AM6" s="22" t="s">
        <v>2005</v>
      </c>
      <c r="AN6" s="24" t="s">
        <v>2027</v>
      </c>
      <c r="AO6" s="24" t="s">
        <v>2007</v>
      </c>
    </row>
    <row r="7" spans="1:41" s="20" customFormat="1" x14ac:dyDescent="0.25">
      <c r="A7" s="21">
        <v>2148</v>
      </c>
      <c r="B7" s="21" t="s">
        <v>2028</v>
      </c>
      <c r="C7" s="21" t="s">
        <v>2009</v>
      </c>
      <c r="D7" s="22" t="s">
        <v>2029</v>
      </c>
      <c r="E7" s="21" t="s">
        <v>1038</v>
      </c>
      <c r="F7" s="21">
        <v>55389</v>
      </c>
      <c r="G7" s="21" t="s">
        <v>1038</v>
      </c>
      <c r="H7" s="21">
        <v>55389</v>
      </c>
      <c r="I7" s="21">
        <f>GEOMEAN(J7:J8)</f>
        <v>5.4442630355264798</v>
      </c>
      <c r="J7" s="21">
        <v>5.7</v>
      </c>
      <c r="K7" s="21" t="s">
        <v>1989</v>
      </c>
      <c r="L7" s="21" t="s">
        <v>1990</v>
      </c>
      <c r="M7" s="21" t="s">
        <v>1991</v>
      </c>
      <c r="N7" s="21" t="s">
        <v>1997</v>
      </c>
      <c r="O7" s="21" t="s">
        <v>2009</v>
      </c>
      <c r="P7" s="21" t="s">
        <v>27</v>
      </c>
      <c r="Q7" s="21" t="s">
        <v>2009</v>
      </c>
      <c r="R7" s="21" t="s">
        <v>2009</v>
      </c>
      <c r="S7" s="21" t="s">
        <v>2009</v>
      </c>
      <c r="T7" s="22" t="s">
        <v>2013</v>
      </c>
      <c r="U7" s="21" t="s">
        <v>1998</v>
      </c>
      <c r="V7" s="23">
        <v>40057</v>
      </c>
      <c r="W7" s="21" t="s">
        <v>1998</v>
      </c>
      <c r="X7" s="23">
        <v>40057</v>
      </c>
      <c r="Y7" s="21" t="b">
        <v>1</v>
      </c>
      <c r="Z7" s="21" t="b">
        <v>1</v>
      </c>
      <c r="AA7" s="21" t="b">
        <v>0</v>
      </c>
      <c r="AB7" s="22"/>
      <c r="AC7" s="22"/>
      <c r="AD7" s="22"/>
      <c r="AE7" s="22"/>
      <c r="AF7" s="22"/>
      <c r="AG7" s="21" t="s">
        <v>2030</v>
      </c>
      <c r="AH7" s="21" t="s">
        <v>2000</v>
      </c>
      <c r="AI7" s="21" t="s">
        <v>2001</v>
      </c>
      <c r="AJ7" s="22" t="s">
        <v>2002</v>
      </c>
      <c r="AK7" s="22" t="s">
        <v>2003</v>
      </c>
      <c r="AL7" s="22" t="s">
        <v>2004</v>
      </c>
      <c r="AM7" s="22" t="s">
        <v>2005</v>
      </c>
      <c r="AN7" s="21" t="s">
        <v>2031</v>
      </c>
      <c r="AO7" s="21" t="s">
        <v>2007</v>
      </c>
    </row>
    <row r="8" spans="1:41" s="20" customFormat="1" x14ac:dyDescent="0.25">
      <c r="A8" s="21">
        <v>2149</v>
      </c>
      <c r="B8" s="21" t="s">
        <v>2009</v>
      </c>
      <c r="C8" s="21" t="s">
        <v>2009</v>
      </c>
      <c r="D8" s="22" t="s">
        <v>2032</v>
      </c>
      <c r="E8" s="21" t="s">
        <v>1038</v>
      </c>
      <c r="F8" s="21">
        <v>55389</v>
      </c>
      <c r="G8" s="21" t="s">
        <v>1038</v>
      </c>
      <c r="H8" s="21">
        <v>55389</v>
      </c>
      <c r="I8" s="21"/>
      <c r="J8" s="21">
        <v>5.2</v>
      </c>
      <c r="K8" s="21" t="s">
        <v>1989</v>
      </c>
      <c r="L8" s="21" t="s">
        <v>1990</v>
      </c>
      <c r="M8" s="21" t="s">
        <v>2012</v>
      </c>
      <c r="N8" s="21" t="s">
        <v>1997</v>
      </c>
      <c r="O8" s="21" t="s">
        <v>2009</v>
      </c>
      <c r="P8" s="21" t="s">
        <v>27</v>
      </c>
      <c r="Q8" s="21" t="s">
        <v>2009</v>
      </c>
      <c r="R8" s="21" t="s">
        <v>2009</v>
      </c>
      <c r="S8" s="21" t="s">
        <v>2009</v>
      </c>
      <c r="T8" s="22" t="s">
        <v>2013</v>
      </c>
      <c r="U8" s="21" t="s">
        <v>1998</v>
      </c>
      <c r="V8" s="23">
        <v>40057</v>
      </c>
      <c r="W8" s="21" t="s">
        <v>1998</v>
      </c>
      <c r="X8" s="23">
        <v>40057</v>
      </c>
      <c r="Y8" s="21" t="b">
        <v>1</v>
      </c>
      <c r="Z8" s="21" t="b">
        <v>1</v>
      </c>
      <c r="AA8" s="21" t="b">
        <v>0</v>
      </c>
      <c r="AB8" s="22"/>
      <c r="AC8" s="22"/>
      <c r="AD8" s="22"/>
      <c r="AE8" s="22"/>
      <c r="AF8" s="22"/>
      <c r="AG8" s="21" t="s">
        <v>2033</v>
      </c>
      <c r="AH8" s="21" t="s">
        <v>2000</v>
      </c>
      <c r="AI8" s="21" t="s">
        <v>2001</v>
      </c>
      <c r="AJ8" s="22" t="s">
        <v>2002</v>
      </c>
      <c r="AK8" s="22" t="s">
        <v>2003</v>
      </c>
      <c r="AL8" s="22" t="s">
        <v>2004</v>
      </c>
      <c r="AM8" s="22" t="s">
        <v>2005</v>
      </c>
      <c r="AN8" s="21" t="s">
        <v>2015</v>
      </c>
      <c r="AO8" s="21" t="s">
        <v>2007</v>
      </c>
    </row>
    <row r="9" spans="1:41" s="20" customFormat="1" x14ac:dyDescent="0.25">
      <c r="A9" s="21">
        <v>8614</v>
      </c>
      <c r="B9" s="21" t="s">
        <v>2034</v>
      </c>
      <c r="C9" s="21" t="s">
        <v>1986</v>
      </c>
      <c r="D9" s="22" t="s">
        <v>2035</v>
      </c>
      <c r="E9" s="21" t="s">
        <v>2036</v>
      </c>
      <c r="F9" s="21">
        <v>55867</v>
      </c>
      <c r="G9" s="21" t="s">
        <v>2036</v>
      </c>
      <c r="H9" s="21">
        <v>55867</v>
      </c>
      <c r="I9" s="21">
        <f>GEOMEAN(J9:J11)</f>
        <v>2518.0197763313881</v>
      </c>
      <c r="J9" s="21">
        <v>2720</v>
      </c>
      <c r="K9" s="21" t="s">
        <v>2037</v>
      </c>
      <c r="L9" s="21" t="s">
        <v>1990</v>
      </c>
      <c r="M9" s="21" t="s">
        <v>1991</v>
      </c>
      <c r="N9" s="21" t="s">
        <v>1992</v>
      </c>
      <c r="O9" s="22" t="s">
        <v>2038</v>
      </c>
      <c r="P9" s="21" t="s">
        <v>27</v>
      </c>
      <c r="Q9" s="22" t="s">
        <v>2039</v>
      </c>
      <c r="R9" s="22" t="s">
        <v>2040</v>
      </c>
      <c r="S9" s="21" t="s">
        <v>1997</v>
      </c>
      <c r="T9" s="21" t="s">
        <v>1997</v>
      </c>
      <c r="U9" s="21" t="s">
        <v>1998</v>
      </c>
      <c r="V9" s="23">
        <v>40057</v>
      </c>
      <c r="W9" s="21" t="s">
        <v>1998</v>
      </c>
      <c r="X9" s="23">
        <v>40057</v>
      </c>
      <c r="Y9" s="21" t="b">
        <v>1</v>
      </c>
      <c r="Z9" s="21" t="b">
        <v>1</v>
      </c>
      <c r="AA9" s="21" t="b">
        <v>0</v>
      </c>
      <c r="AB9" s="22"/>
      <c r="AC9" s="22"/>
      <c r="AD9" s="22"/>
      <c r="AE9" s="22"/>
      <c r="AF9" s="22"/>
      <c r="AG9" s="21" t="s">
        <v>1999</v>
      </c>
      <c r="AH9" s="21" t="s">
        <v>2000</v>
      </c>
      <c r="AI9" s="21" t="s">
        <v>2001</v>
      </c>
      <c r="AJ9" s="22" t="s">
        <v>2002</v>
      </c>
      <c r="AK9" s="22" t="s">
        <v>2003</v>
      </c>
      <c r="AL9" s="22" t="s">
        <v>2004</v>
      </c>
      <c r="AM9" s="22" t="s">
        <v>2005</v>
      </c>
      <c r="AN9" s="22" t="s">
        <v>2041</v>
      </c>
      <c r="AO9" s="21" t="s">
        <v>2007</v>
      </c>
    </row>
    <row r="10" spans="1:41" s="20" customFormat="1" x14ac:dyDescent="0.25">
      <c r="A10" s="21">
        <v>8615</v>
      </c>
      <c r="B10" s="21" t="s">
        <v>2042</v>
      </c>
      <c r="C10" s="21" t="s">
        <v>1986</v>
      </c>
      <c r="D10" s="22" t="s">
        <v>2035</v>
      </c>
      <c r="E10" s="21" t="s">
        <v>2036</v>
      </c>
      <c r="F10" s="21">
        <v>55867</v>
      </c>
      <c r="G10" s="21" t="s">
        <v>2036</v>
      </c>
      <c r="H10" s="21">
        <v>55867</v>
      </c>
      <c r="I10" s="21"/>
      <c r="J10" s="21">
        <v>2530</v>
      </c>
      <c r="K10" s="21" t="s">
        <v>2037</v>
      </c>
      <c r="L10" s="21" t="s">
        <v>1990</v>
      </c>
      <c r="M10" s="21" t="s">
        <v>1991</v>
      </c>
      <c r="N10" s="21" t="s">
        <v>1992</v>
      </c>
      <c r="O10" s="22" t="s">
        <v>2038</v>
      </c>
      <c r="P10" s="21" t="s">
        <v>27</v>
      </c>
      <c r="Q10" s="22" t="s">
        <v>2039</v>
      </c>
      <c r="R10" s="22" t="s">
        <v>2040</v>
      </c>
      <c r="S10" s="21" t="s">
        <v>1997</v>
      </c>
      <c r="T10" s="21" t="s">
        <v>1997</v>
      </c>
      <c r="U10" s="21" t="s">
        <v>1998</v>
      </c>
      <c r="V10" s="23">
        <v>40057</v>
      </c>
      <c r="W10" s="21" t="s">
        <v>1998</v>
      </c>
      <c r="X10" s="23">
        <v>40057</v>
      </c>
      <c r="Y10" s="21" t="b">
        <v>1</v>
      </c>
      <c r="Z10" s="21" t="b">
        <v>1</v>
      </c>
      <c r="AA10" s="21" t="b">
        <v>0</v>
      </c>
      <c r="AB10" s="22"/>
      <c r="AC10" s="22"/>
      <c r="AD10" s="22"/>
      <c r="AE10" s="22"/>
      <c r="AF10" s="22"/>
      <c r="AG10" s="21" t="s">
        <v>1999</v>
      </c>
      <c r="AH10" s="21" t="s">
        <v>2000</v>
      </c>
      <c r="AI10" s="21" t="s">
        <v>2001</v>
      </c>
      <c r="AJ10" s="22" t="s">
        <v>2002</v>
      </c>
      <c r="AK10" s="22" t="s">
        <v>2003</v>
      </c>
      <c r="AL10" s="22" t="s">
        <v>2004</v>
      </c>
      <c r="AM10" s="22" t="s">
        <v>2005</v>
      </c>
      <c r="AN10" s="22" t="s">
        <v>2041</v>
      </c>
      <c r="AO10" s="21" t="s">
        <v>2007</v>
      </c>
    </row>
    <row r="11" spans="1:41" s="20" customFormat="1" x14ac:dyDescent="0.25">
      <c r="A11" s="21">
        <v>8616</v>
      </c>
      <c r="B11" s="21" t="s">
        <v>2043</v>
      </c>
      <c r="C11" s="21" t="s">
        <v>1986</v>
      </c>
      <c r="D11" s="22" t="s">
        <v>2035</v>
      </c>
      <c r="E11" s="21" t="s">
        <v>2036</v>
      </c>
      <c r="F11" s="21">
        <v>55867</v>
      </c>
      <c r="G11" s="21" t="s">
        <v>2036</v>
      </c>
      <c r="H11" s="21">
        <v>55867</v>
      </c>
      <c r="I11" s="21"/>
      <c r="J11" s="21">
        <v>2320</v>
      </c>
      <c r="K11" s="21" t="s">
        <v>2037</v>
      </c>
      <c r="L11" s="21" t="s">
        <v>1990</v>
      </c>
      <c r="M11" s="21" t="s">
        <v>1991</v>
      </c>
      <c r="N11" s="21" t="s">
        <v>1992</v>
      </c>
      <c r="O11" s="22" t="s">
        <v>2038</v>
      </c>
      <c r="P11" s="21" t="s">
        <v>27</v>
      </c>
      <c r="Q11" s="22" t="s">
        <v>2039</v>
      </c>
      <c r="R11" s="22" t="s">
        <v>2040</v>
      </c>
      <c r="S11" s="21" t="s">
        <v>1997</v>
      </c>
      <c r="T11" s="21" t="s">
        <v>1997</v>
      </c>
      <c r="U11" s="21" t="s">
        <v>1998</v>
      </c>
      <c r="V11" s="23">
        <v>40057</v>
      </c>
      <c r="W11" s="21" t="s">
        <v>1998</v>
      </c>
      <c r="X11" s="23">
        <v>40057</v>
      </c>
      <c r="Y11" s="21" t="b">
        <v>1</v>
      </c>
      <c r="Z11" s="21" t="b">
        <v>1</v>
      </c>
      <c r="AA11" s="21" t="b">
        <v>0</v>
      </c>
      <c r="AB11" s="22"/>
      <c r="AC11" s="22"/>
      <c r="AD11" s="22"/>
      <c r="AE11" s="22"/>
      <c r="AF11" s="22"/>
      <c r="AG11" s="21" t="s">
        <v>1999</v>
      </c>
      <c r="AH11" s="21" t="s">
        <v>2000</v>
      </c>
      <c r="AI11" s="21" t="s">
        <v>2001</v>
      </c>
      <c r="AJ11" s="22" t="s">
        <v>2002</v>
      </c>
      <c r="AK11" s="22" t="s">
        <v>2003</v>
      </c>
      <c r="AL11" s="22" t="s">
        <v>2004</v>
      </c>
      <c r="AM11" s="22" t="s">
        <v>2005</v>
      </c>
      <c r="AN11" s="22" t="s">
        <v>2041</v>
      </c>
      <c r="AO11" s="21" t="s">
        <v>2007</v>
      </c>
    </row>
    <row r="12" spans="1:41" s="20" customFormat="1" x14ac:dyDescent="0.25">
      <c r="A12" s="21">
        <v>2150</v>
      </c>
      <c r="B12" s="21" t="s">
        <v>2028</v>
      </c>
      <c r="C12" s="21" t="s">
        <v>2009</v>
      </c>
      <c r="D12" s="22" t="s">
        <v>2044</v>
      </c>
      <c r="E12" s="22" t="s">
        <v>2045</v>
      </c>
      <c r="F12" s="21">
        <v>56359</v>
      </c>
      <c r="G12" s="22" t="s">
        <v>2046</v>
      </c>
      <c r="H12" s="21">
        <v>56359</v>
      </c>
      <c r="I12" s="21">
        <f>GEOMEAN(J12:J15)</f>
        <v>2.8684240702487349</v>
      </c>
      <c r="J12" s="21">
        <v>1.67</v>
      </c>
      <c r="K12" s="21" t="s">
        <v>1989</v>
      </c>
      <c r="L12" s="21" t="s">
        <v>1990</v>
      </c>
      <c r="M12" s="21" t="s">
        <v>1991</v>
      </c>
      <c r="N12" s="21" t="s">
        <v>1997</v>
      </c>
      <c r="O12" s="21" t="s">
        <v>2009</v>
      </c>
      <c r="P12" s="21" t="s">
        <v>27</v>
      </c>
      <c r="Q12" s="21" t="s">
        <v>2009</v>
      </c>
      <c r="R12" s="21" t="s">
        <v>2009</v>
      </c>
      <c r="S12" s="21" t="s">
        <v>2009</v>
      </c>
      <c r="T12" s="22" t="s">
        <v>2013</v>
      </c>
      <c r="U12" s="21" t="s">
        <v>1998</v>
      </c>
      <c r="V12" s="23">
        <v>40057</v>
      </c>
      <c r="W12" s="21" t="s">
        <v>1998</v>
      </c>
      <c r="X12" s="23">
        <v>40057</v>
      </c>
      <c r="Y12" s="21" t="b">
        <v>1</v>
      </c>
      <c r="Z12" s="21" t="b">
        <v>1</v>
      </c>
      <c r="AA12" s="21" t="b">
        <v>0</v>
      </c>
      <c r="AB12" s="22" t="s">
        <v>2047</v>
      </c>
      <c r="AC12" s="22" t="s">
        <v>2048</v>
      </c>
      <c r="AD12" s="23">
        <v>41361</v>
      </c>
      <c r="AE12" s="22"/>
      <c r="AF12" s="22"/>
      <c r="AG12" s="21" t="s">
        <v>2049</v>
      </c>
      <c r="AH12" s="21" t="s">
        <v>2000</v>
      </c>
      <c r="AI12" s="21" t="s">
        <v>2001</v>
      </c>
      <c r="AJ12" s="22" t="s">
        <v>2002</v>
      </c>
      <c r="AK12" s="22" t="s">
        <v>2003</v>
      </c>
      <c r="AL12" s="22" t="s">
        <v>2004</v>
      </c>
      <c r="AM12" s="22" t="s">
        <v>2005</v>
      </c>
      <c r="AN12" s="21" t="s">
        <v>2050</v>
      </c>
      <c r="AO12" s="21" t="s">
        <v>2007</v>
      </c>
    </row>
    <row r="13" spans="1:41" s="20" customFormat="1" x14ac:dyDescent="0.25">
      <c r="A13" s="21">
        <v>2151</v>
      </c>
      <c r="B13" s="21" t="s">
        <v>2051</v>
      </c>
      <c r="C13" s="21" t="s">
        <v>1986</v>
      </c>
      <c r="D13" s="22" t="s">
        <v>2052</v>
      </c>
      <c r="E13" s="21" t="s">
        <v>2053</v>
      </c>
      <c r="F13" s="21">
        <v>56359</v>
      </c>
      <c r="G13" s="22" t="s">
        <v>2046</v>
      </c>
      <c r="H13" s="21">
        <v>56359</v>
      </c>
      <c r="I13" s="21"/>
      <c r="J13" s="21">
        <v>4.7</v>
      </c>
      <c r="K13" s="21" t="s">
        <v>1989</v>
      </c>
      <c r="L13" s="21" t="s">
        <v>1990</v>
      </c>
      <c r="M13" s="21" t="s">
        <v>1991</v>
      </c>
      <c r="N13" s="21" t="s">
        <v>1992</v>
      </c>
      <c r="O13" s="22" t="s">
        <v>2054</v>
      </c>
      <c r="P13" s="21" t="s">
        <v>27</v>
      </c>
      <c r="Q13" s="22" t="s">
        <v>2055</v>
      </c>
      <c r="R13" s="22" t="s">
        <v>2056</v>
      </c>
      <c r="S13" s="22" t="s">
        <v>2057</v>
      </c>
      <c r="T13" s="21" t="s">
        <v>1997</v>
      </c>
      <c r="U13" s="21" t="s">
        <v>1998</v>
      </c>
      <c r="V13" s="23">
        <v>40057</v>
      </c>
      <c r="W13" s="21" t="s">
        <v>1998</v>
      </c>
      <c r="X13" s="23">
        <v>40057</v>
      </c>
      <c r="Y13" s="21" t="b">
        <v>1</v>
      </c>
      <c r="Z13" s="21" t="b">
        <v>1</v>
      </c>
      <c r="AA13" s="21" t="b">
        <v>0</v>
      </c>
      <c r="AB13" s="22"/>
      <c r="AC13" s="22"/>
      <c r="AD13" s="23"/>
      <c r="AE13" s="22" t="s">
        <v>2058</v>
      </c>
      <c r="AF13" s="22"/>
      <c r="AG13" s="21" t="s">
        <v>2059</v>
      </c>
      <c r="AH13" s="21" t="s">
        <v>2000</v>
      </c>
      <c r="AI13" s="21" t="s">
        <v>2001</v>
      </c>
      <c r="AJ13" s="22" t="s">
        <v>2002</v>
      </c>
      <c r="AK13" s="22" t="s">
        <v>2003</v>
      </c>
      <c r="AL13" s="22" t="s">
        <v>2004</v>
      </c>
      <c r="AM13" s="22" t="s">
        <v>2005</v>
      </c>
      <c r="AN13" s="22" t="s">
        <v>2060</v>
      </c>
      <c r="AO13" s="21" t="s">
        <v>2007</v>
      </c>
    </row>
    <row r="14" spans="1:41" s="20" customFormat="1" x14ac:dyDescent="0.25">
      <c r="A14" s="21">
        <v>2152</v>
      </c>
      <c r="B14" s="21" t="s">
        <v>2061</v>
      </c>
      <c r="C14" s="21" t="s">
        <v>1986</v>
      </c>
      <c r="D14" s="22" t="s">
        <v>2052</v>
      </c>
      <c r="E14" s="21" t="s">
        <v>2053</v>
      </c>
      <c r="F14" s="21">
        <v>56359</v>
      </c>
      <c r="G14" s="22" t="s">
        <v>2046</v>
      </c>
      <c r="H14" s="21">
        <v>56359</v>
      </c>
      <c r="I14" s="21"/>
      <c r="J14" s="21">
        <v>0.75</v>
      </c>
      <c r="K14" s="21" t="s">
        <v>1989</v>
      </c>
      <c r="L14" s="21" t="s">
        <v>1990</v>
      </c>
      <c r="M14" s="21" t="s">
        <v>1991</v>
      </c>
      <c r="N14" s="21" t="s">
        <v>1992</v>
      </c>
      <c r="O14" s="22" t="s">
        <v>2054</v>
      </c>
      <c r="P14" s="21" t="s">
        <v>27</v>
      </c>
      <c r="Q14" s="22" t="s">
        <v>2055</v>
      </c>
      <c r="R14" s="22" t="s">
        <v>2056</v>
      </c>
      <c r="S14" s="22" t="s">
        <v>2057</v>
      </c>
      <c r="T14" s="21" t="s">
        <v>1997</v>
      </c>
      <c r="U14" s="21" t="s">
        <v>1998</v>
      </c>
      <c r="V14" s="23">
        <v>40057</v>
      </c>
      <c r="W14" s="21" t="s">
        <v>1998</v>
      </c>
      <c r="X14" s="23">
        <v>40057</v>
      </c>
      <c r="Y14" s="21" t="b">
        <v>1</v>
      </c>
      <c r="Z14" s="21" t="b">
        <v>1</v>
      </c>
      <c r="AA14" s="21" t="b">
        <v>0</v>
      </c>
      <c r="AB14" s="22"/>
      <c r="AC14" s="22"/>
      <c r="AD14" s="23"/>
      <c r="AE14" s="22" t="s">
        <v>2058</v>
      </c>
      <c r="AF14" s="22"/>
      <c r="AG14" s="21" t="s">
        <v>2059</v>
      </c>
      <c r="AH14" s="21" t="s">
        <v>2000</v>
      </c>
      <c r="AI14" s="21" t="s">
        <v>2001</v>
      </c>
      <c r="AJ14" s="22" t="s">
        <v>2002</v>
      </c>
      <c r="AK14" s="22" t="s">
        <v>2003</v>
      </c>
      <c r="AL14" s="22" t="s">
        <v>2004</v>
      </c>
      <c r="AM14" s="22" t="s">
        <v>2005</v>
      </c>
      <c r="AN14" s="22" t="s">
        <v>2060</v>
      </c>
      <c r="AO14" s="21" t="s">
        <v>2007</v>
      </c>
    </row>
    <row r="15" spans="1:41" s="20" customFormat="1" x14ac:dyDescent="0.25">
      <c r="A15" s="21">
        <v>2153</v>
      </c>
      <c r="B15" s="21" t="s">
        <v>2009</v>
      </c>
      <c r="C15" s="21" t="s">
        <v>2009</v>
      </c>
      <c r="D15" s="22" t="s">
        <v>2062</v>
      </c>
      <c r="E15" s="22" t="s">
        <v>2045</v>
      </c>
      <c r="F15" s="21">
        <v>56359</v>
      </c>
      <c r="G15" s="22" t="s">
        <v>2046</v>
      </c>
      <c r="H15" s="21">
        <v>56359</v>
      </c>
      <c r="I15" s="21"/>
      <c r="J15" s="21">
        <v>11.5</v>
      </c>
      <c r="K15" s="21" t="s">
        <v>1989</v>
      </c>
      <c r="L15" s="21" t="s">
        <v>1990</v>
      </c>
      <c r="M15" s="21" t="s">
        <v>1991</v>
      </c>
      <c r="N15" s="21" t="s">
        <v>1997</v>
      </c>
      <c r="O15" s="21" t="s">
        <v>2009</v>
      </c>
      <c r="P15" s="21" t="s">
        <v>27</v>
      </c>
      <c r="Q15" s="21" t="s">
        <v>2009</v>
      </c>
      <c r="R15" s="21" t="s">
        <v>2009</v>
      </c>
      <c r="S15" s="21" t="s">
        <v>2009</v>
      </c>
      <c r="T15" s="22" t="s">
        <v>2013</v>
      </c>
      <c r="U15" s="21" t="s">
        <v>1998</v>
      </c>
      <c r="V15" s="23">
        <v>40057</v>
      </c>
      <c r="W15" s="21" t="s">
        <v>1998</v>
      </c>
      <c r="X15" s="23">
        <v>40057</v>
      </c>
      <c r="Y15" s="21" t="b">
        <v>1</v>
      </c>
      <c r="Z15" s="21" t="b">
        <v>1</v>
      </c>
      <c r="AA15" s="21" t="b">
        <v>0</v>
      </c>
      <c r="AB15" s="22" t="s">
        <v>2047</v>
      </c>
      <c r="AC15" s="22" t="s">
        <v>2048</v>
      </c>
      <c r="AD15" s="23">
        <v>41361</v>
      </c>
      <c r="AE15" s="22"/>
      <c r="AF15" s="22"/>
      <c r="AG15" s="21" t="s">
        <v>2063</v>
      </c>
      <c r="AH15" s="21" t="s">
        <v>2000</v>
      </c>
      <c r="AI15" s="21" t="s">
        <v>2001</v>
      </c>
      <c r="AJ15" s="22" t="s">
        <v>2002</v>
      </c>
      <c r="AK15" s="22" t="s">
        <v>2003</v>
      </c>
      <c r="AL15" s="22" t="s">
        <v>2004</v>
      </c>
      <c r="AM15" s="22" t="s">
        <v>2005</v>
      </c>
      <c r="AN15" s="21" t="s">
        <v>2015</v>
      </c>
      <c r="AO15" s="21" t="s">
        <v>2007</v>
      </c>
    </row>
    <row r="16" spans="1:41" s="20" customFormat="1" x14ac:dyDescent="0.25">
      <c r="A16" s="21">
        <v>2154</v>
      </c>
      <c r="B16" s="21" t="s">
        <v>2064</v>
      </c>
      <c r="C16" s="21" t="s">
        <v>1986</v>
      </c>
      <c r="D16" s="22" t="s">
        <v>2065</v>
      </c>
      <c r="E16" s="21" t="s">
        <v>2066</v>
      </c>
      <c r="F16" s="21">
        <v>56382</v>
      </c>
      <c r="G16" s="21" t="s">
        <v>1108</v>
      </c>
      <c r="H16" s="21">
        <v>56382</v>
      </c>
      <c r="I16" s="21">
        <f>GEOMEAN(J16:J23)</f>
        <v>1.0831762675316219</v>
      </c>
      <c r="J16" s="21">
        <v>1</v>
      </c>
      <c r="K16" s="21" t="s">
        <v>2037</v>
      </c>
      <c r="L16" s="21" t="s">
        <v>1990</v>
      </c>
      <c r="M16" s="21" t="s">
        <v>2012</v>
      </c>
      <c r="N16" s="21" t="s">
        <v>2067</v>
      </c>
      <c r="O16" s="22" t="s">
        <v>2068</v>
      </c>
      <c r="P16" s="21" t="s">
        <v>27</v>
      </c>
      <c r="Q16" s="22" t="s">
        <v>2069</v>
      </c>
      <c r="R16" s="21" t="s">
        <v>1997</v>
      </c>
      <c r="S16" s="22" t="s">
        <v>2070</v>
      </c>
      <c r="T16" s="21" t="s">
        <v>1997</v>
      </c>
      <c r="U16" s="21" t="s">
        <v>1998</v>
      </c>
      <c r="V16" s="23">
        <v>40057</v>
      </c>
      <c r="W16" s="21" t="s">
        <v>1998</v>
      </c>
      <c r="X16" s="23">
        <v>40057</v>
      </c>
      <c r="Y16" s="21" t="b">
        <v>1</v>
      </c>
      <c r="Z16" s="21" t="b">
        <v>1</v>
      </c>
      <c r="AA16" s="21" t="b">
        <v>0</v>
      </c>
      <c r="AB16" s="22"/>
      <c r="AC16" s="22"/>
      <c r="AD16" s="22"/>
      <c r="AE16" s="22"/>
      <c r="AF16" s="22"/>
      <c r="AG16" s="21" t="s">
        <v>2071</v>
      </c>
      <c r="AH16" s="21" t="s">
        <v>2000</v>
      </c>
      <c r="AI16" s="21" t="s">
        <v>2001</v>
      </c>
      <c r="AJ16" s="22" t="s">
        <v>2002</v>
      </c>
      <c r="AK16" s="22" t="s">
        <v>2003</v>
      </c>
      <c r="AL16" s="22" t="s">
        <v>2004</v>
      </c>
      <c r="AM16" s="22" t="s">
        <v>2005</v>
      </c>
      <c r="AN16" s="22" t="s">
        <v>1997</v>
      </c>
      <c r="AO16" s="21" t="s">
        <v>1992</v>
      </c>
    </row>
    <row r="17" spans="1:41" s="20" customFormat="1" x14ac:dyDescent="0.25">
      <c r="A17" s="21">
        <v>2155</v>
      </c>
      <c r="B17" s="21" t="s">
        <v>2072</v>
      </c>
      <c r="C17" s="21" t="s">
        <v>1986</v>
      </c>
      <c r="D17" s="22" t="s">
        <v>2065</v>
      </c>
      <c r="E17" s="21" t="s">
        <v>2066</v>
      </c>
      <c r="F17" s="21">
        <v>56382</v>
      </c>
      <c r="G17" s="21" t="s">
        <v>1108</v>
      </c>
      <c r="H17" s="21">
        <v>56382</v>
      </c>
      <c r="I17" s="21"/>
      <c r="J17" s="21">
        <v>1.27</v>
      </c>
      <c r="K17" s="21" t="s">
        <v>2037</v>
      </c>
      <c r="L17" s="21" t="s">
        <v>1990</v>
      </c>
      <c r="M17" s="21" t="s">
        <v>1991</v>
      </c>
      <c r="N17" s="21" t="s">
        <v>2067</v>
      </c>
      <c r="O17" s="22" t="s">
        <v>2073</v>
      </c>
      <c r="P17" s="21" t="s">
        <v>27</v>
      </c>
      <c r="Q17" s="22" t="s">
        <v>2069</v>
      </c>
      <c r="R17" s="21" t="s">
        <v>1997</v>
      </c>
      <c r="S17" s="22" t="s">
        <v>2070</v>
      </c>
      <c r="T17" s="21" t="s">
        <v>1997</v>
      </c>
      <c r="U17" s="21" t="s">
        <v>1998</v>
      </c>
      <c r="V17" s="23">
        <v>40057</v>
      </c>
      <c r="W17" s="21" t="s">
        <v>1998</v>
      </c>
      <c r="X17" s="23">
        <v>40057</v>
      </c>
      <c r="Y17" s="21" t="b">
        <v>1</v>
      </c>
      <c r="Z17" s="21" t="b">
        <v>1</v>
      </c>
      <c r="AA17" s="21" t="b">
        <v>0</v>
      </c>
      <c r="AB17" s="22"/>
      <c r="AC17" s="22"/>
      <c r="AD17" s="22"/>
      <c r="AE17" s="22"/>
      <c r="AF17" s="22"/>
      <c r="AG17" s="21" t="s">
        <v>2071</v>
      </c>
      <c r="AH17" s="21" t="s">
        <v>2000</v>
      </c>
      <c r="AI17" s="21" t="s">
        <v>2001</v>
      </c>
      <c r="AJ17" s="22" t="s">
        <v>2002</v>
      </c>
      <c r="AK17" s="22" t="s">
        <v>2003</v>
      </c>
      <c r="AL17" s="22" t="s">
        <v>2004</v>
      </c>
      <c r="AM17" s="22" t="s">
        <v>2005</v>
      </c>
      <c r="AN17" s="22" t="s">
        <v>1997</v>
      </c>
      <c r="AO17" s="21" t="s">
        <v>1992</v>
      </c>
    </row>
    <row r="18" spans="1:41" s="20" customFormat="1" x14ac:dyDescent="0.25">
      <c r="A18" s="21">
        <v>8629</v>
      </c>
      <c r="B18" s="21" t="s">
        <v>2074</v>
      </c>
      <c r="C18" s="21" t="s">
        <v>1986</v>
      </c>
      <c r="D18" s="22" t="s">
        <v>2075</v>
      </c>
      <c r="E18" s="21" t="s">
        <v>2066</v>
      </c>
      <c r="F18" s="21">
        <v>56382</v>
      </c>
      <c r="G18" s="21" t="s">
        <v>1108</v>
      </c>
      <c r="H18" s="21">
        <v>56382</v>
      </c>
      <c r="I18" s="21"/>
      <c r="J18" s="21">
        <v>1.4</v>
      </c>
      <c r="K18" s="21" t="s">
        <v>1989</v>
      </c>
      <c r="L18" s="21" t="s">
        <v>1990</v>
      </c>
      <c r="M18" s="21" t="s">
        <v>2076</v>
      </c>
      <c r="N18" s="21" t="s">
        <v>1992</v>
      </c>
      <c r="O18" s="22" t="s">
        <v>2077</v>
      </c>
      <c r="P18" s="21" t="s">
        <v>27</v>
      </c>
      <c r="Q18" s="22" t="s">
        <v>2078</v>
      </c>
      <c r="R18" s="22" t="s">
        <v>1995</v>
      </c>
      <c r="S18" s="22" t="s">
        <v>2079</v>
      </c>
      <c r="T18" s="21" t="s">
        <v>1997</v>
      </c>
      <c r="U18" s="21" t="s">
        <v>1998</v>
      </c>
      <c r="V18" s="23">
        <v>40057</v>
      </c>
      <c r="W18" s="21" t="s">
        <v>1998</v>
      </c>
      <c r="X18" s="23">
        <v>40057</v>
      </c>
      <c r="Y18" s="21" t="b">
        <v>1</v>
      </c>
      <c r="Z18" s="21" t="b">
        <v>1</v>
      </c>
      <c r="AA18" s="21" t="b">
        <v>0</v>
      </c>
      <c r="AB18" s="22"/>
      <c r="AC18" s="22"/>
      <c r="AD18" s="22"/>
      <c r="AE18" s="22"/>
      <c r="AF18" s="22"/>
      <c r="AG18" s="21" t="s">
        <v>2071</v>
      </c>
      <c r="AH18" s="21" t="s">
        <v>2000</v>
      </c>
      <c r="AI18" s="21" t="s">
        <v>2001</v>
      </c>
      <c r="AJ18" s="22" t="s">
        <v>2002</v>
      </c>
      <c r="AK18" s="22" t="s">
        <v>2003</v>
      </c>
      <c r="AL18" s="22" t="s">
        <v>2004</v>
      </c>
      <c r="AM18" s="22" t="s">
        <v>2005</v>
      </c>
      <c r="AN18" s="22" t="s">
        <v>2041</v>
      </c>
      <c r="AO18" s="21" t="s">
        <v>2007</v>
      </c>
    </row>
    <row r="19" spans="1:41" s="20" customFormat="1" x14ac:dyDescent="0.25">
      <c r="A19" s="21">
        <v>8630</v>
      </c>
      <c r="B19" s="21" t="s">
        <v>2080</v>
      </c>
      <c r="C19" s="21" t="s">
        <v>1986</v>
      </c>
      <c r="D19" s="22" t="s">
        <v>2075</v>
      </c>
      <c r="E19" s="21" t="s">
        <v>2066</v>
      </c>
      <c r="F19" s="21">
        <v>56382</v>
      </c>
      <c r="G19" s="21" t="s">
        <v>1108</v>
      </c>
      <c r="H19" s="21">
        <v>56382</v>
      </c>
      <c r="I19" s="21"/>
      <c r="J19" s="21">
        <v>1.3</v>
      </c>
      <c r="K19" s="21" t="s">
        <v>1989</v>
      </c>
      <c r="L19" s="21" t="s">
        <v>1990</v>
      </c>
      <c r="M19" s="21" t="s">
        <v>2076</v>
      </c>
      <c r="N19" s="21" t="s">
        <v>1992</v>
      </c>
      <c r="O19" s="22" t="s">
        <v>2077</v>
      </c>
      <c r="P19" s="21" t="s">
        <v>27</v>
      </c>
      <c r="Q19" s="22" t="s">
        <v>2078</v>
      </c>
      <c r="R19" s="22" t="s">
        <v>1995</v>
      </c>
      <c r="S19" s="22" t="s">
        <v>2079</v>
      </c>
      <c r="T19" s="21" t="s">
        <v>1997</v>
      </c>
      <c r="U19" s="21" t="s">
        <v>1998</v>
      </c>
      <c r="V19" s="23">
        <v>40057</v>
      </c>
      <c r="W19" s="21" t="s">
        <v>1998</v>
      </c>
      <c r="X19" s="23">
        <v>40057</v>
      </c>
      <c r="Y19" s="21" t="b">
        <v>1</v>
      </c>
      <c r="Z19" s="21" t="b">
        <v>1</v>
      </c>
      <c r="AA19" s="21" t="b">
        <v>0</v>
      </c>
      <c r="AB19" s="22"/>
      <c r="AC19" s="22"/>
      <c r="AD19" s="22"/>
      <c r="AE19" s="22"/>
      <c r="AF19" s="22"/>
      <c r="AG19" s="21" t="s">
        <v>2071</v>
      </c>
      <c r="AH19" s="21" t="s">
        <v>2000</v>
      </c>
      <c r="AI19" s="21" t="s">
        <v>2001</v>
      </c>
      <c r="AJ19" s="22" t="s">
        <v>2002</v>
      </c>
      <c r="AK19" s="22" t="s">
        <v>2003</v>
      </c>
      <c r="AL19" s="22" t="s">
        <v>2004</v>
      </c>
      <c r="AM19" s="22" t="s">
        <v>2005</v>
      </c>
      <c r="AN19" s="22" t="s">
        <v>1997</v>
      </c>
      <c r="AO19" s="21" t="s">
        <v>1992</v>
      </c>
    </row>
    <row r="20" spans="1:41" s="20" customFormat="1" x14ac:dyDescent="0.25">
      <c r="A20" s="21">
        <v>8631</v>
      </c>
      <c r="B20" s="21" t="s">
        <v>2081</v>
      </c>
      <c r="C20" s="21" t="s">
        <v>1986</v>
      </c>
      <c r="D20" s="22" t="s">
        <v>2075</v>
      </c>
      <c r="E20" s="21" t="s">
        <v>2066</v>
      </c>
      <c r="F20" s="21">
        <v>56382</v>
      </c>
      <c r="G20" s="21" t="s">
        <v>1108</v>
      </c>
      <c r="H20" s="21">
        <v>56382</v>
      </c>
      <c r="I20" s="21"/>
      <c r="J20" s="21">
        <v>1.3</v>
      </c>
      <c r="K20" s="21" t="s">
        <v>1989</v>
      </c>
      <c r="L20" s="21" t="s">
        <v>1990</v>
      </c>
      <c r="M20" s="21" t="s">
        <v>2076</v>
      </c>
      <c r="N20" s="21" t="s">
        <v>1992</v>
      </c>
      <c r="O20" s="22" t="s">
        <v>2077</v>
      </c>
      <c r="P20" s="21" t="s">
        <v>27</v>
      </c>
      <c r="Q20" s="22" t="s">
        <v>2078</v>
      </c>
      <c r="R20" s="22" t="s">
        <v>1995</v>
      </c>
      <c r="S20" s="22" t="s">
        <v>2079</v>
      </c>
      <c r="T20" s="21" t="s">
        <v>1997</v>
      </c>
      <c r="U20" s="21" t="s">
        <v>1998</v>
      </c>
      <c r="V20" s="23">
        <v>40057</v>
      </c>
      <c r="W20" s="21" t="s">
        <v>1998</v>
      </c>
      <c r="X20" s="23">
        <v>40057</v>
      </c>
      <c r="Y20" s="21" t="b">
        <v>1</v>
      </c>
      <c r="Z20" s="21" t="b">
        <v>1</v>
      </c>
      <c r="AA20" s="21" t="b">
        <v>0</v>
      </c>
      <c r="AB20" s="22"/>
      <c r="AC20" s="22"/>
      <c r="AD20" s="22"/>
      <c r="AE20" s="22"/>
      <c r="AF20" s="22"/>
      <c r="AG20" s="21" t="s">
        <v>2071</v>
      </c>
      <c r="AH20" s="21" t="s">
        <v>2000</v>
      </c>
      <c r="AI20" s="21" t="s">
        <v>2001</v>
      </c>
      <c r="AJ20" s="22" t="s">
        <v>2002</v>
      </c>
      <c r="AK20" s="22" t="s">
        <v>2003</v>
      </c>
      <c r="AL20" s="22" t="s">
        <v>2004</v>
      </c>
      <c r="AM20" s="22" t="s">
        <v>2005</v>
      </c>
      <c r="AN20" s="22" t="s">
        <v>2041</v>
      </c>
      <c r="AO20" s="21" t="s">
        <v>2007</v>
      </c>
    </row>
    <row r="21" spans="1:41" s="20" customFormat="1" x14ac:dyDescent="0.25">
      <c r="A21" s="21">
        <v>8632</v>
      </c>
      <c r="B21" s="21" t="s">
        <v>2082</v>
      </c>
      <c r="C21" s="21" t="s">
        <v>1986</v>
      </c>
      <c r="D21" s="22" t="s">
        <v>2075</v>
      </c>
      <c r="E21" s="21" t="s">
        <v>2066</v>
      </c>
      <c r="F21" s="21">
        <v>56382</v>
      </c>
      <c r="G21" s="21" t="s">
        <v>1108</v>
      </c>
      <c r="H21" s="21">
        <v>56382</v>
      </c>
      <c r="I21" s="21"/>
      <c r="J21" s="21">
        <v>0.99</v>
      </c>
      <c r="K21" s="21" t="s">
        <v>1989</v>
      </c>
      <c r="L21" s="21" t="s">
        <v>1990</v>
      </c>
      <c r="M21" s="21" t="s">
        <v>2076</v>
      </c>
      <c r="N21" s="21" t="s">
        <v>1992</v>
      </c>
      <c r="O21" s="22" t="s">
        <v>2077</v>
      </c>
      <c r="P21" s="21" t="s">
        <v>27</v>
      </c>
      <c r="Q21" s="22" t="s">
        <v>2078</v>
      </c>
      <c r="R21" s="22" t="s">
        <v>1995</v>
      </c>
      <c r="S21" s="22" t="s">
        <v>2079</v>
      </c>
      <c r="T21" s="21" t="s">
        <v>1997</v>
      </c>
      <c r="U21" s="21" t="s">
        <v>1998</v>
      </c>
      <c r="V21" s="23">
        <v>40057</v>
      </c>
      <c r="W21" s="21" t="s">
        <v>1998</v>
      </c>
      <c r="X21" s="23">
        <v>40057</v>
      </c>
      <c r="Y21" s="21" t="b">
        <v>1</v>
      </c>
      <c r="Z21" s="21" t="b">
        <v>1</v>
      </c>
      <c r="AA21" s="21" t="b">
        <v>0</v>
      </c>
      <c r="AB21" s="22"/>
      <c r="AC21" s="22"/>
      <c r="AD21" s="22"/>
      <c r="AE21" s="22"/>
      <c r="AF21" s="22"/>
      <c r="AG21" s="21" t="s">
        <v>2071</v>
      </c>
      <c r="AH21" s="21" t="s">
        <v>2000</v>
      </c>
      <c r="AI21" s="21" t="s">
        <v>2001</v>
      </c>
      <c r="AJ21" s="22" t="s">
        <v>2002</v>
      </c>
      <c r="AK21" s="22" t="s">
        <v>2003</v>
      </c>
      <c r="AL21" s="22" t="s">
        <v>2004</v>
      </c>
      <c r="AM21" s="22" t="s">
        <v>2005</v>
      </c>
      <c r="AN21" s="22" t="s">
        <v>2041</v>
      </c>
      <c r="AO21" s="21" t="s">
        <v>2007</v>
      </c>
    </row>
    <row r="22" spans="1:41" s="20" customFormat="1" x14ac:dyDescent="0.25">
      <c r="A22" s="21">
        <v>8633</v>
      </c>
      <c r="B22" s="21" t="s">
        <v>2083</v>
      </c>
      <c r="C22" s="21" t="s">
        <v>1986</v>
      </c>
      <c r="D22" s="22" t="s">
        <v>2075</v>
      </c>
      <c r="E22" s="21" t="s">
        <v>2066</v>
      </c>
      <c r="F22" s="21">
        <v>56382</v>
      </c>
      <c r="G22" s="21" t="s">
        <v>1108</v>
      </c>
      <c r="H22" s="21">
        <v>56382</v>
      </c>
      <c r="I22" s="21"/>
      <c r="J22" s="21">
        <v>0.91</v>
      </c>
      <c r="K22" s="21" t="s">
        <v>1989</v>
      </c>
      <c r="L22" s="21" t="s">
        <v>1990</v>
      </c>
      <c r="M22" s="21" t="s">
        <v>2076</v>
      </c>
      <c r="N22" s="21" t="s">
        <v>1992</v>
      </c>
      <c r="O22" s="22" t="s">
        <v>2077</v>
      </c>
      <c r="P22" s="21" t="s">
        <v>27</v>
      </c>
      <c r="Q22" s="22" t="s">
        <v>2078</v>
      </c>
      <c r="R22" s="22" t="s">
        <v>1995</v>
      </c>
      <c r="S22" s="22" t="s">
        <v>2079</v>
      </c>
      <c r="T22" s="21" t="s">
        <v>1997</v>
      </c>
      <c r="U22" s="21" t="s">
        <v>1998</v>
      </c>
      <c r="V22" s="23">
        <v>40057</v>
      </c>
      <c r="W22" s="21" t="s">
        <v>1998</v>
      </c>
      <c r="X22" s="23">
        <v>40057</v>
      </c>
      <c r="Y22" s="21" t="b">
        <v>1</v>
      </c>
      <c r="Z22" s="21" t="b">
        <v>1</v>
      </c>
      <c r="AA22" s="21" t="b">
        <v>0</v>
      </c>
      <c r="AB22" s="22"/>
      <c r="AC22" s="22"/>
      <c r="AD22" s="22"/>
      <c r="AE22" s="22"/>
      <c r="AF22" s="22"/>
      <c r="AG22" s="21" t="s">
        <v>2071</v>
      </c>
      <c r="AH22" s="21" t="s">
        <v>2000</v>
      </c>
      <c r="AI22" s="21" t="s">
        <v>2001</v>
      </c>
      <c r="AJ22" s="22" t="s">
        <v>2002</v>
      </c>
      <c r="AK22" s="22" t="s">
        <v>2003</v>
      </c>
      <c r="AL22" s="22" t="s">
        <v>2004</v>
      </c>
      <c r="AM22" s="22" t="s">
        <v>2005</v>
      </c>
      <c r="AN22" s="22" t="s">
        <v>2041</v>
      </c>
      <c r="AO22" s="21" t="s">
        <v>2007</v>
      </c>
    </row>
    <row r="23" spans="1:41" s="20" customFormat="1" x14ac:dyDescent="0.25">
      <c r="A23" s="21">
        <v>8634</v>
      </c>
      <c r="B23" s="21" t="s">
        <v>2084</v>
      </c>
      <c r="C23" s="21" t="s">
        <v>1986</v>
      </c>
      <c r="D23" s="22" t="s">
        <v>2075</v>
      </c>
      <c r="E23" s="21" t="s">
        <v>2066</v>
      </c>
      <c r="F23" s="21">
        <v>56382</v>
      </c>
      <c r="G23" s="21" t="s">
        <v>1108</v>
      </c>
      <c r="H23" s="21">
        <v>56382</v>
      </c>
      <c r="I23" s="21"/>
      <c r="J23" s="21">
        <v>0.7</v>
      </c>
      <c r="K23" s="21" t="s">
        <v>1989</v>
      </c>
      <c r="L23" s="21" t="s">
        <v>1990</v>
      </c>
      <c r="M23" s="21" t="s">
        <v>2076</v>
      </c>
      <c r="N23" s="21" t="s">
        <v>1992</v>
      </c>
      <c r="O23" s="22" t="s">
        <v>2077</v>
      </c>
      <c r="P23" s="21" t="s">
        <v>27</v>
      </c>
      <c r="Q23" s="22" t="s">
        <v>2078</v>
      </c>
      <c r="R23" s="22" t="s">
        <v>1995</v>
      </c>
      <c r="S23" s="22" t="s">
        <v>2079</v>
      </c>
      <c r="T23" s="21" t="s">
        <v>1997</v>
      </c>
      <c r="U23" s="21" t="s">
        <v>1998</v>
      </c>
      <c r="V23" s="23">
        <v>40057</v>
      </c>
      <c r="W23" s="21" t="s">
        <v>1998</v>
      </c>
      <c r="X23" s="23">
        <v>40057</v>
      </c>
      <c r="Y23" s="21" t="b">
        <v>1</v>
      </c>
      <c r="Z23" s="21" t="b">
        <v>1</v>
      </c>
      <c r="AA23" s="21" t="b">
        <v>0</v>
      </c>
      <c r="AB23" s="22"/>
      <c r="AC23" s="22"/>
      <c r="AD23" s="22"/>
      <c r="AE23" s="22"/>
      <c r="AF23" s="22"/>
      <c r="AG23" s="21" t="s">
        <v>2071</v>
      </c>
      <c r="AH23" s="21" t="s">
        <v>2000</v>
      </c>
      <c r="AI23" s="21" t="s">
        <v>2001</v>
      </c>
      <c r="AJ23" s="22" t="s">
        <v>2002</v>
      </c>
      <c r="AK23" s="22" t="s">
        <v>2003</v>
      </c>
      <c r="AL23" s="22" t="s">
        <v>2004</v>
      </c>
      <c r="AM23" s="22" t="s">
        <v>2005</v>
      </c>
      <c r="AN23" s="22" t="s">
        <v>2041</v>
      </c>
      <c r="AO23" s="21" t="s">
        <v>2007</v>
      </c>
    </row>
    <row r="24" spans="1:41" s="20" customFormat="1" x14ac:dyDescent="0.25">
      <c r="A24" s="21">
        <v>2156</v>
      </c>
      <c r="B24" s="21" t="s">
        <v>2028</v>
      </c>
      <c r="C24" s="21" t="s">
        <v>2009</v>
      </c>
      <c r="D24" s="22" t="s">
        <v>2085</v>
      </c>
      <c r="E24" s="21" t="s">
        <v>1460</v>
      </c>
      <c r="F24" s="21">
        <v>56724</v>
      </c>
      <c r="G24" s="21" t="s">
        <v>1460</v>
      </c>
      <c r="H24" s="21">
        <v>56724</v>
      </c>
      <c r="I24" s="21">
        <v>0.192</v>
      </c>
      <c r="J24" s="21">
        <v>0.192</v>
      </c>
      <c r="K24" s="21" t="s">
        <v>1989</v>
      </c>
      <c r="L24" s="21" t="s">
        <v>1990</v>
      </c>
      <c r="M24" s="21" t="s">
        <v>1991</v>
      </c>
      <c r="N24" s="21" t="s">
        <v>1997</v>
      </c>
      <c r="O24" s="21" t="s">
        <v>2009</v>
      </c>
      <c r="P24" s="21" t="s">
        <v>27</v>
      </c>
      <c r="Q24" s="21" t="s">
        <v>2009</v>
      </c>
      <c r="R24" s="21" t="s">
        <v>2009</v>
      </c>
      <c r="S24" s="21" t="s">
        <v>2009</v>
      </c>
      <c r="T24" s="22" t="s">
        <v>2013</v>
      </c>
      <c r="U24" s="21" t="s">
        <v>1998</v>
      </c>
      <c r="V24" s="23">
        <v>40057</v>
      </c>
      <c r="W24" s="21" t="s">
        <v>1998</v>
      </c>
      <c r="X24" s="23">
        <v>40057</v>
      </c>
      <c r="Y24" s="21" t="b">
        <v>1</v>
      </c>
      <c r="Z24" s="21" t="b">
        <v>1</v>
      </c>
      <c r="AA24" s="21" t="b">
        <v>0</v>
      </c>
      <c r="AB24" s="22"/>
      <c r="AC24" s="22"/>
      <c r="AD24" s="22"/>
      <c r="AE24" s="22"/>
      <c r="AF24" s="22"/>
      <c r="AG24" s="21" t="s">
        <v>2071</v>
      </c>
      <c r="AH24" s="21" t="s">
        <v>2000</v>
      </c>
      <c r="AI24" s="21" t="s">
        <v>2001</v>
      </c>
      <c r="AJ24" s="22" t="s">
        <v>2002</v>
      </c>
      <c r="AK24" s="22" t="s">
        <v>2003</v>
      </c>
      <c r="AL24" s="22" t="s">
        <v>2004</v>
      </c>
      <c r="AM24" s="22" t="s">
        <v>2005</v>
      </c>
      <c r="AN24" s="21" t="s">
        <v>2086</v>
      </c>
      <c r="AO24" s="21" t="s">
        <v>1999</v>
      </c>
    </row>
    <row r="25" spans="1:41" s="20" customFormat="1" x14ac:dyDescent="0.25">
      <c r="A25" s="21">
        <v>2157</v>
      </c>
      <c r="B25" s="21" t="s">
        <v>2009</v>
      </c>
      <c r="C25" s="21" t="s">
        <v>2009</v>
      </c>
      <c r="D25" s="22" t="s">
        <v>2087</v>
      </c>
      <c r="E25" s="21" t="s">
        <v>2088</v>
      </c>
      <c r="F25" s="21">
        <v>56951</v>
      </c>
      <c r="G25" s="21" t="s">
        <v>2088</v>
      </c>
      <c r="H25" s="21">
        <v>56951</v>
      </c>
      <c r="I25" s="21">
        <v>63</v>
      </c>
      <c r="J25" s="21">
        <v>63</v>
      </c>
      <c r="K25" s="21" t="s">
        <v>1989</v>
      </c>
      <c r="L25" s="21" t="s">
        <v>1990</v>
      </c>
      <c r="M25" s="21" t="s">
        <v>1991</v>
      </c>
      <c r="N25" s="21" t="s">
        <v>1997</v>
      </c>
      <c r="O25" s="21" t="s">
        <v>2009</v>
      </c>
      <c r="P25" s="21" t="s">
        <v>27</v>
      </c>
      <c r="Q25" s="21" t="s">
        <v>2009</v>
      </c>
      <c r="R25" s="21" t="s">
        <v>2009</v>
      </c>
      <c r="S25" s="21" t="s">
        <v>2009</v>
      </c>
      <c r="T25" s="22" t="s">
        <v>2013</v>
      </c>
      <c r="U25" s="21" t="s">
        <v>1998</v>
      </c>
      <c r="V25" s="23">
        <v>40057</v>
      </c>
      <c r="W25" s="21" t="s">
        <v>1998</v>
      </c>
      <c r="X25" s="23">
        <v>40057</v>
      </c>
      <c r="Y25" s="21" t="b">
        <v>1</v>
      </c>
      <c r="Z25" s="21" t="b">
        <v>1</v>
      </c>
      <c r="AA25" s="21" t="b">
        <v>0</v>
      </c>
      <c r="AB25" s="22"/>
      <c r="AC25" s="22"/>
      <c r="AD25" s="22"/>
      <c r="AE25" s="22"/>
      <c r="AF25" s="22"/>
      <c r="AG25" s="21" t="s">
        <v>2089</v>
      </c>
      <c r="AH25" s="21" t="s">
        <v>2000</v>
      </c>
      <c r="AI25" s="21" t="s">
        <v>2001</v>
      </c>
      <c r="AJ25" s="22" t="s">
        <v>2002</v>
      </c>
      <c r="AK25" s="22" t="s">
        <v>2003</v>
      </c>
      <c r="AL25" s="22" t="s">
        <v>2004</v>
      </c>
      <c r="AM25" s="22" t="s">
        <v>2005</v>
      </c>
      <c r="AN25" s="21" t="s">
        <v>2015</v>
      </c>
      <c r="AO25" s="21" t="s">
        <v>2007</v>
      </c>
    </row>
    <row r="26" spans="1:41" s="20" customFormat="1" x14ac:dyDescent="0.25">
      <c r="A26" s="21">
        <v>2158</v>
      </c>
      <c r="B26" s="21" t="s">
        <v>2009</v>
      </c>
      <c r="C26" s="21" t="s">
        <v>2009</v>
      </c>
      <c r="D26" s="22" t="s">
        <v>2090</v>
      </c>
      <c r="E26" s="21" t="s">
        <v>2091</v>
      </c>
      <c r="F26" s="21">
        <v>57249</v>
      </c>
      <c r="G26" s="21" t="s">
        <v>2091</v>
      </c>
      <c r="H26" s="21">
        <v>57249</v>
      </c>
      <c r="I26" s="21">
        <v>10000</v>
      </c>
      <c r="J26" s="21">
        <v>10000</v>
      </c>
      <c r="K26" s="21" t="s">
        <v>1989</v>
      </c>
      <c r="L26" s="21" t="s">
        <v>1990</v>
      </c>
      <c r="M26" s="21" t="s">
        <v>1997</v>
      </c>
      <c r="N26" s="21" t="s">
        <v>1997</v>
      </c>
      <c r="O26" s="21" t="s">
        <v>2009</v>
      </c>
      <c r="P26" s="21" t="s">
        <v>27</v>
      </c>
      <c r="Q26" s="21" t="s">
        <v>2009</v>
      </c>
      <c r="R26" s="21" t="s">
        <v>2009</v>
      </c>
      <c r="S26" s="21" t="s">
        <v>2009</v>
      </c>
      <c r="T26" s="22" t="s">
        <v>2013</v>
      </c>
      <c r="U26" s="21" t="s">
        <v>1998</v>
      </c>
      <c r="V26" s="23">
        <v>40057</v>
      </c>
      <c r="W26" s="21" t="s">
        <v>1998</v>
      </c>
      <c r="X26" s="23">
        <v>40057</v>
      </c>
      <c r="Y26" s="21" t="b">
        <v>1</v>
      </c>
      <c r="Z26" s="21" t="b">
        <v>1</v>
      </c>
      <c r="AA26" s="21" t="b">
        <v>0</v>
      </c>
      <c r="AB26" s="22"/>
      <c r="AC26" s="22" t="s">
        <v>2048</v>
      </c>
      <c r="AD26" s="23">
        <v>40291</v>
      </c>
      <c r="AE26" s="22"/>
      <c r="AF26" s="22"/>
      <c r="AG26" s="25" t="s">
        <v>2092</v>
      </c>
      <c r="AH26" s="21" t="s">
        <v>2000</v>
      </c>
      <c r="AI26" s="21" t="s">
        <v>2001</v>
      </c>
      <c r="AJ26" s="22" t="s">
        <v>2002</v>
      </c>
      <c r="AK26" s="22" t="s">
        <v>2003</v>
      </c>
      <c r="AL26" s="22" t="s">
        <v>2004</v>
      </c>
      <c r="AM26" s="22" t="s">
        <v>2005</v>
      </c>
      <c r="AN26" s="21" t="s">
        <v>2015</v>
      </c>
      <c r="AO26" s="21" t="s">
        <v>2007</v>
      </c>
    </row>
    <row r="27" spans="1:41" s="20" customFormat="1" x14ac:dyDescent="0.25">
      <c r="A27" s="21">
        <v>2159</v>
      </c>
      <c r="B27" s="21" t="s">
        <v>2093</v>
      </c>
      <c r="C27" s="21" t="s">
        <v>1986</v>
      </c>
      <c r="D27" s="22" t="s">
        <v>2094</v>
      </c>
      <c r="E27" s="21" t="s">
        <v>2095</v>
      </c>
      <c r="F27" s="21">
        <v>58902</v>
      </c>
      <c r="G27" s="21" t="s">
        <v>2095</v>
      </c>
      <c r="H27" s="21">
        <v>58902</v>
      </c>
      <c r="I27" s="21">
        <v>2660</v>
      </c>
      <c r="J27" s="21">
        <v>2660</v>
      </c>
      <c r="K27" s="21" t="s">
        <v>2037</v>
      </c>
      <c r="L27" s="21" t="s">
        <v>1990</v>
      </c>
      <c r="M27" s="21" t="s">
        <v>1997</v>
      </c>
      <c r="N27" s="21" t="s">
        <v>1992</v>
      </c>
      <c r="O27" s="22" t="s">
        <v>2096</v>
      </c>
      <c r="P27" s="21" t="s">
        <v>27</v>
      </c>
      <c r="Q27" s="22" t="s">
        <v>2097</v>
      </c>
      <c r="R27" s="22" t="s">
        <v>2098</v>
      </c>
      <c r="S27" s="22" t="s">
        <v>2099</v>
      </c>
      <c r="T27" s="21" t="s">
        <v>1997</v>
      </c>
      <c r="U27" s="21" t="s">
        <v>1998</v>
      </c>
      <c r="V27" s="23">
        <v>40057</v>
      </c>
      <c r="W27" s="21" t="s">
        <v>1998</v>
      </c>
      <c r="X27" s="23">
        <v>40057</v>
      </c>
      <c r="Y27" s="21" t="b">
        <v>1</v>
      </c>
      <c r="Z27" s="21" t="b">
        <v>1</v>
      </c>
      <c r="AA27" s="21" t="b">
        <v>0</v>
      </c>
      <c r="AB27" s="22"/>
      <c r="AC27" s="22"/>
      <c r="AD27" s="22"/>
      <c r="AE27" s="22"/>
      <c r="AF27" s="22"/>
      <c r="AG27" s="21" t="s">
        <v>2049</v>
      </c>
      <c r="AH27" s="21" t="s">
        <v>2000</v>
      </c>
      <c r="AI27" s="21" t="s">
        <v>2001</v>
      </c>
      <c r="AJ27" s="22" t="s">
        <v>2002</v>
      </c>
      <c r="AK27" s="22" t="s">
        <v>2003</v>
      </c>
      <c r="AL27" s="22" t="s">
        <v>2004</v>
      </c>
      <c r="AM27" s="22" t="s">
        <v>2005</v>
      </c>
      <c r="AN27" s="22" t="s">
        <v>2100</v>
      </c>
      <c r="AO27" s="21" t="s">
        <v>2007</v>
      </c>
    </row>
    <row r="28" spans="1:41" s="20" customFormat="1" x14ac:dyDescent="0.25">
      <c r="A28" s="21">
        <v>2160</v>
      </c>
      <c r="B28" s="21" t="s">
        <v>2009</v>
      </c>
      <c r="C28" s="21" t="s">
        <v>2009</v>
      </c>
      <c r="D28" s="22" t="s">
        <v>2101</v>
      </c>
      <c r="E28" s="21" t="s">
        <v>2102</v>
      </c>
      <c r="F28" s="21">
        <v>59507</v>
      </c>
      <c r="G28" s="21" t="s">
        <v>2102</v>
      </c>
      <c r="H28" s="21">
        <v>59507</v>
      </c>
      <c r="I28" s="21">
        <f>GEOMEAN(J28:J30)</f>
        <v>1903.7782619633031</v>
      </c>
      <c r="J28" s="21">
        <v>2300</v>
      </c>
      <c r="K28" s="21" t="s">
        <v>1989</v>
      </c>
      <c r="L28" s="21" t="s">
        <v>1990</v>
      </c>
      <c r="M28" s="21" t="s">
        <v>1991</v>
      </c>
      <c r="N28" s="21" t="s">
        <v>1997</v>
      </c>
      <c r="O28" s="21" t="s">
        <v>2009</v>
      </c>
      <c r="P28" s="21" t="s">
        <v>27</v>
      </c>
      <c r="Q28" s="21" t="s">
        <v>2009</v>
      </c>
      <c r="R28" s="21" t="s">
        <v>2009</v>
      </c>
      <c r="S28" s="21" t="s">
        <v>2009</v>
      </c>
      <c r="T28" s="22" t="s">
        <v>2013</v>
      </c>
      <c r="U28" s="21" t="s">
        <v>1998</v>
      </c>
      <c r="V28" s="23">
        <v>40057</v>
      </c>
      <c r="W28" s="21" t="s">
        <v>1998</v>
      </c>
      <c r="X28" s="23">
        <v>40057</v>
      </c>
      <c r="Y28" s="21" t="b">
        <v>1</v>
      </c>
      <c r="Z28" s="21" t="b">
        <v>1</v>
      </c>
      <c r="AA28" s="21" t="b">
        <v>0</v>
      </c>
      <c r="AB28" s="22"/>
      <c r="AC28" s="22"/>
      <c r="AD28" s="22"/>
      <c r="AE28" s="22"/>
      <c r="AF28" s="22"/>
      <c r="AG28" s="21" t="s">
        <v>2103</v>
      </c>
      <c r="AH28" s="21" t="s">
        <v>2000</v>
      </c>
      <c r="AI28" s="21" t="s">
        <v>2001</v>
      </c>
      <c r="AJ28" s="22" t="s">
        <v>2002</v>
      </c>
      <c r="AK28" s="22" t="s">
        <v>2003</v>
      </c>
      <c r="AL28" s="22" t="s">
        <v>2004</v>
      </c>
      <c r="AM28" s="22" t="s">
        <v>2005</v>
      </c>
      <c r="AN28" s="21" t="s">
        <v>2015</v>
      </c>
      <c r="AO28" s="21" t="s">
        <v>2007</v>
      </c>
    </row>
    <row r="29" spans="1:41" s="20" customFormat="1" x14ac:dyDescent="0.25">
      <c r="A29" s="21">
        <v>8663</v>
      </c>
      <c r="B29" s="21" t="s">
        <v>2104</v>
      </c>
      <c r="C29" s="21" t="s">
        <v>1986</v>
      </c>
      <c r="D29" s="22" t="s">
        <v>2105</v>
      </c>
      <c r="E29" s="21" t="s">
        <v>296</v>
      </c>
      <c r="F29" s="21">
        <v>59507</v>
      </c>
      <c r="G29" s="21" t="s">
        <v>2102</v>
      </c>
      <c r="H29" s="21">
        <v>59507</v>
      </c>
      <c r="I29" s="21"/>
      <c r="J29" s="21">
        <v>1500</v>
      </c>
      <c r="K29" s="21" t="s">
        <v>1989</v>
      </c>
      <c r="L29" s="21" t="s">
        <v>1990</v>
      </c>
      <c r="M29" s="21" t="s">
        <v>1991</v>
      </c>
      <c r="N29" s="21" t="s">
        <v>1992</v>
      </c>
      <c r="O29" s="22" t="s">
        <v>2106</v>
      </c>
      <c r="P29" s="21" t="s">
        <v>27</v>
      </c>
      <c r="Q29" s="22" t="s">
        <v>2107</v>
      </c>
      <c r="R29" s="22" t="s">
        <v>2108</v>
      </c>
      <c r="S29" s="21" t="s">
        <v>1997</v>
      </c>
      <c r="T29" s="21" t="s">
        <v>1997</v>
      </c>
      <c r="U29" s="21" t="s">
        <v>1998</v>
      </c>
      <c r="V29" s="23">
        <v>40057</v>
      </c>
      <c r="W29" s="21" t="s">
        <v>1998</v>
      </c>
      <c r="X29" s="23">
        <v>40057</v>
      </c>
      <c r="Y29" s="21" t="b">
        <v>1</v>
      </c>
      <c r="Z29" s="21" t="b">
        <v>1</v>
      </c>
      <c r="AA29" s="21" t="b">
        <v>0</v>
      </c>
      <c r="AB29" s="22"/>
      <c r="AC29" s="22"/>
      <c r="AD29" s="22"/>
      <c r="AE29" s="22"/>
      <c r="AF29" s="22"/>
      <c r="AG29" s="21" t="s">
        <v>2071</v>
      </c>
      <c r="AH29" s="21" t="s">
        <v>2000</v>
      </c>
      <c r="AI29" s="21" t="s">
        <v>2001</v>
      </c>
      <c r="AJ29" s="22" t="s">
        <v>2002</v>
      </c>
      <c r="AK29" s="22" t="s">
        <v>2003</v>
      </c>
      <c r="AL29" s="22" t="s">
        <v>2004</v>
      </c>
      <c r="AM29" s="22" t="s">
        <v>2005</v>
      </c>
      <c r="AN29" s="22" t="s">
        <v>2109</v>
      </c>
      <c r="AO29" s="21" t="s">
        <v>2007</v>
      </c>
    </row>
    <row r="30" spans="1:41" s="20" customFormat="1" x14ac:dyDescent="0.25">
      <c r="A30" s="21">
        <v>8664</v>
      </c>
      <c r="B30" s="21" t="s">
        <v>2110</v>
      </c>
      <c r="C30" s="21" t="s">
        <v>1986</v>
      </c>
      <c r="D30" s="22" t="s">
        <v>2111</v>
      </c>
      <c r="E30" s="21" t="s">
        <v>296</v>
      </c>
      <c r="F30" s="21">
        <v>59507</v>
      </c>
      <c r="G30" s="21" t="s">
        <v>2102</v>
      </c>
      <c r="H30" s="21">
        <v>59507</v>
      </c>
      <c r="I30" s="21"/>
      <c r="J30" s="21">
        <v>2000</v>
      </c>
      <c r="K30" s="21" t="s">
        <v>2037</v>
      </c>
      <c r="L30" s="21" t="s">
        <v>1990</v>
      </c>
      <c r="M30" s="21" t="s">
        <v>1991</v>
      </c>
      <c r="N30" s="21" t="s">
        <v>1992</v>
      </c>
      <c r="O30" s="22" t="s">
        <v>2112</v>
      </c>
      <c r="P30" s="21" t="s">
        <v>27</v>
      </c>
      <c r="Q30" s="22" t="s">
        <v>2113</v>
      </c>
      <c r="R30" s="22" t="s">
        <v>2114</v>
      </c>
      <c r="S30" s="22" t="s">
        <v>2115</v>
      </c>
      <c r="T30" s="21" t="s">
        <v>1997</v>
      </c>
      <c r="U30" s="21" t="s">
        <v>1998</v>
      </c>
      <c r="V30" s="23">
        <v>40057</v>
      </c>
      <c r="W30" s="21" t="s">
        <v>1998</v>
      </c>
      <c r="X30" s="23">
        <v>40057</v>
      </c>
      <c r="Y30" s="21" t="b">
        <v>1</v>
      </c>
      <c r="Z30" s="21" t="b">
        <v>1</v>
      </c>
      <c r="AA30" s="21" t="b">
        <v>0</v>
      </c>
      <c r="AB30" s="22"/>
      <c r="AC30" s="22"/>
      <c r="AD30" s="22"/>
      <c r="AE30" s="22"/>
      <c r="AF30" s="22"/>
      <c r="AG30" s="21" t="s">
        <v>2071</v>
      </c>
      <c r="AH30" s="21" t="s">
        <v>2000</v>
      </c>
      <c r="AI30" s="21" t="s">
        <v>2001</v>
      </c>
      <c r="AJ30" s="22" t="s">
        <v>2002</v>
      </c>
      <c r="AK30" s="22" t="s">
        <v>2003</v>
      </c>
      <c r="AL30" s="22" t="s">
        <v>2004</v>
      </c>
      <c r="AM30" s="22" t="s">
        <v>2005</v>
      </c>
      <c r="AN30" s="22" t="s">
        <v>2041</v>
      </c>
      <c r="AO30" s="21" t="s">
        <v>2007</v>
      </c>
    </row>
    <row r="31" spans="1:41" s="20" customFormat="1" x14ac:dyDescent="0.25">
      <c r="A31" s="21">
        <v>2161</v>
      </c>
      <c r="B31" s="21" t="s">
        <v>2116</v>
      </c>
      <c r="C31" s="21" t="s">
        <v>1986</v>
      </c>
      <c r="D31" s="22" t="s">
        <v>2117</v>
      </c>
      <c r="E31" s="21" t="s">
        <v>2118</v>
      </c>
      <c r="F31" s="21">
        <v>60515</v>
      </c>
      <c r="G31" s="21" t="s">
        <v>818</v>
      </c>
      <c r="H31" s="21">
        <v>60515</v>
      </c>
      <c r="I31" s="21">
        <f>GEOMEAN(J31:J37)</f>
        <v>1927.4289512807657</v>
      </c>
      <c r="J31" s="21">
        <v>6400</v>
      </c>
      <c r="K31" s="21" t="s">
        <v>2037</v>
      </c>
      <c r="L31" s="21" t="s">
        <v>1990</v>
      </c>
      <c r="M31" s="21" t="s">
        <v>1991</v>
      </c>
      <c r="N31" s="21" t="s">
        <v>2067</v>
      </c>
      <c r="O31" s="22" t="s">
        <v>2054</v>
      </c>
      <c r="P31" s="21" t="s">
        <v>27</v>
      </c>
      <c r="Q31" s="22" t="s">
        <v>2119</v>
      </c>
      <c r="R31" s="22" t="s">
        <v>2120</v>
      </c>
      <c r="S31" s="22" t="s">
        <v>2057</v>
      </c>
      <c r="T31" s="21" t="s">
        <v>1997</v>
      </c>
      <c r="U31" s="21" t="s">
        <v>1998</v>
      </c>
      <c r="V31" s="23">
        <v>40057</v>
      </c>
      <c r="W31" s="21" t="s">
        <v>1998</v>
      </c>
      <c r="X31" s="23">
        <v>40057</v>
      </c>
      <c r="Y31" s="21" t="b">
        <v>1</v>
      </c>
      <c r="Z31" s="21" t="b">
        <v>1</v>
      </c>
      <c r="AA31" s="21" t="b">
        <v>0</v>
      </c>
      <c r="AB31" s="22"/>
      <c r="AC31" s="22"/>
      <c r="AD31" s="22"/>
      <c r="AE31" s="22"/>
      <c r="AF31" s="22"/>
      <c r="AG31" s="21" t="s">
        <v>2121</v>
      </c>
      <c r="AH31" s="21" t="s">
        <v>2000</v>
      </c>
      <c r="AI31" s="21" t="s">
        <v>2001</v>
      </c>
      <c r="AJ31" s="22" t="s">
        <v>2002</v>
      </c>
      <c r="AK31" s="22" t="s">
        <v>2003</v>
      </c>
      <c r="AL31" s="22" t="s">
        <v>2004</v>
      </c>
      <c r="AM31" s="22" t="s">
        <v>2005</v>
      </c>
      <c r="AN31" s="22" t="s">
        <v>2060</v>
      </c>
      <c r="AO31" s="21" t="s">
        <v>2007</v>
      </c>
    </row>
    <row r="32" spans="1:41" s="20" customFormat="1" x14ac:dyDescent="0.25">
      <c r="A32" s="21">
        <v>2162</v>
      </c>
      <c r="B32" s="21" t="s">
        <v>2122</v>
      </c>
      <c r="C32" s="21" t="s">
        <v>1986</v>
      </c>
      <c r="D32" s="22" t="s">
        <v>2117</v>
      </c>
      <c r="E32" s="21" t="s">
        <v>2118</v>
      </c>
      <c r="F32" s="21">
        <v>60515</v>
      </c>
      <c r="G32" s="21" t="s">
        <v>818</v>
      </c>
      <c r="H32" s="21">
        <v>60515</v>
      </c>
      <c r="I32" s="21"/>
      <c r="J32" s="21">
        <v>2900</v>
      </c>
      <c r="K32" s="21" t="s">
        <v>1989</v>
      </c>
      <c r="L32" s="21" t="s">
        <v>1990</v>
      </c>
      <c r="M32" s="21" t="s">
        <v>1991</v>
      </c>
      <c r="N32" s="21" t="s">
        <v>2067</v>
      </c>
      <c r="O32" s="22" t="s">
        <v>2054</v>
      </c>
      <c r="P32" s="21" t="s">
        <v>27</v>
      </c>
      <c r="Q32" s="22" t="s">
        <v>2119</v>
      </c>
      <c r="R32" s="22" t="s">
        <v>2120</v>
      </c>
      <c r="S32" s="22" t="s">
        <v>2057</v>
      </c>
      <c r="T32" s="21" t="s">
        <v>1997</v>
      </c>
      <c r="U32" s="21" t="s">
        <v>1998</v>
      </c>
      <c r="V32" s="23">
        <v>40057</v>
      </c>
      <c r="W32" s="21" t="s">
        <v>1998</v>
      </c>
      <c r="X32" s="23">
        <v>40057</v>
      </c>
      <c r="Y32" s="21" t="b">
        <v>1</v>
      </c>
      <c r="Z32" s="21" t="b">
        <v>1</v>
      </c>
      <c r="AA32" s="21" t="b">
        <v>0</v>
      </c>
      <c r="AB32" s="22"/>
      <c r="AC32" s="22"/>
      <c r="AD32" s="22"/>
      <c r="AE32" s="22"/>
      <c r="AF32" s="22"/>
      <c r="AG32" s="21" t="s">
        <v>2121</v>
      </c>
      <c r="AH32" s="21" t="s">
        <v>2000</v>
      </c>
      <c r="AI32" s="21" t="s">
        <v>2001</v>
      </c>
      <c r="AJ32" s="22" t="s">
        <v>2002</v>
      </c>
      <c r="AK32" s="22" t="s">
        <v>2003</v>
      </c>
      <c r="AL32" s="22" t="s">
        <v>2004</v>
      </c>
      <c r="AM32" s="22" t="s">
        <v>2005</v>
      </c>
      <c r="AN32" s="22" t="s">
        <v>2060</v>
      </c>
      <c r="AO32" s="21" t="s">
        <v>2007</v>
      </c>
    </row>
    <row r="33" spans="1:41" s="20" customFormat="1" x14ac:dyDescent="0.25">
      <c r="A33" s="21">
        <v>2163</v>
      </c>
      <c r="B33" s="21" t="s">
        <v>2123</v>
      </c>
      <c r="C33" s="21" t="s">
        <v>1986</v>
      </c>
      <c r="D33" s="22" t="s">
        <v>2124</v>
      </c>
      <c r="E33" s="21" t="s">
        <v>2118</v>
      </c>
      <c r="F33" s="21">
        <v>60515</v>
      </c>
      <c r="G33" s="21" t="s">
        <v>818</v>
      </c>
      <c r="H33" s="21">
        <v>60515</v>
      </c>
      <c r="I33" s="21"/>
      <c r="J33" s="21">
        <v>2000</v>
      </c>
      <c r="K33" s="21" t="s">
        <v>2037</v>
      </c>
      <c r="L33" s="21" t="s">
        <v>1990</v>
      </c>
      <c r="M33" s="21" t="s">
        <v>1991</v>
      </c>
      <c r="N33" s="21" t="s">
        <v>1992</v>
      </c>
      <c r="O33" s="22" t="s">
        <v>2125</v>
      </c>
      <c r="P33" s="21" t="s">
        <v>27</v>
      </c>
      <c r="Q33" s="22" t="s">
        <v>2126</v>
      </c>
      <c r="R33" s="22" t="s">
        <v>2127</v>
      </c>
      <c r="S33" s="21" t="s">
        <v>1997</v>
      </c>
      <c r="T33" s="21" t="s">
        <v>1997</v>
      </c>
      <c r="U33" s="21" t="s">
        <v>1998</v>
      </c>
      <c r="V33" s="23">
        <v>40057</v>
      </c>
      <c r="W33" s="21" t="s">
        <v>1998</v>
      </c>
      <c r="X33" s="23">
        <v>40057</v>
      </c>
      <c r="Y33" s="21" t="b">
        <v>1</v>
      </c>
      <c r="Z33" s="21" t="b">
        <v>1</v>
      </c>
      <c r="AA33" s="21" t="b">
        <v>0</v>
      </c>
      <c r="AB33" s="22"/>
      <c r="AC33" s="22"/>
      <c r="AD33" s="22"/>
      <c r="AE33" s="22"/>
      <c r="AF33" s="22"/>
      <c r="AG33" s="21" t="s">
        <v>2071</v>
      </c>
      <c r="AH33" s="21" t="s">
        <v>2000</v>
      </c>
      <c r="AI33" s="21" t="s">
        <v>2001</v>
      </c>
      <c r="AJ33" s="22" t="s">
        <v>2002</v>
      </c>
      <c r="AK33" s="22" t="s">
        <v>2003</v>
      </c>
      <c r="AL33" s="22" t="s">
        <v>2004</v>
      </c>
      <c r="AM33" s="22" t="s">
        <v>2005</v>
      </c>
      <c r="AN33" s="22" t="s">
        <v>2128</v>
      </c>
      <c r="AO33" s="21" t="s">
        <v>2007</v>
      </c>
    </row>
    <row r="34" spans="1:41" s="20" customFormat="1" x14ac:dyDescent="0.25">
      <c r="A34" s="21">
        <v>2164</v>
      </c>
      <c r="B34" s="21" t="s">
        <v>2129</v>
      </c>
      <c r="C34" s="21" t="s">
        <v>1986</v>
      </c>
      <c r="D34" s="22" t="s">
        <v>2124</v>
      </c>
      <c r="E34" s="21" t="s">
        <v>2118</v>
      </c>
      <c r="F34" s="21">
        <v>60515</v>
      </c>
      <c r="G34" s="21" t="s">
        <v>818</v>
      </c>
      <c r="H34" s="21">
        <v>60515</v>
      </c>
      <c r="I34" s="21"/>
      <c r="J34" s="21">
        <v>1800</v>
      </c>
      <c r="K34" s="21" t="s">
        <v>1989</v>
      </c>
      <c r="L34" s="21" t="s">
        <v>1990</v>
      </c>
      <c r="M34" s="21" t="s">
        <v>1991</v>
      </c>
      <c r="N34" s="21" t="s">
        <v>1992</v>
      </c>
      <c r="O34" s="22" t="s">
        <v>2125</v>
      </c>
      <c r="P34" s="21" t="s">
        <v>27</v>
      </c>
      <c r="Q34" s="22" t="s">
        <v>2126</v>
      </c>
      <c r="R34" s="22" t="s">
        <v>2127</v>
      </c>
      <c r="S34" s="21" t="s">
        <v>1997</v>
      </c>
      <c r="T34" s="21" t="s">
        <v>1997</v>
      </c>
      <c r="U34" s="21" t="s">
        <v>1998</v>
      </c>
      <c r="V34" s="23">
        <v>40057</v>
      </c>
      <c r="W34" s="21" t="s">
        <v>1998</v>
      </c>
      <c r="X34" s="23">
        <v>40057</v>
      </c>
      <c r="Y34" s="21" t="b">
        <v>1</v>
      </c>
      <c r="Z34" s="21" t="b">
        <v>1</v>
      </c>
      <c r="AA34" s="21" t="b">
        <v>0</v>
      </c>
      <c r="AB34" s="22"/>
      <c r="AC34" s="22"/>
      <c r="AD34" s="22"/>
      <c r="AE34" s="22"/>
      <c r="AF34" s="22"/>
      <c r="AG34" s="21" t="s">
        <v>2071</v>
      </c>
      <c r="AH34" s="21" t="s">
        <v>2000</v>
      </c>
      <c r="AI34" s="21" t="s">
        <v>2001</v>
      </c>
      <c r="AJ34" s="22" t="s">
        <v>2002</v>
      </c>
      <c r="AK34" s="22" t="s">
        <v>2003</v>
      </c>
      <c r="AL34" s="22" t="s">
        <v>2004</v>
      </c>
      <c r="AM34" s="22" t="s">
        <v>2005</v>
      </c>
      <c r="AN34" s="22" t="s">
        <v>2128</v>
      </c>
      <c r="AO34" s="21" t="s">
        <v>2007</v>
      </c>
    </row>
    <row r="35" spans="1:41" s="20" customFormat="1" x14ac:dyDescent="0.25">
      <c r="A35" s="21">
        <v>2165</v>
      </c>
      <c r="B35" s="21" t="s">
        <v>2130</v>
      </c>
      <c r="C35" s="21" t="s">
        <v>1986</v>
      </c>
      <c r="D35" s="22" t="s">
        <v>2124</v>
      </c>
      <c r="E35" s="21" t="s">
        <v>2118</v>
      </c>
      <c r="F35" s="21">
        <v>60515</v>
      </c>
      <c r="G35" s="21" t="s">
        <v>818</v>
      </c>
      <c r="H35" s="21">
        <v>60515</v>
      </c>
      <c r="I35" s="21"/>
      <c r="J35" s="21">
        <v>1700</v>
      </c>
      <c r="K35" s="21" t="s">
        <v>2037</v>
      </c>
      <c r="L35" s="21" t="s">
        <v>1990</v>
      </c>
      <c r="M35" s="21" t="s">
        <v>1991</v>
      </c>
      <c r="N35" s="21" t="s">
        <v>1992</v>
      </c>
      <c r="O35" s="22" t="s">
        <v>2125</v>
      </c>
      <c r="P35" s="21" t="s">
        <v>27</v>
      </c>
      <c r="Q35" s="22" t="s">
        <v>2126</v>
      </c>
      <c r="R35" s="22" t="s">
        <v>2127</v>
      </c>
      <c r="S35" s="21" t="s">
        <v>1997</v>
      </c>
      <c r="T35" s="21" t="s">
        <v>1997</v>
      </c>
      <c r="U35" s="21" t="s">
        <v>1998</v>
      </c>
      <c r="V35" s="23">
        <v>40057</v>
      </c>
      <c r="W35" s="21" t="s">
        <v>1998</v>
      </c>
      <c r="X35" s="23">
        <v>40057</v>
      </c>
      <c r="Y35" s="21" t="b">
        <v>1</v>
      </c>
      <c r="Z35" s="21" t="b">
        <v>1</v>
      </c>
      <c r="AA35" s="21" t="b">
        <v>0</v>
      </c>
      <c r="AB35" s="22"/>
      <c r="AC35" s="22"/>
      <c r="AD35" s="22"/>
      <c r="AE35" s="22"/>
      <c r="AF35" s="22"/>
      <c r="AG35" s="21" t="s">
        <v>2071</v>
      </c>
      <c r="AH35" s="21" t="s">
        <v>2000</v>
      </c>
      <c r="AI35" s="21" t="s">
        <v>2001</v>
      </c>
      <c r="AJ35" s="22" t="s">
        <v>2002</v>
      </c>
      <c r="AK35" s="22" t="s">
        <v>2003</v>
      </c>
      <c r="AL35" s="22" t="s">
        <v>2004</v>
      </c>
      <c r="AM35" s="22" t="s">
        <v>2005</v>
      </c>
      <c r="AN35" s="22" t="s">
        <v>2128</v>
      </c>
      <c r="AO35" s="21" t="s">
        <v>2007</v>
      </c>
    </row>
    <row r="36" spans="1:41" s="20" customFormat="1" x14ac:dyDescent="0.25">
      <c r="A36" s="21">
        <v>2166</v>
      </c>
      <c r="B36" s="21" t="s">
        <v>2131</v>
      </c>
      <c r="C36" s="21" t="s">
        <v>1986</v>
      </c>
      <c r="D36" s="22" t="s">
        <v>2124</v>
      </c>
      <c r="E36" s="21" t="s">
        <v>2118</v>
      </c>
      <c r="F36" s="21">
        <v>60515</v>
      </c>
      <c r="G36" s="21" t="s">
        <v>818</v>
      </c>
      <c r="H36" s="21">
        <v>60515</v>
      </c>
      <c r="I36" s="21"/>
      <c r="J36" s="21">
        <v>1500</v>
      </c>
      <c r="K36" s="21" t="s">
        <v>1989</v>
      </c>
      <c r="L36" s="21" t="s">
        <v>1990</v>
      </c>
      <c r="M36" s="21" t="s">
        <v>1991</v>
      </c>
      <c r="N36" s="21" t="s">
        <v>1992</v>
      </c>
      <c r="O36" s="22" t="s">
        <v>2125</v>
      </c>
      <c r="P36" s="21" t="s">
        <v>27</v>
      </c>
      <c r="Q36" s="22" t="s">
        <v>2126</v>
      </c>
      <c r="R36" s="22" t="s">
        <v>2127</v>
      </c>
      <c r="S36" s="21" t="s">
        <v>1997</v>
      </c>
      <c r="T36" s="21" t="s">
        <v>1997</v>
      </c>
      <c r="U36" s="21" t="s">
        <v>1998</v>
      </c>
      <c r="V36" s="23">
        <v>40057</v>
      </c>
      <c r="W36" s="21" t="s">
        <v>1998</v>
      </c>
      <c r="X36" s="23">
        <v>40057</v>
      </c>
      <c r="Y36" s="21" t="b">
        <v>1</v>
      </c>
      <c r="Z36" s="21" t="b">
        <v>1</v>
      </c>
      <c r="AA36" s="21" t="b">
        <v>0</v>
      </c>
      <c r="AB36" s="22"/>
      <c r="AC36" s="22"/>
      <c r="AD36" s="22"/>
      <c r="AE36" s="22"/>
      <c r="AF36" s="22"/>
      <c r="AG36" s="21" t="s">
        <v>2071</v>
      </c>
      <c r="AH36" s="21" t="s">
        <v>2000</v>
      </c>
      <c r="AI36" s="21" t="s">
        <v>2001</v>
      </c>
      <c r="AJ36" s="22" t="s">
        <v>2002</v>
      </c>
      <c r="AK36" s="22" t="s">
        <v>2003</v>
      </c>
      <c r="AL36" s="22" t="s">
        <v>2004</v>
      </c>
      <c r="AM36" s="22" t="s">
        <v>2005</v>
      </c>
      <c r="AN36" s="22" t="s">
        <v>2128</v>
      </c>
      <c r="AO36" s="21" t="s">
        <v>2007</v>
      </c>
    </row>
    <row r="37" spans="1:41" s="20" customFormat="1" x14ac:dyDescent="0.25">
      <c r="A37" s="21">
        <v>8669</v>
      </c>
      <c r="B37" s="21" t="s">
        <v>2132</v>
      </c>
      <c r="C37" s="21" t="s">
        <v>1986</v>
      </c>
      <c r="D37" s="22" t="s">
        <v>2133</v>
      </c>
      <c r="E37" s="21" t="s">
        <v>2118</v>
      </c>
      <c r="F37" s="21">
        <v>60515</v>
      </c>
      <c r="G37" s="21" t="s">
        <v>818</v>
      </c>
      <c r="H37" s="21">
        <v>60515</v>
      </c>
      <c r="I37" s="21"/>
      <c r="J37" s="21">
        <v>580</v>
      </c>
      <c r="K37" s="21" t="s">
        <v>2037</v>
      </c>
      <c r="L37" s="21" t="s">
        <v>1990</v>
      </c>
      <c r="M37" s="21" t="s">
        <v>1991</v>
      </c>
      <c r="N37" s="21" t="s">
        <v>1992</v>
      </c>
      <c r="O37" s="22" t="s">
        <v>2096</v>
      </c>
      <c r="P37" s="21" t="s">
        <v>27</v>
      </c>
      <c r="Q37" s="22" t="s">
        <v>2119</v>
      </c>
      <c r="R37" s="22" t="s">
        <v>2120</v>
      </c>
      <c r="S37" s="22" t="s">
        <v>2134</v>
      </c>
      <c r="T37" s="21" t="s">
        <v>1997</v>
      </c>
      <c r="U37" s="21" t="s">
        <v>1998</v>
      </c>
      <c r="V37" s="23">
        <v>40057</v>
      </c>
      <c r="W37" s="21" t="s">
        <v>1998</v>
      </c>
      <c r="X37" s="23">
        <v>40057</v>
      </c>
      <c r="Y37" s="21" t="b">
        <v>1</v>
      </c>
      <c r="Z37" s="21" t="b">
        <v>1</v>
      </c>
      <c r="AA37" s="21" t="b">
        <v>0</v>
      </c>
      <c r="AB37" s="22"/>
      <c r="AC37" s="22"/>
      <c r="AD37" s="22"/>
      <c r="AE37" s="22"/>
      <c r="AF37" s="22"/>
      <c r="AG37" s="21" t="s">
        <v>2071</v>
      </c>
      <c r="AH37" s="21" t="s">
        <v>2000</v>
      </c>
      <c r="AI37" s="21" t="s">
        <v>2001</v>
      </c>
      <c r="AJ37" s="22" t="s">
        <v>2002</v>
      </c>
      <c r="AK37" s="22" t="s">
        <v>2003</v>
      </c>
      <c r="AL37" s="22" t="s">
        <v>2004</v>
      </c>
      <c r="AM37" s="22" t="s">
        <v>2005</v>
      </c>
      <c r="AN37" s="22" t="s">
        <v>2041</v>
      </c>
      <c r="AO37" s="21" t="s">
        <v>2007</v>
      </c>
    </row>
    <row r="38" spans="1:41" s="20" customFormat="1" x14ac:dyDescent="0.25">
      <c r="A38" s="21">
        <v>2167</v>
      </c>
      <c r="B38" s="21" t="s">
        <v>2135</v>
      </c>
      <c r="C38" s="21" t="s">
        <v>1986</v>
      </c>
      <c r="D38" s="22" t="s">
        <v>2136</v>
      </c>
      <c r="E38" s="21" t="s">
        <v>2137</v>
      </c>
      <c r="F38" s="21">
        <v>60571</v>
      </c>
      <c r="G38" s="21" t="s">
        <v>1528</v>
      </c>
      <c r="H38" s="21">
        <v>60571</v>
      </c>
      <c r="I38" s="21">
        <v>79.5</v>
      </c>
      <c r="J38" s="21">
        <v>79.5</v>
      </c>
      <c r="K38" s="21" t="s">
        <v>1989</v>
      </c>
      <c r="L38" s="21" t="s">
        <v>1990</v>
      </c>
      <c r="M38" s="21" t="s">
        <v>2076</v>
      </c>
      <c r="N38" s="21" t="s">
        <v>2067</v>
      </c>
      <c r="O38" s="22" t="s">
        <v>2138</v>
      </c>
      <c r="P38" s="21" t="s">
        <v>27</v>
      </c>
      <c r="Q38" s="22" t="s">
        <v>2139</v>
      </c>
      <c r="R38" s="22" t="s">
        <v>2140</v>
      </c>
      <c r="S38" s="22" t="s">
        <v>2141</v>
      </c>
      <c r="T38" s="21" t="s">
        <v>1997</v>
      </c>
      <c r="U38" s="21" t="s">
        <v>1998</v>
      </c>
      <c r="V38" s="23">
        <v>40057</v>
      </c>
      <c r="W38" s="21" t="s">
        <v>1998</v>
      </c>
      <c r="X38" s="23">
        <v>40057</v>
      </c>
      <c r="Y38" s="21" t="b">
        <v>1</v>
      </c>
      <c r="Z38" s="21" t="b">
        <v>1</v>
      </c>
      <c r="AA38" s="21" t="b">
        <v>0</v>
      </c>
      <c r="AB38" s="22"/>
      <c r="AC38" s="22"/>
      <c r="AD38" s="22"/>
      <c r="AE38" s="22"/>
      <c r="AF38" s="22"/>
      <c r="AG38" s="21" t="s">
        <v>2142</v>
      </c>
      <c r="AH38" s="21" t="s">
        <v>2000</v>
      </c>
      <c r="AI38" s="21" t="s">
        <v>2001</v>
      </c>
      <c r="AJ38" s="22" t="s">
        <v>2002</v>
      </c>
      <c r="AK38" s="22" t="s">
        <v>2003</v>
      </c>
      <c r="AL38" s="22" t="s">
        <v>2004</v>
      </c>
      <c r="AM38" s="22" t="s">
        <v>2005</v>
      </c>
      <c r="AN38" s="22" t="s">
        <v>2128</v>
      </c>
      <c r="AO38" s="21" t="s">
        <v>2007</v>
      </c>
    </row>
    <row r="39" spans="1:41" s="20" customFormat="1" x14ac:dyDescent="0.25">
      <c r="A39" s="21">
        <v>2168</v>
      </c>
      <c r="B39" s="21" t="s">
        <v>2009</v>
      </c>
      <c r="C39" s="21" t="s">
        <v>2009</v>
      </c>
      <c r="D39" s="22" t="s">
        <v>2143</v>
      </c>
      <c r="E39" s="21" t="s">
        <v>2144</v>
      </c>
      <c r="F39" s="21">
        <v>61825</v>
      </c>
      <c r="G39" s="21" t="s">
        <v>2144</v>
      </c>
      <c r="H39" s="21">
        <v>61825</v>
      </c>
      <c r="I39" s="21">
        <v>18000</v>
      </c>
      <c r="J39" s="21">
        <v>18000</v>
      </c>
      <c r="K39" s="21" t="s">
        <v>1989</v>
      </c>
      <c r="L39" s="21" t="s">
        <v>1990</v>
      </c>
      <c r="M39" s="21" t="s">
        <v>1991</v>
      </c>
      <c r="N39" s="21" t="s">
        <v>1997</v>
      </c>
      <c r="O39" s="21" t="s">
        <v>2009</v>
      </c>
      <c r="P39" s="21" t="s">
        <v>27</v>
      </c>
      <c r="Q39" s="21" t="s">
        <v>2009</v>
      </c>
      <c r="R39" s="21" t="s">
        <v>2009</v>
      </c>
      <c r="S39" s="21" t="s">
        <v>2009</v>
      </c>
      <c r="T39" s="22" t="s">
        <v>2145</v>
      </c>
      <c r="U39" s="21" t="s">
        <v>1998</v>
      </c>
      <c r="V39" s="23">
        <v>40057</v>
      </c>
      <c r="W39" s="21" t="s">
        <v>1998</v>
      </c>
      <c r="X39" s="23">
        <v>40057</v>
      </c>
      <c r="Y39" s="21" t="b">
        <v>1</v>
      </c>
      <c r="Z39" s="21" t="b">
        <v>1</v>
      </c>
      <c r="AA39" s="21" t="b">
        <v>0</v>
      </c>
      <c r="AB39" s="22"/>
      <c r="AC39" s="22"/>
      <c r="AD39" s="22"/>
      <c r="AE39" s="22"/>
      <c r="AF39" s="22"/>
      <c r="AG39" s="21" t="s">
        <v>2146</v>
      </c>
      <c r="AH39" s="21" t="s">
        <v>2000</v>
      </c>
      <c r="AI39" s="21" t="s">
        <v>2001</v>
      </c>
      <c r="AJ39" s="22" t="s">
        <v>2002</v>
      </c>
      <c r="AK39" s="22" t="s">
        <v>2003</v>
      </c>
      <c r="AL39" s="22" t="s">
        <v>2004</v>
      </c>
      <c r="AM39" s="22" t="s">
        <v>2005</v>
      </c>
      <c r="AN39" s="21" t="s">
        <v>2015</v>
      </c>
      <c r="AO39" s="21" t="s">
        <v>2007</v>
      </c>
    </row>
    <row r="40" spans="1:41" s="20" customFormat="1" x14ac:dyDescent="0.25">
      <c r="A40" s="21">
        <v>8670</v>
      </c>
      <c r="B40" s="21" t="s">
        <v>2147</v>
      </c>
      <c r="C40" s="21" t="s">
        <v>1986</v>
      </c>
      <c r="D40" s="22" t="s">
        <v>2111</v>
      </c>
      <c r="E40" s="21" t="s">
        <v>2148</v>
      </c>
      <c r="F40" s="21">
        <v>62533</v>
      </c>
      <c r="G40" s="21" t="s">
        <v>2148</v>
      </c>
      <c r="H40" s="21">
        <v>62533</v>
      </c>
      <c r="I40" s="21">
        <v>170</v>
      </c>
      <c r="J40" s="21">
        <v>170</v>
      </c>
      <c r="K40" s="21" t="s">
        <v>2037</v>
      </c>
      <c r="L40" s="21" t="s">
        <v>1990</v>
      </c>
      <c r="M40" s="21" t="s">
        <v>1991</v>
      </c>
      <c r="N40" s="21" t="s">
        <v>1992</v>
      </c>
      <c r="O40" s="22" t="s">
        <v>2149</v>
      </c>
      <c r="P40" s="21" t="s">
        <v>27</v>
      </c>
      <c r="Q40" s="22" t="s">
        <v>2113</v>
      </c>
      <c r="R40" s="22" t="s">
        <v>2150</v>
      </c>
      <c r="S40" s="22" t="s">
        <v>2115</v>
      </c>
      <c r="T40" s="21" t="s">
        <v>1997</v>
      </c>
      <c r="U40" s="21" t="s">
        <v>1998</v>
      </c>
      <c r="V40" s="23">
        <v>40057</v>
      </c>
      <c r="W40" s="21" t="s">
        <v>1998</v>
      </c>
      <c r="X40" s="23">
        <v>40057</v>
      </c>
      <c r="Y40" s="21" t="b">
        <v>1</v>
      </c>
      <c r="Z40" s="21" t="b">
        <v>1</v>
      </c>
      <c r="AA40" s="21" t="b">
        <v>0</v>
      </c>
      <c r="AB40" s="22"/>
      <c r="AC40" s="22"/>
      <c r="AD40" s="22"/>
      <c r="AE40" s="22"/>
      <c r="AF40" s="22"/>
      <c r="AG40" s="21" t="s">
        <v>2071</v>
      </c>
      <c r="AH40" s="21" t="s">
        <v>2000</v>
      </c>
      <c r="AI40" s="21" t="s">
        <v>2001</v>
      </c>
      <c r="AJ40" s="22" t="s">
        <v>2002</v>
      </c>
      <c r="AK40" s="22" t="s">
        <v>2003</v>
      </c>
      <c r="AL40" s="22" t="s">
        <v>2004</v>
      </c>
      <c r="AM40" s="22" t="s">
        <v>2005</v>
      </c>
      <c r="AN40" s="22" t="s">
        <v>2041</v>
      </c>
      <c r="AO40" s="21" t="s">
        <v>2007</v>
      </c>
    </row>
    <row r="41" spans="1:41" s="20" customFormat="1" x14ac:dyDescent="0.25">
      <c r="A41" s="21">
        <v>2169</v>
      </c>
      <c r="B41" s="21" t="s">
        <v>2151</v>
      </c>
      <c r="C41" s="21" t="s">
        <v>1986</v>
      </c>
      <c r="D41" s="22" t="s">
        <v>2152</v>
      </c>
      <c r="E41" s="21" t="s">
        <v>2153</v>
      </c>
      <c r="F41" s="21">
        <v>62566</v>
      </c>
      <c r="G41" s="21" t="s">
        <v>2153</v>
      </c>
      <c r="H41" s="21">
        <v>62566</v>
      </c>
      <c r="I41" s="21">
        <v>9000</v>
      </c>
      <c r="J41" s="21">
        <v>9000</v>
      </c>
      <c r="K41" s="21" t="s">
        <v>2037</v>
      </c>
      <c r="L41" s="21" t="s">
        <v>1990</v>
      </c>
      <c r="M41" s="21" t="s">
        <v>1991</v>
      </c>
      <c r="N41" s="21" t="s">
        <v>1992</v>
      </c>
      <c r="O41" s="22" t="s">
        <v>2096</v>
      </c>
      <c r="P41" s="21" t="s">
        <v>27</v>
      </c>
      <c r="Q41" s="22" t="s">
        <v>2154</v>
      </c>
      <c r="R41" s="22" t="s">
        <v>2120</v>
      </c>
      <c r="S41" s="22" t="s">
        <v>2134</v>
      </c>
      <c r="T41" s="21" t="s">
        <v>1997</v>
      </c>
      <c r="U41" s="21" t="s">
        <v>1998</v>
      </c>
      <c r="V41" s="23">
        <v>40057</v>
      </c>
      <c r="W41" s="21" t="s">
        <v>1998</v>
      </c>
      <c r="X41" s="23">
        <v>40057</v>
      </c>
      <c r="Y41" s="21" t="b">
        <v>1</v>
      </c>
      <c r="Z41" s="21" t="b">
        <v>1</v>
      </c>
      <c r="AA41" s="21" t="b">
        <v>0</v>
      </c>
      <c r="AB41" s="22"/>
      <c r="AC41" s="22"/>
      <c r="AD41" s="22"/>
      <c r="AE41" s="22"/>
      <c r="AF41" s="22"/>
      <c r="AG41" s="21" t="s">
        <v>2071</v>
      </c>
      <c r="AH41" s="21" t="s">
        <v>2000</v>
      </c>
      <c r="AI41" s="21" t="s">
        <v>2001</v>
      </c>
      <c r="AJ41" s="22" t="s">
        <v>2002</v>
      </c>
      <c r="AK41" s="22" t="s">
        <v>2003</v>
      </c>
      <c r="AL41" s="22" t="s">
        <v>2004</v>
      </c>
      <c r="AM41" s="22" t="s">
        <v>2005</v>
      </c>
      <c r="AN41" s="22" t="s">
        <v>2041</v>
      </c>
      <c r="AO41" s="21" t="s">
        <v>2007</v>
      </c>
    </row>
    <row r="42" spans="1:41" s="20" customFormat="1" x14ac:dyDescent="0.25">
      <c r="A42" s="21">
        <v>2170</v>
      </c>
      <c r="B42" s="21" t="s">
        <v>2155</v>
      </c>
      <c r="C42" s="21" t="s">
        <v>1986</v>
      </c>
      <c r="D42" s="22" t="s">
        <v>2156</v>
      </c>
      <c r="E42" s="21" t="s">
        <v>2157</v>
      </c>
      <c r="F42" s="21">
        <v>62737</v>
      </c>
      <c r="G42" s="21" t="s">
        <v>760</v>
      </c>
      <c r="H42" s="21">
        <v>62737</v>
      </c>
      <c r="I42" s="21">
        <f>GEOMEAN(J42:J43)</f>
        <v>0.15036621961065591</v>
      </c>
      <c r="J42" s="21">
        <v>0.26600000000000001</v>
      </c>
      <c r="K42" s="21" t="s">
        <v>1989</v>
      </c>
      <c r="L42" s="21" t="s">
        <v>1990</v>
      </c>
      <c r="M42" s="21" t="s">
        <v>2076</v>
      </c>
      <c r="N42" s="21" t="s">
        <v>2067</v>
      </c>
      <c r="O42" s="22" t="s">
        <v>2158</v>
      </c>
      <c r="P42" s="21" t="s">
        <v>27</v>
      </c>
      <c r="Q42" s="22" t="s">
        <v>2159</v>
      </c>
      <c r="R42" s="22" t="s">
        <v>2160</v>
      </c>
      <c r="S42" s="22" t="s">
        <v>2161</v>
      </c>
      <c r="T42" s="21" t="s">
        <v>1997</v>
      </c>
      <c r="U42" s="21" t="s">
        <v>1998</v>
      </c>
      <c r="V42" s="23">
        <v>40057</v>
      </c>
      <c r="W42" s="21" t="s">
        <v>1998</v>
      </c>
      <c r="X42" s="23">
        <v>40057</v>
      </c>
      <c r="Y42" s="21" t="b">
        <v>1</v>
      </c>
      <c r="Z42" s="21" t="b">
        <v>1</v>
      </c>
      <c r="AA42" s="21" t="b">
        <v>0</v>
      </c>
      <c r="AB42" s="22"/>
      <c r="AC42" s="22"/>
      <c r="AD42" s="22"/>
      <c r="AE42" s="22"/>
      <c r="AF42" s="22"/>
      <c r="AG42" s="21" t="s">
        <v>2071</v>
      </c>
      <c r="AH42" s="21" t="s">
        <v>2000</v>
      </c>
      <c r="AI42" s="21" t="s">
        <v>2001</v>
      </c>
      <c r="AJ42" s="22" t="s">
        <v>2002</v>
      </c>
      <c r="AK42" s="22" t="s">
        <v>2003</v>
      </c>
      <c r="AL42" s="22" t="s">
        <v>2004</v>
      </c>
      <c r="AM42" s="22" t="s">
        <v>2005</v>
      </c>
      <c r="AN42" s="22" t="s">
        <v>2128</v>
      </c>
      <c r="AO42" s="21" t="s">
        <v>2007</v>
      </c>
    </row>
    <row r="43" spans="1:41" s="20" customFormat="1" x14ac:dyDescent="0.25">
      <c r="A43" s="21">
        <v>2171</v>
      </c>
      <c r="B43" s="21" t="s">
        <v>2162</v>
      </c>
      <c r="C43" s="21" t="s">
        <v>1986</v>
      </c>
      <c r="D43" s="22" t="s">
        <v>2133</v>
      </c>
      <c r="E43" s="21" t="s">
        <v>2157</v>
      </c>
      <c r="F43" s="21">
        <v>62737</v>
      </c>
      <c r="G43" s="21" t="s">
        <v>760</v>
      </c>
      <c r="H43" s="21">
        <v>62737</v>
      </c>
      <c r="I43" s="21"/>
      <c r="J43" s="21">
        <v>8.5000000000000006E-2</v>
      </c>
      <c r="K43" s="21" t="s">
        <v>2037</v>
      </c>
      <c r="L43" s="21" t="s">
        <v>1990</v>
      </c>
      <c r="M43" s="21" t="s">
        <v>1991</v>
      </c>
      <c r="N43" s="21" t="s">
        <v>1992</v>
      </c>
      <c r="O43" s="22" t="s">
        <v>2096</v>
      </c>
      <c r="P43" s="21" t="s">
        <v>27</v>
      </c>
      <c r="Q43" s="22" t="s">
        <v>2154</v>
      </c>
      <c r="R43" s="22" t="s">
        <v>2120</v>
      </c>
      <c r="S43" s="22" t="s">
        <v>2134</v>
      </c>
      <c r="T43" s="21" t="s">
        <v>1997</v>
      </c>
      <c r="U43" s="21" t="s">
        <v>1998</v>
      </c>
      <c r="V43" s="23">
        <v>40057</v>
      </c>
      <c r="W43" s="21" t="s">
        <v>1998</v>
      </c>
      <c r="X43" s="23">
        <v>40057</v>
      </c>
      <c r="Y43" s="21" t="b">
        <v>1</v>
      </c>
      <c r="Z43" s="21" t="b">
        <v>1</v>
      </c>
      <c r="AA43" s="21" t="b">
        <v>0</v>
      </c>
      <c r="AB43" s="22"/>
      <c r="AC43" s="22"/>
      <c r="AD43" s="22"/>
      <c r="AE43" s="22"/>
      <c r="AF43" s="22"/>
      <c r="AG43" s="21" t="s">
        <v>2071</v>
      </c>
      <c r="AH43" s="21" t="s">
        <v>2000</v>
      </c>
      <c r="AI43" s="21" t="s">
        <v>2001</v>
      </c>
      <c r="AJ43" s="22" t="s">
        <v>2002</v>
      </c>
      <c r="AK43" s="22" t="s">
        <v>2003</v>
      </c>
      <c r="AL43" s="22" t="s">
        <v>2004</v>
      </c>
      <c r="AM43" s="22" t="s">
        <v>2005</v>
      </c>
      <c r="AN43" s="22" t="s">
        <v>2041</v>
      </c>
      <c r="AO43" s="21" t="s">
        <v>2007</v>
      </c>
    </row>
    <row r="44" spans="1:41" s="20" customFormat="1" x14ac:dyDescent="0.25">
      <c r="A44" s="21">
        <v>2172</v>
      </c>
      <c r="B44" s="21" t="s">
        <v>2009</v>
      </c>
      <c r="C44" s="21" t="s">
        <v>2009</v>
      </c>
      <c r="D44" s="22" t="s">
        <v>2163</v>
      </c>
      <c r="E44" s="21" t="s">
        <v>2164</v>
      </c>
      <c r="F44" s="21">
        <v>62748</v>
      </c>
      <c r="G44" s="22" t="s">
        <v>2165</v>
      </c>
      <c r="H44" s="21">
        <v>62748</v>
      </c>
      <c r="I44" s="21">
        <v>350000</v>
      </c>
      <c r="J44" s="21">
        <v>350000</v>
      </c>
      <c r="K44" s="21" t="s">
        <v>1989</v>
      </c>
      <c r="L44" s="21" t="s">
        <v>1990</v>
      </c>
      <c r="M44" s="21" t="s">
        <v>1991</v>
      </c>
      <c r="N44" s="21" t="s">
        <v>1997</v>
      </c>
      <c r="O44" s="21" t="s">
        <v>2009</v>
      </c>
      <c r="P44" s="21" t="s">
        <v>27</v>
      </c>
      <c r="Q44" s="21" t="s">
        <v>2009</v>
      </c>
      <c r="R44" s="21" t="s">
        <v>2009</v>
      </c>
      <c r="S44" s="21" t="s">
        <v>2009</v>
      </c>
      <c r="T44" s="22" t="s">
        <v>2013</v>
      </c>
      <c r="U44" s="21" t="s">
        <v>1998</v>
      </c>
      <c r="V44" s="23">
        <v>40057</v>
      </c>
      <c r="W44" s="21" t="s">
        <v>1998</v>
      </c>
      <c r="X44" s="23">
        <v>40057</v>
      </c>
      <c r="Y44" s="21" t="b">
        <v>1</v>
      </c>
      <c r="Z44" s="21" t="b">
        <v>1</v>
      </c>
      <c r="AA44" s="21" t="b">
        <v>0</v>
      </c>
      <c r="AB44" s="22"/>
      <c r="AC44" s="22"/>
      <c r="AD44" s="22"/>
      <c r="AE44" s="22"/>
      <c r="AF44" s="22"/>
      <c r="AG44" s="21" t="s">
        <v>2071</v>
      </c>
      <c r="AH44" s="21" t="s">
        <v>2000</v>
      </c>
      <c r="AI44" s="21" t="s">
        <v>2001</v>
      </c>
      <c r="AJ44" s="22" t="s">
        <v>2002</v>
      </c>
      <c r="AK44" s="22" t="s">
        <v>2003</v>
      </c>
      <c r="AL44" s="22" t="s">
        <v>2004</v>
      </c>
      <c r="AM44" s="22" t="s">
        <v>2005</v>
      </c>
      <c r="AN44" s="21" t="s">
        <v>2015</v>
      </c>
      <c r="AO44" s="21" t="s">
        <v>2007</v>
      </c>
    </row>
    <row r="45" spans="1:41" s="20" customFormat="1" x14ac:dyDescent="0.25">
      <c r="A45" s="21">
        <v>2173</v>
      </c>
      <c r="B45" s="21" t="s">
        <v>2166</v>
      </c>
      <c r="C45" s="21" t="s">
        <v>1986</v>
      </c>
      <c r="D45" s="22" t="s">
        <v>2156</v>
      </c>
      <c r="E45" s="21" t="s">
        <v>2167</v>
      </c>
      <c r="F45" s="21">
        <v>63252</v>
      </c>
      <c r="G45" s="21" t="s">
        <v>672</v>
      </c>
      <c r="H45" s="21">
        <v>63252</v>
      </c>
      <c r="I45" s="21">
        <f>GEOMEAN(J45:J47)</f>
        <v>10.48114530147744</v>
      </c>
      <c r="J45" s="21">
        <v>10.1</v>
      </c>
      <c r="K45" s="21" t="s">
        <v>1989</v>
      </c>
      <c r="L45" s="21" t="s">
        <v>1990</v>
      </c>
      <c r="M45" s="21" t="s">
        <v>2076</v>
      </c>
      <c r="N45" s="21" t="s">
        <v>2067</v>
      </c>
      <c r="O45" s="22" t="s">
        <v>2168</v>
      </c>
      <c r="P45" s="21" t="s">
        <v>27</v>
      </c>
      <c r="Q45" s="22" t="s">
        <v>2169</v>
      </c>
      <c r="R45" s="22" t="s">
        <v>2170</v>
      </c>
      <c r="S45" s="22" t="s">
        <v>2171</v>
      </c>
      <c r="T45" s="21" t="s">
        <v>1997</v>
      </c>
      <c r="U45" s="21" t="s">
        <v>1998</v>
      </c>
      <c r="V45" s="23">
        <v>40057</v>
      </c>
      <c r="W45" s="21" t="s">
        <v>1998</v>
      </c>
      <c r="X45" s="23">
        <v>40057</v>
      </c>
      <c r="Y45" s="21" t="b">
        <v>1</v>
      </c>
      <c r="Z45" s="21" t="b">
        <v>1</v>
      </c>
      <c r="AA45" s="21" t="b">
        <v>0</v>
      </c>
      <c r="AB45" s="22"/>
      <c r="AC45" s="22"/>
      <c r="AD45" s="22"/>
      <c r="AE45" s="22"/>
      <c r="AF45" s="22"/>
      <c r="AG45" s="21" t="s">
        <v>2121</v>
      </c>
      <c r="AH45" s="21" t="s">
        <v>2000</v>
      </c>
      <c r="AI45" s="21" t="s">
        <v>2001</v>
      </c>
      <c r="AJ45" s="22" t="s">
        <v>2002</v>
      </c>
      <c r="AK45" s="22" t="s">
        <v>2003</v>
      </c>
      <c r="AL45" s="22" t="s">
        <v>2004</v>
      </c>
      <c r="AM45" s="22" t="s">
        <v>2005</v>
      </c>
      <c r="AN45" s="22" t="s">
        <v>2128</v>
      </c>
      <c r="AO45" s="21" t="s">
        <v>2007</v>
      </c>
    </row>
    <row r="46" spans="1:41" s="20" customFormat="1" x14ac:dyDescent="0.25">
      <c r="A46" s="21">
        <v>2174</v>
      </c>
      <c r="B46" s="21" t="s">
        <v>2172</v>
      </c>
      <c r="C46" s="21" t="s">
        <v>1986</v>
      </c>
      <c r="D46" s="22" t="s">
        <v>2133</v>
      </c>
      <c r="E46" s="21" t="s">
        <v>2167</v>
      </c>
      <c r="F46" s="21">
        <v>63252</v>
      </c>
      <c r="G46" s="21" t="s">
        <v>672</v>
      </c>
      <c r="H46" s="21">
        <v>63252</v>
      </c>
      <c r="I46" s="21"/>
      <c r="J46" s="21">
        <v>9.5</v>
      </c>
      <c r="K46" s="21" t="s">
        <v>2037</v>
      </c>
      <c r="L46" s="21" t="s">
        <v>1990</v>
      </c>
      <c r="M46" s="21" t="s">
        <v>1991</v>
      </c>
      <c r="N46" s="21" t="s">
        <v>1992</v>
      </c>
      <c r="O46" s="22" t="s">
        <v>2096</v>
      </c>
      <c r="P46" s="21" t="s">
        <v>27</v>
      </c>
      <c r="Q46" s="22" t="s">
        <v>2154</v>
      </c>
      <c r="R46" s="22" t="s">
        <v>2120</v>
      </c>
      <c r="S46" s="22" t="s">
        <v>2134</v>
      </c>
      <c r="T46" s="21" t="s">
        <v>1997</v>
      </c>
      <c r="U46" s="21" t="s">
        <v>1998</v>
      </c>
      <c r="V46" s="23">
        <v>40057</v>
      </c>
      <c r="W46" s="21" t="s">
        <v>1998</v>
      </c>
      <c r="X46" s="23">
        <v>40057</v>
      </c>
      <c r="Y46" s="21" t="b">
        <v>1</v>
      </c>
      <c r="Z46" s="21" t="b">
        <v>1</v>
      </c>
      <c r="AA46" s="21" t="b">
        <v>0</v>
      </c>
      <c r="AB46" s="22"/>
      <c r="AC46" s="22"/>
      <c r="AD46" s="22"/>
      <c r="AE46" s="22"/>
      <c r="AF46" s="22"/>
      <c r="AG46" s="21" t="s">
        <v>2071</v>
      </c>
      <c r="AH46" s="21" t="s">
        <v>2000</v>
      </c>
      <c r="AI46" s="21" t="s">
        <v>2001</v>
      </c>
      <c r="AJ46" s="22" t="s">
        <v>2002</v>
      </c>
      <c r="AK46" s="22" t="s">
        <v>2003</v>
      </c>
      <c r="AL46" s="22" t="s">
        <v>2004</v>
      </c>
      <c r="AM46" s="22" t="s">
        <v>2005</v>
      </c>
      <c r="AN46" s="22" t="s">
        <v>2041</v>
      </c>
      <c r="AO46" s="21" t="s">
        <v>2007</v>
      </c>
    </row>
    <row r="47" spans="1:41" s="20" customFormat="1" x14ac:dyDescent="0.25">
      <c r="A47" s="22">
        <v>21435</v>
      </c>
      <c r="B47" s="22" t="s">
        <v>2173</v>
      </c>
      <c r="C47" s="22" t="s">
        <v>2019</v>
      </c>
      <c r="D47" s="22" t="s">
        <v>2020</v>
      </c>
      <c r="E47" s="22" t="s">
        <v>2167</v>
      </c>
      <c r="F47" s="22">
        <v>63252</v>
      </c>
      <c r="G47" s="21" t="s">
        <v>672</v>
      </c>
      <c r="H47" s="21">
        <v>63252</v>
      </c>
      <c r="I47" s="21"/>
      <c r="J47" s="24">
        <v>12</v>
      </c>
      <c r="K47" s="24" t="s">
        <v>1989</v>
      </c>
      <c r="L47" s="24" t="s">
        <v>1990</v>
      </c>
      <c r="M47" s="24" t="s">
        <v>1991</v>
      </c>
      <c r="N47" s="24" t="s">
        <v>1992</v>
      </c>
      <c r="O47" s="24" t="s">
        <v>2022</v>
      </c>
      <c r="P47" s="24" t="s">
        <v>1997</v>
      </c>
      <c r="Q47" s="22" t="s">
        <v>2023</v>
      </c>
      <c r="R47" s="24" t="s">
        <v>2024</v>
      </c>
      <c r="S47" s="24" t="s">
        <v>2025</v>
      </c>
      <c r="T47" s="24"/>
      <c r="U47" s="24"/>
      <c r="V47" s="23">
        <v>42170</v>
      </c>
      <c r="W47" s="24"/>
      <c r="X47" s="24"/>
      <c r="Y47" s="24" t="b">
        <v>1</v>
      </c>
      <c r="Z47" s="24"/>
      <c r="AA47" s="24"/>
      <c r="AB47" s="24"/>
      <c r="AC47" s="24"/>
      <c r="AD47" s="24"/>
      <c r="AE47" s="22"/>
      <c r="AF47" s="22"/>
      <c r="AG47" s="22" t="s">
        <v>2026</v>
      </c>
      <c r="AH47" s="22" t="s">
        <v>2000</v>
      </c>
      <c r="AI47" s="21" t="s">
        <v>2001</v>
      </c>
      <c r="AJ47" s="22" t="s">
        <v>2002</v>
      </c>
      <c r="AK47" s="22" t="s">
        <v>2003</v>
      </c>
      <c r="AL47" s="22" t="s">
        <v>2004</v>
      </c>
      <c r="AM47" s="22" t="s">
        <v>2005</v>
      </c>
      <c r="AN47" s="24" t="s">
        <v>2027</v>
      </c>
      <c r="AO47" s="24" t="s">
        <v>2007</v>
      </c>
    </row>
    <row r="48" spans="1:41" s="20" customFormat="1" x14ac:dyDescent="0.25">
      <c r="A48" s="21">
        <v>2175</v>
      </c>
      <c r="B48" s="21" t="s">
        <v>2174</v>
      </c>
      <c r="C48" s="21" t="s">
        <v>2175</v>
      </c>
      <c r="D48" s="22" t="s">
        <v>2176</v>
      </c>
      <c r="E48" s="21" t="s">
        <v>2177</v>
      </c>
      <c r="F48" s="21">
        <v>64175</v>
      </c>
      <c r="G48" s="21" t="s">
        <v>2177</v>
      </c>
      <c r="H48" s="21">
        <v>64175</v>
      </c>
      <c r="I48" s="21">
        <v>12340000</v>
      </c>
      <c r="J48" s="21">
        <v>12340000</v>
      </c>
      <c r="K48" s="21" t="s">
        <v>2037</v>
      </c>
      <c r="L48" s="21" t="s">
        <v>1990</v>
      </c>
      <c r="M48" s="21" t="s">
        <v>1991</v>
      </c>
      <c r="N48" s="21" t="s">
        <v>1997</v>
      </c>
      <c r="O48" s="21" t="s">
        <v>2178</v>
      </c>
      <c r="P48" s="21" t="s">
        <v>27</v>
      </c>
      <c r="Q48" s="21" t="s">
        <v>2179</v>
      </c>
      <c r="R48" s="21" t="s">
        <v>2180</v>
      </c>
      <c r="S48" s="21" t="s">
        <v>2181</v>
      </c>
      <c r="T48" s="21" t="s">
        <v>2182</v>
      </c>
      <c r="U48" s="21" t="s">
        <v>1998</v>
      </c>
      <c r="V48" s="23">
        <v>40057</v>
      </c>
      <c r="W48" s="21" t="s">
        <v>1998</v>
      </c>
      <c r="X48" s="23">
        <v>40057</v>
      </c>
      <c r="Y48" s="21" t="b">
        <v>1</v>
      </c>
      <c r="Z48" s="21" t="b">
        <v>1</v>
      </c>
      <c r="AA48" s="21" t="b">
        <v>0</v>
      </c>
      <c r="AB48" s="22"/>
      <c r="AC48" s="22"/>
      <c r="AD48" s="22"/>
      <c r="AE48" s="22"/>
      <c r="AF48" s="22"/>
      <c r="AG48" s="21" t="s">
        <v>2183</v>
      </c>
      <c r="AH48" s="21" t="s">
        <v>2000</v>
      </c>
      <c r="AI48" s="21" t="s">
        <v>2001</v>
      </c>
      <c r="AJ48" s="22" t="s">
        <v>2002</v>
      </c>
      <c r="AK48" s="22" t="s">
        <v>2003</v>
      </c>
      <c r="AL48" s="22" t="s">
        <v>2004</v>
      </c>
      <c r="AM48" s="22" t="s">
        <v>2005</v>
      </c>
      <c r="AN48" s="21" t="s">
        <v>2184</v>
      </c>
      <c r="AO48" s="21" t="s">
        <v>2007</v>
      </c>
    </row>
    <row r="49" spans="1:41" s="20" customFormat="1" x14ac:dyDescent="0.25">
      <c r="A49" s="21">
        <v>2176</v>
      </c>
      <c r="B49" s="21" t="s">
        <v>2174</v>
      </c>
      <c r="C49" s="21" t="s">
        <v>2175</v>
      </c>
      <c r="D49" s="25" t="s">
        <v>2185</v>
      </c>
      <c r="E49" s="21" t="s">
        <v>2186</v>
      </c>
      <c r="F49" s="21">
        <v>64186</v>
      </c>
      <c r="G49" s="21" t="s">
        <v>2186</v>
      </c>
      <c r="H49" s="21">
        <v>64186</v>
      </c>
      <c r="I49" s="21">
        <v>34200</v>
      </c>
      <c r="J49" s="21">
        <v>34200</v>
      </c>
      <c r="K49" s="21" t="s">
        <v>1989</v>
      </c>
      <c r="L49" s="21" t="s">
        <v>1990</v>
      </c>
      <c r="M49" s="21" t="s">
        <v>1997</v>
      </c>
      <c r="N49" s="21" t="s">
        <v>1997</v>
      </c>
      <c r="O49" s="21" t="s">
        <v>2178</v>
      </c>
      <c r="P49" s="21" t="s">
        <v>27</v>
      </c>
      <c r="Q49" s="21" t="s">
        <v>2187</v>
      </c>
      <c r="R49" s="21" t="s">
        <v>2188</v>
      </c>
      <c r="S49" s="21" t="s">
        <v>2189</v>
      </c>
      <c r="T49" s="21" t="s">
        <v>1997</v>
      </c>
      <c r="U49" s="21" t="s">
        <v>1998</v>
      </c>
      <c r="V49" s="23">
        <v>40057</v>
      </c>
      <c r="W49" s="21" t="s">
        <v>1998</v>
      </c>
      <c r="X49" s="23">
        <v>40057</v>
      </c>
      <c r="Y49" s="21" t="b">
        <v>1</v>
      </c>
      <c r="Z49" s="21" t="b">
        <v>1</v>
      </c>
      <c r="AA49" s="21" t="b">
        <v>0</v>
      </c>
      <c r="AB49" s="22"/>
      <c r="AC49" s="22"/>
      <c r="AD49" s="22"/>
      <c r="AE49" s="22"/>
      <c r="AF49" s="22"/>
      <c r="AG49" s="21" t="s">
        <v>2190</v>
      </c>
      <c r="AH49" s="21" t="s">
        <v>2000</v>
      </c>
      <c r="AI49" s="21" t="s">
        <v>2001</v>
      </c>
      <c r="AJ49" s="22" t="s">
        <v>2002</v>
      </c>
      <c r="AK49" s="22" t="s">
        <v>2003</v>
      </c>
      <c r="AL49" s="22" t="s">
        <v>2004</v>
      </c>
      <c r="AM49" s="22" t="s">
        <v>2005</v>
      </c>
      <c r="AN49" s="21" t="s">
        <v>1992</v>
      </c>
      <c r="AO49" s="21" t="s">
        <v>1992</v>
      </c>
    </row>
    <row r="50" spans="1:41" s="20" customFormat="1" x14ac:dyDescent="0.25">
      <c r="A50" s="21">
        <v>8689</v>
      </c>
      <c r="B50" s="21" t="s">
        <v>2191</v>
      </c>
      <c r="C50" s="21" t="s">
        <v>1986</v>
      </c>
      <c r="D50" s="22" t="s">
        <v>2192</v>
      </c>
      <c r="E50" s="21" t="s">
        <v>2193</v>
      </c>
      <c r="F50" s="21">
        <v>67663</v>
      </c>
      <c r="G50" s="21" t="s">
        <v>2194</v>
      </c>
      <c r="H50" s="21">
        <v>67663</v>
      </c>
      <c r="I50" s="21">
        <f>GEOMEAN(J50:J52)</f>
        <v>65686.01706983232</v>
      </c>
      <c r="J50" s="21">
        <v>66800</v>
      </c>
      <c r="K50" s="21" t="s">
        <v>2037</v>
      </c>
      <c r="L50" s="21" t="s">
        <v>1990</v>
      </c>
      <c r="M50" s="21" t="s">
        <v>1991</v>
      </c>
      <c r="N50" s="21" t="s">
        <v>1992</v>
      </c>
      <c r="O50" s="22" t="s">
        <v>2195</v>
      </c>
      <c r="P50" s="21" t="s">
        <v>27</v>
      </c>
      <c r="Q50" s="22" t="s">
        <v>2113</v>
      </c>
      <c r="R50" s="22" t="s">
        <v>2196</v>
      </c>
      <c r="S50" s="22" t="s">
        <v>2197</v>
      </c>
      <c r="T50" s="21" t="s">
        <v>1997</v>
      </c>
      <c r="U50" s="21" t="s">
        <v>1998</v>
      </c>
      <c r="V50" s="23">
        <v>40057</v>
      </c>
      <c r="W50" s="21" t="s">
        <v>1998</v>
      </c>
      <c r="X50" s="23">
        <v>40057</v>
      </c>
      <c r="Y50" s="21" t="b">
        <v>1</v>
      </c>
      <c r="Z50" s="21" t="b">
        <v>1</v>
      </c>
      <c r="AA50" s="21" t="b">
        <v>0</v>
      </c>
      <c r="AB50" s="22"/>
      <c r="AC50" s="22"/>
      <c r="AD50" s="22"/>
      <c r="AE50" s="22"/>
      <c r="AF50" s="22"/>
      <c r="AG50" s="21" t="s">
        <v>2076</v>
      </c>
      <c r="AH50" s="21" t="s">
        <v>2000</v>
      </c>
      <c r="AI50" s="21" t="s">
        <v>2001</v>
      </c>
      <c r="AJ50" s="22" t="s">
        <v>2002</v>
      </c>
      <c r="AK50" s="22" t="s">
        <v>2003</v>
      </c>
      <c r="AL50" s="22" t="s">
        <v>2004</v>
      </c>
      <c r="AM50" s="22" t="s">
        <v>2005</v>
      </c>
      <c r="AN50" s="22" t="s">
        <v>2198</v>
      </c>
      <c r="AO50" s="21" t="s">
        <v>2007</v>
      </c>
    </row>
    <row r="51" spans="1:41" s="20" customFormat="1" x14ac:dyDescent="0.25">
      <c r="A51" s="21">
        <v>8690</v>
      </c>
      <c r="B51" s="21" t="s">
        <v>2199</v>
      </c>
      <c r="C51" s="21" t="s">
        <v>1986</v>
      </c>
      <c r="D51" s="22" t="s">
        <v>2192</v>
      </c>
      <c r="E51" s="21" t="s">
        <v>2193</v>
      </c>
      <c r="F51" s="21">
        <v>67663</v>
      </c>
      <c r="G51" s="21" t="s">
        <v>2194</v>
      </c>
      <c r="H51" s="21">
        <v>67663</v>
      </c>
      <c r="I51" s="21"/>
      <c r="J51" s="21">
        <v>66500</v>
      </c>
      <c r="K51" s="21" t="s">
        <v>2037</v>
      </c>
      <c r="L51" s="21" t="s">
        <v>1990</v>
      </c>
      <c r="M51" s="21" t="s">
        <v>1991</v>
      </c>
      <c r="N51" s="21" t="s">
        <v>1992</v>
      </c>
      <c r="O51" s="22" t="s">
        <v>2195</v>
      </c>
      <c r="P51" s="21" t="s">
        <v>27</v>
      </c>
      <c r="Q51" s="22" t="s">
        <v>2113</v>
      </c>
      <c r="R51" s="22" t="s">
        <v>2196</v>
      </c>
      <c r="S51" s="22" t="s">
        <v>2197</v>
      </c>
      <c r="T51" s="21" t="s">
        <v>1997</v>
      </c>
      <c r="U51" s="21" t="s">
        <v>1998</v>
      </c>
      <c r="V51" s="23">
        <v>40057</v>
      </c>
      <c r="W51" s="21" t="s">
        <v>1998</v>
      </c>
      <c r="X51" s="23">
        <v>40057</v>
      </c>
      <c r="Y51" s="21" t="b">
        <v>1</v>
      </c>
      <c r="Z51" s="21" t="b">
        <v>1</v>
      </c>
      <c r="AA51" s="21" t="b">
        <v>0</v>
      </c>
      <c r="AB51" s="22"/>
      <c r="AC51" s="22"/>
      <c r="AD51" s="22"/>
      <c r="AE51" s="22"/>
      <c r="AF51" s="22"/>
      <c r="AG51" s="21" t="s">
        <v>2076</v>
      </c>
      <c r="AH51" s="21" t="s">
        <v>2000</v>
      </c>
      <c r="AI51" s="21" t="s">
        <v>2001</v>
      </c>
      <c r="AJ51" s="22" t="s">
        <v>2002</v>
      </c>
      <c r="AK51" s="22" t="s">
        <v>2003</v>
      </c>
      <c r="AL51" s="22" t="s">
        <v>2004</v>
      </c>
      <c r="AM51" s="22" t="s">
        <v>2005</v>
      </c>
      <c r="AN51" s="22" t="s">
        <v>2198</v>
      </c>
      <c r="AO51" s="21" t="s">
        <v>2007</v>
      </c>
    </row>
    <row r="52" spans="1:41" s="20" customFormat="1" x14ac:dyDescent="0.25">
      <c r="A52" s="21">
        <v>8691</v>
      </c>
      <c r="B52" s="21" t="s">
        <v>2200</v>
      </c>
      <c r="C52" s="21" t="s">
        <v>1986</v>
      </c>
      <c r="D52" s="22" t="s">
        <v>2192</v>
      </c>
      <c r="E52" s="21" t="s">
        <v>2193</v>
      </c>
      <c r="F52" s="21">
        <v>67663</v>
      </c>
      <c r="G52" s="21" t="s">
        <v>2194</v>
      </c>
      <c r="H52" s="21">
        <v>67663</v>
      </c>
      <c r="I52" s="21"/>
      <c r="J52" s="21">
        <v>63800</v>
      </c>
      <c r="K52" s="21" t="s">
        <v>2037</v>
      </c>
      <c r="L52" s="21" t="s">
        <v>1990</v>
      </c>
      <c r="M52" s="21" t="s">
        <v>1991</v>
      </c>
      <c r="N52" s="21" t="s">
        <v>1992</v>
      </c>
      <c r="O52" s="22" t="s">
        <v>2195</v>
      </c>
      <c r="P52" s="21" t="s">
        <v>27</v>
      </c>
      <c r="Q52" s="22" t="s">
        <v>2113</v>
      </c>
      <c r="R52" s="22" t="s">
        <v>2196</v>
      </c>
      <c r="S52" s="22" t="s">
        <v>2197</v>
      </c>
      <c r="T52" s="21" t="s">
        <v>1997</v>
      </c>
      <c r="U52" s="21" t="s">
        <v>1998</v>
      </c>
      <c r="V52" s="23">
        <v>40057</v>
      </c>
      <c r="W52" s="21" t="s">
        <v>1998</v>
      </c>
      <c r="X52" s="23">
        <v>40057</v>
      </c>
      <c r="Y52" s="21" t="b">
        <v>1</v>
      </c>
      <c r="Z52" s="21" t="b">
        <v>1</v>
      </c>
      <c r="AA52" s="21" t="b">
        <v>0</v>
      </c>
      <c r="AB52" s="22"/>
      <c r="AC52" s="22"/>
      <c r="AD52" s="22"/>
      <c r="AE52" s="22"/>
      <c r="AF52" s="22"/>
      <c r="AG52" s="21" t="s">
        <v>2076</v>
      </c>
      <c r="AH52" s="21" t="s">
        <v>2000</v>
      </c>
      <c r="AI52" s="21" t="s">
        <v>2001</v>
      </c>
      <c r="AJ52" s="22" t="s">
        <v>2002</v>
      </c>
      <c r="AK52" s="22" t="s">
        <v>2003</v>
      </c>
      <c r="AL52" s="22" t="s">
        <v>2004</v>
      </c>
      <c r="AM52" s="22" t="s">
        <v>2005</v>
      </c>
      <c r="AN52" s="22" t="s">
        <v>2198</v>
      </c>
      <c r="AO52" s="21" t="s">
        <v>2007</v>
      </c>
    </row>
    <row r="53" spans="1:41" s="20" customFormat="1" x14ac:dyDescent="0.25">
      <c r="A53" s="21">
        <v>8692</v>
      </c>
      <c r="B53" s="21" t="s">
        <v>2174</v>
      </c>
      <c r="C53" s="21" t="s">
        <v>2175</v>
      </c>
      <c r="D53" s="22" t="s">
        <v>2201</v>
      </c>
      <c r="E53" s="21" t="s">
        <v>2202</v>
      </c>
      <c r="F53" s="21">
        <v>67685</v>
      </c>
      <c r="G53" s="25" t="s">
        <v>2203</v>
      </c>
      <c r="H53" s="21">
        <v>67685</v>
      </c>
      <c r="I53" s="21">
        <v>24600000</v>
      </c>
      <c r="J53" s="21">
        <v>24600000</v>
      </c>
      <c r="K53" s="21" t="s">
        <v>1989</v>
      </c>
      <c r="L53" s="21" t="s">
        <v>1990</v>
      </c>
      <c r="M53" s="21" t="s">
        <v>1991</v>
      </c>
      <c r="N53" s="21" t="s">
        <v>1997</v>
      </c>
      <c r="O53" s="21" t="s">
        <v>1997</v>
      </c>
      <c r="P53" s="21" t="s">
        <v>27</v>
      </c>
      <c r="Q53" s="21" t="s">
        <v>1997</v>
      </c>
      <c r="R53" s="21" t="s">
        <v>2204</v>
      </c>
      <c r="S53" s="21" t="s">
        <v>2205</v>
      </c>
      <c r="T53" s="21" t="s">
        <v>2206</v>
      </c>
      <c r="U53" s="21" t="s">
        <v>1998</v>
      </c>
      <c r="V53" s="23">
        <v>40057</v>
      </c>
      <c r="W53" s="21" t="s">
        <v>1998</v>
      </c>
      <c r="X53" s="23">
        <v>40057</v>
      </c>
      <c r="Y53" s="21" t="b">
        <v>1</v>
      </c>
      <c r="Z53" s="21" t="b">
        <v>1</v>
      </c>
      <c r="AA53" s="21" t="b">
        <v>0</v>
      </c>
      <c r="AB53" s="22"/>
      <c r="AC53" s="22" t="s">
        <v>2048</v>
      </c>
      <c r="AD53" s="23">
        <v>40290</v>
      </c>
      <c r="AE53" s="22"/>
      <c r="AF53" s="22"/>
      <c r="AG53" s="21" t="s">
        <v>2071</v>
      </c>
      <c r="AH53" s="21" t="s">
        <v>2000</v>
      </c>
      <c r="AI53" s="21" t="s">
        <v>2001</v>
      </c>
      <c r="AJ53" s="22" t="s">
        <v>2002</v>
      </c>
      <c r="AK53" s="22" t="s">
        <v>2003</v>
      </c>
      <c r="AL53" s="22" t="s">
        <v>2004</v>
      </c>
      <c r="AM53" s="22" t="s">
        <v>2005</v>
      </c>
      <c r="AN53" s="21" t="s">
        <v>2207</v>
      </c>
      <c r="AO53" s="21" t="s">
        <v>2007</v>
      </c>
    </row>
    <row r="54" spans="1:41" s="20" customFormat="1" x14ac:dyDescent="0.25">
      <c r="A54" s="21">
        <v>2177</v>
      </c>
      <c r="B54" s="21" t="s">
        <v>2208</v>
      </c>
      <c r="C54" s="21" t="s">
        <v>1986</v>
      </c>
      <c r="D54" s="22" t="s">
        <v>2209</v>
      </c>
      <c r="E54" s="21" t="s">
        <v>2210</v>
      </c>
      <c r="F54" s="21">
        <v>67721</v>
      </c>
      <c r="G54" s="21" t="s">
        <v>2210</v>
      </c>
      <c r="H54" s="21">
        <v>67721</v>
      </c>
      <c r="I54" s="21">
        <f>GEOMEAN(J54:J58)</f>
        <v>2045.1632941462594</v>
      </c>
      <c r="J54" s="21">
        <v>1360</v>
      </c>
      <c r="K54" s="21" t="s">
        <v>2037</v>
      </c>
      <c r="L54" s="21" t="s">
        <v>1990</v>
      </c>
      <c r="M54" s="21" t="s">
        <v>1991</v>
      </c>
      <c r="N54" s="21" t="s">
        <v>2067</v>
      </c>
      <c r="O54" s="22" t="s">
        <v>2211</v>
      </c>
      <c r="P54" s="21" t="s">
        <v>27</v>
      </c>
      <c r="Q54" s="22" t="s">
        <v>2212</v>
      </c>
      <c r="R54" s="22" t="s">
        <v>2213</v>
      </c>
      <c r="S54" s="22" t="s">
        <v>2214</v>
      </c>
      <c r="T54" s="21" t="s">
        <v>1997</v>
      </c>
      <c r="U54" s="21" t="s">
        <v>1998</v>
      </c>
      <c r="V54" s="23">
        <v>40057</v>
      </c>
      <c r="W54" s="21" t="s">
        <v>1998</v>
      </c>
      <c r="X54" s="23">
        <v>40057</v>
      </c>
      <c r="Y54" s="21" t="b">
        <v>1</v>
      </c>
      <c r="Z54" s="21" t="b">
        <v>1</v>
      </c>
      <c r="AA54" s="21" t="b">
        <v>0</v>
      </c>
      <c r="AB54" s="22"/>
      <c r="AC54" s="22"/>
      <c r="AD54" s="22"/>
      <c r="AE54" s="22"/>
      <c r="AF54" s="22"/>
      <c r="AG54" s="21" t="s">
        <v>2121</v>
      </c>
      <c r="AH54" s="21" t="s">
        <v>2000</v>
      </c>
      <c r="AI54" s="21" t="s">
        <v>2001</v>
      </c>
      <c r="AJ54" s="22" t="s">
        <v>2002</v>
      </c>
      <c r="AK54" s="22" t="s">
        <v>2003</v>
      </c>
      <c r="AL54" s="22" t="s">
        <v>2004</v>
      </c>
      <c r="AM54" s="22" t="s">
        <v>2005</v>
      </c>
      <c r="AN54" s="22" t="s">
        <v>2215</v>
      </c>
      <c r="AO54" s="21" t="s">
        <v>2007</v>
      </c>
    </row>
    <row r="55" spans="1:41" s="20" customFormat="1" x14ac:dyDescent="0.25">
      <c r="A55" s="21">
        <v>8693</v>
      </c>
      <c r="B55" s="21" t="s">
        <v>2216</v>
      </c>
      <c r="C55" s="21" t="s">
        <v>1986</v>
      </c>
      <c r="D55" s="22" t="s">
        <v>2217</v>
      </c>
      <c r="E55" s="21" t="s">
        <v>2210</v>
      </c>
      <c r="F55" s="21">
        <v>67721</v>
      </c>
      <c r="G55" s="21" t="s">
        <v>2210</v>
      </c>
      <c r="H55" s="21">
        <v>67721</v>
      </c>
      <c r="I55" s="21"/>
      <c r="J55" s="21">
        <v>2900</v>
      </c>
      <c r="K55" s="21" t="s">
        <v>2037</v>
      </c>
      <c r="L55" s="21" t="s">
        <v>1990</v>
      </c>
      <c r="M55" s="21" t="s">
        <v>1991</v>
      </c>
      <c r="N55" s="21" t="s">
        <v>2067</v>
      </c>
      <c r="O55" s="22" t="s">
        <v>2096</v>
      </c>
      <c r="P55" s="21" t="s">
        <v>27</v>
      </c>
      <c r="Q55" s="22" t="s">
        <v>2218</v>
      </c>
      <c r="R55" s="22" t="s">
        <v>2219</v>
      </c>
      <c r="S55" s="22" t="s">
        <v>2220</v>
      </c>
      <c r="T55" s="21" t="s">
        <v>1997</v>
      </c>
      <c r="U55" s="21" t="s">
        <v>1998</v>
      </c>
      <c r="V55" s="23">
        <v>40057</v>
      </c>
      <c r="W55" s="21" t="s">
        <v>1998</v>
      </c>
      <c r="X55" s="23">
        <v>40057</v>
      </c>
      <c r="Y55" s="21" t="b">
        <v>1</v>
      </c>
      <c r="Z55" s="21" t="b">
        <v>1</v>
      </c>
      <c r="AA55" s="21" t="b">
        <v>0</v>
      </c>
      <c r="AB55" s="22"/>
      <c r="AC55" s="22"/>
      <c r="AD55" s="22"/>
      <c r="AE55" s="22"/>
      <c r="AF55" s="22"/>
      <c r="AG55" s="21" t="s">
        <v>2221</v>
      </c>
      <c r="AH55" s="21" t="s">
        <v>2000</v>
      </c>
      <c r="AI55" s="21" t="s">
        <v>2001</v>
      </c>
      <c r="AJ55" s="22" t="s">
        <v>2002</v>
      </c>
      <c r="AK55" s="22" t="s">
        <v>2003</v>
      </c>
      <c r="AL55" s="22" t="s">
        <v>2004</v>
      </c>
      <c r="AM55" s="22" t="s">
        <v>2005</v>
      </c>
      <c r="AN55" s="22" t="s">
        <v>2222</v>
      </c>
      <c r="AO55" s="21" t="s">
        <v>2007</v>
      </c>
    </row>
    <row r="56" spans="1:41" s="20" customFormat="1" x14ac:dyDescent="0.25">
      <c r="A56" s="21">
        <v>8694</v>
      </c>
      <c r="B56" s="21" t="s">
        <v>2223</v>
      </c>
      <c r="C56" s="21" t="s">
        <v>1986</v>
      </c>
      <c r="D56" s="22" t="s">
        <v>2217</v>
      </c>
      <c r="E56" s="21" t="s">
        <v>2210</v>
      </c>
      <c r="F56" s="21">
        <v>67721</v>
      </c>
      <c r="G56" s="21" t="s">
        <v>2210</v>
      </c>
      <c r="H56" s="21">
        <v>67721</v>
      </c>
      <c r="I56" s="21"/>
      <c r="J56" s="21">
        <v>2400</v>
      </c>
      <c r="K56" s="21" t="s">
        <v>2037</v>
      </c>
      <c r="L56" s="21" t="s">
        <v>1990</v>
      </c>
      <c r="M56" s="21" t="s">
        <v>1991</v>
      </c>
      <c r="N56" s="21" t="s">
        <v>2067</v>
      </c>
      <c r="O56" s="22" t="s">
        <v>2096</v>
      </c>
      <c r="P56" s="21" t="s">
        <v>27</v>
      </c>
      <c r="Q56" s="22" t="s">
        <v>2224</v>
      </c>
      <c r="R56" s="22" t="s">
        <v>2225</v>
      </c>
      <c r="S56" s="22" t="s">
        <v>2220</v>
      </c>
      <c r="T56" s="21" t="s">
        <v>1997</v>
      </c>
      <c r="U56" s="21" t="s">
        <v>1998</v>
      </c>
      <c r="V56" s="23">
        <v>40057</v>
      </c>
      <c r="W56" s="21" t="s">
        <v>1998</v>
      </c>
      <c r="X56" s="23">
        <v>40057</v>
      </c>
      <c r="Y56" s="21" t="b">
        <v>1</v>
      </c>
      <c r="Z56" s="21" t="b">
        <v>1</v>
      </c>
      <c r="AA56" s="21" t="b">
        <v>0</v>
      </c>
      <c r="AB56" s="22"/>
      <c r="AC56" s="22"/>
      <c r="AD56" s="22"/>
      <c r="AE56" s="22"/>
      <c r="AF56" s="22"/>
      <c r="AG56" s="21" t="s">
        <v>2221</v>
      </c>
      <c r="AH56" s="21" t="s">
        <v>2000</v>
      </c>
      <c r="AI56" s="21" t="s">
        <v>2001</v>
      </c>
      <c r="AJ56" s="22" t="s">
        <v>2002</v>
      </c>
      <c r="AK56" s="22" t="s">
        <v>2003</v>
      </c>
      <c r="AL56" s="22" t="s">
        <v>2004</v>
      </c>
      <c r="AM56" s="22" t="s">
        <v>2005</v>
      </c>
      <c r="AN56" s="22" t="s">
        <v>2222</v>
      </c>
      <c r="AO56" s="21" t="s">
        <v>2007</v>
      </c>
    </row>
    <row r="57" spans="1:41" s="20" customFormat="1" x14ac:dyDescent="0.25">
      <c r="A57" s="21">
        <v>8695</v>
      </c>
      <c r="B57" s="21" t="s">
        <v>2226</v>
      </c>
      <c r="C57" s="21" t="s">
        <v>1986</v>
      </c>
      <c r="D57" s="22" t="s">
        <v>2217</v>
      </c>
      <c r="E57" s="21" t="s">
        <v>2210</v>
      </c>
      <c r="F57" s="21">
        <v>67721</v>
      </c>
      <c r="G57" s="21" t="s">
        <v>2210</v>
      </c>
      <c r="H57" s="21">
        <v>67721</v>
      </c>
      <c r="I57" s="21"/>
      <c r="J57" s="21">
        <v>2100</v>
      </c>
      <c r="K57" s="21" t="s">
        <v>1989</v>
      </c>
      <c r="L57" s="21" t="s">
        <v>1990</v>
      </c>
      <c r="M57" s="21" t="s">
        <v>1991</v>
      </c>
      <c r="N57" s="21" t="s">
        <v>2067</v>
      </c>
      <c r="O57" s="22" t="s">
        <v>2096</v>
      </c>
      <c r="P57" s="21" t="s">
        <v>27</v>
      </c>
      <c r="Q57" s="22" t="s">
        <v>2218</v>
      </c>
      <c r="R57" s="22" t="s">
        <v>2219</v>
      </c>
      <c r="S57" s="22" t="s">
        <v>2220</v>
      </c>
      <c r="T57" s="21" t="s">
        <v>1997</v>
      </c>
      <c r="U57" s="21" t="s">
        <v>1998</v>
      </c>
      <c r="V57" s="23">
        <v>40057</v>
      </c>
      <c r="W57" s="21" t="s">
        <v>1998</v>
      </c>
      <c r="X57" s="23">
        <v>40057</v>
      </c>
      <c r="Y57" s="21" t="b">
        <v>1</v>
      </c>
      <c r="Z57" s="21" t="b">
        <v>1</v>
      </c>
      <c r="AA57" s="21" t="b">
        <v>0</v>
      </c>
      <c r="AB57" s="22"/>
      <c r="AC57" s="22"/>
      <c r="AD57" s="22"/>
      <c r="AE57" s="22"/>
      <c r="AF57" s="22"/>
      <c r="AG57" s="21" t="s">
        <v>2221</v>
      </c>
      <c r="AH57" s="21" t="s">
        <v>2000</v>
      </c>
      <c r="AI57" s="21" t="s">
        <v>2001</v>
      </c>
      <c r="AJ57" s="22" t="s">
        <v>2002</v>
      </c>
      <c r="AK57" s="22" t="s">
        <v>2003</v>
      </c>
      <c r="AL57" s="22" t="s">
        <v>2004</v>
      </c>
      <c r="AM57" s="22" t="s">
        <v>2005</v>
      </c>
      <c r="AN57" s="22" t="s">
        <v>2222</v>
      </c>
      <c r="AO57" s="21" t="s">
        <v>2007</v>
      </c>
    </row>
    <row r="58" spans="1:41" s="20" customFormat="1" x14ac:dyDescent="0.25">
      <c r="A58" s="21">
        <v>8696</v>
      </c>
      <c r="B58" s="21" t="s">
        <v>2227</v>
      </c>
      <c r="C58" s="21" t="s">
        <v>1986</v>
      </c>
      <c r="D58" s="22" t="s">
        <v>2217</v>
      </c>
      <c r="E58" s="21" t="s">
        <v>2210</v>
      </c>
      <c r="F58" s="21">
        <v>67721</v>
      </c>
      <c r="G58" s="21" t="s">
        <v>2210</v>
      </c>
      <c r="H58" s="21">
        <v>67721</v>
      </c>
      <c r="I58" s="21"/>
      <c r="J58" s="21">
        <v>1800</v>
      </c>
      <c r="K58" s="21" t="s">
        <v>1989</v>
      </c>
      <c r="L58" s="21" t="s">
        <v>1990</v>
      </c>
      <c r="M58" s="21" t="s">
        <v>1991</v>
      </c>
      <c r="N58" s="21" t="s">
        <v>2067</v>
      </c>
      <c r="O58" s="22" t="s">
        <v>2096</v>
      </c>
      <c r="P58" s="21" t="s">
        <v>27</v>
      </c>
      <c r="Q58" s="22" t="s">
        <v>2224</v>
      </c>
      <c r="R58" s="22" t="s">
        <v>2225</v>
      </c>
      <c r="S58" s="22" t="s">
        <v>2220</v>
      </c>
      <c r="T58" s="21" t="s">
        <v>1997</v>
      </c>
      <c r="U58" s="21" t="s">
        <v>1998</v>
      </c>
      <c r="V58" s="23">
        <v>40057</v>
      </c>
      <c r="W58" s="21" t="s">
        <v>1998</v>
      </c>
      <c r="X58" s="23">
        <v>40057</v>
      </c>
      <c r="Y58" s="21" t="b">
        <v>1</v>
      </c>
      <c r="Z58" s="21" t="b">
        <v>1</v>
      </c>
      <c r="AA58" s="21" t="b">
        <v>0</v>
      </c>
      <c r="AB58" s="22"/>
      <c r="AC58" s="22"/>
      <c r="AD58" s="22"/>
      <c r="AE58" s="22"/>
      <c r="AF58" s="22"/>
      <c r="AG58" s="21" t="s">
        <v>2221</v>
      </c>
      <c r="AH58" s="21" t="s">
        <v>2000</v>
      </c>
      <c r="AI58" s="21" t="s">
        <v>2001</v>
      </c>
      <c r="AJ58" s="22" t="s">
        <v>2002</v>
      </c>
      <c r="AK58" s="22" t="s">
        <v>2003</v>
      </c>
      <c r="AL58" s="22" t="s">
        <v>2004</v>
      </c>
      <c r="AM58" s="22" t="s">
        <v>2005</v>
      </c>
      <c r="AN58" s="22" t="s">
        <v>2222</v>
      </c>
      <c r="AO58" s="21" t="s">
        <v>2007</v>
      </c>
    </row>
    <row r="59" spans="1:41" s="20" customFormat="1" x14ac:dyDescent="0.25">
      <c r="A59" s="21">
        <v>2178</v>
      </c>
      <c r="B59" s="21" t="s">
        <v>2228</v>
      </c>
      <c r="C59" s="21" t="s">
        <v>1986</v>
      </c>
      <c r="D59" s="22" t="s">
        <v>2229</v>
      </c>
      <c r="E59" s="21" t="s">
        <v>44</v>
      </c>
      <c r="F59" s="21">
        <v>68122</v>
      </c>
      <c r="G59" s="21" t="s">
        <v>44</v>
      </c>
      <c r="H59" s="21">
        <v>68122</v>
      </c>
      <c r="I59" s="21">
        <v>14500000</v>
      </c>
      <c r="J59" s="21">
        <v>14500000</v>
      </c>
      <c r="K59" s="21" t="s">
        <v>1989</v>
      </c>
      <c r="L59" s="21" t="s">
        <v>1990</v>
      </c>
      <c r="M59" s="21" t="s">
        <v>1991</v>
      </c>
      <c r="N59" s="21" t="s">
        <v>2067</v>
      </c>
      <c r="O59" s="22" t="s">
        <v>1993</v>
      </c>
      <c r="P59" s="21" t="s">
        <v>27</v>
      </c>
      <c r="Q59" s="22" t="s">
        <v>2230</v>
      </c>
      <c r="R59" s="22" t="s">
        <v>2231</v>
      </c>
      <c r="S59" s="22" t="s">
        <v>2232</v>
      </c>
      <c r="T59" s="21" t="s">
        <v>1997</v>
      </c>
      <c r="U59" s="21" t="s">
        <v>1998</v>
      </c>
      <c r="V59" s="23">
        <v>40057</v>
      </c>
      <c r="W59" s="21" t="s">
        <v>1998</v>
      </c>
      <c r="X59" s="23">
        <v>40057</v>
      </c>
      <c r="Y59" s="21" t="b">
        <v>1</v>
      </c>
      <c r="Z59" s="21" t="b">
        <v>1</v>
      </c>
      <c r="AA59" s="21" t="b">
        <v>0</v>
      </c>
      <c r="AB59" s="22"/>
      <c r="AC59" s="22"/>
      <c r="AD59" s="22"/>
      <c r="AE59" s="22"/>
      <c r="AF59" s="22"/>
      <c r="AG59" s="21" t="s">
        <v>1991</v>
      </c>
      <c r="AH59" s="21" t="s">
        <v>2000</v>
      </c>
      <c r="AI59" s="21" t="s">
        <v>2001</v>
      </c>
      <c r="AJ59" s="22" t="s">
        <v>2002</v>
      </c>
      <c r="AK59" s="22" t="s">
        <v>2003</v>
      </c>
      <c r="AL59" s="22" t="s">
        <v>2004</v>
      </c>
      <c r="AM59" s="22" t="s">
        <v>2005</v>
      </c>
      <c r="AN59" s="22" t="s">
        <v>2041</v>
      </c>
      <c r="AO59" s="21" t="s">
        <v>2007</v>
      </c>
    </row>
    <row r="60" spans="1:41" s="20" customFormat="1" x14ac:dyDescent="0.25">
      <c r="A60" s="21">
        <v>2179</v>
      </c>
      <c r="B60" s="21" t="s">
        <v>2009</v>
      </c>
      <c r="C60" s="21" t="s">
        <v>2009</v>
      </c>
      <c r="D60" s="22" t="s">
        <v>2233</v>
      </c>
      <c r="E60" s="21" t="s">
        <v>2234</v>
      </c>
      <c r="F60" s="21">
        <v>71556</v>
      </c>
      <c r="G60" s="21" t="s">
        <v>2234</v>
      </c>
      <c r="H60" s="21">
        <v>71556</v>
      </c>
      <c r="I60" s="21">
        <v>11200</v>
      </c>
      <c r="J60" s="21">
        <v>11200</v>
      </c>
      <c r="K60" s="21" t="s">
        <v>1989</v>
      </c>
      <c r="L60" s="21" t="s">
        <v>1990</v>
      </c>
      <c r="M60" s="21" t="s">
        <v>1991</v>
      </c>
      <c r="N60" s="21" t="s">
        <v>1997</v>
      </c>
      <c r="O60" s="21" t="s">
        <v>2009</v>
      </c>
      <c r="P60" s="21" t="s">
        <v>27</v>
      </c>
      <c r="Q60" s="21" t="s">
        <v>2009</v>
      </c>
      <c r="R60" s="21" t="s">
        <v>2009</v>
      </c>
      <c r="S60" s="21" t="s">
        <v>2009</v>
      </c>
      <c r="T60" s="22" t="s">
        <v>2013</v>
      </c>
      <c r="U60" s="21" t="s">
        <v>1998</v>
      </c>
      <c r="V60" s="23">
        <v>40057</v>
      </c>
      <c r="W60" s="21" t="s">
        <v>1998</v>
      </c>
      <c r="X60" s="23">
        <v>40057</v>
      </c>
      <c r="Y60" s="21" t="b">
        <v>1</v>
      </c>
      <c r="Z60" s="21" t="b">
        <v>1</v>
      </c>
      <c r="AA60" s="21" t="b">
        <v>0</v>
      </c>
      <c r="AB60" s="22"/>
      <c r="AC60" s="22"/>
      <c r="AD60" s="22"/>
      <c r="AE60" s="22"/>
      <c r="AF60" s="22"/>
      <c r="AG60" s="21" t="s">
        <v>2235</v>
      </c>
      <c r="AH60" s="21" t="s">
        <v>2000</v>
      </c>
      <c r="AI60" s="21" t="s">
        <v>2001</v>
      </c>
      <c r="AJ60" s="22" t="s">
        <v>2002</v>
      </c>
      <c r="AK60" s="22" t="s">
        <v>2003</v>
      </c>
      <c r="AL60" s="22" t="s">
        <v>2004</v>
      </c>
      <c r="AM60" s="22" t="s">
        <v>2005</v>
      </c>
      <c r="AN60" s="21" t="s">
        <v>2015</v>
      </c>
      <c r="AO60" s="21" t="s">
        <v>2007</v>
      </c>
    </row>
    <row r="61" spans="1:41" s="20" customFormat="1" x14ac:dyDescent="0.25">
      <c r="A61" s="21">
        <v>2180</v>
      </c>
      <c r="B61" s="21" t="s">
        <v>2236</v>
      </c>
      <c r="C61" s="21" t="s">
        <v>1986</v>
      </c>
      <c r="D61" s="22" t="s">
        <v>2209</v>
      </c>
      <c r="E61" s="21" t="s">
        <v>2237</v>
      </c>
      <c r="F61" s="21">
        <v>72208</v>
      </c>
      <c r="G61" s="21" t="s">
        <v>1530</v>
      </c>
      <c r="H61" s="21">
        <v>72208</v>
      </c>
      <c r="I61" s="21">
        <f>GEOMEAN(J61:J65)</f>
        <v>48.116615868918323</v>
      </c>
      <c r="J61" s="21">
        <v>230</v>
      </c>
      <c r="K61" s="21" t="s">
        <v>2037</v>
      </c>
      <c r="L61" s="21" t="s">
        <v>1990</v>
      </c>
      <c r="M61" s="21" t="s">
        <v>1991</v>
      </c>
      <c r="N61" s="21" t="s">
        <v>2067</v>
      </c>
      <c r="O61" s="22" t="s">
        <v>2238</v>
      </c>
      <c r="P61" s="21" t="s">
        <v>27</v>
      </c>
      <c r="Q61" s="22" t="s">
        <v>2239</v>
      </c>
      <c r="R61" s="22" t="s">
        <v>2240</v>
      </c>
      <c r="S61" s="22" t="s">
        <v>2214</v>
      </c>
      <c r="T61" s="21" t="s">
        <v>1997</v>
      </c>
      <c r="U61" s="21" t="s">
        <v>1998</v>
      </c>
      <c r="V61" s="23">
        <v>40057</v>
      </c>
      <c r="W61" s="21" t="s">
        <v>1998</v>
      </c>
      <c r="X61" s="23">
        <v>40057</v>
      </c>
      <c r="Y61" s="21" t="b">
        <v>1</v>
      </c>
      <c r="Z61" s="21" t="b">
        <v>1</v>
      </c>
      <c r="AA61" s="21" t="b">
        <v>0</v>
      </c>
      <c r="AB61" s="22"/>
      <c r="AC61" s="22"/>
      <c r="AD61" s="22"/>
      <c r="AE61" s="22"/>
      <c r="AF61" s="22"/>
      <c r="AG61" s="21" t="s">
        <v>2071</v>
      </c>
      <c r="AH61" s="21" t="s">
        <v>2000</v>
      </c>
      <c r="AI61" s="21" t="s">
        <v>2001</v>
      </c>
      <c r="AJ61" s="22" t="s">
        <v>2002</v>
      </c>
      <c r="AK61" s="22" t="s">
        <v>2003</v>
      </c>
      <c r="AL61" s="22" t="s">
        <v>2004</v>
      </c>
      <c r="AM61" s="22" t="s">
        <v>2005</v>
      </c>
      <c r="AN61" s="22" t="s">
        <v>2215</v>
      </c>
      <c r="AO61" s="21" t="s">
        <v>2007</v>
      </c>
    </row>
    <row r="62" spans="1:41" s="20" customFormat="1" x14ac:dyDescent="0.25">
      <c r="A62" s="21">
        <v>2181</v>
      </c>
      <c r="B62" s="21" t="s">
        <v>2241</v>
      </c>
      <c r="C62" s="21" t="s">
        <v>2242</v>
      </c>
      <c r="D62" s="22" t="s">
        <v>2243</v>
      </c>
      <c r="E62" s="21" t="s">
        <v>1530</v>
      </c>
      <c r="F62" s="21">
        <v>72208</v>
      </c>
      <c r="G62" s="21" t="s">
        <v>1530</v>
      </c>
      <c r="H62" s="21">
        <v>72208</v>
      </c>
      <c r="I62" s="21"/>
      <c r="J62" s="21">
        <v>74</v>
      </c>
      <c r="K62" s="21" t="s">
        <v>1989</v>
      </c>
      <c r="L62" s="21" t="s">
        <v>1990</v>
      </c>
      <c r="M62" s="21" t="s">
        <v>1991</v>
      </c>
      <c r="N62" s="21" t="s">
        <v>1992</v>
      </c>
      <c r="O62" s="21" t="s">
        <v>2244</v>
      </c>
      <c r="P62" s="21" t="s">
        <v>27</v>
      </c>
      <c r="Q62" s="21" t="s">
        <v>1997</v>
      </c>
      <c r="R62" s="21" t="s">
        <v>2245</v>
      </c>
      <c r="S62" s="21" t="s">
        <v>2246</v>
      </c>
      <c r="T62" s="21" t="s">
        <v>2182</v>
      </c>
      <c r="U62" s="21" t="s">
        <v>1998</v>
      </c>
      <c r="V62" s="23">
        <v>40057</v>
      </c>
      <c r="W62" s="21" t="s">
        <v>1998</v>
      </c>
      <c r="X62" s="23">
        <v>40057</v>
      </c>
      <c r="Y62" s="21" t="b">
        <v>1</v>
      </c>
      <c r="Z62" s="21" t="b">
        <v>1</v>
      </c>
      <c r="AA62" s="21" t="b">
        <v>0</v>
      </c>
      <c r="AB62" s="22"/>
      <c r="AC62" s="22"/>
      <c r="AD62" s="22"/>
      <c r="AE62" s="22"/>
      <c r="AF62" s="22"/>
      <c r="AG62" s="21" t="s">
        <v>2247</v>
      </c>
      <c r="AH62" s="21" t="s">
        <v>2000</v>
      </c>
      <c r="AI62" s="21" t="s">
        <v>2001</v>
      </c>
      <c r="AJ62" s="22" t="s">
        <v>2002</v>
      </c>
      <c r="AK62" s="22" t="s">
        <v>2003</v>
      </c>
      <c r="AL62" s="22" t="s">
        <v>2004</v>
      </c>
      <c r="AM62" s="22" t="s">
        <v>2005</v>
      </c>
      <c r="AN62" s="21" t="s">
        <v>2248</v>
      </c>
      <c r="AO62" s="21" t="s">
        <v>2007</v>
      </c>
    </row>
    <row r="63" spans="1:41" s="20" customFormat="1" x14ac:dyDescent="0.25">
      <c r="A63" s="21">
        <v>2182</v>
      </c>
      <c r="B63" s="21" t="s">
        <v>2241</v>
      </c>
      <c r="C63" s="21" t="s">
        <v>2242</v>
      </c>
      <c r="D63" s="22" t="s">
        <v>2243</v>
      </c>
      <c r="E63" s="21" t="s">
        <v>1530</v>
      </c>
      <c r="F63" s="21">
        <v>72208</v>
      </c>
      <c r="G63" s="21" t="s">
        <v>1530</v>
      </c>
      <c r="H63" s="21">
        <v>72208</v>
      </c>
      <c r="I63" s="21"/>
      <c r="J63" s="21">
        <v>41</v>
      </c>
      <c r="K63" s="21" t="s">
        <v>1989</v>
      </c>
      <c r="L63" s="21" t="s">
        <v>1990</v>
      </c>
      <c r="M63" s="21" t="s">
        <v>1991</v>
      </c>
      <c r="N63" s="21" t="s">
        <v>1992</v>
      </c>
      <c r="O63" s="21" t="s">
        <v>2244</v>
      </c>
      <c r="P63" s="21" t="s">
        <v>27</v>
      </c>
      <c r="Q63" s="21" t="s">
        <v>1997</v>
      </c>
      <c r="R63" s="21" t="s">
        <v>2245</v>
      </c>
      <c r="S63" s="21" t="s">
        <v>2246</v>
      </c>
      <c r="T63" s="21" t="s">
        <v>2182</v>
      </c>
      <c r="U63" s="21" t="s">
        <v>1998</v>
      </c>
      <c r="V63" s="23">
        <v>40057</v>
      </c>
      <c r="W63" s="21" t="s">
        <v>1998</v>
      </c>
      <c r="X63" s="23">
        <v>40057</v>
      </c>
      <c r="Y63" s="21" t="b">
        <v>1</v>
      </c>
      <c r="Z63" s="21" t="b">
        <v>1</v>
      </c>
      <c r="AA63" s="21" t="b">
        <v>0</v>
      </c>
      <c r="AB63" s="22"/>
      <c r="AC63" s="22"/>
      <c r="AD63" s="22"/>
      <c r="AE63" s="22"/>
      <c r="AF63" s="22"/>
      <c r="AG63" s="21" t="s">
        <v>2247</v>
      </c>
      <c r="AH63" s="21" t="s">
        <v>2000</v>
      </c>
      <c r="AI63" s="21" t="s">
        <v>2001</v>
      </c>
      <c r="AJ63" s="22" t="s">
        <v>2002</v>
      </c>
      <c r="AK63" s="22" t="s">
        <v>2003</v>
      </c>
      <c r="AL63" s="22" t="s">
        <v>2004</v>
      </c>
      <c r="AM63" s="22" t="s">
        <v>2005</v>
      </c>
      <c r="AN63" s="21" t="s">
        <v>2248</v>
      </c>
      <c r="AO63" s="21" t="s">
        <v>2007</v>
      </c>
    </row>
    <row r="64" spans="1:41" s="20" customFormat="1" x14ac:dyDescent="0.25">
      <c r="A64" s="21">
        <v>2183</v>
      </c>
      <c r="B64" s="21" t="s">
        <v>2241</v>
      </c>
      <c r="C64" s="21" t="s">
        <v>2242</v>
      </c>
      <c r="D64" s="22" t="s">
        <v>2243</v>
      </c>
      <c r="E64" s="21" t="s">
        <v>1530</v>
      </c>
      <c r="F64" s="21">
        <v>72208</v>
      </c>
      <c r="G64" s="21" t="s">
        <v>1530</v>
      </c>
      <c r="H64" s="21">
        <v>72208</v>
      </c>
      <c r="I64" s="21"/>
      <c r="J64" s="21">
        <v>4.2</v>
      </c>
      <c r="K64" s="21" t="s">
        <v>1989</v>
      </c>
      <c r="L64" s="21" t="s">
        <v>1990</v>
      </c>
      <c r="M64" s="21" t="s">
        <v>1991</v>
      </c>
      <c r="N64" s="21" t="s">
        <v>1992</v>
      </c>
      <c r="O64" s="21" t="s">
        <v>2249</v>
      </c>
      <c r="P64" s="21" t="s">
        <v>27</v>
      </c>
      <c r="Q64" s="21" t="s">
        <v>1997</v>
      </c>
      <c r="R64" s="21" t="s">
        <v>2250</v>
      </c>
      <c r="S64" s="21" t="s">
        <v>2251</v>
      </c>
      <c r="T64" s="21" t="s">
        <v>2182</v>
      </c>
      <c r="U64" s="21" t="s">
        <v>1998</v>
      </c>
      <c r="V64" s="23">
        <v>40057</v>
      </c>
      <c r="W64" s="21" t="s">
        <v>1998</v>
      </c>
      <c r="X64" s="23">
        <v>40057</v>
      </c>
      <c r="Y64" s="21" t="b">
        <v>1</v>
      </c>
      <c r="Z64" s="21" t="b">
        <v>1</v>
      </c>
      <c r="AA64" s="21" t="b">
        <v>0</v>
      </c>
      <c r="AB64" s="22"/>
      <c r="AC64" s="22"/>
      <c r="AD64" s="22"/>
      <c r="AE64" s="22"/>
      <c r="AF64" s="22"/>
      <c r="AG64" s="21" t="s">
        <v>2247</v>
      </c>
      <c r="AH64" s="21" t="s">
        <v>2000</v>
      </c>
      <c r="AI64" s="21" t="s">
        <v>2001</v>
      </c>
      <c r="AJ64" s="22" t="s">
        <v>2002</v>
      </c>
      <c r="AK64" s="22" t="s">
        <v>2003</v>
      </c>
      <c r="AL64" s="22" t="s">
        <v>2004</v>
      </c>
      <c r="AM64" s="22" t="s">
        <v>2005</v>
      </c>
      <c r="AN64" s="21" t="s">
        <v>2248</v>
      </c>
      <c r="AO64" s="21" t="s">
        <v>2007</v>
      </c>
    </row>
    <row r="65" spans="1:41" s="20" customFormat="1" x14ac:dyDescent="0.25">
      <c r="A65" s="21">
        <v>8710</v>
      </c>
      <c r="B65" s="21" t="s">
        <v>2252</v>
      </c>
      <c r="C65" s="21" t="s">
        <v>1986</v>
      </c>
      <c r="D65" s="22" t="s">
        <v>2209</v>
      </c>
      <c r="E65" s="21" t="s">
        <v>2237</v>
      </c>
      <c r="F65" s="21">
        <v>72208</v>
      </c>
      <c r="G65" s="21" t="s">
        <v>1530</v>
      </c>
      <c r="H65" s="21">
        <v>72208</v>
      </c>
      <c r="I65" s="21"/>
      <c r="J65" s="21">
        <v>88</v>
      </c>
      <c r="K65" s="21" t="s">
        <v>2037</v>
      </c>
      <c r="L65" s="21" t="s">
        <v>1990</v>
      </c>
      <c r="M65" s="21" t="s">
        <v>1991</v>
      </c>
      <c r="N65" s="21" t="s">
        <v>2067</v>
      </c>
      <c r="O65" s="22" t="s">
        <v>2253</v>
      </c>
      <c r="P65" s="21" t="s">
        <v>27</v>
      </c>
      <c r="Q65" s="22" t="s">
        <v>2254</v>
      </c>
      <c r="R65" s="22" t="s">
        <v>2255</v>
      </c>
      <c r="S65" s="22" t="s">
        <v>2214</v>
      </c>
      <c r="T65" s="21" t="s">
        <v>1997</v>
      </c>
      <c r="U65" s="21" t="s">
        <v>1998</v>
      </c>
      <c r="V65" s="23">
        <v>40057</v>
      </c>
      <c r="W65" s="21" t="s">
        <v>1998</v>
      </c>
      <c r="X65" s="23">
        <v>40057</v>
      </c>
      <c r="Y65" s="21" t="b">
        <v>1</v>
      </c>
      <c r="Z65" s="21" t="b">
        <v>1</v>
      </c>
      <c r="AA65" s="21" t="b">
        <v>0</v>
      </c>
      <c r="AB65" s="22"/>
      <c r="AC65" s="22"/>
      <c r="AD65" s="22"/>
      <c r="AE65" s="22"/>
      <c r="AF65" s="22"/>
      <c r="AG65" s="21" t="s">
        <v>2071</v>
      </c>
      <c r="AH65" s="21" t="s">
        <v>2000</v>
      </c>
      <c r="AI65" s="21" t="s">
        <v>2001</v>
      </c>
      <c r="AJ65" s="22" t="s">
        <v>2002</v>
      </c>
      <c r="AK65" s="22" t="s">
        <v>2003</v>
      </c>
      <c r="AL65" s="22" t="s">
        <v>2004</v>
      </c>
      <c r="AM65" s="22" t="s">
        <v>2005</v>
      </c>
      <c r="AN65" s="22" t="s">
        <v>2215</v>
      </c>
      <c r="AO65" s="21" t="s">
        <v>2007</v>
      </c>
    </row>
    <row r="66" spans="1:41" s="20" customFormat="1" x14ac:dyDescent="0.25">
      <c r="A66" s="21">
        <v>2184</v>
      </c>
      <c r="B66" s="21" t="s">
        <v>2241</v>
      </c>
      <c r="C66" s="21" t="s">
        <v>2242</v>
      </c>
      <c r="D66" s="22" t="s">
        <v>2243</v>
      </c>
      <c r="E66" s="21" t="s">
        <v>2256</v>
      </c>
      <c r="F66" s="21">
        <v>72548</v>
      </c>
      <c r="G66" s="21" t="s">
        <v>2257</v>
      </c>
      <c r="H66" s="21">
        <v>72548</v>
      </c>
      <c r="I66" s="21">
        <v>8.9</v>
      </c>
      <c r="J66" s="21">
        <v>8.9</v>
      </c>
      <c r="K66" s="21" t="s">
        <v>1989</v>
      </c>
      <c r="L66" s="21" t="s">
        <v>1990</v>
      </c>
      <c r="M66" s="21" t="s">
        <v>1991</v>
      </c>
      <c r="N66" s="21" t="s">
        <v>1992</v>
      </c>
      <c r="O66" s="21" t="s">
        <v>2249</v>
      </c>
      <c r="P66" s="21" t="s">
        <v>27</v>
      </c>
      <c r="Q66" s="21" t="s">
        <v>1997</v>
      </c>
      <c r="R66" s="21" t="s">
        <v>2250</v>
      </c>
      <c r="S66" s="21" t="s">
        <v>2251</v>
      </c>
      <c r="T66" s="21" t="s">
        <v>2182</v>
      </c>
      <c r="U66" s="21" t="s">
        <v>1998</v>
      </c>
      <c r="V66" s="23">
        <v>40057</v>
      </c>
      <c r="W66" s="21" t="s">
        <v>1998</v>
      </c>
      <c r="X66" s="23">
        <v>40057</v>
      </c>
      <c r="Y66" s="21" t="b">
        <v>1</v>
      </c>
      <c r="Z66" s="21" t="b">
        <v>1</v>
      </c>
      <c r="AA66" s="21" t="b">
        <v>0</v>
      </c>
      <c r="AB66" s="22"/>
      <c r="AC66" s="22"/>
      <c r="AD66" s="22"/>
      <c r="AE66" s="22"/>
      <c r="AF66" s="22"/>
      <c r="AG66" s="21" t="s">
        <v>2247</v>
      </c>
      <c r="AH66" s="21" t="s">
        <v>2000</v>
      </c>
      <c r="AI66" s="21" t="s">
        <v>2001</v>
      </c>
      <c r="AJ66" s="22" t="s">
        <v>2002</v>
      </c>
      <c r="AK66" s="22" t="s">
        <v>2003</v>
      </c>
      <c r="AL66" s="22" t="s">
        <v>2004</v>
      </c>
      <c r="AM66" s="22" t="s">
        <v>2005</v>
      </c>
      <c r="AN66" s="21" t="s">
        <v>2248</v>
      </c>
      <c r="AO66" s="21" t="s">
        <v>2007</v>
      </c>
    </row>
    <row r="67" spans="1:41" s="20" customFormat="1" x14ac:dyDescent="0.25">
      <c r="A67" s="21">
        <v>2185</v>
      </c>
      <c r="B67" s="21" t="s">
        <v>2009</v>
      </c>
      <c r="C67" s="21" t="s">
        <v>2009</v>
      </c>
      <c r="D67" s="22" t="s">
        <v>2258</v>
      </c>
      <c r="E67" s="21" t="s">
        <v>2259</v>
      </c>
      <c r="F67" s="21">
        <v>74839</v>
      </c>
      <c r="G67" s="21" t="s">
        <v>2259</v>
      </c>
      <c r="H67" s="21">
        <v>74839</v>
      </c>
      <c r="I67" s="21">
        <f>GEOMEAN(J67:J69)</f>
        <v>2253.2463426691515</v>
      </c>
      <c r="J67" s="21">
        <v>2600</v>
      </c>
      <c r="K67" s="21" t="s">
        <v>1989</v>
      </c>
      <c r="L67" s="21" t="s">
        <v>1990</v>
      </c>
      <c r="M67" s="21" t="s">
        <v>1991</v>
      </c>
      <c r="N67" s="21" t="s">
        <v>1997</v>
      </c>
      <c r="O67" s="21" t="s">
        <v>2009</v>
      </c>
      <c r="P67" s="21" t="s">
        <v>27</v>
      </c>
      <c r="Q67" s="21" t="s">
        <v>2009</v>
      </c>
      <c r="R67" s="21" t="s">
        <v>2009</v>
      </c>
      <c r="S67" s="21" t="s">
        <v>2009</v>
      </c>
      <c r="T67" s="22" t="s">
        <v>2013</v>
      </c>
      <c r="U67" s="21" t="s">
        <v>1998</v>
      </c>
      <c r="V67" s="23">
        <v>40057</v>
      </c>
      <c r="W67" s="21" t="s">
        <v>1998</v>
      </c>
      <c r="X67" s="23">
        <v>40057</v>
      </c>
      <c r="Y67" s="21" t="b">
        <v>1</v>
      </c>
      <c r="Z67" s="21" t="b">
        <v>1</v>
      </c>
      <c r="AA67" s="21" t="b">
        <v>0</v>
      </c>
      <c r="AB67" s="22"/>
      <c r="AC67" s="22"/>
      <c r="AD67" s="22"/>
      <c r="AE67" s="22"/>
      <c r="AF67" s="22"/>
      <c r="AG67" s="21" t="s">
        <v>2103</v>
      </c>
      <c r="AH67" s="21" t="s">
        <v>2000</v>
      </c>
      <c r="AI67" s="21" t="s">
        <v>2001</v>
      </c>
      <c r="AJ67" s="22" t="s">
        <v>2002</v>
      </c>
      <c r="AK67" s="22" t="s">
        <v>2003</v>
      </c>
      <c r="AL67" s="22" t="s">
        <v>2004</v>
      </c>
      <c r="AM67" s="22" t="s">
        <v>2005</v>
      </c>
      <c r="AN67" s="21" t="s">
        <v>2015</v>
      </c>
      <c r="AO67" s="21" t="s">
        <v>2007</v>
      </c>
    </row>
    <row r="68" spans="1:41" s="20" customFormat="1" x14ac:dyDescent="0.25">
      <c r="A68" s="21">
        <v>2186</v>
      </c>
      <c r="B68" s="21" t="s">
        <v>2260</v>
      </c>
      <c r="C68" s="21" t="s">
        <v>1986</v>
      </c>
      <c r="D68" s="22" t="s">
        <v>2261</v>
      </c>
      <c r="E68" s="21" t="s">
        <v>2259</v>
      </c>
      <c r="F68" s="21">
        <v>74839</v>
      </c>
      <c r="G68" s="21" t="s">
        <v>2259</v>
      </c>
      <c r="H68" s="21">
        <v>74839</v>
      </c>
      <c r="I68" s="21"/>
      <c r="J68" s="21">
        <v>2200</v>
      </c>
      <c r="K68" s="21" t="s">
        <v>2037</v>
      </c>
      <c r="L68" s="21" t="s">
        <v>1990</v>
      </c>
      <c r="M68" s="21" t="s">
        <v>1991</v>
      </c>
      <c r="N68" s="21" t="s">
        <v>2067</v>
      </c>
      <c r="O68" s="22" t="s">
        <v>2054</v>
      </c>
      <c r="P68" s="21" t="s">
        <v>27</v>
      </c>
      <c r="Q68" s="22" t="s">
        <v>2119</v>
      </c>
      <c r="R68" s="22" t="s">
        <v>2120</v>
      </c>
      <c r="S68" s="22" t="s">
        <v>2057</v>
      </c>
      <c r="T68" s="21" t="s">
        <v>1997</v>
      </c>
      <c r="U68" s="21" t="s">
        <v>1998</v>
      </c>
      <c r="V68" s="23">
        <v>40057</v>
      </c>
      <c r="W68" s="21" t="s">
        <v>1998</v>
      </c>
      <c r="X68" s="23">
        <v>40057</v>
      </c>
      <c r="Y68" s="21" t="b">
        <v>1</v>
      </c>
      <c r="Z68" s="21" t="b">
        <v>1</v>
      </c>
      <c r="AA68" s="21" t="b">
        <v>0</v>
      </c>
      <c r="AB68" s="22"/>
      <c r="AC68" s="22"/>
      <c r="AD68" s="22"/>
      <c r="AE68" s="22"/>
      <c r="AF68" s="22"/>
      <c r="AG68" s="21" t="s">
        <v>2103</v>
      </c>
      <c r="AH68" s="21" t="s">
        <v>2000</v>
      </c>
      <c r="AI68" s="21" t="s">
        <v>2001</v>
      </c>
      <c r="AJ68" s="22" t="s">
        <v>2002</v>
      </c>
      <c r="AK68" s="22" t="s">
        <v>2003</v>
      </c>
      <c r="AL68" s="22" t="s">
        <v>2004</v>
      </c>
      <c r="AM68" s="22" t="s">
        <v>2005</v>
      </c>
      <c r="AN68" s="22" t="s">
        <v>2060</v>
      </c>
      <c r="AO68" s="21" t="s">
        <v>2007</v>
      </c>
    </row>
    <row r="69" spans="1:41" s="20" customFormat="1" x14ac:dyDescent="0.25">
      <c r="A69" s="21">
        <v>2187</v>
      </c>
      <c r="B69" s="21" t="s">
        <v>2262</v>
      </c>
      <c r="C69" s="21" t="s">
        <v>1986</v>
      </c>
      <c r="D69" s="22" t="s">
        <v>2261</v>
      </c>
      <c r="E69" s="21" t="s">
        <v>2259</v>
      </c>
      <c r="F69" s="21">
        <v>74839</v>
      </c>
      <c r="G69" s="21" t="s">
        <v>2259</v>
      </c>
      <c r="H69" s="21">
        <v>74839</v>
      </c>
      <c r="I69" s="21"/>
      <c r="J69" s="21">
        <v>2000</v>
      </c>
      <c r="K69" s="21" t="s">
        <v>1989</v>
      </c>
      <c r="L69" s="21" t="s">
        <v>1990</v>
      </c>
      <c r="M69" s="21" t="s">
        <v>1991</v>
      </c>
      <c r="N69" s="21" t="s">
        <v>2067</v>
      </c>
      <c r="O69" s="22" t="s">
        <v>2054</v>
      </c>
      <c r="P69" s="21" t="s">
        <v>27</v>
      </c>
      <c r="Q69" s="22" t="s">
        <v>2119</v>
      </c>
      <c r="R69" s="22" t="s">
        <v>2120</v>
      </c>
      <c r="S69" s="22" t="s">
        <v>2057</v>
      </c>
      <c r="T69" s="21" t="s">
        <v>1997</v>
      </c>
      <c r="U69" s="21" t="s">
        <v>1998</v>
      </c>
      <c r="V69" s="23">
        <v>40057</v>
      </c>
      <c r="W69" s="21" t="s">
        <v>1998</v>
      </c>
      <c r="X69" s="23">
        <v>40057</v>
      </c>
      <c r="Y69" s="21" t="b">
        <v>1</v>
      </c>
      <c r="Z69" s="21" t="b">
        <v>1</v>
      </c>
      <c r="AA69" s="21" t="b">
        <v>0</v>
      </c>
      <c r="AB69" s="22"/>
      <c r="AC69" s="22"/>
      <c r="AD69" s="22"/>
      <c r="AE69" s="22"/>
      <c r="AF69" s="22"/>
      <c r="AG69" s="21" t="s">
        <v>2103</v>
      </c>
      <c r="AH69" s="21" t="s">
        <v>2000</v>
      </c>
      <c r="AI69" s="21" t="s">
        <v>2001</v>
      </c>
      <c r="AJ69" s="22" t="s">
        <v>2002</v>
      </c>
      <c r="AK69" s="22" t="s">
        <v>2003</v>
      </c>
      <c r="AL69" s="22" t="s">
        <v>2004</v>
      </c>
      <c r="AM69" s="22" t="s">
        <v>2005</v>
      </c>
      <c r="AN69" s="22" t="s">
        <v>2060</v>
      </c>
      <c r="AO69" s="21" t="s">
        <v>2007</v>
      </c>
    </row>
    <row r="70" spans="1:41" s="20" customFormat="1" x14ac:dyDescent="0.25">
      <c r="A70" s="21">
        <v>8716</v>
      </c>
      <c r="B70" s="21" t="s">
        <v>2263</v>
      </c>
      <c r="C70" s="21" t="s">
        <v>1986</v>
      </c>
      <c r="D70" s="22" t="s">
        <v>2264</v>
      </c>
      <c r="E70" s="21" t="s">
        <v>2265</v>
      </c>
      <c r="F70" s="21">
        <v>75058</v>
      </c>
      <c r="G70" s="21" t="s">
        <v>2265</v>
      </c>
      <c r="H70" s="21">
        <v>75058</v>
      </c>
      <c r="I70" s="21">
        <v>3600000</v>
      </c>
      <c r="J70" s="21">
        <v>3600000</v>
      </c>
      <c r="K70" s="21" t="s">
        <v>2037</v>
      </c>
      <c r="L70" s="21" t="s">
        <v>1990</v>
      </c>
      <c r="M70" s="21" t="s">
        <v>2076</v>
      </c>
      <c r="N70" s="21" t="s">
        <v>1992</v>
      </c>
      <c r="O70" s="22" t="s">
        <v>2266</v>
      </c>
      <c r="P70" s="21" t="s">
        <v>27</v>
      </c>
      <c r="Q70" s="22" t="s">
        <v>2267</v>
      </c>
      <c r="R70" s="22" t="s">
        <v>2268</v>
      </c>
      <c r="S70" s="22" t="s">
        <v>2269</v>
      </c>
      <c r="T70" s="21" t="s">
        <v>1997</v>
      </c>
      <c r="U70" s="21" t="s">
        <v>1998</v>
      </c>
      <c r="V70" s="23">
        <v>40057</v>
      </c>
      <c r="W70" s="21" t="s">
        <v>1998</v>
      </c>
      <c r="X70" s="23">
        <v>40057</v>
      </c>
      <c r="Y70" s="21" t="b">
        <v>1</v>
      </c>
      <c r="Z70" s="21" t="b">
        <v>1</v>
      </c>
      <c r="AA70" s="21" t="b">
        <v>0</v>
      </c>
      <c r="AB70" s="22"/>
      <c r="AC70" s="22"/>
      <c r="AD70" s="22"/>
      <c r="AE70" s="22"/>
      <c r="AF70" s="22"/>
      <c r="AG70" s="21" t="s">
        <v>2071</v>
      </c>
      <c r="AH70" s="21" t="s">
        <v>2000</v>
      </c>
      <c r="AI70" s="21" t="s">
        <v>2001</v>
      </c>
      <c r="AJ70" s="22" t="s">
        <v>2002</v>
      </c>
      <c r="AK70" s="22" t="s">
        <v>2003</v>
      </c>
      <c r="AL70" s="22" t="s">
        <v>2004</v>
      </c>
      <c r="AM70" s="22" t="s">
        <v>2005</v>
      </c>
      <c r="AN70" s="22" t="s">
        <v>2041</v>
      </c>
      <c r="AO70" s="21" t="s">
        <v>2007</v>
      </c>
    </row>
    <row r="71" spans="1:41" s="20" customFormat="1" x14ac:dyDescent="0.25">
      <c r="A71" s="21">
        <v>8724</v>
      </c>
      <c r="B71" s="21" t="s">
        <v>2270</v>
      </c>
      <c r="C71" s="21" t="s">
        <v>1986</v>
      </c>
      <c r="D71" s="22" t="s">
        <v>2217</v>
      </c>
      <c r="E71" s="21" t="s">
        <v>2271</v>
      </c>
      <c r="F71" s="21">
        <v>76017</v>
      </c>
      <c r="G71" s="21" t="s">
        <v>2271</v>
      </c>
      <c r="H71" s="21">
        <v>76017</v>
      </c>
      <c r="I71" s="21">
        <f>GEOMEAN(J71:J74)</f>
        <v>6596.9007310542738</v>
      </c>
      <c r="J71" s="21">
        <v>8000</v>
      </c>
      <c r="K71" s="21" t="s">
        <v>2037</v>
      </c>
      <c r="L71" s="21" t="s">
        <v>1990</v>
      </c>
      <c r="M71" s="21" t="s">
        <v>1991</v>
      </c>
      <c r="N71" s="21" t="s">
        <v>2067</v>
      </c>
      <c r="O71" s="22" t="s">
        <v>2096</v>
      </c>
      <c r="P71" s="21" t="s">
        <v>27</v>
      </c>
      <c r="Q71" s="22" t="s">
        <v>2224</v>
      </c>
      <c r="R71" s="22" t="s">
        <v>2225</v>
      </c>
      <c r="S71" s="22" t="s">
        <v>2220</v>
      </c>
      <c r="T71" s="21" t="s">
        <v>1997</v>
      </c>
      <c r="U71" s="21" t="s">
        <v>1998</v>
      </c>
      <c r="V71" s="23">
        <v>40057</v>
      </c>
      <c r="W71" s="21" t="s">
        <v>1998</v>
      </c>
      <c r="X71" s="23">
        <v>40057</v>
      </c>
      <c r="Y71" s="21" t="b">
        <v>1</v>
      </c>
      <c r="Z71" s="21" t="b">
        <v>1</v>
      </c>
      <c r="AA71" s="21" t="b">
        <v>0</v>
      </c>
      <c r="AB71" s="22"/>
      <c r="AC71" s="22"/>
      <c r="AD71" s="22"/>
      <c r="AE71" s="22"/>
      <c r="AF71" s="22"/>
      <c r="AG71" s="21" t="s">
        <v>2221</v>
      </c>
      <c r="AH71" s="21" t="s">
        <v>2000</v>
      </c>
      <c r="AI71" s="21" t="s">
        <v>2001</v>
      </c>
      <c r="AJ71" s="22" t="s">
        <v>2002</v>
      </c>
      <c r="AK71" s="22" t="s">
        <v>2003</v>
      </c>
      <c r="AL71" s="22" t="s">
        <v>2004</v>
      </c>
      <c r="AM71" s="22" t="s">
        <v>2005</v>
      </c>
      <c r="AN71" s="22" t="s">
        <v>2222</v>
      </c>
      <c r="AO71" s="21" t="s">
        <v>2007</v>
      </c>
    </row>
    <row r="72" spans="1:41" s="20" customFormat="1" x14ac:dyDescent="0.25">
      <c r="A72" s="21">
        <v>8725</v>
      </c>
      <c r="B72" s="21" t="s">
        <v>2272</v>
      </c>
      <c r="C72" s="21" t="s">
        <v>1986</v>
      </c>
      <c r="D72" s="22" t="s">
        <v>2217</v>
      </c>
      <c r="E72" s="21" t="s">
        <v>2271</v>
      </c>
      <c r="F72" s="21">
        <v>76017</v>
      </c>
      <c r="G72" s="21" t="s">
        <v>2271</v>
      </c>
      <c r="H72" s="21">
        <v>76017</v>
      </c>
      <c r="I72" s="21"/>
      <c r="J72" s="21">
        <v>7300</v>
      </c>
      <c r="K72" s="21" t="s">
        <v>2037</v>
      </c>
      <c r="L72" s="21" t="s">
        <v>1990</v>
      </c>
      <c r="M72" s="21" t="s">
        <v>1991</v>
      </c>
      <c r="N72" s="21" t="s">
        <v>2067</v>
      </c>
      <c r="O72" s="22" t="s">
        <v>2096</v>
      </c>
      <c r="P72" s="21" t="s">
        <v>27</v>
      </c>
      <c r="Q72" s="22" t="s">
        <v>2218</v>
      </c>
      <c r="R72" s="22" t="s">
        <v>2219</v>
      </c>
      <c r="S72" s="22" t="s">
        <v>2220</v>
      </c>
      <c r="T72" s="21" t="s">
        <v>1997</v>
      </c>
      <c r="U72" s="21" t="s">
        <v>1998</v>
      </c>
      <c r="V72" s="23">
        <v>40057</v>
      </c>
      <c r="W72" s="21" t="s">
        <v>1998</v>
      </c>
      <c r="X72" s="23">
        <v>40057</v>
      </c>
      <c r="Y72" s="21" t="b">
        <v>1</v>
      </c>
      <c r="Z72" s="21" t="b">
        <v>1</v>
      </c>
      <c r="AA72" s="21" t="b">
        <v>0</v>
      </c>
      <c r="AB72" s="22"/>
      <c r="AC72" s="22"/>
      <c r="AD72" s="22"/>
      <c r="AE72" s="22"/>
      <c r="AF72" s="22"/>
      <c r="AG72" s="21" t="s">
        <v>2221</v>
      </c>
      <c r="AH72" s="21" t="s">
        <v>2000</v>
      </c>
      <c r="AI72" s="21" t="s">
        <v>2001</v>
      </c>
      <c r="AJ72" s="22" t="s">
        <v>2002</v>
      </c>
      <c r="AK72" s="22" t="s">
        <v>2003</v>
      </c>
      <c r="AL72" s="22" t="s">
        <v>2004</v>
      </c>
      <c r="AM72" s="22" t="s">
        <v>2005</v>
      </c>
      <c r="AN72" s="22" t="s">
        <v>2222</v>
      </c>
      <c r="AO72" s="21" t="s">
        <v>2007</v>
      </c>
    </row>
    <row r="73" spans="1:41" s="20" customFormat="1" x14ac:dyDescent="0.25">
      <c r="A73" s="21">
        <v>8726</v>
      </c>
      <c r="B73" s="21" t="s">
        <v>2273</v>
      </c>
      <c r="C73" s="21" t="s">
        <v>1986</v>
      </c>
      <c r="D73" s="22" t="s">
        <v>2217</v>
      </c>
      <c r="E73" s="21" t="s">
        <v>2271</v>
      </c>
      <c r="F73" s="21">
        <v>76017</v>
      </c>
      <c r="G73" s="21" t="s">
        <v>2271</v>
      </c>
      <c r="H73" s="21">
        <v>76017</v>
      </c>
      <c r="I73" s="21"/>
      <c r="J73" s="21">
        <v>6900</v>
      </c>
      <c r="K73" s="21" t="s">
        <v>1989</v>
      </c>
      <c r="L73" s="21" t="s">
        <v>1990</v>
      </c>
      <c r="M73" s="21" t="s">
        <v>1991</v>
      </c>
      <c r="N73" s="21" t="s">
        <v>2067</v>
      </c>
      <c r="O73" s="22" t="s">
        <v>2096</v>
      </c>
      <c r="P73" s="21" t="s">
        <v>27</v>
      </c>
      <c r="Q73" s="22" t="s">
        <v>2224</v>
      </c>
      <c r="R73" s="22" t="s">
        <v>2225</v>
      </c>
      <c r="S73" s="22" t="s">
        <v>2220</v>
      </c>
      <c r="T73" s="21" t="s">
        <v>1997</v>
      </c>
      <c r="U73" s="21" t="s">
        <v>1998</v>
      </c>
      <c r="V73" s="23">
        <v>40057</v>
      </c>
      <c r="W73" s="21" t="s">
        <v>1998</v>
      </c>
      <c r="X73" s="23">
        <v>40057</v>
      </c>
      <c r="Y73" s="21" t="b">
        <v>1</v>
      </c>
      <c r="Z73" s="21" t="b">
        <v>1</v>
      </c>
      <c r="AA73" s="21" t="b">
        <v>0</v>
      </c>
      <c r="AB73" s="22"/>
      <c r="AC73" s="22"/>
      <c r="AD73" s="22"/>
      <c r="AE73" s="22"/>
      <c r="AF73" s="22"/>
      <c r="AG73" s="21" t="s">
        <v>2221</v>
      </c>
      <c r="AH73" s="21" t="s">
        <v>2000</v>
      </c>
      <c r="AI73" s="21" t="s">
        <v>2001</v>
      </c>
      <c r="AJ73" s="22" t="s">
        <v>2002</v>
      </c>
      <c r="AK73" s="22" t="s">
        <v>2003</v>
      </c>
      <c r="AL73" s="22" t="s">
        <v>2004</v>
      </c>
      <c r="AM73" s="22" t="s">
        <v>2005</v>
      </c>
      <c r="AN73" s="22" t="s">
        <v>2222</v>
      </c>
      <c r="AO73" s="21" t="s">
        <v>2007</v>
      </c>
    </row>
    <row r="74" spans="1:41" s="20" customFormat="1" x14ac:dyDescent="0.25">
      <c r="A74" s="21">
        <v>8727</v>
      </c>
      <c r="B74" s="21" t="s">
        <v>2274</v>
      </c>
      <c r="C74" s="21" t="s">
        <v>1986</v>
      </c>
      <c r="D74" s="22" t="s">
        <v>2217</v>
      </c>
      <c r="E74" s="21" t="s">
        <v>2271</v>
      </c>
      <c r="F74" s="21">
        <v>76017</v>
      </c>
      <c r="G74" s="21" t="s">
        <v>2271</v>
      </c>
      <c r="H74" s="21">
        <v>76017</v>
      </c>
      <c r="I74" s="21"/>
      <c r="J74" s="21">
        <v>4700</v>
      </c>
      <c r="K74" s="21" t="s">
        <v>1989</v>
      </c>
      <c r="L74" s="21" t="s">
        <v>1990</v>
      </c>
      <c r="M74" s="21" t="s">
        <v>1991</v>
      </c>
      <c r="N74" s="21" t="s">
        <v>2067</v>
      </c>
      <c r="O74" s="22" t="s">
        <v>2096</v>
      </c>
      <c r="P74" s="21" t="s">
        <v>27</v>
      </c>
      <c r="Q74" s="22" t="s">
        <v>2218</v>
      </c>
      <c r="R74" s="22" t="s">
        <v>2219</v>
      </c>
      <c r="S74" s="22" t="s">
        <v>2220</v>
      </c>
      <c r="T74" s="21" t="s">
        <v>1997</v>
      </c>
      <c r="U74" s="21" t="s">
        <v>1998</v>
      </c>
      <c r="V74" s="23">
        <v>40057</v>
      </c>
      <c r="W74" s="21" t="s">
        <v>1998</v>
      </c>
      <c r="X74" s="23">
        <v>40057</v>
      </c>
      <c r="Y74" s="21" t="b">
        <v>1</v>
      </c>
      <c r="Z74" s="21" t="b">
        <v>1</v>
      </c>
      <c r="AA74" s="21" t="b">
        <v>0</v>
      </c>
      <c r="AB74" s="22"/>
      <c r="AC74" s="22"/>
      <c r="AD74" s="22"/>
      <c r="AE74" s="22"/>
      <c r="AF74" s="22"/>
      <c r="AG74" s="21" t="s">
        <v>2221</v>
      </c>
      <c r="AH74" s="21" t="s">
        <v>2000</v>
      </c>
      <c r="AI74" s="21" t="s">
        <v>2001</v>
      </c>
      <c r="AJ74" s="22" t="s">
        <v>2002</v>
      </c>
      <c r="AK74" s="22" t="s">
        <v>2003</v>
      </c>
      <c r="AL74" s="22" t="s">
        <v>2004</v>
      </c>
      <c r="AM74" s="22" t="s">
        <v>2005</v>
      </c>
      <c r="AN74" s="22" t="s">
        <v>2222</v>
      </c>
      <c r="AO74" s="21" t="s">
        <v>2007</v>
      </c>
    </row>
    <row r="75" spans="1:41" s="20" customFormat="1" x14ac:dyDescent="0.25">
      <c r="A75" s="21">
        <v>8731</v>
      </c>
      <c r="B75" s="21" t="s">
        <v>2174</v>
      </c>
      <c r="C75" s="21" t="s">
        <v>2175</v>
      </c>
      <c r="D75" s="25" t="s">
        <v>2275</v>
      </c>
      <c r="E75" s="21" t="s">
        <v>2276</v>
      </c>
      <c r="F75" s="21">
        <v>76131</v>
      </c>
      <c r="G75" s="21" t="s">
        <v>2276</v>
      </c>
      <c r="H75" s="21">
        <v>76131</v>
      </c>
      <c r="I75" s="21">
        <v>71000</v>
      </c>
      <c r="J75" s="21">
        <v>71000</v>
      </c>
      <c r="K75" s="21" t="s">
        <v>1989</v>
      </c>
      <c r="L75" s="21" t="s">
        <v>1990</v>
      </c>
      <c r="M75" s="21" t="s">
        <v>1991</v>
      </c>
      <c r="N75" s="21" t="s">
        <v>2067</v>
      </c>
      <c r="O75" s="21" t="s">
        <v>2277</v>
      </c>
      <c r="P75" s="21" t="s">
        <v>27</v>
      </c>
      <c r="Q75" s="21" t="s">
        <v>2278</v>
      </c>
      <c r="R75" s="21" t="s">
        <v>2279</v>
      </c>
      <c r="S75" s="21" t="s">
        <v>2280</v>
      </c>
      <c r="T75" s="21" t="s">
        <v>1997</v>
      </c>
      <c r="U75" s="21" t="s">
        <v>1998</v>
      </c>
      <c r="V75" s="23">
        <v>40057</v>
      </c>
      <c r="W75" s="21" t="s">
        <v>1998</v>
      </c>
      <c r="X75" s="23">
        <v>40057</v>
      </c>
      <c r="Y75" s="21" t="b">
        <v>1</v>
      </c>
      <c r="Z75" s="21" t="b">
        <v>1</v>
      </c>
      <c r="AA75" s="21" t="b">
        <v>0</v>
      </c>
      <c r="AB75" s="22"/>
      <c r="AC75" s="22"/>
      <c r="AD75" s="22"/>
      <c r="AE75" s="22"/>
      <c r="AF75" s="22"/>
      <c r="AG75" s="21" t="s">
        <v>2089</v>
      </c>
      <c r="AH75" s="21" t="s">
        <v>2000</v>
      </c>
      <c r="AI75" s="21" t="s">
        <v>2001</v>
      </c>
      <c r="AJ75" s="22" t="s">
        <v>2002</v>
      </c>
      <c r="AK75" s="22" t="s">
        <v>2003</v>
      </c>
      <c r="AL75" s="22" t="s">
        <v>2004</v>
      </c>
      <c r="AM75" s="22" t="s">
        <v>2005</v>
      </c>
      <c r="AN75" s="21" t="s">
        <v>2207</v>
      </c>
      <c r="AO75" s="21" t="s">
        <v>2007</v>
      </c>
    </row>
    <row r="76" spans="1:41" s="20" customFormat="1" x14ac:dyDescent="0.25">
      <c r="A76" s="21">
        <v>2188</v>
      </c>
      <c r="B76" s="21" t="s">
        <v>2009</v>
      </c>
      <c r="C76" s="21" t="s">
        <v>2009</v>
      </c>
      <c r="D76" s="22" t="s">
        <v>2281</v>
      </c>
      <c r="E76" s="22" t="s">
        <v>2282</v>
      </c>
      <c r="F76" s="21">
        <v>76879</v>
      </c>
      <c r="G76" s="21" t="s">
        <v>2283</v>
      </c>
      <c r="H76" s="21">
        <v>76879</v>
      </c>
      <c r="I76" s="21">
        <v>10</v>
      </c>
      <c r="J76" s="21">
        <v>10</v>
      </c>
      <c r="K76" s="21" t="s">
        <v>1989</v>
      </c>
      <c r="L76" s="21" t="s">
        <v>1990</v>
      </c>
      <c r="M76" s="21" t="s">
        <v>1991</v>
      </c>
      <c r="N76" s="21" t="s">
        <v>1997</v>
      </c>
      <c r="O76" s="21" t="s">
        <v>2009</v>
      </c>
      <c r="P76" s="21" t="s">
        <v>27</v>
      </c>
      <c r="Q76" s="21" t="s">
        <v>2009</v>
      </c>
      <c r="R76" s="21" t="s">
        <v>2009</v>
      </c>
      <c r="S76" s="21" t="s">
        <v>2009</v>
      </c>
      <c r="T76" s="22" t="s">
        <v>2013</v>
      </c>
      <c r="U76" s="21" t="s">
        <v>1998</v>
      </c>
      <c r="V76" s="23">
        <v>40057</v>
      </c>
      <c r="W76" s="21" t="s">
        <v>1998</v>
      </c>
      <c r="X76" s="23">
        <v>40057</v>
      </c>
      <c r="Y76" s="21" t="b">
        <v>1</v>
      </c>
      <c r="Z76" s="21" t="b">
        <v>1</v>
      </c>
      <c r="AA76" s="21" t="b">
        <v>0</v>
      </c>
      <c r="AB76" s="22" t="s">
        <v>2047</v>
      </c>
      <c r="AC76" s="22" t="s">
        <v>2048</v>
      </c>
      <c r="AD76" s="23">
        <v>41830</v>
      </c>
      <c r="AE76" s="22"/>
      <c r="AF76" s="22"/>
      <c r="AG76" s="21" t="s">
        <v>2284</v>
      </c>
      <c r="AH76" s="21" t="s">
        <v>2000</v>
      </c>
      <c r="AI76" s="21" t="s">
        <v>2001</v>
      </c>
      <c r="AJ76" s="22" t="s">
        <v>2002</v>
      </c>
      <c r="AK76" s="22" t="s">
        <v>2003</v>
      </c>
      <c r="AL76" s="22" t="s">
        <v>2004</v>
      </c>
      <c r="AM76" s="22" t="s">
        <v>2005</v>
      </c>
      <c r="AN76" s="21" t="s">
        <v>2015</v>
      </c>
      <c r="AO76" s="21" t="s">
        <v>2007</v>
      </c>
    </row>
    <row r="77" spans="1:41" s="20" customFormat="1" x14ac:dyDescent="0.25">
      <c r="A77" s="21">
        <v>2189</v>
      </c>
      <c r="B77" s="21" t="s">
        <v>2285</v>
      </c>
      <c r="C77" s="21" t="s">
        <v>1986</v>
      </c>
      <c r="D77" s="22" t="s">
        <v>2286</v>
      </c>
      <c r="E77" s="21" t="s">
        <v>2287</v>
      </c>
      <c r="F77" s="21">
        <v>77736</v>
      </c>
      <c r="G77" s="22" t="s">
        <v>2288</v>
      </c>
      <c r="H77" s="21">
        <v>77736</v>
      </c>
      <c r="I77" s="21">
        <v>10500</v>
      </c>
      <c r="J77" s="21">
        <v>10500</v>
      </c>
      <c r="K77" s="21" t="s">
        <v>2037</v>
      </c>
      <c r="L77" s="21" t="s">
        <v>1990</v>
      </c>
      <c r="M77" s="21" t="s">
        <v>1991</v>
      </c>
      <c r="N77" s="21" t="s">
        <v>1992</v>
      </c>
      <c r="O77" s="22" t="s">
        <v>2096</v>
      </c>
      <c r="P77" s="21" t="s">
        <v>27</v>
      </c>
      <c r="Q77" s="22" t="s">
        <v>2289</v>
      </c>
      <c r="R77" s="22" t="s">
        <v>2250</v>
      </c>
      <c r="S77" s="22" t="s">
        <v>2290</v>
      </c>
      <c r="T77" s="21" t="s">
        <v>1997</v>
      </c>
      <c r="U77" s="21" t="s">
        <v>1998</v>
      </c>
      <c r="V77" s="23">
        <v>40057</v>
      </c>
      <c r="W77" s="21" t="s">
        <v>1998</v>
      </c>
      <c r="X77" s="23">
        <v>40057</v>
      </c>
      <c r="Y77" s="21" t="b">
        <v>1</v>
      </c>
      <c r="Z77" s="21" t="b">
        <v>1</v>
      </c>
      <c r="AA77" s="21" t="b">
        <v>0</v>
      </c>
      <c r="AB77" s="22"/>
      <c r="AC77" s="22"/>
      <c r="AD77" s="22"/>
      <c r="AE77" s="22"/>
      <c r="AF77" s="22"/>
      <c r="AG77" s="21" t="s">
        <v>2049</v>
      </c>
      <c r="AH77" s="21" t="s">
        <v>2000</v>
      </c>
      <c r="AI77" s="21" t="s">
        <v>2001</v>
      </c>
      <c r="AJ77" s="22" t="s">
        <v>2002</v>
      </c>
      <c r="AK77" s="22" t="s">
        <v>2003</v>
      </c>
      <c r="AL77" s="22" t="s">
        <v>2004</v>
      </c>
      <c r="AM77" s="22" t="s">
        <v>2005</v>
      </c>
      <c r="AN77" s="22" t="s">
        <v>2291</v>
      </c>
      <c r="AO77" s="21" t="s">
        <v>2007</v>
      </c>
    </row>
    <row r="78" spans="1:41" s="20" customFormat="1" x14ac:dyDescent="0.25">
      <c r="A78" s="21">
        <v>2190</v>
      </c>
      <c r="B78" s="21" t="s">
        <v>2241</v>
      </c>
      <c r="C78" s="21" t="s">
        <v>2242</v>
      </c>
      <c r="D78" s="22" t="s">
        <v>2243</v>
      </c>
      <c r="E78" s="21" t="s">
        <v>2292</v>
      </c>
      <c r="F78" s="21">
        <v>78342</v>
      </c>
      <c r="G78" s="21" t="s">
        <v>2292</v>
      </c>
      <c r="H78" s="21">
        <v>78342</v>
      </c>
      <c r="I78" s="21">
        <v>0.35</v>
      </c>
      <c r="J78" s="21">
        <v>0.35</v>
      </c>
      <c r="K78" s="21" t="s">
        <v>1989</v>
      </c>
      <c r="L78" s="21" t="s">
        <v>1990</v>
      </c>
      <c r="M78" s="21" t="s">
        <v>1991</v>
      </c>
      <c r="N78" s="21" t="s">
        <v>1992</v>
      </c>
      <c r="O78" s="21" t="s">
        <v>2249</v>
      </c>
      <c r="P78" s="21" t="s">
        <v>27</v>
      </c>
      <c r="Q78" s="21" t="s">
        <v>1997</v>
      </c>
      <c r="R78" s="21" t="s">
        <v>2250</v>
      </c>
      <c r="S78" s="21" t="s">
        <v>2251</v>
      </c>
      <c r="T78" s="21" t="s">
        <v>2182</v>
      </c>
      <c r="U78" s="21" t="s">
        <v>1998</v>
      </c>
      <c r="V78" s="23">
        <v>40057</v>
      </c>
      <c r="W78" s="21" t="s">
        <v>1998</v>
      </c>
      <c r="X78" s="23">
        <v>40057</v>
      </c>
      <c r="Y78" s="21" t="b">
        <v>1</v>
      </c>
      <c r="Z78" s="21" t="b">
        <v>1</v>
      </c>
      <c r="AA78" s="21" t="b">
        <v>0</v>
      </c>
      <c r="AB78" s="22"/>
      <c r="AC78" s="22"/>
      <c r="AD78" s="22"/>
      <c r="AE78" s="22"/>
      <c r="AF78" s="22"/>
      <c r="AG78" s="21" t="s">
        <v>2247</v>
      </c>
      <c r="AH78" s="21" t="s">
        <v>2000</v>
      </c>
      <c r="AI78" s="21" t="s">
        <v>2001</v>
      </c>
      <c r="AJ78" s="22" t="s">
        <v>2002</v>
      </c>
      <c r="AK78" s="22" t="s">
        <v>2003</v>
      </c>
      <c r="AL78" s="22" t="s">
        <v>2004</v>
      </c>
      <c r="AM78" s="22" t="s">
        <v>2005</v>
      </c>
      <c r="AN78" s="21" t="s">
        <v>2248</v>
      </c>
      <c r="AO78" s="21" t="s">
        <v>2007</v>
      </c>
    </row>
    <row r="79" spans="1:41" s="20" customFormat="1" x14ac:dyDescent="0.25">
      <c r="A79" s="21">
        <v>2191</v>
      </c>
      <c r="B79" s="21" t="s">
        <v>2009</v>
      </c>
      <c r="C79" s="21" t="s">
        <v>2009</v>
      </c>
      <c r="D79" s="22" t="s">
        <v>2293</v>
      </c>
      <c r="E79" s="21" t="s">
        <v>2294</v>
      </c>
      <c r="F79" s="21">
        <v>78488</v>
      </c>
      <c r="G79" s="22" t="s">
        <v>1238</v>
      </c>
      <c r="H79" s="21">
        <v>78488</v>
      </c>
      <c r="I79" s="21">
        <v>110</v>
      </c>
      <c r="J79" s="21">
        <v>110</v>
      </c>
      <c r="K79" s="21" t="s">
        <v>1989</v>
      </c>
      <c r="L79" s="21" t="s">
        <v>1990</v>
      </c>
      <c r="M79" s="21" t="s">
        <v>1991</v>
      </c>
      <c r="N79" s="21" t="s">
        <v>1997</v>
      </c>
      <c r="O79" s="21" t="s">
        <v>2009</v>
      </c>
      <c r="P79" s="21" t="s">
        <v>27</v>
      </c>
      <c r="Q79" s="21" t="s">
        <v>2009</v>
      </c>
      <c r="R79" s="21" t="s">
        <v>2009</v>
      </c>
      <c r="S79" s="21" t="s">
        <v>2009</v>
      </c>
      <c r="T79" s="22" t="s">
        <v>2013</v>
      </c>
      <c r="U79" s="21" t="s">
        <v>1998</v>
      </c>
      <c r="V79" s="23">
        <v>40057</v>
      </c>
      <c r="W79" s="21" t="s">
        <v>1998</v>
      </c>
      <c r="X79" s="23">
        <v>40057</v>
      </c>
      <c r="Y79" s="21" t="b">
        <v>1</v>
      </c>
      <c r="Z79" s="21" t="b">
        <v>1</v>
      </c>
      <c r="AA79" s="21" t="b">
        <v>0</v>
      </c>
      <c r="AB79" s="22"/>
      <c r="AC79" s="22"/>
      <c r="AD79" s="22"/>
      <c r="AE79" s="22"/>
      <c r="AF79" s="22"/>
      <c r="AG79" s="21" t="s">
        <v>2295</v>
      </c>
      <c r="AH79" s="21" t="s">
        <v>2000</v>
      </c>
      <c r="AI79" s="21" t="s">
        <v>2001</v>
      </c>
      <c r="AJ79" s="22" t="s">
        <v>2002</v>
      </c>
      <c r="AK79" s="22" t="s">
        <v>2003</v>
      </c>
      <c r="AL79" s="22" t="s">
        <v>2004</v>
      </c>
      <c r="AM79" s="22" t="s">
        <v>2005</v>
      </c>
      <c r="AN79" s="21" t="s">
        <v>2015</v>
      </c>
      <c r="AO79" s="21" t="s">
        <v>2007</v>
      </c>
    </row>
    <row r="80" spans="1:41" s="20" customFormat="1" x14ac:dyDescent="0.25">
      <c r="A80" s="21">
        <v>8740</v>
      </c>
      <c r="B80" s="21" t="s">
        <v>2174</v>
      </c>
      <c r="C80" s="21" t="s">
        <v>2175</v>
      </c>
      <c r="D80" s="25" t="s">
        <v>2296</v>
      </c>
      <c r="E80" s="21" t="s">
        <v>2297</v>
      </c>
      <c r="F80" s="21">
        <v>78795</v>
      </c>
      <c r="G80" s="21" t="s">
        <v>2297</v>
      </c>
      <c r="H80" s="21">
        <v>78795</v>
      </c>
      <c r="I80" s="21">
        <v>5770</v>
      </c>
      <c r="J80" s="21">
        <v>5770</v>
      </c>
      <c r="K80" s="21" t="s">
        <v>1989</v>
      </c>
      <c r="L80" s="21" t="s">
        <v>1990</v>
      </c>
      <c r="M80" s="21" t="s">
        <v>1991</v>
      </c>
      <c r="N80" s="21" t="s">
        <v>2067</v>
      </c>
      <c r="O80" s="21" t="s">
        <v>1997</v>
      </c>
      <c r="P80" s="21" t="s">
        <v>27</v>
      </c>
      <c r="Q80" s="21" t="s">
        <v>1997</v>
      </c>
      <c r="R80" s="21" t="s">
        <v>1997</v>
      </c>
      <c r="S80" s="21" t="s">
        <v>1997</v>
      </c>
      <c r="T80" s="21" t="s">
        <v>2298</v>
      </c>
      <c r="U80" s="21" t="s">
        <v>1998</v>
      </c>
      <c r="V80" s="23">
        <v>40057</v>
      </c>
      <c r="W80" s="21" t="s">
        <v>1998</v>
      </c>
      <c r="X80" s="23">
        <v>40057</v>
      </c>
      <c r="Y80" s="21" t="b">
        <v>1</v>
      </c>
      <c r="Z80" s="21" t="b">
        <v>1</v>
      </c>
      <c r="AA80" s="21" t="b">
        <v>0</v>
      </c>
      <c r="AB80" s="22"/>
      <c r="AC80" s="22"/>
      <c r="AD80" s="22"/>
      <c r="AE80" s="22"/>
      <c r="AF80" s="22"/>
      <c r="AG80" s="21" t="s">
        <v>2071</v>
      </c>
      <c r="AH80" s="21" t="s">
        <v>2000</v>
      </c>
      <c r="AI80" s="21" t="s">
        <v>2001</v>
      </c>
      <c r="AJ80" s="22" t="s">
        <v>2002</v>
      </c>
      <c r="AK80" s="22" t="s">
        <v>2003</v>
      </c>
      <c r="AL80" s="22" t="s">
        <v>2004</v>
      </c>
      <c r="AM80" s="22" t="s">
        <v>2005</v>
      </c>
      <c r="AN80" s="21" t="s">
        <v>2207</v>
      </c>
      <c r="AO80" s="21" t="s">
        <v>2007</v>
      </c>
    </row>
    <row r="81" spans="1:41" s="20" customFormat="1" x14ac:dyDescent="0.25">
      <c r="A81" s="21">
        <v>2192</v>
      </c>
      <c r="B81" s="21" t="s">
        <v>2299</v>
      </c>
      <c r="C81" s="21" t="s">
        <v>1986</v>
      </c>
      <c r="D81" s="22" t="s">
        <v>2209</v>
      </c>
      <c r="E81" s="21" t="s">
        <v>2300</v>
      </c>
      <c r="F81" s="21">
        <v>78831</v>
      </c>
      <c r="G81" s="21" t="s">
        <v>2300</v>
      </c>
      <c r="H81" s="21">
        <v>78831</v>
      </c>
      <c r="I81" s="21">
        <v>1190000</v>
      </c>
      <c r="J81" s="21">
        <v>1190000</v>
      </c>
      <c r="K81" s="21" t="s">
        <v>2037</v>
      </c>
      <c r="L81" s="21" t="s">
        <v>1990</v>
      </c>
      <c r="M81" s="21" t="s">
        <v>1991</v>
      </c>
      <c r="N81" s="21" t="s">
        <v>2067</v>
      </c>
      <c r="O81" s="22" t="s">
        <v>2301</v>
      </c>
      <c r="P81" s="21" t="s">
        <v>27</v>
      </c>
      <c r="Q81" s="22" t="s">
        <v>2302</v>
      </c>
      <c r="R81" s="22" t="s">
        <v>2303</v>
      </c>
      <c r="S81" s="22" t="s">
        <v>2214</v>
      </c>
      <c r="T81" s="21" t="s">
        <v>1997</v>
      </c>
      <c r="U81" s="21" t="s">
        <v>1998</v>
      </c>
      <c r="V81" s="23">
        <v>40057</v>
      </c>
      <c r="W81" s="21" t="s">
        <v>1998</v>
      </c>
      <c r="X81" s="23">
        <v>40057</v>
      </c>
      <c r="Y81" s="21" t="b">
        <v>1</v>
      </c>
      <c r="Z81" s="21" t="b">
        <v>1</v>
      </c>
      <c r="AA81" s="21" t="b">
        <v>0</v>
      </c>
      <c r="AB81" s="22"/>
      <c r="AC81" s="22"/>
      <c r="AD81" s="22"/>
      <c r="AE81" s="22"/>
      <c r="AF81" s="22"/>
      <c r="AG81" s="21" t="s">
        <v>2076</v>
      </c>
      <c r="AH81" s="21" t="s">
        <v>2000</v>
      </c>
      <c r="AI81" s="21" t="s">
        <v>2001</v>
      </c>
      <c r="AJ81" s="22" t="s">
        <v>2002</v>
      </c>
      <c r="AK81" s="22" t="s">
        <v>2003</v>
      </c>
      <c r="AL81" s="22" t="s">
        <v>2004</v>
      </c>
      <c r="AM81" s="22" t="s">
        <v>2005</v>
      </c>
      <c r="AN81" s="22" t="s">
        <v>2215</v>
      </c>
      <c r="AO81" s="21" t="s">
        <v>2007</v>
      </c>
    </row>
    <row r="82" spans="1:41" s="20" customFormat="1" x14ac:dyDescent="0.25">
      <c r="A82" s="21">
        <v>8745</v>
      </c>
      <c r="B82" s="21" t="s">
        <v>2304</v>
      </c>
      <c r="C82" s="21" t="s">
        <v>1986</v>
      </c>
      <c r="D82" s="22" t="s">
        <v>2217</v>
      </c>
      <c r="E82" s="21" t="s">
        <v>2305</v>
      </c>
      <c r="F82" s="21">
        <v>79005</v>
      </c>
      <c r="G82" s="21" t="s">
        <v>2305</v>
      </c>
      <c r="H82" s="21">
        <v>79005</v>
      </c>
      <c r="I82" s="21">
        <f>GEOMEAN(J82:J85)</f>
        <v>119521.36268620647</v>
      </c>
      <c r="J82" s="21">
        <v>190000</v>
      </c>
      <c r="K82" s="21" t="s">
        <v>2037</v>
      </c>
      <c r="L82" s="21" t="s">
        <v>1990</v>
      </c>
      <c r="M82" s="21" t="s">
        <v>1991</v>
      </c>
      <c r="N82" s="21" t="s">
        <v>2067</v>
      </c>
      <c r="O82" s="22" t="s">
        <v>2096</v>
      </c>
      <c r="P82" s="21" t="s">
        <v>27</v>
      </c>
      <c r="Q82" s="22" t="s">
        <v>2218</v>
      </c>
      <c r="R82" s="22" t="s">
        <v>2219</v>
      </c>
      <c r="S82" s="22" t="s">
        <v>2220</v>
      </c>
      <c r="T82" s="21" t="s">
        <v>1997</v>
      </c>
      <c r="U82" s="21" t="s">
        <v>1998</v>
      </c>
      <c r="V82" s="23">
        <v>40057</v>
      </c>
      <c r="W82" s="21" t="s">
        <v>1998</v>
      </c>
      <c r="X82" s="23">
        <v>40057</v>
      </c>
      <c r="Y82" s="21" t="b">
        <v>1</v>
      </c>
      <c r="Z82" s="21" t="b">
        <v>1</v>
      </c>
      <c r="AA82" s="21" t="b">
        <v>0</v>
      </c>
      <c r="AB82" s="22"/>
      <c r="AC82" s="22"/>
      <c r="AD82" s="22"/>
      <c r="AE82" s="22"/>
      <c r="AF82" s="22"/>
      <c r="AG82" s="21" t="s">
        <v>2221</v>
      </c>
      <c r="AH82" s="21" t="s">
        <v>2000</v>
      </c>
      <c r="AI82" s="21" t="s">
        <v>2001</v>
      </c>
      <c r="AJ82" s="22" t="s">
        <v>2002</v>
      </c>
      <c r="AK82" s="22" t="s">
        <v>2003</v>
      </c>
      <c r="AL82" s="22" t="s">
        <v>2004</v>
      </c>
      <c r="AM82" s="22" t="s">
        <v>2005</v>
      </c>
      <c r="AN82" s="22" t="s">
        <v>2222</v>
      </c>
      <c r="AO82" s="21" t="s">
        <v>2007</v>
      </c>
    </row>
    <row r="83" spans="1:41" s="20" customFormat="1" x14ac:dyDescent="0.25">
      <c r="A83" s="21">
        <v>8746</v>
      </c>
      <c r="B83" s="21" t="s">
        <v>2306</v>
      </c>
      <c r="C83" s="21" t="s">
        <v>1986</v>
      </c>
      <c r="D83" s="22" t="s">
        <v>2217</v>
      </c>
      <c r="E83" s="21" t="s">
        <v>2305</v>
      </c>
      <c r="F83" s="21">
        <v>79005</v>
      </c>
      <c r="G83" s="21" t="s">
        <v>2305</v>
      </c>
      <c r="H83" s="21">
        <v>79005</v>
      </c>
      <c r="I83" s="21"/>
      <c r="J83" s="21">
        <v>170000</v>
      </c>
      <c r="K83" s="21" t="s">
        <v>2037</v>
      </c>
      <c r="L83" s="21" t="s">
        <v>1990</v>
      </c>
      <c r="M83" s="21" t="s">
        <v>1991</v>
      </c>
      <c r="N83" s="21" t="s">
        <v>2067</v>
      </c>
      <c r="O83" s="22" t="s">
        <v>2096</v>
      </c>
      <c r="P83" s="21" t="s">
        <v>27</v>
      </c>
      <c r="Q83" s="22" t="s">
        <v>2224</v>
      </c>
      <c r="R83" s="22" t="s">
        <v>2225</v>
      </c>
      <c r="S83" s="22" t="s">
        <v>2220</v>
      </c>
      <c r="T83" s="21" t="s">
        <v>1997</v>
      </c>
      <c r="U83" s="21" t="s">
        <v>1998</v>
      </c>
      <c r="V83" s="23">
        <v>40057</v>
      </c>
      <c r="W83" s="21" t="s">
        <v>1998</v>
      </c>
      <c r="X83" s="23">
        <v>40057</v>
      </c>
      <c r="Y83" s="21" t="b">
        <v>1</v>
      </c>
      <c r="Z83" s="21" t="b">
        <v>1</v>
      </c>
      <c r="AA83" s="21" t="b">
        <v>0</v>
      </c>
      <c r="AB83" s="22"/>
      <c r="AC83" s="22"/>
      <c r="AD83" s="22"/>
      <c r="AE83" s="22"/>
      <c r="AF83" s="22"/>
      <c r="AG83" s="21" t="s">
        <v>2221</v>
      </c>
      <c r="AH83" s="21" t="s">
        <v>2000</v>
      </c>
      <c r="AI83" s="21" t="s">
        <v>2001</v>
      </c>
      <c r="AJ83" s="22" t="s">
        <v>2002</v>
      </c>
      <c r="AK83" s="22" t="s">
        <v>2003</v>
      </c>
      <c r="AL83" s="22" t="s">
        <v>2004</v>
      </c>
      <c r="AM83" s="22" t="s">
        <v>2005</v>
      </c>
      <c r="AN83" s="22" t="s">
        <v>2222</v>
      </c>
      <c r="AO83" s="21" t="s">
        <v>2007</v>
      </c>
    </row>
    <row r="84" spans="1:41" s="20" customFormat="1" x14ac:dyDescent="0.25">
      <c r="A84" s="21">
        <v>8747</v>
      </c>
      <c r="B84" s="21" t="s">
        <v>2307</v>
      </c>
      <c r="C84" s="21" t="s">
        <v>1986</v>
      </c>
      <c r="D84" s="22" t="s">
        <v>2217</v>
      </c>
      <c r="E84" s="21" t="s">
        <v>2305</v>
      </c>
      <c r="F84" s="21">
        <v>79005</v>
      </c>
      <c r="G84" s="21" t="s">
        <v>2305</v>
      </c>
      <c r="H84" s="21">
        <v>79005</v>
      </c>
      <c r="I84" s="21"/>
      <c r="J84" s="21">
        <v>81000</v>
      </c>
      <c r="K84" s="21" t="s">
        <v>1989</v>
      </c>
      <c r="L84" s="21" t="s">
        <v>1990</v>
      </c>
      <c r="M84" s="21" t="s">
        <v>1991</v>
      </c>
      <c r="N84" s="21" t="s">
        <v>2067</v>
      </c>
      <c r="O84" s="22" t="s">
        <v>2096</v>
      </c>
      <c r="P84" s="21" t="s">
        <v>27</v>
      </c>
      <c r="Q84" s="22" t="s">
        <v>2218</v>
      </c>
      <c r="R84" s="22" t="s">
        <v>2219</v>
      </c>
      <c r="S84" s="22" t="s">
        <v>2220</v>
      </c>
      <c r="T84" s="21" t="s">
        <v>1997</v>
      </c>
      <c r="U84" s="21" t="s">
        <v>1998</v>
      </c>
      <c r="V84" s="23">
        <v>40057</v>
      </c>
      <c r="W84" s="21" t="s">
        <v>1998</v>
      </c>
      <c r="X84" s="23">
        <v>40057</v>
      </c>
      <c r="Y84" s="21" t="b">
        <v>1</v>
      </c>
      <c r="Z84" s="21" t="b">
        <v>1</v>
      </c>
      <c r="AA84" s="21" t="b">
        <v>0</v>
      </c>
      <c r="AB84" s="22"/>
      <c r="AC84" s="22"/>
      <c r="AD84" s="22"/>
      <c r="AE84" s="22"/>
      <c r="AF84" s="22"/>
      <c r="AG84" s="21" t="s">
        <v>2221</v>
      </c>
      <c r="AH84" s="21" t="s">
        <v>2000</v>
      </c>
      <c r="AI84" s="21" t="s">
        <v>2001</v>
      </c>
      <c r="AJ84" s="22" t="s">
        <v>2002</v>
      </c>
      <c r="AK84" s="22" t="s">
        <v>2003</v>
      </c>
      <c r="AL84" s="22" t="s">
        <v>2004</v>
      </c>
      <c r="AM84" s="22" t="s">
        <v>2005</v>
      </c>
      <c r="AN84" s="22" t="s">
        <v>2222</v>
      </c>
      <c r="AO84" s="21" t="s">
        <v>2007</v>
      </c>
    </row>
    <row r="85" spans="1:41" s="20" customFormat="1" x14ac:dyDescent="0.25">
      <c r="A85" s="21">
        <v>8748</v>
      </c>
      <c r="B85" s="21" t="s">
        <v>2308</v>
      </c>
      <c r="C85" s="21" t="s">
        <v>1986</v>
      </c>
      <c r="D85" s="22" t="s">
        <v>2217</v>
      </c>
      <c r="E85" s="21" t="s">
        <v>2305</v>
      </c>
      <c r="F85" s="21">
        <v>79005</v>
      </c>
      <c r="G85" s="21" t="s">
        <v>2305</v>
      </c>
      <c r="H85" s="21">
        <v>79005</v>
      </c>
      <c r="I85" s="21"/>
      <c r="J85" s="21">
        <v>78000</v>
      </c>
      <c r="K85" s="21" t="s">
        <v>1989</v>
      </c>
      <c r="L85" s="21" t="s">
        <v>1990</v>
      </c>
      <c r="M85" s="21" t="s">
        <v>1991</v>
      </c>
      <c r="N85" s="21" t="s">
        <v>2067</v>
      </c>
      <c r="O85" s="22" t="s">
        <v>2096</v>
      </c>
      <c r="P85" s="21" t="s">
        <v>27</v>
      </c>
      <c r="Q85" s="22" t="s">
        <v>2224</v>
      </c>
      <c r="R85" s="22" t="s">
        <v>2225</v>
      </c>
      <c r="S85" s="22" t="s">
        <v>2220</v>
      </c>
      <c r="T85" s="21" t="s">
        <v>1997</v>
      </c>
      <c r="U85" s="21" t="s">
        <v>1998</v>
      </c>
      <c r="V85" s="23">
        <v>40057</v>
      </c>
      <c r="W85" s="21" t="s">
        <v>1998</v>
      </c>
      <c r="X85" s="23">
        <v>40057</v>
      </c>
      <c r="Y85" s="21" t="b">
        <v>1</v>
      </c>
      <c r="Z85" s="21" t="b">
        <v>1</v>
      </c>
      <c r="AA85" s="21" t="b">
        <v>0</v>
      </c>
      <c r="AB85" s="22"/>
      <c r="AC85" s="22"/>
      <c r="AD85" s="22"/>
      <c r="AE85" s="22"/>
      <c r="AF85" s="22"/>
      <c r="AG85" s="21" t="s">
        <v>2221</v>
      </c>
      <c r="AH85" s="21" t="s">
        <v>2000</v>
      </c>
      <c r="AI85" s="21" t="s">
        <v>2001</v>
      </c>
      <c r="AJ85" s="22" t="s">
        <v>2002</v>
      </c>
      <c r="AK85" s="22" t="s">
        <v>2003</v>
      </c>
      <c r="AL85" s="22" t="s">
        <v>2004</v>
      </c>
      <c r="AM85" s="22" t="s">
        <v>2005</v>
      </c>
      <c r="AN85" s="22" t="s">
        <v>2222</v>
      </c>
      <c r="AO85" s="21" t="s">
        <v>2007</v>
      </c>
    </row>
    <row r="86" spans="1:41" s="20" customFormat="1" x14ac:dyDescent="0.25">
      <c r="A86" s="21">
        <v>8761</v>
      </c>
      <c r="B86" s="21" t="s">
        <v>2309</v>
      </c>
      <c r="C86" s="21" t="s">
        <v>1986</v>
      </c>
      <c r="D86" s="22" t="s">
        <v>2310</v>
      </c>
      <c r="E86" s="21" t="s">
        <v>2311</v>
      </c>
      <c r="F86" s="21">
        <v>79061</v>
      </c>
      <c r="G86" s="21" t="s">
        <v>2311</v>
      </c>
      <c r="H86" s="21">
        <v>79061</v>
      </c>
      <c r="I86" s="21">
        <v>160000</v>
      </c>
      <c r="J86" s="21">
        <v>160000</v>
      </c>
      <c r="K86" s="21" t="s">
        <v>2037</v>
      </c>
      <c r="L86" s="21" t="s">
        <v>1990</v>
      </c>
      <c r="M86" s="21" t="s">
        <v>2012</v>
      </c>
      <c r="N86" s="21" t="s">
        <v>1992</v>
      </c>
      <c r="O86" s="22" t="s">
        <v>2096</v>
      </c>
      <c r="P86" s="21" t="s">
        <v>27</v>
      </c>
      <c r="Q86" s="22" t="s">
        <v>2312</v>
      </c>
      <c r="R86" s="22" t="s">
        <v>2313</v>
      </c>
      <c r="S86" s="21" t="s">
        <v>1997</v>
      </c>
      <c r="T86" s="21" t="s">
        <v>1997</v>
      </c>
      <c r="U86" s="21" t="s">
        <v>1998</v>
      </c>
      <c r="V86" s="23">
        <v>40057</v>
      </c>
      <c r="W86" s="21" t="s">
        <v>1998</v>
      </c>
      <c r="X86" s="23">
        <v>40057</v>
      </c>
      <c r="Y86" s="21" t="b">
        <v>1</v>
      </c>
      <c r="Z86" s="21" t="b">
        <v>1</v>
      </c>
      <c r="AA86" s="21" t="b">
        <v>0</v>
      </c>
      <c r="AB86" s="22"/>
      <c r="AC86" s="22"/>
      <c r="AD86" s="22"/>
      <c r="AE86" s="22"/>
      <c r="AF86" s="22"/>
      <c r="AG86" s="21" t="s">
        <v>2071</v>
      </c>
      <c r="AH86" s="21" t="s">
        <v>2000</v>
      </c>
      <c r="AI86" s="21" t="s">
        <v>2001</v>
      </c>
      <c r="AJ86" s="22" t="s">
        <v>2002</v>
      </c>
      <c r="AK86" s="22" t="s">
        <v>2003</v>
      </c>
      <c r="AL86" s="22" t="s">
        <v>2004</v>
      </c>
      <c r="AM86" s="22" t="s">
        <v>2005</v>
      </c>
      <c r="AN86" s="21" t="s">
        <v>2314</v>
      </c>
      <c r="AO86" s="21" t="s">
        <v>2007</v>
      </c>
    </row>
    <row r="87" spans="1:41" s="20" customFormat="1" x14ac:dyDescent="0.25">
      <c r="A87" s="21">
        <v>2193</v>
      </c>
      <c r="B87" s="21" t="s">
        <v>2009</v>
      </c>
      <c r="C87" s="21" t="s">
        <v>2009</v>
      </c>
      <c r="D87" s="22" t="s">
        <v>2315</v>
      </c>
      <c r="E87" s="21" t="s">
        <v>2316</v>
      </c>
      <c r="F87" s="21">
        <v>79094</v>
      </c>
      <c r="G87" s="21" t="s">
        <v>2317</v>
      </c>
      <c r="H87" s="21">
        <v>79094</v>
      </c>
      <c r="I87" s="21">
        <v>22700</v>
      </c>
      <c r="J87" s="21">
        <v>22700</v>
      </c>
      <c r="K87" s="21" t="s">
        <v>1989</v>
      </c>
      <c r="L87" s="21" t="s">
        <v>1990</v>
      </c>
      <c r="M87" s="21" t="s">
        <v>1991</v>
      </c>
      <c r="N87" s="21" t="s">
        <v>1997</v>
      </c>
      <c r="O87" s="21" t="s">
        <v>2009</v>
      </c>
      <c r="P87" s="21" t="s">
        <v>27</v>
      </c>
      <c r="Q87" s="21" t="s">
        <v>2009</v>
      </c>
      <c r="R87" s="21" t="s">
        <v>2009</v>
      </c>
      <c r="S87" s="21" t="s">
        <v>2009</v>
      </c>
      <c r="T87" s="22" t="s">
        <v>2013</v>
      </c>
      <c r="U87" s="21" t="s">
        <v>1998</v>
      </c>
      <c r="V87" s="23">
        <v>40057</v>
      </c>
      <c r="W87" s="21" t="s">
        <v>1998</v>
      </c>
      <c r="X87" s="23">
        <v>40057</v>
      </c>
      <c r="Y87" s="21" t="b">
        <v>1</v>
      </c>
      <c r="Z87" s="21" t="b">
        <v>1</v>
      </c>
      <c r="AA87" s="21" t="b">
        <v>0</v>
      </c>
      <c r="AB87" s="22"/>
      <c r="AC87" s="22"/>
      <c r="AD87" s="22"/>
      <c r="AE87" s="22"/>
      <c r="AF87" s="22"/>
      <c r="AG87" s="21" t="s">
        <v>2089</v>
      </c>
      <c r="AH87" s="21" t="s">
        <v>2000</v>
      </c>
      <c r="AI87" s="21" t="s">
        <v>2001</v>
      </c>
      <c r="AJ87" s="22" t="s">
        <v>2002</v>
      </c>
      <c r="AK87" s="22" t="s">
        <v>2003</v>
      </c>
      <c r="AL87" s="22" t="s">
        <v>2004</v>
      </c>
      <c r="AM87" s="22" t="s">
        <v>2005</v>
      </c>
      <c r="AN87" s="21" t="s">
        <v>2015</v>
      </c>
      <c r="AO87" s="21" t="s">
        <v>2007</v>
      </c>
    </row>
    <row r="88" spans="1:41" s="20" customFormat="1" x14ac:dyDescent="0.25">
      <c r="A88" s="21">
        <v>2194</v>
      </c>
      <c r="B88" s="21" t="s">
        <v>2174</v>
      </c>
      <c r="C88" s="21" t="s">
        <v>2175</v>
      </c>
      <c r="D88" s="25" t="s">
        <v>2318</v>
      </c>
      <c r="E88" s="21" t="s">
        <v>2319</v>
      </c>
      <c r="F88" s="21">
        <v>79141</v>
      </c>
      <c r="G88" s="21" t="s">
        <v>2319</v>
      </c>
      <c r="H88" s="21">
        <v>79141</v>
      </c>
      <c r="I88" s="21">
        <v>141000</v>
      </c>
      <c r="J88" s="21">
        <v>141000</v>
      </c>
      <c r="K88" s="21" t="s">
        <v>1989</v>
      </c>
      <c r="L88" s="21" t="s">
        <v>1990</v>
      </c>
      <c r="M88" s="21" t="s">
        <v>1991</v>
      </c>
      <c r="N88" s="21" t="s">
        <v>1992</v>
      </c>
      <c r="O88" s="21" t="s">
        <v>2320</v>
      </c>
      <c r="P88" s="21" t="s">
        <v>27</v>
      </c>
      <c r="Q88" s="21" t="s">
        <v>2321</v>
      </c>
      <c r="R88" s="21" t="s">
        <v>2322</v>
      </c>
      <c r="S88" s="21" t="s">
        <v>2323</v>
      </c>
      <c r="T88" s="21" t="s">
        <v>2324</v>
      </c>
      <c r="U88" s="21" t="s">
        <v>1998</v>
      </c>
      <c r="V88" s="23">
        <v>40057</v>
      </c>
      <c r="W88" s="21" t="s">
        <v>1998</v>
      </c>
      <c r="X88" s="23">
        <v>40057</v>
      </c>
      <c r="Y88" s="21" t="b">
        <v>1</v>
      </c>
      <c r="Z88" s="21" t="b">
        <v>1</v>
      </c>
      <c r="AA88" s="21" t="b">
        <v>0</v>
      </c>
      <c r="AB88" s="22"/>
      <c r="AC88" s="22"/>
      <c r="AD88" s="22"/>
      <c r="AE88" s="22"/>
      <c r="AF88" s="22"/>
      <c r="AG88" s="21" t="s">
        <v>2121</v>
      </c>
      <c r="AH88" s="21" t="s">
        <v>2000</v>
      </c>
      <c r="AI88" s="21" t="s">
        <v>2001</v>
      </c>
      <c r="AJ88" s="22" t="s">
        <v>2002</v>
      </c>
      <c r="AK88" s="22" t="s">
        <v>2003</v>
      </c>
      <c r="AL88" s="22" t="s">
        <v>2004</v>
      </c>
      <c r="AM88" s="22" t="s">
        <v>2005</v>
      </c>
      <c r="AN88" s="21" t="s">
        <v>2207</v>
      </c>
      <c r="AO88" s="21" t="s">
        <v>2007</v>
      </c>
    </row>
    <row r="89" spans="1:41" s="20" customFormat="1" x14ac:dyDescent="0.25">
      <c r="A89" s="21">
        <v>8762</v>
      </c>
      <c r="B89" s="21" t="s">
        <v>2325</v>
      </c>
      <c r="C89" s="21" t="s">
        <v>1986</v>
      </c>
      <c r="D89" s="22" t="s">
        <v>2217</v>
      </c>
      <c r="E89" s="21" t="s">
        <v>2326</v>
      </c>
      <c r="F89" s="21">
        <v>79345</v>
      </c>
      <c r="G89" s="21" t="s">
        <v>2326</v>
      </c>
      <c r="H89" s="21">
        <v>79345</v>
      </c>
      <c r="I89" s="21">
        <f>GEOMEAN(J89:J92)</f>
        <v>37755.793096046429</v>
      </c>
      <c r="J89" s="21">
        <v>62000</v>
      </c>
      <c r="K89" s="21" t="s">
        <v>2037</v>
      </c>
      <c r="L89" s="21" t="s">
        <v>1990</v>
      </c>
      <c r="M89" s="21" t="s">
        <v>1991</v>
      </c>
      <c r="N89" s="21" t="s">
        <v>2067</v>
      </c>
      <c r="O89" s="22" t="s">
        <v>2096</v>
      </c>
      <c r="P89" s="21" t="s">
        <v>27</v>
      </c>
      <c r="Q89" s="22" t="s">
        <v>2218</v>
      </c>
      <c r="R89" s="22" t="s">
        <v>2219</v>
      </c>
      <c r="S89" s="22" t="s">
        <v>2220</v>
      </c>
      <c r="T89" s="21" t="s">
        <v>1997</v>
      </c>
      <c r="U89" s="21" t="s">
        <v>1998</v>
      </c>
      <c r="V89" s="23">
        <v>40057</v>
      </c>
      <c r="W89" s="21" t="s">
        <v>1998</v>
      </c>
      <c r="X89" s="23">
        <v>40190</v>
      </c>
      <c r="Y89" s="21" t="b">
        <v>1</v>
      </c>
      <c r="Z89" s="21" t="b">
        <v>1</v>
      </c>
      <c r="AA89" s="21" t="b">
        <v>0</v>
      </c>
      <c r="AB89" s="22"/>
      <c r="AC89" s="22"/>
      <c r="AD89" s="22"/>
      <c r="AE89" s="22"/>
      <c r="AF89" s="22"/>
      <c r="AG89" s="21" t="s">
        <v>2221</v>
      </c>
      <c r="AH89" s="21" t="s">
        <v>2000</v>
      </c>
      <c r="AI89" s="21" t="s">
        <v>2001</v>
      </c>
      <c r="AJ89" s="22" t="s">
        <v>2002</v>
      </c>
      <c r="AK89" s="22" t="s">
        <v>2003</v>
      </c>
      <c r="AL89" s="22" t="s">
        <v>2004</v>
      </c>
      <c r="AM89" s="22" t="s">
        <v>2005</v>
      </c>
      <c r="AN89" s="22" t="s">
        <v>2222</v>
      </c>
      <c r="AO89" s="21" t="s">
        <v>2007</v>
      </c>
    </row>
    <row r="90" spans="1:41" s="20" customFormat="1" x14ac:dyDescent="0.25">
      <c r="A90" s="21">
        <v>8763</v>
      </c>
      <c r="B90" s="21" t="s">
        <v>2327</v>
      </c>
      <c r="C90" s="21" t="s">
        <v>1986</v>
      </c>
      <c r="D90" s="22" t="s">
        <v>2217</v>
      </c>
      <c r="E90" s="21" t="s">
        <v>2326</v>
      </c>
      <c r="F90" s="21">
        <v>79345</v>
      </c>
      <c r="G90" s="21" t="s">
        <v>2326</v>
      </c>
      <c r="H90" s="21">
        <v>79345</v>
      </c>
      <c r="I90" s="21"/>
      <c r="J90" s="21">
        <v>57000</v>
      </c>
      <c r="K90" s="21" t="s">
        <v>2037</v>
      </c>
      <c r="L90" s="21" t="s">
        <v>1990</v>
      </c>
      <c r="M90" s="21" t="s">
        <v>1991</v>
      </c>
      <c r="N90" s="21" t="s">
        <v>2067</v>
      </c>
      <c r="O90" s="22" t="s">
        <v>2096</v>
      </c>
      <c r="P90" s="21" t="s">
        <v>27</v>
      </c>
      <c r="Q90" s="22" t="s">
        <v>2224</v>
      </c>
      <c r="R90" s="22" t="s">
        <v>2225</v>
      </c>
      <c r="S90" s="22" t="s">
        <v>2220</v>
      </c>
      <c r="T90" s="21" t="s">
        <v>1997</v>
      </c>
      <c r="U90" s="21" t="s">
        <v>1998</v>
      </c>
      <c r="V90" s="23">
        <v>40057</v>
      </c>
      <c r="W90" s="21" t="s">
        <v>1998</v>
      </c>
      <c r="X90" s="23">
        <v>40190</v>
      </c>
      <c r="Y90" s="21" t="b">
        <v>1</v>
      </c>
      <c r="Z90" s="21" t="b">
        <v>1</v>
      </c>
      <c r="AA90" s="21" t="b">
        <v>0</v>
      </c>
      <c r="AB90" s="22"/>
      <c r="AC90" s="22"/>
      <c r="AD90" s="22"/>
      <c r="AE90" s="22"/>
      <c r="AF90" s="22"/>
      <c r="AG90" s="21" t="s">
        <v>2221</v>
      </c>
      <c r="AH90" s="21" t="s">
        <v>2000</v>
      </c>
      <c r="AI90" s="21" t="s">
        <v>2001</v>
      </c>
      <c r="AJ90" s="22" t="s">
        <v>2002</v>
      </c>
      <c r="AK90" s="22" t="s">
        <v>2003</v>
      </c>
      <c r="AL90" s="22" t="s">
        <v>2004</v>
      </c>
      <c r="AM90" s="22" t="s">
        <v>2005</v>
      </c>
      <c r="AN90" s="22" t="s">
        <v>2222</v>
      </c>
      <c r="AO90" s="21" t="s">
        <v>2007</v>
      </c>
    </row>
    <row r="91" spans="1:41" s="20" customFormat="1" x14ac:dyDescent="0.25">
      <c r="A91" s="21">
        <v>8764</v>
      </c>
      <c r="B91" s="21" t="s">
        <v>2328</v>
      </c>
      <c r="C91" s="21" t="s">
        <v>1986</v>
      </c>
      <c r="D91" s="22" t="s">
        <v>2217</v>
      </c>
      <c r="E91" s="21" t="s">
        <v>2326</v>
      </c>
      <c r="F91" s="21">
        <v>79345</v>
      </c>
      <c r="G91" s="21" t="s">
        <v>2326</v>
      </c>
      <c r="H91" s="21">
        <v>79345</v>
      </c>
      <c r="I91" s="21"/>
      <c r="J91" s="21">
        <v>25000</v>
      </c>
      <c r="K91" s="21" t="s">
        <v>1989</v>
      </c>
      <c r="L91" s="21" t="s">
        <v>1990</v>
      </c>
      <c r="M91" s="21" t="s">
        <v>1991</v>
      </c>
      <c r="N91" s="21" t="s">
        <v>2067</v>
      </c>
      <c r="O91" s="22" t="s">
        <v>2096</v>
      </c>
      <c r="P91" s="21" t="s">
        <v>27</v>
      </c>
      <c r="Q91" s="22" t="s">
        <v>2224</v>
      </c>
      <c r="R91" s="22" t="s">
        <v>2225</v>
      </c>
      <c r="S91" s="22" t="s">
        <v>2220</v>
      </c>
      <c r="T91" s="21" t="s">
        <v>1997</v>
      </c>
      <c r="U91" s="21" t="s">
        <v>1998</v>
      </c>
      <c r="V91" s="23">
        <v>40057</v>
      </c>
      <c r="W91" s="21" t="s">
        <v>1998</v>
      </c>
      <c r="X91" s="23">
        <v>40190</v>
      </c>
      <c r="Y91" s="21" t="b">
        <v>1</v>
      </c>
      <c r="Z91" s="21" t="b">
        <v>1</v>
      </c>
      <c r="AA91" s="21" t="b">
        <v>0</v>
      </c>
      <c r="AB91" s="22"/>
      <c r="AC91" s="22"/>
      <c r="AD91" s="22"/>
      <c r="AE91" s="22"/>
      <c r="AF91" s="22"/>
      <c r="AG91" s="21" t="s">
        <v>2221</v>
      </c>
      <c r="AH91" s="21" t="s">
        <v>2000</v>
      </c>
      <c r="AI91" s="21" t="s">
        <v>2001</v>
      </c>
      <c r="AJ91" s="22" t="s">
        <v>2002</v>
      </c>
      <c r="AK91" s="22" t="s">
        <v>2003</v>
      </c>
      <c r="AL91" s="22" t="s">
        <v>2004</v>
      </c>
      <c r="AM91" s="22" t="s">
        <v>2005</v>
      </c>
      <c r="AN91" s="22" t="s">
        <v>2222</v>
      </c>
      <c r="AO91" s="21" t="s">
        <v>2007</v>
      </c>
    </row>
    <row r="92" spans="1:41" s="20" customFormat="1" x14ac:dyDescent="0.25">
      <c r="A92" s="21">
        <v>8765</v>
      </c>
      <c r="B92" s="21" t="s">
        <v>2329</v>
      </c>
      <c r="C92" s="21" t="s">
        <v>1986</v>
      </c>
      <c r="D92" s="22" t="s">
        <v>2217</v>
      </c>
      <c r="E92" s="21" t="s">
        <v>2326</v>
      </c>
      <c r="F92" s="21">
        <v>79345</v>
      </c>
      <c r="G92" s="21" t="s">
        <v>2326</v>
      </c>
      <c r="H92" s="21">
        <v>79345</v>
      </c>
      <c r="I92" s="21"/>
      <c r="J92" s="21">
        <v>23000</v>
      </c>
      <c r="K92" s="21" t="s">
        <v>1989</v>
      </c>
      <c r="L92" s="21" t="s">
        <v>1990</v>
      </c>
      <c r="M92" s="21" t="s">
        <v>1991</v>
      </c>
      <c r="N92" s="21" t="s">
        <v>2067</v>
      </c>
      <c r="O92" s="22" t="s">
        <v>2096</v>
      </c>
      <c r="P92" s="21" t="s">
        <v>27</v>
      </c>
      <c r="Q92" s="22" t="s">
        <v>2218</v>
      </c>
      <c r="R92" s="22" t="s">
        <v>2219</v>
      </c>
      <c r="S92" s="22" t="s">
        <v>2220</v>
      </c>
      <c r="T92" s="21" t="s">
        <v>1997</v>
      </c>
      <c r="U92" s="21" t="s">
        <v>1998</v>
      </c>
      <c r="V92" s="23">
        <v>40057</v>
      </c>
      <c r="W92" s="21" t="s">
        <v>1998</v>
      </c>
      <c r="X92" s="23">
        <v>40190</v>
      </c>
      <c r="Y92" s="21" t="b">
        <v>1</v>
      </c>
      <c r="Z92" s="21" t="b">
        <v>1</v>
      </c>
      <c r="AA92" s="21" t="b">
        <v>0</v>
      </c>
      <c r="AB92" s="22"/>
      <c r="AC92" s="22"/>
      <c r="AD92" s="22"/>
      <c r="AE92" s="22"/>
      <c r="AF92" s="22"/>
      <c r="AG92" s="21" t="s">
        <v>2221</v>
      </c>
      <c r="AH92" s="21" t="s">
        <v>2000</v>
      </c>
      <c r="AI92" s="21" t="s">
        <v>2001</v>
      </c>
      <c r="AJ92" s="22" t="s">
        <v>2002</v>
      </c>
      <c r="AK92" s="22" t="s">
        <v>2003</v>
      </c>
      <c r="AL92" s="22" t="s">
        <v>2004</v>
      </c>
      <c r="AM92" s="22" t="s">
        <v>2005</v>
      </c>
      <c r="AN92" s="22" t="s">
        <v>2222</v>
      </c>
      <c r="AO92" s="21" t="s">
        <v>2007</v>
      </c>
    </row>
    <row r="93" spans="1:41" s="20" customFormat="1" x14ac:dyDescent="0.25">
      <c r="A93" s="21">
        <v>2195</v>
      </c>
      <c r="B93" s="21" t="s">
        <v>2330</v>
      </c>
      <c r="C93" s="21" t="s">
        <v>1986</v>
      </c>
      <c r="D93" s="22" t="s">
        <v>2156</v>
      </c>
      <c r="E93" s="21" t="s">
        <v>2331</v>
      </c>
      <c r="F93" s="21">
        <v>79947</v>
      </c>
      <c r="G93" s="22" t="s">
        <v>1816</v>
      </c>
      <c r="H93" s="21">
        <v>79947</v>
      </c>
      <c r="I93" s="21">
        <v>7900</v>
      </c>
      <c r="J93" s="21">
        <v>7900</v>
      </c>
      <c r="K93" s="21" t="s">
        <v>1989</v>
      </c>
      <c r="L93" s="21" t="s">
        <v>1990</v>
      </c>
      <c r="M93" s="21" t="s">
        <v>2076</v>
      </c>
      <c r="N93" s="21" t="s">
        <v>2067</v>
      </c>
      <c r="O93" s="22" t="s">
        <v>2332</v>
      </c>
      <c r="P93" s="21" t="s">
        <v>27</v>
      </c>
      <c r="Q93" s="22" t="s">
        <v>2333</v>
      </c>
      <c r="R93" s="22" t="s">
        <v>2334</v>
      </c>
      <c r="S93" s="22" t="s">
        <v>2335</v>
      </c>
      <c r="T93" s="21" t="s">
        <v>1997</v>
      </c>
      <c r="U93" s="21" t="s">
        <v>1998</v>
      </c>
      <c r="V93" s="23">
        <v>40057</v>
      </c>
      <c r="W93" s="21" t="s">
        <v>1998</v>
      </c>
      <c r="X93" s="23">
        <v>40057</v>
      </c>
      <c r="Y93" s="21" t="b">
        <v>1</v>
      </c>
      <c r="Z93" s="21" t="b">
        <v>1</v>
      </c>
      <c r="AA93" s="21" t="b">
        <v>0</v>
      </c>
      <c r="AB93" s="22"/>
      <c r="AC93" s="22"/>
      <c r="AD93" s="22"/>
      <c r="AE93" s="22"/>
      <c r="AF93" s="22"/>
      <c r="AG93" s="21" t="s">
        <v>2336</v>
      </c>
      <c r="AH93" s="21" t="s">
        <v>2000</v>
      </c>
      <c r="AI93" s="21" t="s">
        <v>2001</v>
      </c>
      <c r="AJ93" s="22" t="s">
        <v>2002</v>
      </c>
      <c r="AK93" s="22" t="s">
        <v>2003</v>
      </c>
      <c r="AL93" s="22" t="s">
        <v>2004</v>
      </c>
      <c r="AM93" s="22" t="s">
        <v>2005</v>
      </c>
      <c r="AN93" s="22" t="s">
        <v>2128</v>
      </c>
      <c r="AO93" s="21" t="s">
        <v>2007</v>
      </c>
    </row>
    <row r="94" spans="1:41" s="20" customFormat="1" x14ac:dyDescent="0.25">
      <c r="A94" s="21">
        <v>2196</v>
      </c>
      <c r="B94" s="21" t="s">
        <v>2241</v>
      </c>
      <c r="C94" s="21" t="s">
        <v>2242</v>
      </c>
      <c r="D94" s="22" t="s">
        <v>2243</v>
      </c>
      <c r="E94" s="21" t="s">
        <v>2337</v>
      </c>
      <c r="F94" s="21">
        <v>80068</v>
      </c>
      <c r="G94" s="21" t="s">
        <v>2337</v>
      </c>
      <c r="H94" s="21">
        <v>80068</v>
      </c>
      <c r="I94" s="21">
        <v>270</v>
      </c>
      <c r="J94" s="21">
        <v>270</v>
      </c>
      <c r="K94" s="21" t="s">
        <v>1989</v>
      </c>
      <c r="L94" s="21" t="s">
        <v>1990</v>
      </c>
      <c r="M94" s="21" t="s">
        <v>1991</v>
      </c>
      <c r="N94" s="21" t="s">
        <v>1992</v>
      </c>
      <c r="O94" s="21" t="s">
        <v>2249</v>
      </c>
      <c r="P94" s="21" t="s">
        <v>27</v>
      </c>
      <c r="Q94" s="21" t="s">
        <v>1997</v>
      </c>
      <c r="R94" s="21" t="s">
        <v>2250</v>
      </c>
      <c r="S94" s="21" t="s">
        <v>2251</v>
      </c>
      <c r="T94" s="21" t="s">
        <v>2182</v>
      </c>
      <c r="U94" s="21" t="s">
        <v>1998</v>
      </c>
      <c r="V94" s="23">
        <v>40057</v>
      </c>
      <c r="W94" s="21" t="s">
        <v>1998</v>
      </c>
      <c r="X94" s="23">
        <v>40057</v>
      </c>
      <c r="Y94" s="21" t="b">
        <v>1</v>
      </c>
      <c r="Z94" s="21" t="b">
        <v>1</v>
      </c>
      <c r="AA94" s="21" t="b">
        <v>0</v>
      </c>
      <c r="AB94" s="22"/>
      <c r="AC94" s="22"/>
      <c r="AD94" s="22"/>
      <c r="AE94" s="22"/>
      <c r="AF94" s="22"/>
      <c r="AG94" s="21" t="s">
        <v>2247</v>
      </c>
      <c r="AH94" s="21" t="s">
        <v>2000</v>
      </c>
      <c r="AI94" s="21" t="s">
        <v>2001</v>
      </c>
      <c r="AJ94" s="22" t="s">
        <v>2002</v>
      </c>
      <c r="AK94" s="22" t="s">
        <v>2003</v>
      </c>
      <c r="AL94" s="22" t="s">
        <v>2004</v>
      </c>
      <c r="AM94" s="22" t="s">
        <v>2005</v>
      </c>
      <c r="AN94" s="21" t="s">
        <v>2338</v>
      </c>
      <c r="AO94" s="21" t="s">
        <v>2007</v>
      </c>
    </row>
    <row r="95" spans="1:41" s="20" customFormat="1" x14ac:dyDescent="0.25">
      <c r="A95" s="21">
        <v>2197</v>
      </c>
      <c r="B95" s="21" t="s">
        <v>2028</v>
      </c>
      <c r="C95" s="21" t="s">
        <v>2009</v>
      </c>
      <c r="D95" s="22" t="s">
        <v>27</v>
      </c>
      <c r="E95" s="21" t="s">
        <v>1204</v>
      </c>
      <c r="F95" s="21">
        <v>81812</v>
      </c>
      <c r="G95" s="21" t="s">
        <v>1204</v>
      </c>
      <c r="H95" s="21">
        <v>81812</v>
      </c>
      <c r="I95" s="21">
        <f>GEOMEAN(J95:J96)</f>
        <v>95393.920141694558</v>
      </c>
      <c r="J95" s="21">
        <v>70000</v>
      </c>
      <c r="K95" s="21" t="s">
        <v>2037</v>
      </c>
      <c r="L95" s="21" t="s">
        <v>1990</v>
      </c>
      <c r="M95" s="21" t="s">
        <v>1991</v>
      </c>
      <c r="N95" s="21" t="s">
        <v>1997</v>
      </c>
      <c r="O95" s="21" t="s">
        <v>2009</v>
      </c>
      <c r="P95" s="21" t="s">
        <v>27</v>
      </c>
      <c r="Q95" s="21" t="s">
        <v>2009</v>
      </c>
      <c r="R95" s="21" t="s">
        <v>2009</v>
      </c>
      <c r="S95" s="21" t="s">
        <v>2009</v>
      </c>
      <c r="T95" s="21" t="s">
        <v>2339</v>
      </c>
      <c r="U95" s="21" t="s">
        <v>1998</v>
      </c>
      <c r="V95" s="23">
        <v>40057</v>
      </c>
      <c r="W95" s="21" t="s">
        <v>1998</v>
      </c>
      <c r="X95" s="23">
        <v>40057</v>
      </c>
      <c r="Y95" s="21" t="b">
        <v>1</v>
      </c>
      <c r="Z95" s="21" t="b">
        <v>1</v>
      </c>
      <c r="AA95" s="21" t="b">
        <v>0</v>
      </c>
      <c r="AB95" s="22"/>
      <c r="AC95" s="22"/>
      <c r="AD95" s="22"/>
      <c r="AE95" s="22" t="s">
        <v>2340</v>
      </c>
      <c r="AF95" s="22"/>
      <c r="AG95" s="21" t="s">
        <v>2089</v>
      </c>
      <c r="AH95" s="21" t="s">
        <v>2000</v>
      </c>
      <c r="AI95" s="21" t="s">
        <v>2001</v>
      </c>
      <c r="AJ95" s="22" t="s">
        <v>2002</v>
      </c>
      <c r="AK95" s="22" t="s">
        <v>2003</v>
      </c>
      <c r="AL95" s="22" t="s">
        <v>2004</v>
      </c>
      <c r="AM95" s="22" t="s">
        <v>2005</v>
      </c>
      <c r="AN95" s="21" t="s">
        <v>2050</v>
      </c>
      <c r="AO95" s="21" t="s">
        <v>2007</v>
      </c>
    </row>
    <row r="96" spans="1:41" s="20" customFormat="1" x14ac:dyDescent="0.25">
      <c r="A96" s="21">
        <v>2198</v>
      </c>
      <c r="B96" s="21" t="s">
        <v>2009</v>
      </c>
      <c r="C96" s="21" t="s">
        <v>2009</v>
      </c>
      <c r="D96" s="22" t="s">
        <v>2341</v>
      </c>
      <c r="E96" s="21" t="s">
        <v>1204</v>
      </c>
      <c r="F96" s="21">
        <v>81812</v>
      </c>
      <c r="G96" s="21" t="s">
        <v>1204</v>
      </c>
      <c r="H96" s="21">
        <v>81812</v>
      </c>
      <c r="I96" s="21"/>
      <c r="J96" s="21">
        <v>130000</v>
      </c>
      <c r="K96" s="21" t="s">
        <v>1989</v>
      </c>
      <c r="L96" s="21" t="s">
        <v>1990</v>
      </c>
      <c r="M96" s="21" t="s">
        <v>1991</v>
      </c>
      <c r="N96" s="21" t="s">
        <v>1997</v>
      </c>
      <c r="O96" s="21" t="s">
        <v>2009</v>
      </c>
      <c r="P96" s="21" t="s">
        <v>27</v>
      </c>
      <c r="Q96" s="21" t="s">
        <v>2009</v>
      </c>
      <c r="R96" s="21" t="s">
        <v>2009</v>
      </c>
      <c r="S96" s="21" t="s">
        <v>2009</v>
      </c>
      <c r="T96" s="22" t="s">
        <v>2013</v>
      </c>
      <c r="U96" s="21" t="s">
        <v>1998</v>
      </c>
      <c r="V96" s="23">
        <v>40057</v>
      </c>
      <c r="W96" s="21" t="s">
        <v>1998</v>
      </c>
      <c r="X96" s="23">
        <v>40057</v>
      </c>
      <c r="Y96" s="21" t="b">
        <v>1</v>
      </c>
      <c r="Z96" s="21" t="b">
        <v>1</v>
      </c>
      <c r="AA96" s="21" t="b">
        <v>0</v>
      </c>
      <c r="AB96" s="22"/>
      <c r="AC96" s="22"/>
      <c r="AD96" s="22"/>
      <c r="AE96" s="22"/>
      <c r="AF96" s="22"/>
      <c r="AG96" s="21" t="s">
        <v>2089</v>
      </c>
      <c r="AH96" s="21" t="s">
        <v>2000</v>
      </c>
      <c r="AI96" s="21" t="s">
        <v>2001</v>
      </c>
      <c r="AJ96" s="22" t="s">
        <v>2002</v>
      </c>
      <c r="AK96" s="22" t="s">
        <v>2003</v>
      </c>
      <c r="AL96" s="22" t="s">
        <v>2004</v>
      </c>
      <c r="AM96" s="22" t="s">
        <v>2005</v>
      </c>
      <c r="AN96" s="21" t="s">
        <v>2015</v>
      </c>
      <c r="AO96" s="21" t="s">
        <v>2007</v>
      </c>
    </row>
    <row r="97" spans="1:41" s="20" customFormat="1" x14ac:dyDescent="0.25">
      <c r="A97" s="21">
        <v>2199</v>
      </c>
      <c r="B97" s="21" t="s">
        <v>2009</v>
      </c>
      <c r="C97" s="21" t="s">
        <v>2009</v>
      </c>
      <c r="D97" s="22" t="s">
        <v>2342</v>
      </c>
      <c r="E97" s="21" t="s">
        <v>2343</v>
      </c>
      <c r="F97" s="21">
        <v>82666</v>
      </c>
      <c r="G97" s="21" t="s">
        <v>2343</v>
      </c>
      <c r="H97" s="21">
        <v>82666</v>
      </c>
      <c r="I97" s="21">
        <v>1800</v>
      </c>
      <c r="J97" s="21">
        <v>1800</v>
      </c>
      <c r="K97" s="21" t="s">
        <v>1989</v>
      </c>
      <c r="L97" s="21" t="s">
        <v>1990</v>
      </c>
      <c r="M97" s="21" t="s">
        <v>2012</v>
      </c>
      <c r="N97" s="21" t="s">
        <v>1997</v>
      </c>
      <c r="O97" s="21" t="s">
        <v>2009</v>
      </c>
      <c r="P97" s="21" t="s">
        <v>27</v>
      </c>
      <c r="Q97" s="21" t="s">
        <v>2009</v>
      </c>
      <c r="R97" s="21" t="s">
        <v>2009</v>
      </c>
      <c r="S97" s="21" t="s">
        <v>2009</v>
      </c>
      <c r="T97" s="22" t="s">
        <v>2013</v>
      </c>
      <c r="U97" s="21" t="s">
        <v>1998</v>
      </c>
      <c r="V97" s="23">
        <v>40057</v>
      </c>
      <c r="W97" s="21" t="s">
        <v>1998</v>
      </c>
      <c r="X97" s="23">
        <v>40057</v>
      </c>
      <c r="Y97" s="21" t="b">
        <v>1</v>
      </c>
      <c r="Z97" s="21" t="b">
        <v>1</v>
      </c>
      <c r="AA97" s="21" t="b">
        <v>0</v>
      </c>
      <c r="AB97" s="22"/>
      <c r="AC97" s="22"/>
      <c r="AD97" s="22"/>
      <c r="AE97" s="22"/>
      <c r="AF97" s="22"/>
      <c r="AG97" s="21" t="s">
        <v>2295</v>
      </c>
      <c r="AH97" s="21" t="s">
        <v>2000</v>
      </c>
      <c r="AI97" s="21" t="s">
        <v>2001</v>
      </c>
      <c r="AJ97" s="22" t="s">
        <v>2002</v>
      </c>
      <c r="AK97" s="22" t="s">
        <v>2003</v>
      </c>
      <c r="AL97" s="22" t="s">
        <v>2004</v>
      </c>
      <c r="AM97" s="22" t="s">
        <v>2005</v>
      </c>
      <c r="AN97" s="21" t="s">
        <v>2015</v>
      </c>
      <c r="AO97" s="21" t="s">
        <v>2007</v>
      </c>
    </row>
    <row r="98" spans="1:41" s="20" customFormat="1" x14ac:dyDescent="0.25">
      <c r="A98" s="21">
        <v>2200</v>
      </c>
      <c r="B98" s="21" t="s">
        <v>2009</v>
      </c>
      <c r="C98" s="21" t="s">
        <v>2009</v>
      </c>
      <c r="D98" s="22" t="s">
        <v>2344</v>
      </c>
      <c r="E98" s="21" t="s">
        <v>2345</v>
      </c>
      <c r="F98" s="21">
        <v>82688</v>
      </c>
      <c r="G98" s="21" t="s">
        <v>2346</v>
      </c>
      <c r="H98" s="21">
        <v>82688</v>
      </c>
      <c r="I98" s="21">
        <v>770</v>
      </c>
      <c r="J98" s="21">
        <v>770</v>
      </c>
      <c r="K98" s="21" t="s">
        <v>1989</v>
      </c>
      <c r="L98" s="21" t="s">
        <v>1990</v>
      </c>
      <c r="M98" s="21" t="s">
        <v>1991</v>
      </c>
      <c r="N98" s="21" t="s">
        <v>1997</v>
      </c>
      <c r="O98" s="21" t="s">
        <v>2009</v>
      </c>
      <c r="P98" s="21" t="s">
        <v>27</v>
      </c>
      <c r="Q98" s="21" t="s">
        <v>2009</v>
      </c>
      <c r="R98" s="21" t="s">
        <v>2009</v>
      </c>
      <c r="S98" s="21" t="s">
        <v>2009</v>
      </c>
      <c r="T98" s="22" t="s">
        <v>2145</v>
      </c>
      <c r="U98" s="21" t="s">
        <v>1998</v>
      </c>
      <c r="V98" s="23">
        <v>40057</v>
      </c>
      <c r="W98" s="21" t="s">
        <v>1998</v>
      </c>
      <c r="X98" s="23">
        <v>40057</v>
      </c>
      <c r="Y98" s="21" t="b">
        <v>1</v>
      </c>
      <c r="Z98" s="21" t="b">
        <v>1</v>
      </c>
      <c r="AA98" s="21" t="b">
        <v>0</v>
      </c>
      <c r="AB98" s="22"/>
      <c r="AC98" s="22"/>
      <c r="AD98" s="22"/>
      <c r="AE98" s="22"/>
      <c r="AF98" s="22"/>
      <c r="AG98" s="21" t="s">
        <v>2071</v>
      </c>
      <c r="AH98" s="21" t="s">
        <v>2000</v>
      </c>
      <c r="AI98" s="21" t="s">
        <v>2001</v>
      </c>
      <c r="AJ98" s="22" t="s">
        <v>2002</v>
      </c>
      <c r="AK98" s="22" t="s">
        <v>2003</v>
      </c>
      <c r="AL98" s="22" t="s">
        <v>2004</v>
      </c>
      <c r="AM98" s="22" t="s">
        <v>2005</v>
      </c>
      <c r="AN98" s="21" t="s">
        <v>2031</v>
      </c>
      <c r="AO98" s="21" t="s">
        <v>2007</v>
      </c>
    </row>
    <row r="99" spans="1:41" s="20" customFormat="1" x14ac:dyDescent="0.25">
      <c r="A99" s="21">
        <v>2201</v>
      </c>
      <c r="B99" s="21" t="s">
        <v>2347</v>
      </c>
      <c r="C99" s="21" t="s">
        <v>1986</v>
      </c>
      <c r="D99" s="22" t="s">
        <v>2348</v>
      </c>
      <c r="E99" s="21" t="s">
        <v>2349</v>
      </c>
      <c r="F99" s="21">
        <v>83421</v>
      </c>
      <c r="G99" s="21" t="s">
        <v>2349</v>
      </c>
      <c r="H99" s="21">
        <v>83421</v>
      </c>
      <c r="I99" s="21">
        <v>4200</v>
      </c>
      <c r="J99" s="21">
        <v>4200</v>
      </c>
      <c r="K99" s="21" t="s">
        <v>2037</v>
      </c>
      <c r="L99" s="21" t="s">
        <v>1990</v>
      </c>
      <c r="M99" s="21" t="s">
        <v>1991</v>
      </c>
      <c r="N99" s="21" t="s">
        <v>1992</v>
      </c>
      <c r="O99" s="22" t="s">
        <v>2096</v>
      </c>
      <c r="P99" s="21" t="s">
        <v>27</v>
      </c>
      <c r="Q99" s="22" t="s">
        <v>2119</v>
      </c>
      <c r="R99" s="22" t="s">
        <v>2120</v>
      </c>
      <c r="S99" s="22" t="s">
        <v>2134</v>
      </c>
      <c r="T99" s="21" t="s">
        <v>1997</v>
      </c>
      <c r="U99" s="21" t="s">
        <v>1998</v>
      </c>
      <c r="V99" s="23">
        <v>40057</v>
      </c>
      <c r="W99" s="21" t="s">
        <v>1998</v>
      </c>
      <c r="X99" s="23">
        <v>40057</v>
      </c>
      <c r="Y99" s="21" t="b">
        <v>1</v>
      </c>
      <c r="Z99" s="21" t="b">
        <v>1</v>
      </c>
      <c r="AA99" s="21" t="b">
        <v>0</v>
      </c>
      <c r="AB99" s="22"/>
      <c r="AC99" s="22"/>
      <c r="AD99" s="22"/>
      <c r="AE99" s="22"/>
      <c r="AF99" s="22"/>
      <c r="AG99" s="21" t="s">
        <v>2071</v>
      </c>
      <c r="AH99" s="21" t="s">
        <v>2000</v>
      </c>
      <c r="AI99" s="21" t="s">
        <v>2001</v>
      </c>
      <c r="AJ99" s="22" t="s">
        <v>2002</v>
      </c>
      <c r="AK99" s="22" t="s">
        <v>2003</v>
      </c>
      <c r="AL99" s="22" t="s">
        <v>2004</v>
      </c>
      <c r="AM99" s="22" t="s">
        <v>2005</v>
      </c>
      <c r="AN99" s="22" t="s">
        <v>2041</v>
      </c>
      <c r="AO99" s="21" t="s">
        <v>2007</v>
      </c>
    </row>
    <row r="100" spans="1:41" s="20" customFormat="1" x14ac:dyDescent="0.25">
      <c r="A100" s="21">
        <v>2202</v>
      </c>
      <c r="B100" s="21" t="s">
        <v>2028</v>
      </c>
      <c r="C100" s="21" t="s">
        <v>2009</v>
      </c>
      <c r="D100" s="22" t="s">
        <v>2350</v>
      </c>
      <c r="E100" s="21" t="s">
        <v>1570</v>
      </c>
      <c r="F100" s="21">
        <v>83794</v>
      </c>
      <c r="G100" s="21" t="s">
        <v>1570</v>
      </c>
      <c r="H100" s="21">
        <v>83794</v>
      </c>
      <c r="I100" s="21">
        <v>3.7</v>
      </c>
      <c r="J100" s="21">
        <v>3.7</v>
      </c>
      <c r="K100" s="21" t="s">
        <v>2037</v>
      </c>
      <c r="L100" s="21" t="s">
        <v>1990</v>
      </c>
      <c r="M100" s="21" t="s">
        <v>1991</v>
      </c>
      <c r="N100" s="21" t="s">
        <v>1997</v>
      </c>
      <c r="O100" s="21" t="s">
        <v>2009</v>
      </c>
      <c r="P100" s="21" t="s">
        <v>27</v>
      </c>
      <c r="Q100" s="21" t="s">
        <v>2009</v>
      </c>
      <c r="R100" s="21" t="s">
        <v>2009</v>
      </c>
      <c r="S100" s="21" t="s">
        <v>2009</v>
      </c>
      <c r="T100" s="22" t="s">
        <v>2145</v>
      </c>
      <c r="U100" s="21" t="s">
        <v>1998</v>
      </c>
      <c r="V100" s="23">
        <v>40057</v>
      </c>
      <c r="W100" s="21" t="s">
        <v>1998</v>
      </c>
      <c r="X100" s="23">
        <v>40057</v>
      </c>
      <c r="Y100" s="21" t="b">
        <v>1</v>
      </c>
      <c r="Z100" s="21" t="b">
        <v>1</v>
      </c>
      <c r="AA100" s="21" t="b">
        <v>0</v>
      </c>
      <c r="AB100" s="22"/>
      <c r="AC100" s="22"/>
      <c r="AD100" s="22"/>
      <c r="AE100" s="22"/>
      <c r="AF100" s="22"/>
      <c r="AG100" s="21" t="s">
        <v>2351</v>
      </c>
      <c r="AH100" s="21" t="s">
        <v>2000</v>
      </c>
      <c r="AI100" s="21" t="s">
        <v>2001</v>
      </c>
      <c r="AJ100" s="22" t="s">
        <v>2002</v>
      </c>
      <c r="AK100" s="22" t="s">
        <v>2003</v>
      </c>
      <c r="AL100" s="22" t="s">
        <v>2004</v>
      </c>
      <c r="AM100" s="22" t="s">
        <v>2005</v>
      </c>
      <c r="AN100" s="21" t="s">
        <v>2031</v>
      </c>
      <c r="AO100" s="21" t="s">
        <v>2007</v>
      </c>
    </row>
    <row r="101" spans="1:41" s="20" customFormat="1" x14ac:dyDescent="0.25">
      <c r="A101" s="21">
        <v>2203</v>
      </c>
      <c r="B101" s="21" t="s">
        <v>2352</v>
      </c>
      <c r="C101" s="21" t="s">
        <v>2353</v>
      </c>
      <c r="D101" s="22" t="s">
        <v>2354</v>
      </c>
      <c r="E101" s="21" t="s">
        <v>770</v>
      </c>
      <c r="F101" s="21">
        <v>84662</v>
      </c>
      <c r="G101" s="21" t="s">
        <v>770</v>
      </c>
      <c r="H101" s="21">
        <v>84662</v>
      </c>
      <c r="I101" s="21">
        <f>GEOMEAN(J101:J102)</f>
        <v>86000</v>
      </c>
      <c r="J101" s="21">
        <v>86000</v>
      </c>
      <c r="K101" s="21" t="s">
        <v>1989</v>
      </c>
      <c r="L101" s="21" t="s">
        <v>1990</v>
      </c>
      <c r="M101" s="21" t="s">
        <v>1991</v>
      </c>
      <c r="N101" s="21" t="s">
        <v>2067</v>
      </c>
      <c r="O101" s="21" t="s">
        <v>2178</v>
      </c>
      <c r="P101" s="21" t="s">
        <v>27</v>
      </c>
      <c r="Q101" s="21" t="s">
        <v>1997</v>
      </c>
      <c r="R101" s="21" t="s">
        <v>2355</v>
      </c>
      <c r="S101" s="21" t="s">
        <v>2356</v>
      </c>
      <c r="T101" s="21" t="s">
        <v>2357</v>
      </c>
      <c r="U101" s="21" t="s">
        <v>1998</v>
      </c>
      <c r="V101" s="23">
        <v>40057</v>
      </c>
      <c r="W101" s="21" t="s">
        <v>1998</v>
      </c>
      <c r="X101" s="23">
        <v>40057</v>
      </c>
      <c r="Y101" s="21" t="b">
        <v>1</v>
      </c>
      <c r="Z101" s="21" t="b">
        <v>1</v>
      </c>
      <c r="AA101" s="21" t="b">
        <v>0</v>
      </c>
      <c r="AB101" s="22"/>
      <c r="AC101" s="22"/>
      <c r="AD101" s="22"/>
      <c r="AE101" s="22"/>
      <c r="AF101" s="22"/>
      <c r="AG101" s="21" t="s">
        <v>2358</v>
      </c>
      <c r="AH101" s="21" t="s">
        <v>2000</v>
      </c>
      <c r="AI101" s="21" t="s">
        <v>2001</v>
      </c>
      <c r="AJ101" s="22" t="s">
        <v>2002</v>
      </c>
      <c r="AK101" s="22" t="s">
        <v>2003</v>
      </c>
      <c r="AL101" s="22" t="s">
        <v>2004</v>
      </c>
      <c r="AM101" s="22" t="s">
        <v>2005</v>
      </c>
      <c r="AN101" s="21" t="s">
        <v>2050</v>
      </c>
      <c r="AO101" s="21" t="s">
        <v>2007</v>
      </c>
    </row>
    <row r="102" spans="1:41" s="20" customFormat="1" x14ac:dyDescent="0.25">
      <c r="A102" s="21">
        <v>8772</v>
      </c>
      <c r="B102" s="21" t="s">
        <v>2174</v>
      </c>
      <c r="C102" s="21" t="s">
        <v>2175</v>
      </c>
      <c r="D102" s="25" t="s">
        <v>2359</v>
      </c>
      <c r="E102" s="21" t="s">
        <v>2360</v>
      </c>
      <c r="F102" s="21">
        <v>84662</v>
      </c>
      <c r="G102" s="21" t="s">
        <v>770</v>
      </c>
      <c r="H102" s="21">
        <v>84662</v>
      </c>
      <c r="I102" s="21"/>
      <c r="J102" s="21">
        <v>86000</v>
      </c>
      <c r="K102" s="21" t="s">
        <v>1989</v>
      </c>
      <c r="L102" s="21" t="s">
        <v>1990</v>
      </c>
      <c r="M102" s="21" t="s">
        <v>1997</v>
      </c>
      <c r="N102" s="21" t="s">
        <v>2067</v>
      </c>
      <c r="O102" s="21" t="s">
        <v>2361</v>
      </c>
      <c r="P102" s="21" t="s">
        <v>27</v>
      </c>
      <c r="Q102" s="21" t="s">
        <v>2362</v>
      </c>
      <c r="R102" s="21" t="s">
        <v>2363</v>
      </c>
      <c r="S102" s="21" t="s">
        <v>1997</v>
      </c>
      <c r="T102" s="21" t="s">
        <v>2364</v>
      </c>
      <c r="U102" s="21" t="s">
        <v>1998</v>
      </c>
      <c r="V102" s="23">
        <v>40057</v>
      </c>
      <c r="W102" s="21" t="s">
        <v>1998</v>
      </c>
      <c r="X102" s="23">
        <v>40057</v>
      </c>
      <c r="Y102" s="21" t="b">
        <v>1</v>
      </c>
      <c r="Z102" s="21" t="b">
        <v>1</v>
      </c>
      <c r="AA102" s="21" t="b">
        <v>0</v>
      </c>
      <c r="AB102" s="22"/>
      <c r="AC102" s="22"/>
      <c r="AD102" s="22"/>
      <c r="AE102" s="22"/>
      <c r="AF102" s="22"/>
      <c r="AG102" s="21" t="s">
        <v>2183</v>
      </c>
      <c r="AH102" s="21" t="s">
        <v>2000</v>
      </c>
      <c r="AI102" s="21" t="s">
        <v>2001</v>
      </c>
      <c r="AJ102" s="22" t="s">
        <v>2002</v>
      </c>
      <c r="AK102" s="22" t="s">
        <v>2003</v>
      </c>
      <c r="AL102" s="22" t="s">
        <v>2004</v>
      </c>
      <c r="AM102" s="22" t="s">
        <v>2005</v>
      </c>
      <c r="AN102" s="21" t="s">
        <v>1992</v>
      </c>
      <c r="AO102" s="21" t="s">
        <v>1992</v>
      </c>
    </row>
    <row r="103" spans="1:41" s="20" customFormat="1" x14ac:dyDescent="0.25">
      <c r="A103" s="21">
        <v>2204</v>
      </c>
      <c r="B103" s="21" t="s">
        <v>2365</v>
      </c>
      <c r="C103" s="21" t="s">
        <v>1986</v>
      </c>
      <c r="D103" s="22" t="s">
        <v>2366</v>
      </c>
      <c r="E103" s="21" t="s">
        <v>2367</v>
      </c>
      <c r="F103" s="21">
        <v>84742</v>
      </c>
      <c r="G103" s="21" t="s">
        <v>2368</v>
      </c>
      <c r="H103" s="21">
        <v>84742</v>
      </c>
      <c r="I103" s="21">
        <f>GEOMEAN(J103:J104)</f>
        <v>3326.1088376660196</v>
      </c>
      <c r="J103" s="21">
        <v>3700</v>
      </c>
      <c r="K103" s="21" t="s">
        <v>2037</v>
      </c>
      <c r="L103" s="21" t="s">
        <v>1990</v>
      </c>
      <c r="M103" s="21" t="s">
        <v>2076</v>
      </c>
      <c r="N103" s="21" t="s">
        <v>2067</v>
      </c>
      <c r="O103" s="22" t="s">
        <v>2369</v>
      </c>
      <c r="P103" s="21" t="s">
        <v>27</v>
      </c>
      <c r="Q103" s="22" t="s">
        <v>2370</v>
      </c>
      <c r="R103" s="22" t="s">
        <v>2250</v>
      </c>
      <c r="S103" s="22" t="s">
        <v>2371</v>
      </c>
      <c r="T103" s="21" t="s">
        <v>1997</v>
      </c>
      <c r="U103" s="21" t="s">
        <v>1998</v>
      </c>
      <c r="V103" s="23">
        <v>40057</v>
      </c>
      <c r="W103" s="21" t="s">
        <v>1998</v>
      </c>
      <c r="X103" s="23">
        <v>40057</v>
      </c>
      <c r="Y103" s="21" t="b">
        <v>1</v>
      </c>
      <c r="Z103" s="21" t="b">
        <v>1</v>
      </c>
      <c r="AA103" s="21" t="b">
        <v>0</v>
      </c>
      <c r="AB103" s="22"/>
      <c r="AC103" s="22"/>
      <c r="AD103" s="22"/>
      <c r="AE103" s="22"/>
      <c r="AF103" s="22"/>
      <c r="AG103" s="21" t="s">
        <v>2372</v>
      </c>
      <c r="AH103" s="21" t="s">
        <v>2000</v>
      </c>
      <c r="AI103" s="21" t="s">
        <v>2001</v>
      </c>
      <c r="AJ103" s="22" t="s">
        <v>2002</v>
      </c>
      <c r="AK103" s="22" t="s">
        <v>2003</v>
      </c>
      <c r="AL103" s="22" t="s">
        <v>2004</v>
      </c>
      <c r="AM103" s="22" t="s">
        <v>2005</v>
      </c>
      <c r="AN103" s="22" t="s">
        <v>2222</v>
      </c>
      <c r="AO103" s="21" t="s">
        <v>2007</v>
      </c>
    </row>
    <row r="104" spans="1:41" s="20" customFormat="1" x14ac:dyDescent="0.25">
      <c r="A104" s="21">
        <v>2205</v>
      </c>
      <c r="B104" s="21" t="s">
        <v>2352</v>
      </c>
      <c r="C104" s="21" t="s">
        <v>2353</v>
      </c>
      <c r="D104" s="22" t="s">
        <v>2354</v>
      </c>
      <c r="E104" s="21" t="s">
        <v>2373</v>
      </c>
      <c r="F104" s="21">
        <v>84742</v>
      </c>
      <c r="G104" s="21" t="s">
        <v>2368</v>
      </c>
      <c r="H104" s="21">
        <v>84742</v>
      </c>
      <c r="I104" s="21"/>
      <c r="J104" s="21">
        <v>2990</v>
      </c>
      <c r="K104" s="21" t="s">
        <v>1989</v>
      </c>
      <c r="L104" s="21" t="s">
        <v>1990</v>
      </c>
      <c r="M104" s="21" t="s">
        <v>1991</v>
      </c>
      <c r="N104" s="21" t="s">
        <v>2067</v>
      </c>
      <c r="O104" s="21" t="s">
        <v>2178</v>
      </c>
      <c r="P104" s="21" t="s">
        <v>27</v>
      </c>
      <c r="Q104" s="21" t="s">
        <v>1997</v>
      </c>
      <c r="R104" s="21" t="s">
        <v>2355</v>
      </c>
      <c r="S104" s="21" t="s">
        <v>2356</v>
      </c>
      <c r="T104" s="21" t="s">
        <v>2357</v>
      </c>
      <c r="U104" s="21" t="s">
        <v>1998</v>
      </c>
      <c r="V104" s="23">
        <v>40057</v>
      </c>
      <c r="W104" s="21" t="s">
        <v>1998</v>
      </c>
      <c r="X104" s="23">
        <v>40057</v>
      </c>
      <c r="Y104" s="21" t="b">
        <v>1</v>
      </c>
      <c r="Z104" s="21" t="b">
        <v>1</v>
      </c>
      <c r="AA104" s="21" t="b">
        <v>0</v>
      </c>
      <c r="AB104" s="22"/>
      <c r="AC104" s="22"/>
      <c r="AD104" s="22"/>
      <c r="AE104" s="22"/>
      <c r="AF104" s="22"/>
      <c r="AG104" s="21" t="s">
        <v>2358</v>
      </c>
      <c r="AH104" s="21" t="s">
        <v>2000</v>
      </c>
      <c r="AI104" s="21" t="s">
        <v>2001</v>
      </c>
      <c r="AJ104" s="22" t="s">
        <v>2002</v>
      </c>
      <c r="AK104" s="22" t="s">
        <v>2003</v>
      </c>
      <c r="AL104" s="22" t="s">
        <v>2004</v>
      </c>
      <c r="AM104" s="22" t="s">
        <v>2005</v>
      </c>
      <c r="AN104" s="21" t="s">
        <v>2050</v>
      </c>
      <c r="AO104" s="21" t="s">
        <v>2007</v>
      </c>
    </row>
    <row r="105" spans="1:41" s="20" customFormat="1" x14ac:dyDescent="0.25">
      <c r="A105" s="21">
        <v>2206</v>
      </c>
      <c r="B105" s="21" t="s">
        <v>2374</v>
      </c>
      <c r="C105" s="21" t="s">
        <v>1986</v>
      </c>
      <c r="D105" s="22" t="s">
        <v>2375</v>
      </c>
      <c r="E105" s="21" t="s">
        <v>534</v>
      </c>
      <c r="F105" s="21">
        <v>85018</v>
      </c>
      <c r="G105" s="21" t="s">
        <v>534</v>
      </c>
      <c r="H105" s="21">
        <v>85018</v>
      </c>
      <c r="I105" s="21">
        <f>GEOMEAN(J105:J106)</f>
        <v>220.81666603768838</v>
      </c>
      <c r="J105" s="21">
        <v>212</v>
      </c>
      <c r="K105" s="21" t="s">
        <v>1989</v>
      </c>
      <c r="L105" s="21" t="s">
        <v>1990</v>
      </c>
      <c r="M105" s="21" t="s">
        <v>2076</v>
      </c>
      <c r="N105" s="21" t="s">
        <v>2067</v>
      </c>
      <c r="O105" s="22" t="s">
        <v>2376</v>
      </c>
      <c r="P105" s="21" t="s">
        <v>27</v>
      </c>
      <c r="Q105" s="22" t="s">
        <v>2377</v>
      </c>
      <c r="R105" s="22" t="s">
        <v>2378</v>
      </c>
      <c r="S105" s="22" t="s">
        <v>2379</v>
      </c>
      <c r="T105" s="21" t="s">
        <v>1997</v>
      </c>
      <c r="U105" s="21" t="s">
        <v>1998</v>
      </c>
      <c r="V105" s="23">
        <v>40057</v>
      </c>
      <c r="W105" s="21" t="s">
        <v>1998</v>
      </c>
      <c r="X105" s="23">
        <v>40057</v>
      </c>
      <c r="Y105" s="21" t="b">
        <v>1</v>
      </c>
      <c r="Z105" s="21" t="b">
        <v>1</v>
      </c>
      <c r="AA105" s="21" t="b">
        <v>0</v>
      </c>
      <c r="AB105" s="22"/>
      <c r="AC105" s="22"/>
      <c r="AD105" s="22"/>
      <c r="AE105" s="22"/>
      <c r="AF105" s="22"/>
      <c r="AG105" s="21" t="s">
        <v>2121</v>
      </c>
      <c r="AH105" s="21" t="s">
        <v>2000</v>
      </c>
      <c r="AI105" s="21" t="s">
        <v>2001</v>
      </c>
      <c r="AJ105" s="22" t="s">
        <v>2002</v>
      </c>
      <c r="AK105" s="22" t="s">
        <v>2003</v>
      </c>
      <c r="AL105" s="22" t="s">
        <v>2004</v>
      </c>
      <c r="AM105" s="22" t="s">
        <v>2005</v>
      </c>
      <c r="AN105" s="22" t="s">
        <v>2128</v>
      </c>
      <c r="AO105" s="21" t="s">
        <v>2007</v>
      </c>
    </row>
    <row r="106" spans="1:41" s="20" customFormat="1" x14ac:dyDescent="0.25">
      <c r="A106" s="21">
        <v>8777</v>
      </c>
      <c r="B106" s="21" t="s">
        <v>2380</v>
      </c>
      <c r="C106" s="21" t="s">
        <v>1986</v>
      </c>
      <c r="D106" s="22" t="s">
        <v>2136</v>
      </c>
      <c r="E106" s="21" t="s">
        <v>534</v>
      </c>
      <c r="F106" s="21">
        <v>85018</v>
      </c>
      <c r="G106" s="21" t="s">
        <v>534</v>
      </c>
      <c r="H106" s="21">
        <v>85018</v>
      </c>
      <c r="I106" s="21"/>
      <c r="J106" s="21">
        <v>230</v>
      </c>
      <c r="K106" s="21" t="s">
        <v>1989</v>
      </c>
      <c r="L106" s="21" t="s">
        <v>1990</v>
      </c>
      <c r="M106" s="21" t="s">
        <v>2012</v>
      </c>
      <c r="N106" s="21" t="s">
        <v>2067</v>
      </c>
      <c r="O106" s="22" t="s">
        <v>2381</v>
      </c>
      <c r="P106" s="21" t="s">
        <v>27</v>
      </c>
      <c r="Q106" s="22" t="s">
        <v>2382</v>
      </c>
      <c r="R106" s="22" t="s">
        <v>2383</v>
      </c>
      <c r="S106" s="22" t="s">
        <v>2384</v>
      </c>
      <c r="T106" s="21" t="s">
        <v>1997</v>
      </c>
      <c r="U106" s="21" t="s">
        <v>1998</v>
      </c>
      <c r="V106" s="23">
        <v>40057</v>
      </c>
      <c r="W106" s="21" t="s">
        <v>1998</v>
      </c>
      <c r="X106" s="23">
        <v>40057</v>
      </c>
      <c r="Y106" s="21" t="b">
        <v>1</v>
      </c>
      <c r="Z106" s="21" t="b">
        <v>1</v>
      </c>
      <c r="AA106" s="21" t="b">
        <v>0</v>
      </c>
      <c r="AB106" s="22"/>
      <c r="AC106" s="22"/>
      <c r="AD106" s="22"/>
      <c r="AE106" s="22"/>
      <c r="AF106" s="22"/>
      <c r="AG106" s="21" t="s">
        <v>2121</v>
      </c>
      <c r="AH106" s="21" t="s">
        <v>2000</v>
      </c>
      <c r="AI106" s="21" t="s">
        <v>2001</v>
      </c>
      <c r="AJ106" s="22" t="s">
        <v>2002</v>
      </c>
      <c r="AK106" s="22" t="s">
        <v>2003</v>
      </c>
      <c r="AL106" s="22" t="s">
        <v>2004</v>
      </c>
      <c r="AM106" s="22" t="s">
        <v>2005</v>
      </c>
      <c r="AN106" s="22" t="s">
        <v>2128</v>
      </c>
      <c r="AO106" s="21" t="s">
        <v>2007</v>
      </c>
    </row>
    <row r="107" spans="1:41" s="20" customFormat="1" x14ac:dyDescent="0.25">
      <c r="A107" s="21">
        <v>8781</v>
      </c>
      <c r="B107" s="21" t="s">
        <v>2174</v>
      </c>
      <c r="C107" s="21" t="s">
        <v>2175</v>
      </c>
      <c r="D107" s="25" t="s">
        <v>2385</v>
      </c>
      <c r="E107" s="21" t="s">
        <v>2386</v>
      </c>
      <c r="F107" s="21">
        <v>85609</v>
      </c>
      <c r="G107" s="22" t="s">
        <v>2387</v>
      </c>
      <c r="H107" s="21">
        <v>85609</v>
      </c>
      <c r="I107" s="21">
        <v>16000</v>
      </c>
      <c r="J107" s="21">
        <v>16000</v>
      </c>
      <c r="K107" s="21" t="s">
        <v>1989</v>
      </c>
      <c r="L107" s="21" t="s">
        <v>1990</v>
      </c>
      <c r="M107" s="21" t="s">
        <v>1991</v>
      </c>
      <c r="N107" s="21" t="s">
        <v>1997</v>
      </c>
      <c r="O107" s="21" t="s">
        <v>1997</v>
      </c>
      <c r="P107" s="21" t="s">
        <v>27</v>
      </c>
      <c r="Q107" s="21" t="s">
        <v>1997</v>
      </c>
      <c r="R107" s="21" t="s">
        <v>1997</v>
      </c>
      <c r="S107" s="21" t="s">
        <v>1997</v>
      </c>
      <c r="T107" s="21" t="s">
        <v>2364</v>
      </c>
      <c r="U107" s="21" t="s">
        <v>1998</v>
      </c>
      <c r="V107" s="23">
        <v>40057</v>
      </c>
      <c r="W107" s="21" t="s">
        <v>1998</v>
      </c>
      <c r="X107" s="23">
        <v>40057</v>
      </c>
      <c r="Y107" s="21" t="b">
        <v>1</v>
      </c>
      <c r="Z107" s="21" t="b">
        <v>1</v>
      </c>
      <c r="AA107" s="21" t="b">
        <v>0</v>
      </c>
      <c r="AB107" s="22"/>
      <c r="AC107" s="22"/>
      <c r="AD107" s="22"/>
      <c r="AE107" s="22"/>
      <c r="AF107" s="22"/>
      <c r="AG107" s="21" t="s">
        <v>2388</v>
      </c>
      <c r="AH107" s="21" t="s">
        <v>2000</v>
      </c>
      <c r="AI107" s="21" t="s">
        <v>2001</v>
      </c>
      <c r="AJ107" s="22" t="s">
        <v>2002</v>
      </c>
      <c r="AK107" s="22" t="s">
        <v>2003</v>
      </c>
      <c r="AL107" s="22" t="s">
        <v>2004</v>
      </c>
      <c r="AM107" s="22" t="s">
        <v>2005</v>
      </c>
      <c r="AN107" s="21" t="s">
        <v>1992</v>
      </c>
      <c r="AO107" s="21" t="s">
        <v>1992</v>
      </c>
    </row>
    <row r="108" spans="1:41" s="20" customFormat="1" x14ac:dyDescent="0.25">
      <c r="A108" s="21">
        <v>8782</v>
      </c>
      <c r="B108" s="21" t="s">
        <v>2174</v>
      </c>
      <c r="C108" s="21" t="s">
        <v>2175</v>
      </c>
      <c r="D108" s="25" t="s">
        <v>2389</v>
      </c>
      <c r="E108" s="21" t="s">
        <v>2390</v>
      </c>
      <c r="F108" s="21">
        <v>85687</v>
      </c>
      <c r="G108" s="21" t="s">
        <v>1222</v>
      </c>
      <c r="H108" s="21">
        <v>85687</v>
      </c>
      <c r="I108" s="21">
        <f>GEOMEAN(J108:J115)</f>
        <v>2406.4193936013748</v>
      </c>
      <c r="J108" s="21">
        <v>1700</v>
      </c>
      <c r="K108" s="21" t="s">
        <v>1989</v>
      </c>
      <c r="L108" s="21" t="s">
        <v>1990</v>
      </c>
      <c r="M108" s="21" t="s">
        <v>1997</v>
      </c>
      <c r="N108" s="21" t="s">
        <v>2067</v>
      </c>
      <c r="O108" s="21" t="s">
        <v>1997</v>
      </c>
      <c r="P108" s="21" t="s">
        <v>27</v>
      </c>
      <c r="Q108" s="21" t="s">
        <v>1997</v>
      </c>
      <c r="R108" s="21" t="s">
        <v>1997</v>
      </c>
      <c r="S108" s="21" t="s">
        <v>1997</v>
      </c>
      <c r="T108" s="21" t="s">
        <v>2298</v>
      </c>
      <c r="U108" s="21" t="s">
        <v>1998</v>
      </c>
      <c r="V108" s="23">
        <v>40057</v>
      </c>
      <c r="W108" s="21" t="s">
        <v>1998</v>
      </c>
      <c r="X108" s="23">
        <v>40057</v>
      </c>
      <c r="Y108" s="21" t="b">
        <v>1</v>
      </c>
      <c r="Z108" s="21" t="b">
        <v>1</v>
      </c>
      <c r="AA108" s="21" t="b">
        <v>0</v>
      </c>
      <c r="AB108" s="22" t="s">
        <v>2391</v>
      </c>
      <c r="AC108" s="22" t="s">
        <v>2048</v>
      </c>
      <c r="AD108" s="23">
        <v>41386</v>
      </c>
      <c r="AE108" s="22" t="s">
        <v>2392</v>
      </c>
      <c r="AF108" s="22"/>
      <c r="AG108" s="21" t="s">
        <v>2393</v>
      </c>
      <c r="AH108" s="21" t="s">
        <v>2000</v>
      </c>
      <c r="AI108" s="21" t="s">
        <v>2001</v>
      </c>
      <c r="AJ108" s="22" t="s">
        <v>2002</v>
      </c>
      <c r="AK108" s="22" t="s">
        <v>2003</v>
      </c>
      <c r="AL108" s="22" t="s">
        <v>2004</v>
      </c>
      <c r="AM108" s="22" t="s">
        <v>2005</v>
      </c>
      <c r="AN108" s="21" t="s">
        <v>1992</v>
      </c>
      <c r="AO108" s="21" t="s">
        <v>1992</v>
      </c>
    </row>
    <row r="109" spans="1:41" s="20" customFormat="1" x14ac:dyDescent="0.25">
      <c r="A109" s="21">
        <v>8783</v>
      </c>
      <c r="B109" s="21" t="s">
        <v>2174</v>
      </c>
      <c r="C109" s="21" t="s">
        <v>2175</v>
      </c>
      <c r="D109" s="25" t="s">
        <v>2394</v>
      </c>
      <c r="E109" s="21" t="s">
        <v>2390</v>
      </c>
      <c r="F109" s="21">
        <v>85687</v>
      </c>
      <c r="G109" s="21" t="s">
        <v>1222</v>
      </c>
      <c r="H109" s="21">
        <v>85687</v>
      </c>
      <c r="I109" s="21"/>
      <c r="J109" s="21">
        <v>4800</v>
      </c>
      <c r="K109" s="21" t="s">
        <v>1989</v>
      </c>
      <c r="L109" s="21" t="s">
        <v>1990</v>
      </c>
      <c r="M109" s="21" t="s">
        <v>1997</v>
      </c>
      <c r="N109" s="21" t="s">
        <v>1992</v>
      </c>
      <c r="O109" s="21" t="s">
        <v>1997</v>
      </c>
      <c r="P109" s="21" t="s">
        <v>27</v>
      </c>
      <c r="Q109" s="21" t="s">
        <v>1997</v>
      </c>
      <c r="R109" s="21" t="s">
        <v>1997</v>
      </c>
      <c r="S109" s="21" t="s">
        <v>1997</v>
      </c>
      <c r="T109" s="21" t="s">
        <v>2298</v>
      </c>
      <c r="U109" s="21" t="s">
        <v>1998</v>
      </c>
      <c r="V109" s="23">
        <v>40057</v>
      </c>
      <c r="W109" s="21" t="s">
        <v>1998</v>
      </c>
      <c r="X109" s="23">
        <v>40057</v>
      </c>
      <c r="Y109" s="21" t="b">
        <v>1</v>
      </c>
      <c r="Z109" s="21" t="b">
        <v>1</v>
      </c>
      <c r="AA109" s="21" t="b">
        <v>0</v>
      </c>
      <c r="AB109" s="22" t="s">
        <v>2391</v>
      </c>
      <c r="AC109" s="22" t="s">
        <v>2048</v>
      </c>
      <c r="AD109" s="23">
        <v>41386</v>
      </c>
      <c r="AE109" s="22" t="s">
        <v>2392</v>
      </c>
      <c r="AF109" s="22"/>
      <c r="AG109" s="21" t="s">
        <v>2393</v>
      </c>
      <c r="AH109" s="21" t="s">
        <v>2000</v>
      </c>
      <c r="AI109" s="21" t="s">
        <v>2001</v>
      </c>
      <c r="AJ109" s="22" t="s">
        <v>2002</v>
      </c>
      <c r="AK109" s="22" t="s">
        <v>2003</v>
      </c>
      <c r="AL109" s="22" t="s">
        <v>2004</v>
      </c>
      <c r="AM109" s="22" t="s">
        <v>2005</v>
      </c>
      <c r="AN109" s="21" t="s">
        <v>1992</v>
      </c>
      <c r="AO109" s="21" t="s">
        <v>1992</v>
      </c>
    </row>
    <row r="110" spans="1:41" s="20" customFormat="1" x14ac:dyDescent="0.25">
      <c r="A110" s="21">
        <v>8784</v>
      </c>
      <c r="B110" s="21" t="s">
        <v>2174</v>
      </c>
      <c r="C110" s="21" t="s">
        <v>2175</v>
      </c>
      <c r="D110" s="25" t="s">
        <v>2395</v>
      </c>
      <c r="E110" s="21" t="s">
        <v>2390</v>
      </c>
      <c r="F110" s="21">
        <v>85687</v>
      </c>
      <c r="G110" s="21" t="s">
        <v>1222</v>
      </c>
      <c r="H110" s="21">
        <v>85687</v>
      </c>
      <c r="I110" s="21"/>
      <c r="J110" s="21">
        <v>3700</v>
      </c>
      <c r="K110" s="21" t="s">
        <v>1989</v>
      </c>
      <c r="L110" s="21" t="s">
        <v>1990</v>
      </c>
      <c r="M110" s="21" t="s">
        <v>1997</v>
      </c>
      <c r="N110" s="21" t="s">
        <v>1992</v>
      </c>
      <c r="O110" s="21" t="s">
        <v>1997</v>
      </c>
      <c r="P110" s="21" t="s">
        <v>27</v>
      </c>
      <c r="Q110" s="21" t="s">
        <v>1997</v>
      </c>
      <c r="R110" s="21" t="s">
        <v>1997</v>
      </c>
      <c r="S110" s="21" t="s">
        <v>1997</v>
      </c>
      <c r="T110" s="21" t="s">
        <v>2298</v>
      </c>
      <c r="U110" s="21" t="s">
        <v>1998</v>
      </c>
      <c r="V110" s="23">
        <v>40057</v>
      </c>
      <c r="W110" s="21" t="s">
        <v>1998</v>
      </c>
      <c r="X110" s="23">
        <v>40057</v>
      </c>
      <c r="Y110" s="21" t="b">
        <v>1</v>
      </c>
      <c r="Z110" s="21" t="b">
        <v>1</v>
      </c>
      <c r="AA110" s="21" t="b">
        <v>0</v>
      </c>
      <c r="AB110" s="22" t="s">
        <v>2391</v>
      </c>
      <c r="AC110" s="22" t="s">
        <v>2048</v>
      </c>
      <c r="AD110" s="23">
        <v>41386</v>
      </c>
      <c r="AE110" s="22" t="s">
        <v>2392</v>
      </c>
      <c r="AF110" s="22"/>
      <c r="AG110" s="21" t="s">
        <v>2393</v>
      </c>
      <c r="AH110" s="21" t="s">
        <v>2000</v>
      </c>
      <c r="AI110" s="21" t="s">
        <v>2001</v>
      </c>
      <c r="AJ110" s="22" t="s">
        <v>2002</v>
      </c>
      <c r="AK110" s="22" t="s">
        <v>2003</v>
      </c>
      <c r="AL110" s="22" t="s">
        <v>2004</v>
      </c>
      <c r="AM110" s="22" t="s">
        <v>2005</v>
      </c>
      <c r="AN110" s="21" t="s">
        <v>1992</v>
      </c>
      <c r="AO110" s="21" t="s">
        <v>1992</v>
      </c>
    </row>
    <row r="111" spans="1:41" s="20" customFormat="1" x14ac:dyDescent="0.25">
      <c r="A111" s="21">
        <v>8785</v>
      </c>
      <c r="B111" s="21" t="s">
        <v>2174</v>
      </c>
      <c r="C111" s="21" t="s">
        <v>2175</v>
      </c>
      <c r="D111" s="25" t="s">
        <v>2395</v>
      </c>
      <c r="E111" s="21" t="s">
        <v>2390</v>
      </c>
      <c r="F111" s="21">
        <v>85687</v>
      </c>
      <c r="G111" s="21" t="s">
        <v>1222</v>
      </c>
      <c r="H111" s="21">
        <v>85687</v>
      </c>
      <c r="I111" s="21"/>
      <c r="J111" s="21">
        <v>1910</v>
      </c>
      <c r="K111" s="21" t="s">
        <v>1989</v>
      </c>
      <c r="L111" s="21" t="s">
        <v>1990</v>
      </c>
      <c r="M111" s="21" t="s">
        <v>1997</v>
      </c>
      <c r="N111" s="21" t="s">
        <v>1992</v>
      </c>
      <c r="O111" s="21" t="s">
        <v>1997</v>
      </c>
      <c r="P111" s="21" t="s">
        <v>27</v>
      </c>
      <c r="Q111" s="21" t="s">
        <v>1997</v>
      </c>
      <c r="R111" s="21" t="s">
        <v>1997</v>
      </c>
      <c r="S111" s="21" t="s">
        <v>1997</v>
      </c>
      <c r="T111" s="21" t="s">
        <v>2298</v>
      </c>
      <c r="U111" s="21" t="s">
        <v>1998</v>
      </c>
      <c r="V111" s="23">
        <v>40057</v>
      </c>
      <c r="W111" s="21" t="s">
        <v>1998</v>
      </c>
      <c r="X111" s="23">
        <v>40057</v>
      </c>
      <c r="Y111" s="21" t="b">
        <v>1</v>
      </c>
      <c r="Z111" s="21" t="b">
        <v>1</v>
      </c>
      <c r="AA111" s="21" t="b">
        <v>0</v>
      </c>
      <c r="AB111" s="22" t="s">
        <v>2391</v>
      </c>
      <c r="AC111" s="22" t="s">
        <v>2048</v>
      </c>
      <c r="AD111" s="23">
        <v>41386</v>
      </c>
      <c r="AE111" s="22" t="s">
        <v>2392</v>
      </c>
      <c r="AF111" s="22"/>
      <c r="AG111" s="21" t="s">
        <v>2393</v>
      </c>
      <c r="AH111" s="21" t="s">
        <v>2000</v>
      </c>
      <c r="AI111" s="21" t="s">
        <v>2001</v>
      </c>
      <c r="AJ111" s="22" t="s">
        <v>2002</v>
      </c>
      <c r="AK111" s="22" t="s">
        <v>2003</v>
      </c>
      <c r="AL111" s="22" t="s">
        <v>2004</v>
      </c>
      <c r="AM111" s="22" t="s">
        <v>2005</v>
      </c>
      <c r="AN111" s="21" t="s">
        <v>1992</v>
      </c>
      <c r="AO111" s="21" t="s">
        <v>1992</v>
      </c>
    </row>
    <row r="112" spans="1:41" s="20" customFormat="1" x14ac:dyDescent="0.25">
      <c r="A112" s="21">
        <v>8786</v>
      </c>
      <c r="B112" s="21" t="s">
        <v>2174</v>
      </c>
      <c r="C112" s="21" t="s">
        <v>2175</v>
      </c>
      <c r="D112" s="25" t="s">
        <v>2396</v>
      </c>
      <c r="E112" s="21" t="s">
        <v>2390</v>
      </c>
      <c r="F112" s="21">
        <v>85687</v>
      </c>
      <c r="G112" s="21" t="s">
        <v>1222</v>
      </c>
      <c r="H112" s="21">
        <v>85687</v>
      </c>
      <c r="I112" s="21"/>
      <c r="J112" s="21">
        <v>1830</v>
      </c>
      <c r="K112" s="21" t="s">
        <v>1989</v>
      </c>
      <c r="L112" s="21" t="s">
        <v>1990</v>
      </c>
      <c r="M112" s="21" t="s">
        <v>1997</v>
      </c>
      <c r="N112" s="21" t="s">
        <v>1992</v>
      </c>
      <c r="O112" s="21" t="s">
        <v>1997</v>
      </c>
      <c r="P112" s="21" t="s">
        <v>27</v>
      </c>
      <c r="Q112" s="21" t="s">
        <v>1997</v>
      </c>
      <c r="R112" s="21" t="s">
        <v>1997</v>
      </c>
      <c r="S112" s="21" t="s">
        <v>1997</v>
      </c>
      <c r="T112" s="21" t="s">
        <v>2298</v>
      </c>
      <c r="U112" s="21" t="s">
        <v>1998</v>
      </c>
      <c r="V112" s="23">
        <v>40057</v>
      </c>
      <c r="W112" s="21" t="s">
        <v>1998</v>
      </c>
      <c r="X112" s="23">
        <v>40057</v>
      </c>
      <c r="Y112" s="21" t="b">
        <v>1</v>
      </c>
      <c r="Z112" s="21" t="b">
        <v>1</v>
      </c>
      <c r="AA112" s="21" t="b">
        <v>0</v>
      </c>
      <c r="AB112" s="22" t="s">
        <v>2391</v>
      </c>
      <c r="AC112" s="22" t="s">
        <v>2048</v>
      </c>
      <c r="AD112" s="23">
        <v>41386</v>
      </c>
      <c r="AE112" s="22" t="s">
        <v>2392</v>
      </c>
      <c r="AF112" s="22"/>
      <c r="AG112" s="21" t="s">
        <v>2393</v>
      </c>
      <c r="AH112" s="21" t="s">
        <v>2000</v>
      </c>
      <c r="AI112" s="21" t="s">
        <v>2001</v>
      </c>
      <c r="AJ112" s="22" t="s">
        <v>2002</v>
      </c>
      <c r="AK112" s="22" t="s">
        <v>2003</v>
      </c>
      <c r="AL112" s="22" t="s">
        <v>2004</v>
      </c>
      <c r="AM112" s="22" t="s">
        <v>2005</v>
      </c>
      <c r="AN112" s="21" t="s">
        <v>1992</v>
      </c>
      <c r="AO112" s="21" t="s">
        <v>1992</v>
      </c>
    </row>
    <row r="113" spans="1:41" s="20" customFormat="1" x14ac:dyDescent="0.25">
      <c r="A113" s="21">
        <v>8787</v>
      </c>
      <c r="B113" s="21" t="s">
        <v>2174</v>
      </c>
      <c r="C113" s="21" t="s">
        <v>2175</v>
      </c>
      <c r="D113" s="25" t="s">
        <v>2397</v>
      </c>
      <c r="E113" s="21" t="s">
        <v>2390</v>
      </c>
      <c r="F113" s="21">
        <v>85687</v>
      </c>
      <c r="G113" s="21" t="s">
        <v>1222</v>
      </c>
      <c r="H113" s="21">
        <v>85687</v>
      </c>
      <c r="I113" s="21"/>
      <c r="J113" s="21">
        <v>1800</v>
      </c>
      <c r="K113" s="21" t="s">
        <v>1989</v>
      </c>
      <c r="L113" s="21" t="s">
        <v>1990</v>
      </c>
      <c r="M113" s="21" t="s">
        <v>1997</v>
      </c>
      <c r="N113" s="21" t="s">
        <v>1992</v>
      </c>
      <c r="O113" s="21" t="s">
        <v>1997</v>
      </c>
      <c r="P113" s="21" t="s">
        <v>27</v>
      </c>
      <c r="Q113" s="21" t="s">
        <v>1997</v>
      </c>
      <c r="R113" s="21" t="s">
        <v>1997</v>
      </c>
      <c r="S113" s="21" t="s">
        <v>1997</v>
      </c>
      <c r="T113" s="21" t="s">
        <v>2298</v>
      </c>
      <c r="U113" s="21" t="s">
        <v>1998</v>
      </c>
      <c r="V113" s="23">
        <v>40057</v>
      </c>
      <c r="W113" s="21" t="s">
        <v>1998</v>
      </c>
      <c r="X113" s="23">
        <v>40057</v>
      </c>
      <c r="Y113" s="21" t="b">
        <v>1</v>
      </c>
      <c r="Z113" s="21" t="b">
        <v>1</v>
      </c>
      <c r="AA113" s="21" t="b">
        <v>0</v>
      </c>
      <c r="AB113" s="22" t="s">
        <v>2391</v>
      </c>
      <c r="AC113" s="22" t="s">
        <v>2048</v>
      </c>
      <c r="AD113" s="23">
        <v>41386</v>
      </c>
      <c r="AE113" s="22" t="s">
        <v>2392</v>
      </c>
      <c r="AF113" s="22"/>
      <c r="AG113" s="21" t="s">
        <v>2393</v>
      </c>
      <c r="AH113" s="21" t="s">
        <v>2000</v>
      </c>
      <c r="AI113" s="21" t="s">
        <v>2001</v>
      </c>
      <c r="AJ113" s="22" t="s">
        <v>2002</v>
      </c>
      <c r="AK113" s="22" t="s">
        <v>2003</v>
      </c>
      <c r="AL113" s="22" t="s">
        <v>2004</v>
      </c>
      <c r="AM113" s="22" t="s">
        <v>2005</v>
      </c>
      <c r="AN113" s="21" t="s">
        <v>1992</v>
      </c>
      <c r="AO113" s="21" t="s">
        <v>1992</v>
      </c>
    </row>
    <row r="114" spans="1:41" s="20" customFormat="1" x14ac:dyDescent="0.25">
      <c r="A114" s="21">
        <v>8788</v>
      </c>
      <c r="B114" s="21" t="s">
        <v>2174</v>
      </c>
      <c r="C114" s="21" t="s">
        <v>2175</v>
      </c>
      <c r="D114" s="22" t="s">
        <v>2398</v>
      </c>
      <c r="E114" s="21" t="s">
        <v>2390</v>
      </c>
      <c r="F114" s="21">
        <v>85687</v>
      </c>
      <c r="G114" s="21" t="s">
        <v>1222</v>
      </c>
      <c r="H114" s="21">
        <v>85687</v>
      </c>
      <c r="I114" s="21"/>
      <c r="J114" s="21">
        <v>1600</v>
      </c>
      <c r="K114" s="21" t="s">
        <v>1989</v>
      </c>
      <c r="L114" s="21" t="s">
        <v>1990</v>
      </c>
      <c r="M114" s="21" t="s">
        <v>1997</v>
      </c>
      <c r="N114" s="21" t="s">
        <v>1992</v>
      </c>
      <c r="O114" s="21" t="s">
        <v>1997</v>
      </c>
      <c r="P114" s="21" t="s">
        <v>27</v>
      </c>
      <c r="Q114" s="21" t="s">
        <v>1997</v>
      </c>
      <c r="R114" s="21" t="s">
        <v>1997</v>
      </c>
      <c r="S114" s="21" t="s">
        <v>1997</v>
      </c>
      <c r="T114" s="21" t="s">
        <v>2298</v>
      </c>
      <c r="U114" s="21" t="s">
        <v>1998</v>
      </c>
      <c r="V114" s="23">
        <v>40057</v>
      </c>
      <c r="W114" s="21" t="s">
        <v>1998</v>
      </c>
      <c r="X114" s="23">
        <v>40057</v>
      </c>
      <c r="Y114" s="21" t="b">
        <v>1</v>
      </c>
      <c r="Z114" s="21" t="b">
        <v>1</v>
      </c>
      <c r="AA114" s="21" t="b">
        <v>0</v>
      </c>
      <c r="AB114" s="22" t="s">
        <v>2391</v>
      </c>
      <c r="AC114" s="22" t="s">
        <v>2048</v>
      </c>
      <c r="AD114" s="23">
        <v>41386</v>
      </c>
      <c r="AE114" s="22" t="s">
        <v>2392</v>
      </c>
      <c r="AF114" s="22"/>
      <c r="AG114" s="21" t="s">
        <v>2393</v>
      </c>
      <c r="AH114" s="21" t="s">
        <v>2000</v>
      </c>
      <c r="AI114" s="21" t="s">
        <v>2001</v>
      </c>
      <c r="AJ114" s="22" t="s">
        <v>2002</v>
      </c>
      <c r="AK114" s="22" t="s">
        <v>2003</v>
      </c>
      <c r="AL114" s="22" t="s">
        <v>2004</v>
      </c>
      <c r="AM114" s="22" t="s">
        <v>2005</v>
      </c>
      <c r="AN114" s="21" t="s">
        <v>1992</v>
      </c>
      <c r="AO114" s="21" t="s">
        <v>1992</v>
      </c>
    </row>
    <row r="115" spans="1:41" s="20" customFormat="1" x14ac:dyDescent="0.25">
      <c r="A115" s="21">
        <v>8789</v>
      </c>
      <c r="B115" s="21" t="s">
        <v>2174</v>
      </c>
      <c r="C115" s="21" t="s">
        <v>2175</v>
      </c>
      <c r="D115" s="25" t="s">
        <v>2399</v>
      </c>
      <c r="E115" s="21" t="s">
        <v>2390</v>
      </c>
      <c r="F115" s="21">
        <v>85687</v>
      </c>
      <c r="G115" s="21" t="s">
        <v>1222</v>
      </c>
      <c r="H115" s="21">
        <v>85687</v>
      </c>
      <c r="I115" s="21"/>
      <c r="J115" s="21">
        <v>3700</v>
      </c>
      <c r="K115" s="21" t="s">
        <v>1989</v>
      </c>
      <c r="L115" s="21" t="s">
        <v>1990</v>
      </c>
      <c r="M115" s="21" t="s">
        <v>1997</v>
      </c>
      <c r="N115" s="21" t="s">
        <v>1992</v>
      </c>
      <c r="O115" s="21" t="s">
        <v>2400</v>
      </c>
      <c r="P115" s="21" t="s">
        <v>27</v>
      </c>
      <c r="Q115" s="21" t="s">
        <v>1997</v>
      </c>
      <c r="R115" s="21" t="s">
        <v>1997</v>
      </c>
      <c r="S115" s="21" t="s">
        <v>1997</v>
      </c>
      <c r="T115" s="21" t="s">
        <v>2298</v>
      </c>
      <c r="U115" s="21" t="s">
        <v>1998</v>
      </c>
      <c r="V115" s="23">
        <v>40057</v>
      </c>
      <c r="W115" s="21" t="s">
        <v>1998</v>
      </c>
      <c r="X115" s="23">
        <v>40057</v>
      </c>
      <c r="Y115" s="21" t="b">
        <v>1</v>
      </c>
      <c r="Z115" s="21" t="b">
        <v>1</v>
      </c>
      <c r="AA115" s="21" t="b">
        <v>0</v>
      </c>
      <c r="AB115" s="22" t="s">
        <v>2391</v>
      </c>
      <c r="AC115" s="22" t="s">
        <v>2048</v>
      </c>
      <c r="AD115" s="23">
        <v>41386</v>
      </c>
      <c r="AE115" s="22" t="s">
        <v>2392</v>
      </c>
      <c r="AF115" s="22"/>
      <c r="AG115" s="21" t="s">
        <v>2393</v>
      </c>
      <c r="AH115" s="21" t="s">
        <v>2000</v>
      </c>
      <c r="AI115" s="21" t="s">
        <v>2001</v>
      </c>
      <c r="AJ115" s="22" t="s">
        <v>2002</v>
      </c>
      <c r="AK115" s="22" t="s">
        <v>2003</v>
      </c>
      <c r="AL115" s="22" t="s">
        <v>2004</v>
      </c>
      <c r="AM115" s="22" t="s">
        <v>2005</v>
      </c>
      <c r="AN115" s="21" t="s">
        <v>1992</v>
      </c>
      <c r="AO115" s="21" t="s">
        <v>1992</v>
      </c>
    </row>
    <row r="116" spans="1:41" s="20" customFormat="1" x14ac:dyDescent="0.25">
      <c r="A116" s="21">
        <v>2207</v>
      </c>
      <c r="B116" s="21" t="s">
        <v>2009</v>
      </c>
      <c r="C116" s="21" t="s">
        <v>2009</v>
      </c>
      <c r="D116" s="22" t="s">
        <v>2401</v>
      </c>
      <c r="E116" s="21" t="s">
        <v>1250</v>
      </c>
      <c r="F116" s="21">
        <v>86500</v>
      </c>
      <c r="G116" s="21" t="s">
        <v>1250</v>
      </c>
      <c r="H116" s="21">
        <v>86500</v>
      </c>
      <c r="I116" s="21">
        <f>GEOMEAN(J116:J119)</f>
        <v>1.443286059867082</v>
      </c>
      <c r="J116" s="21">
        <v>1.1299999999999999</v>
      </c>
      <c r="K116" s="21" t="s">
        <v>1989</v>
      </c>
      <c r="L116" s="21" t="s">
        <v>1990</v>
      </c>
      <c r="M116" s="21" t="s">
        <v>1991</v>
      </c>
      <c r="N116" s="21" t="s">
        <v>1997</v>
      </c>
      <c r="O116" s="21" t="s">
        <v>2009</v>
      </c>
      <c r="P116" s="21" t="s">
        <v>27</v>
      </c>
      <c r="Q116" s="21" t="s">
        <v>2009</v>
      </c>
      <c r="R116" s="21" t="s">
        <v>2009</v>
      </c>
      <c r="S116" s="21" t="s">
        <v>2009</v>
      </c>
      <c r="T116" s="22" t="s">
        <v>2145</v>
      </c>
      <c r="U116" s="21" t="s">
        <v>1998</v>
      </c>
      <c r="V116" s="23">
        <v>40057</v>
      </c>
      <c r="W116" s="21" t="s">
        <v>1998</v>
      </c>
      <c r="X116" s="23">
        <v>40057</v>
      </c>
      <c r="Y116" s="21" t="b">
        <v>1</v>
      </c>
      <c r="Z116" s="21" t="b">
        <v>1</v>
      </c>
      <c r="AA116" s="21" t="b">
        <v>0</v>
      </c>
      <c r="AB116" s="22"/>
      <c r="AC116" s="22"/>
      <c r="AD116" s="22"/>
      <c r="AE116" s="22"/>
      <c r="AF116" s="22"/>
      <c r="AG116" s="21" t="s">
        <v>2402</v>
      </c>
      <c r="AH116" s="21" t="s">
        <v>2000</v>
      </c>
      <c r="AI116" s="21" t="s">
        <v>2001</v>
      </c>
      <c r="AJ116" s="22" t="s">
        <v>2002</v>
      </c>
      <c r="AK116" s="22" t="s">
        <v>2003</v>
      </c>
      <c r="AL116" s="22" t="s">
        <v>2004</v>
      </c>
      <c r="AM116" s="22" t="s">
        <v>2005</v>
      </c>
      <c r="AN116" s="21" t="s">
        <v>2031</v>
      </c>
      <c r="AO116" s="21" t="s">
        <v>2007</v>
      </c>
    </row>
    <row r="117" spans="1:41" s="20" customFormat="1" x14ac:dyDescent="0.25">
      <c r="A117" s="21">
        <v>8793</v>
      </c>
      <c r="B117" s="21" t="s">
        <v>2403</v>
      </c>
      <c r="C117" s="21" t="s">
        <v>1986</v>
      </c>
      <c r="D117" s="22" t="s">
        <v>2075</v>
      </c>
      <c r="E117" s="21" t="s">
        <v>2404</v>
      </c>
      <c r="F117" s="21">
        <v>86500</v>
      </c>
      <c r="G117" s="21" t="s">
        <v>1250</v>
      </c>
      <c r="H117" s="21">
        <v>86500</v>
      </c>
      <c r="I117" s="21"/>
      <c r="J117" s="21">
        <v>1.6</v>
      </c>
      <c r="K117" s="21" t="s">
        <v>1989</v>
      </c>
      <c r="L117" s="21" t="s">
        <v>1990</v>
      </c>
      <c r="M117" s="21" t="s">
        <v>2076</v>
      </c>
      <c r="N117" s="21" t="s">
        <v>1992</v>
      </c>
      <c r="O117" s="22" t="s">
        <v>2077</v>
      </c>
      <c r="P117" s="21" t="s">
        <v>27</v>
      </c>
      <c r="Q117" s="22" t="s">
        <v>2078</v>
      </c>
      <c r="R117" s="22" t="s">
        <v>1995</v>
      </c>
      <c r="S117" s="22" t="s">
        <v>2079</v>
      </c>
      <c r="T117" s="21" t="s">
        <v>1997</v>
      </c>
      <c r="U117" s="21" t="s">
        <v>1998</v>
      </c>
      <c r="V117" s="23">
        <v>40057</v>
      </c>
      <c r="W117" s="21" t="s">
        <v>1998</v>
      </c>
      <c r="X117" s="23">
        <v>40057</v>
      </c>
      <c r="Y117" s="21" t="b">
        <v>1</v>
      </c>
      <c r="Z117" s="21" t="b">
        <v>1</v>
      </c>
      <c r="AA117" s="21" t="b">
        <v>0</v>
      </c>
      <c r="AB117" s="22"/>
      <c r="AC117" s="22"/>
      <c r="AD117" s="22"/>
      <c r="AE117" s="22"/>
      <c r="AF117" s="22"/>
      <c r="AG117" s="21" t="s">
        <v>2071</v>
      </c>
      <c r="AH117" s="21" t="s">
        <v>2000</v>
      </c>
      <c r="AI117" s="21" t="s">
        <v>2001</v>
      </c>
      <c r="AJ117" s="22" t="s">
        <v>2002</v>
      </c>
      <c r="AK117" s="22" t="s">
        <v>2003</v>
      </c>
      <c r="AL117" s="22" t="s">
        <v>2004</v>
      </c>
      <c r="AM117" s="22" t="s">
        <v>2005</v>
      </c>
      <c r="AN117" s="22" t="s">
        <v>2041</v>
      </c>
      <c r="AO117" s="21" t="s">
        <v>2007</v>
      </c>
    </row>
    <row r="118" spans="1:41" s="20" customFormat="1" x14ac:dyDescent="0.25">
      <c r="A118" s="21">
        <v>8794</v>
      </c>
      <c r="B118" s="21" t="s">
        <v>2405</v>
      </c>
      <c r="C118" s="21" t="s">
        <v>1986</v>
      </c>
      <c r="D118" s="22" t="s">
        <v>2075</v>
      </c>
      <c r="E118" s="21" t="s">
        <v>2404</v>
      </c>
      <c r="F118" s="21">
        <v>86500</v>
      </c>
      <c r="G118" s="21" t="s">
        <v>1250</v>
      </c>
      <c r="H118" s="21">
        <v>86500</v>
      </c>
      <c r="I118" s="21"/>
      <c r="J118" s="21">
        <v>1.6</v>
      </c>
      <c r="K118" s="21" t="s">
        <v>1989</v>
      </c>
      <c r="L118" s="21" t="s">
        <v>1990</v>
      </c>
      <c r="M118" s="21" t="s">
        <v>2076</v>
      </c>
      <c r="N118" s="21" t="s">
        <v>1992</v>
      </c>
      <c r="O118" s="22" t="s">
        <v>2077</v>
      </c>
      <c r="P118" s="21" t="s">
        <v>27</v>
      </c>
      <c r="Q118" s="22" t="s">
        <v>2078</v>
      </c>
      <c r="R118" s="22" t="s">
        <v>1995</v>
      </c>
      <c r="S118" s="22" t="s">
        <v>2079</v>
      </c>
      <c r="T118" s="21" t="s">
        <v>1997</v>
      </c>
      <c r="U118" s="21" t="s">
        <v>1998</v>
      </c>
      <c r="V118" s="23">
        <v>40057</v>
      </c>
      <c r="W118" s="21" t="s">
        <v>1998</v>
      </c>
      <c r="X118" s="23">
        <v>40057</v>
      </c>
      <c r="Y118" s="21" t="b">
        <v>1</v>
      </c>
      <c r="Z118" s="21" t="b">
        <v>1</v>
      </c>
      <c r="AA118" s="21" t="b">
        <v>0</v>
      </c>
      <c r="AB118" s="22"/>
      <c r="AC118" s="22"/>
      <c r="AD118" s="22"/>
      <c r="AE118" s="22"/>
      <c r="AF118" s="22"/>
      <c r="AG118" s="21" t="s">
        <v>2071</v>
      </c>
      <c r="AH118" s="21" t="s">
        <v>2000</v>
      </c>
      <c r="AI118" s="21" t="s">
        <v>2001</v>
      </c>
      <c r="AJ118" s="22" t="s">
        <v>2002</v>
      </c>
      <c r="AK118" s="22" t="s">
        <v>2003</v>
      </c>
      <c r="AL118" s="22" t="s">
        <v>2004</v>
      </c>
      <c r="AM118" s="22" t="s">
        <v>2005</v>
      </c>
      <c r="AN118" s="22" t="s">
        <v>2041</v>
      </c>
      <c r="AO118" s="21" t="s">
        <v>2007</v>
      </c>
    </row>
    <row r="119" spans="1:41" s="20" customFormat="1" x14ac:dyDescent="0.25">
      <c r="A119" s="21">
        <v>8795</v>
      </c>
      <c r="B119" s="21" t="s">
        <v>2406</v>
      </c>
      <c r="C119" s="21" t="s">
        <v>1986</v>
      </c>
      <c r="D119" s="22" t="s">
        <v>2075</v>
      </c>
      <c r="E119" s="21" t="s">
        <v>2404</v>
      </c>
      <c r="F119" s="21">
        <v>86500</v>
      </c>
      <c r="G119" s="21" t="s">
        <v>1250</v>
      </c>
      <c r="H119" s="21">
        <v>86500</v>
      </c>
      <c r="I119" s="21"/>
      <c r="J119" s="21">
        <v>1.5</v>
      </c>
      <c r="K119" s="21" t="s">
        <v>1989</v>
      </c>
      <c r="L119" s="21" t="s">
        <v>1990</v>
      </c>
      <c r="M119" s="21" t="s">
        <v>2076</v>
      </c>
      <c r="N119" s="21" t="s">
        <v>1992</v>
      </c>
      <c r="O119" s="22" t="s">
        <v>2077</v>
      </c>
      <c r="P119" s="21" t="s">
        <v>27</v>
      </c>
      <c r="Q119" s="22" t="s">
        <v>2078</v>
      </c>
      <c r="R119" s="22" t="s">
        <v>1995</v>
      </c>
      <c r="S119" s="22" t="s">
        <v>2079</v>
      </c>
      <c r="T119" s="21" t="s">
        <v>1997</v>
      </c>
      <c r="U119" s="21" t="s">
        <v>1998</v>
      </c>
      <c r="V119" s="23">
        <v>40057</v>
      </c>
      <c r="W119" s="21" t="s">
        <v>1998</v>
      </c>
      <c r="X119" s="23">
        <v>40057</v>
      </c>
      <c r="Y119" s="21" t="b">
        <v>1</v>
      </c>
      <c r="Z119" s="21" t="b">
        <v>1</v>
      </c>
      <c r="AA119" s="21" t="b">
        <v>0</v>
      </c>
      <c r="AB119" s="22"/>
      <c r="AC119" s="22"/>
      <c r="AD119" s="22"/>
      <c r="AE119" s="22"/>
      <c r="AF119" s="22"/>
      <c r="AG119" s="21" t="s">
        <v>2071</v>
      </c>
      <c r="AH119" s="21" t="s">
        <v>2000</v>
      </c>
      <c r="AI119" s="21" t="s">
        <v>2001</v>
      </c>
      <c r="AJ119" s="22" t="s">
        <v>2002</v>
      </c>
      <c r="AK119" s="22" t="s">
        <v>2003</v>
      </c>
      <c r="AL119" s="22" t="s">
        <v>2004</v>
      </c>
      <c r="AM119" s="22" t="s">
        <v>2005</v>
      </c>
      <c r="AN119" s="22" t="s">
        <v>2041</v>
      </c>
      <c r="AO119" s="21" t="s">
        <v>2007</v>
      </c>
    </row>
    <row r="120" spans="1:41" s="20" customFormat="1" x14ac:dyDescent="0.25">
      <c r="A120" s="21">
        <v>8798</v>
      </c>
      <c r="B120" s="21" t="s">
        <v>2407</v>
      </c>
      <c r="C120" s="21" t="s">
        <v>1986</v>
      </c>
      <c r="D120" s="22" t="s">
        <v>2156</v>
      </c>
      <c r="E120" s="21" t="s">
        <v>2408</v>
      </c>
      <c r="F120" s="21">
        <v>86748</v>
      </c>
      <c r="G120" s="21" t="s">
        <v>2408</v>
      </c>
      <c r="H120" s="21">
        <v>86748</v>
      </c>
      <c r="I120" s="21">
        <v>3350</v>
      </c>
      <c r="J120" s="21">
        <v>3350</v>
      </c>
      <c r="K120" s="21" t="s">
        <v>1989</v>
      </c>
      <c r="L120" s="21" t="s">
        <v>1990</v>
      </c>
      <c r="M120" s="21" t="s">
        <v>2076</v>
      </c>
      <c r="N120" s="21" t="s">
        <v>2067</v>
      </c>
      <c r="O120" s="22" t="s">
        <v>2409</v>
      </c>
      <c r="P120" s="21" t="s">
        <v>27</v>
      </c>
      <c r="Q120" s="22" t="s">
        <v>2410</v>
      </c>
      <c r="R120" s="22" t="s">
        <v>2411</v>
      </c>
      <c r="S120" s="22" t="s">
        <v>2412</v>
      </c>
      <c r="T120" s="21" t="s">
        <v>1997</v>
      </c>
      <c r="U120" s="21" t="s">
        <v>1998</v>
      </c>
      <c r="V120" s="23">
        <v>40057</v>
      </c>
      <c r="W120" s="21" t="s">
        <v>1998</v>
      </c>
      <c r="X120" s="23">
        <v>40057</v>
      </c>
      <c r="Y120" s="21" t="b">
        <v>1</v>
      </c>
      <c r="Z120" s="21" t="b">
        <v>1</v>
      </c>
      <c r="AA120" s="21" t="b">
        <v>0</v>
      </c>
      <c r="AB120" s="22"/>
      <c r="AC120" s="22"/>
      <c r="AD120" s="22"/>
      <c r="AE120" s="22"/>
      <c r="AF120" s="22"/>
      <c r="AG120" s="21" t="s">
        <v>2413</v>
      </c>
      <c r="AH120" s="21" t="s">
        <v>2000</v>
      </c>
      <c r="AI120" s="21" t="s">
        <v>2001</v>
      </c>
      <c r="AJ120" s="22" t="s">
        <v>2002</v>
      </c>
      <c r="AK120" s="22" t="s">
        <v>2003</v>
      </c>
      <c r="AL120" s="22" t="s">
        <v>2004</v>
      </c>
      <c r="AM120" s="22" t="s">
        <v>2005</v>
      </c>
      <c r="AN120" s="22" t="s">
        <v>2128</v>
      </c>
      <c r="AO120" s="21" t="s">
        <v>2007</v>
      </c>
    </row>
    <row r="121" spans="1:41" s="20" customFormat="1" x14ac:dyDescent="0.25">
      <c r="A121" s="21">
        <v>8799</v>
      </c>
      <c r="B121" s="21" t="s">
        <v>2174</v>
      </c>
      <c r="C121" s="21" t="s">
        <v>2175</v>
      </c>
      <c r="D121" s="22" t="s">
        <v>2414</v>
      </c>
      <c r="E121" s="21" t="s">
        <v>2415</v>
      </c>
      <c r="F121" s="21">
        <v>87616</v>
      </c>
      <c r="G121" s="21" t="s">
        <v>2415</v>
      </c>
      <c r="H121" s="21">
        <v>87616</v>
      </c>
      <c r="I121" s="21">
        <v>2710</v>
      </c>
      <c r="J121" s="21">
        <v>2710</v>
      </c>
      <c r="K121" s="21" t="s">
        <v>1989</v>
      </c>
      <c r="L121" s="21" t="s">
        <v>1990</v>
      </c>
      <c r="M121" s="21" t="s">
        <v>1991</v>
      </c>
      <c r="N121" s="21" t="s">
        <v>1992</v>
      </c>
      <c r="O121" s="21" t="s">
        <v>2416</v>
      </c>
      <c r="P121" s="21" t="s">
        <v>27</v>
      </c>
      <c r="Q121" s="21" t="s">
        <v>2417</v>
      </c>
      <c r="R121" s="21" t="s">
        <v>2418</v>
      </c>
      <c r="S121" s="21" t="s">
        <v>1997</v>
      </c>
      <c r="T121" s="21" t="s">
        <v>1997</v>
      </c>
      <c r="U121" s="21" t="s">
        <v>1998</v>
      </c>
      <c r="V121" s="23">
        <v>40057</v>
      </c>
      <c r="W121" s="21" t="s">
        <v>1998</v>
      </c>
      <c r="X121" s="23">
        <v>40057</v>
      </c>
      <c r="Y121" s="21" t="b">
        <v>1</v>
      </c>
      <c r="Z121" s="21" t="b">
        <v>1</v>
      </c>
      <c r="AA121" s="21" t="b">
        <v>0</v>
      </c>
      <c r="AB121" s="22" t="s">
        <v>2419</v>
      </c>
      <c r="AC121" s="22" t="s">
        <v>2048</v>
      </c>
      <c r="AD121" s="23">
        <v>41578</v>
      </c>
      <c r="AE121" s="22"/>
      <c r="AF121" s="22"/>
      <c r="AG121" s="21" t="s">
        <v>2420</v>
      </c>
      <c r="AH121" s="21" t="s">
        <v>2000</v>
      </c>
      <c r="AI121" s="21" t="s">
        <v>2001</v>
      </c>
      <c r="AJ121" s="22" t="s">
        <v>2002</v>
      </c>
      <c r="AK121" s="22" t="s">
        <v>2003</v>
      </c>
      <c r="AL121" s="22" t="s">
        <v>2004</v>
      </c>
      <c r="AM121" s="22" t="s">
        <v>2005</v>
      </c>
      <c r="AN121" s="21" t="s">
        <v>2421</v>
      </c>
      <c r="AO121" s="21" t="s">
        <v>2007</v>
      </c>
    </row>
    <row r="122" spans="1:41" s="20" customFormat="1" x14ac:dyDescent="0.25">
      <c r="A122" s="21">
        <v>2208</v>
      </c>
      <c r="B122" s="21" t="s">
        <v>2422</v>
      </c>
      <c r="C122" s="21" t="s">
        <v>1986</v>
      </c>
      <c r="D122" s="22" t="s">
        <v>2094</v>
      </c>
      <c r="E122" s="21" t="s">
        <v>990</v>
      </c>
      <c r="F122" s="21">
        <v>87865</v>
      </c>
      <c r="G122" s="21" t="s">
        <v>990</v>
      </c>
      <c r="H122" s="21">
        <v>87865</v>
      </c>
      <c r="I122" s="21">
        <f>GEOMEAN(J122:J124)</f>
        <v>72.505529527306635</v>
      </c>
      <c r="J122" s="21">
        <v>301.19847967898312</v>
      </c>
      <c r="K122" s="21" t="s">
        <v>2037</v>
      </c>
      <c r="L122" s="21" t="s">
        <v>1990</v>
      </c>
      <c r="M122" s="21" t="s">
        <v>1997</v>
      </c>
      <c r="N122" s="21" t="s">
        <v>1992</v>
      </c>
      <c r="O122" s="22" t="s">
        <v>2096</v>
      </c>
      <c r="P122" s="21" t="s">
        <v>27</v>
      </c>
      <c r="Q122" s="22" t="s">
        <v>2097</v>
      </c>
      <c r="R122" s="22" t="s">
        <v>2098</v>
      </c>
      <c r="S122" s="22" t="s">
        <v>2099</v>
      </c>
      <c r="T122" s="21" t="s">
        <v>1997</v>
      </c>
      <c r="U122" s="21" t="s">
        <v>1998</v>
      </c>
      <c r="V122" s="23">
        <v>40057</v>
      </c>
      <c r="W122" s="21" t="s">
        <v>1998</v>
      </c>
      <c r="X122" s="23">
        <v>40057</v>
      </c>
      <c r="Y122" s="21" t="b">
        <v>1</v>
      </c>
      <c r="Z122" s="21" t="b">
        <v>1</v>
      </c>
      <c r="AA122" s="21" t="b">
        <v>0</v>
      </c>
      <c r="AB122" s="22"/>
      <c r="AC122" s="22"/>
      <c r="AD122" s="22"/>
      <c r="AE122" s="22"/>
      <c r="AF122" s="22"/>
      <c r="AG122" s="21" t="s">
        <v>2071</v>
      </c>
      <c r="AH122" s="21" t="s">
        <v>2000</v>
      </c>
      <c r="AI122" s="21" t="s">
        <v>2001</v>
      </c>
      <c r="AJ122" s="22" t="s">
        <v>2002</v>
      </c>
      <c r="AK122" s="22" t="s">
        <v>2003</v>
      </c>
      <c r="AL122" s="22" t="s">
        <v>2004</v>
      </c>
      <c r="AM122" s="22" t="s">
        <v>2005</v>
      </c>
      <c r="AN122" s="22" t="s">
        <v>2100</v>
      </c>
      <c r="AO122" s="21" t="s">
        <v>2007</v>
      </c>
    </row>
    <row r="123" spans="1:41" s="20" customFormat="1" x14ac:dyDescent="0.25">
      <c r="A123" s="21">
        <v>8803</v>
      </c>
      <c r="B123" s="21" t="s">
        <v>2423</v>
      </c>
      <c r="C123" s="21" t="s">
        <v>1986</v>
      </c>
      <c r="D123" s="22" t="s">
        <v>2209</v>
      </c>
      <c r="E123" s="21" t="s">
        <v>990</v>
      </c>
      <c r="F123" s="21">
        <v>87865</v>
      </c>
      <c r="G123" s="21" t="s">
        <v>990</v>
      </c>
      <c r="H123" s="21">
        <v>87865</v>
      </c>
      <c r="I123" s="21"/>
      <c r="J123" s="21">
        <v>17.927462274233033</v>
      </c>
      <c r="K123" s="21" t="s">
        <v>2037</v>
      </c>
      <c r="L123" s="21" t="s">
        <v>1990</v>
      </c>
      <c r="M123" s="21" t="s">
        <v>1991</v>
      </c>
      <c r="N123" s="21" t="s">
        <v>2067</v>
      </c>
      <c r="O123" s="22" t="s">
        <v>2424</v>
      </c>
      <c r="P123" s="21" t="s">
        <v>27</v>
      </c>
      <c r="Q123" s="22" t="s">
        <v>2425</v>
      </c>
      <c r="R123" s="22" t="s">
        <v>2426</v>
      </c>
      <c r="S123" s="22" t="s">
        <v>2214</v>
      </c>
      <c r="T123" s="21" t="s">
        <v>1997</v>
      </c>
      <c r="U123" s="21" t="s">
        <v>1998</v>
      </c>
      <c r="V123" s="23">
        <v>40057</v>
      </c>
      <c r="W123" s="21" t="s">
        <v>1998</v>
      </c>
      <c r="X123" s="23">
        <v>40057</v>
      </c>
      <c r="Y123" s="21" t="b">
        <v>1</v>
      </c>
      <c r="Z123" s="21" t="b">
        <v>1</v>
      </c>
      <c r="AA123" s="21" t="b">
        <v>0</v>
      </c>
      <c r="AB123" s="22"/>
      <c r="AC123" s="22"/>
      <c r="AD123" s="22"/>
      <c r="AE123" s="22"/>
      <c r="AF123" s="22"/>
      <c r="AG123" s="21" t="s">
        <v>2071</v>
      </c>
      <c r="AH123" s="21" t="s">
        <v>2000</v>
      </c>
      <c r="AI123" s="21" t="s">
        <v>2001</v>
      </c>
      <c r="AJ123" s="22" t="s">
        <v>2002</v>
      </c>
      <c r="AK123" s="22" t="s">
        <v>2003</v>
      </c>
      <c r="AL123" s="22" t="s">
        <v>2004</v>
      </c>
      <c r="AM123" s="22" t="s">
        <v>2005</v>
      </c>
      <c r="AN123" s="22" t="s">
        <v>2215</v>
      </c>
      <c r="AO123" s="21" t="s">
        <v>2007</v>
      </c>
    </row>
    <row r="124" spans="1:41" s="20" customFormat="1" x14ac:dyDescent="0.25">
      <c r="A124" s="22">
        <v>21512</v>
      </c>
      <c r="B124" s="22" t="s">
        <v>2427</v>
      </c>
      <c r="C124" s="22" t="s">
        <v>2019</v>
      </c>
      <c r="D124" s="22" t="s">
        <v>2428</v>
      </c>
      <c r="E124" s="22" t="s">
        <v>990</v>
      </c>
      <c r="F124" s="22">
        <v>87865</v>
      </c>
      <c r="G124" s="21" t="s">
        <v>990</v>
      </c>
      <c r="H124" s="21">
        <v>87865</v>
      </c>
      <c r="I124" s="21"/>
      <c r="J124" s="24">
        <v>70.589774302168507</v>
      </c>
      <c r="K124" s="24" t="s">
        <v>1989</v>
      </c>
      <c r="L124" s="24" t="s">
        <v>1990</v>
      </c>
      <c r="M124" s="24" t="s">
        <v>1991</v>
      </c>
      <c r="N124" s="24" t="s">
        <v>1992</v>
      </c>
      <c r="O124" s="24" t="s">
        <v>2429</v>
      </c>
      <c r="P124" s="24" t="s">
        <v>1997</v>
      </c>
      <c r="Q124" s="22" t="s">
        <v>2430</v>
      </c>
      <c r="R124" s="24" t="s">
        <v>2431</v>
      </c>
      <c r="S124" s="24" t="s">
        <v>2432</v>
      </c>
      <c r="T124" s="24"/>
      <c r="U124" s="24"/>
      <c r="V124" s="23">
        <v>42170</v>
      </c>
      <c r="W124" s="24"/>
      <c r="X124" s="24"/>
      <c r="Y124" s="24" t="b">
        <v>1</v>
      </c>
      <c r="Z124" s="24"/>
      <c r="AA124" s="24"/>
      <c r="AB124" s="24"/>
      <c r="AC124" s="24"/>
      <c r="AD124" s="24"/>
      <c r="AE124" s="22"/>
      <c r="AF124" s="22"/>
      <c r="AG124" s="22" t="s">
        <v>2433</v>
      </c>
      <c r="AH124" s="22" t="s">
        <v>2000</v>
      </c>
      <c r="AI124" s="21" t="s">
        <v>2001</v>
      </c>
      <c r="AJ124" s="22" t="s">
        <v>2002</v>
      </c>
      <c r="AK124" s="22" t="s">
        <v>2003</v>
      </c>
      <c r="AL124" s="22" t="s">
        <v>2004</v>
      </c>
      <c r="AM124" s="22" t="s">
        <v>2005</v>
      </c>
      <c r="AN124" s="24" t="s">
        <v>2434</v>
      </c>
      <c r="AO124" s="24" t="s">
        <v>2007</v>
      </c>
    </row>
    <row r="125" spans="1:41" s="20" customFormat="1" x14ac:dyDescent="0.25">
      <c r="A125" s="21">
        <v>2209</v>
      </c>
      <c r="B125" s="21" t="s">
        <v>2009</v>
      </c>
      <c r="C125" s="21" t="s">
        <v>2009</v>
      </c>
      <c r="D125" s="22" t="s">
        <v>2435</v>
      </c>
      <c r="E125" s="21" t="s">
        <v>2436</v>
      </c>
      <c r="F125" s="21">
        <v>87901</v>
      </c>
      <c r="G125" s="21" t="s">
        <v>2436</v>
      </c>
      <c r="H125" s="21">
        <v>87901</v>
      </c>
      <c r="I125" s="21">
        <f>GEOMEAN(J125:J127)</f>
        <v>443.17266054035713</v>
      </c>
      <c r="J125" s="21">
        <v>170</v>
      </c>
      <c r="K125" s="21" t="s">
        <v>1989</v>
      </c>
      <c r="L125" s="21" t="s">
        <v>1990</v>
      </c>
      <c r="M125" s="21" t="s">
        <v>1991</v>
      </c>
      <c r="N125" s="21" t="s">
        <v>1997</v>
      </c>
      <c r="O125" s="21" t="s">
        <v>2009</v>
      </c>
      <c r="P125" s="21" t="s">
        <v>27</v>
      </c>
      <c r="Q125" s="21" t="s">
        <v>2009</v>
      </c>
      <c r="R125" s="21" t="s">
        <v>2009</v>
      </c>
      <c r="S125" s="21" t="s">
        <v>2009</v>
      </c>
      <c r="T125" s="22" t="s">
        <v>2013</v>
      </c>
      <c r="U125" s="21" t="s">
        <v>1998</v>
      </c>
      <c r="V125" s="23">
        <v>40057</v>
      </c>
      <c r="W125" s="21" t="s">
        <v>1998</v>
      </c>
      <c r="X125" s="23">
        <v>40057</v>
      </c>
      <c r="Y125" s="21" t="b">
        <v>1</v>
      </c>
      <c r="Z125" s="21" t="b">
        <v>1</v>
      </c>
      <c r="AA125" s="21" t="b">
        <v>0</v>
      </c>
      <c r="AB125" s="22"/>
      <c r="AC125" s="22"/>
      <c r="AD125" s="22"/>
      <c r="AE125" s="22"/>
      <c r="AF125" s="22"/>
      <c r="AG125" s="21" t="s">
        <v>2437</v>
      </c>
      <c r="AH125" s="21" t="s">
        <v>2000</v>
      </c>
      <c r="AI125" s="21" t="s">
        <v>2001</v>
      </c>
      <c r="AJ125" s="22" t="s">
        <v>2002</v>
      </c>
      <c r="AK125" s="22" t="s">
        <v>2003</v>
      </c>
      <c r="AL125" s="22" t="s">
        <v>2004</v>
      </c>
      <c r="AM125" s="22" t="s">
        <v>2005</v>
      </c>
      <c r="AN125" s="21" t="s">
        <v>2015</v>
      </c>
      <c r="AO125" s="21" t="s">
        <v>2007</v>
      </c>
    </row>
    <row r="126" spans="1:41" s="20" customFormat="1" x14ac:dyDescent="0.25">
      <c r="A126" s="21">
        <v>2210</v>
      </c>
      <c r="B126" s="21" t="s">
        <v>2009</v>
      </c>
      <c r="C126" s="21" t="s">
        <v>2009</v>
      </c>
      <c r="D126" s="22" t="s">
        <v>2438</v>
      </c>
      <c r="E126" s="21" t="s">
        <v>2436</v>
      </c>
      <c r="F126" s="21">
        <v>87901</v>
      </c>
      <c r="G126" s="21" t="s">
        <v>2436</v>
      </c>
      <c r="H126" s="21">
        <v>87901</v>
      </c>
      <c r="I126" s="21"/>
      <c r="J126" s="21">
        <v>640</v>
      </c>
      <c r="K126" s="21" t="s">
        <v>1989</v>
      </c>
      <c r="L126" s="21" t="s">
        <v>1990</v>
      </c>
      <c r="M126" s="21" t="s">
        <v>1991</v>
      </c>
      <c r="N126" s="21" t="s">
        <v>1997</v>
      </c>
      <c r="O126" s="21" t="s">
        <v>2009</v>
      </c>
      <c r="P126" s="21" t="s">
        <v>27</v>
      </c>
      <c r="Q126" s="21" t="s">
        <v>2009</v>
      </c>
      <c r="R126" s="21" t="s">
        <v>2009</v>
      </c>
      <c r="S126" s="21" t="s">
        <v>2009</v>
      </c>
      <c r="T126" s="22" t="s">
        <v>2013</v>
      </c>
      <c r="U126" s="21" t="s">
        <v>1998</v>
      </c>
      <c r="V126" s="23">
        <v>40057</v>
      </c>
      <c r="W126" s="21" t="s">
        <v>1998</v>
      </c>
      <c r="X126" s="23">
        <v>40057</v>
      </c>
      <c r="Y126" s="21" t="b">
        <v>1</v>
      </c>
      <c r="Z126" s="21" t="b">
        <v>1</v>
      </c>
      <c r="AA126" s="21" t="b">
        <v>0</v>
      </c>
      <c r="AB126" s="22"/>
      <c r="AC126" s="22"/>
      <c r="AD126" s="22"/>
      <c r="AE126" s="22"/>
      <c r="AF126" s="22"/>
      <c r="AG126" s="21" t="s">
        <v>2121</v>
      </c>
      <c r="AH126" s="21" t="s">
        <v>2000</v>
      </c>
      <c r="AI126" s="21" t="s">
        <v>2001</v>
      </c>
      <c r="AJ126" s="22" t="s">
        <v>2002</v>
      </c>
      <c r="AK126" s="22" t="s">
        <v>2003</v>
      </c>
      <c r="AL126" s="22" t="s">
        <v>2004</v>
      </c>
      <c r="AM126" s="22" t="s">
        <v>2005</v>
      </c>
      <c r="AN126" s="21" t="s">
        <v>2015</v>
      </c>
      <c r="AO126" s="21" t="s">
        <v>2007</v>
      </c>
    </row>
    <row r="127" spans="1:41" s="20" customFormat="1" x14ac:dyDescent="0.25">
      <c r="A127" s="21">
        <v>2211</v>
      </c>
      <c r="B127" s="21" t="s">
        <v>2009</v>
      </c>
      <c r="C127" s="21" t="s">
        <v>2009</v>
      </c>
      <c r="D127" s="22" t="s">
        <v>2439</v>
      </c>
      <c r="E127" s="21" t="s">
        <v>2436</v>
      </c>
      <c r="F127" s="21">
        <v>87901</v>
      </c>
      <c r="G127" s="21" t="s">
        <v>2436</v>
      </c>
      <c r="H127" s="21">
        <v>87901</v>
      </c>
      <c r="I127" s="21"/>
      <c r="J127" s="21">
        <v>800</v>
      </c>
      <c r="K127" s="21" t="s">
        <v>1989</v>
      </c>
      <c r="L127" s="21" t="s">
        <v>1990</v>
      </c>
      <c r="M127" s="21" t="s">
        <v>1991</v>
      </c>
      <c r="N127" s="21" t="s">
        <v>1997</v>
      </c>
      <c r="O127" s="21" t="s">
        <v>2009</v>
      </c>
      <c r="P127" s="21" t="s">
        <v>27</v>
      </c>
      <c r="Q127" s="21" t="s">
        <v>2009</v>
      </c>
      <c r="R127" s="21" t="s">
        <v>2009</v>
      </c>
      <c r="S127" s="21" t="s">
        <v>2009</v>
      </c>
      <c r="T127" s="22" t="s">
        <v>2013</v>
      </c>
      <c r="U127" s="21" t="s">
        <v>1998</v>
      </c>
      <c r="V127" s="23">
        <v>40057</v>
      </c>
      <c r="W127" s="21" t="s">
        <v>1998</v>
      </c>
      <c r="X127" s="23">
        <v>40057</v>
      </c>
      <c r="Y127" s="21" t="b">
        <v>1</v>
      </c>
      <c r="Z127" s="21" t="b">
        <v>1</v>
      </c>
      <c r="AA127" s="21" t="b">
        <v>0</v>
      </c>
      <c r="AB127" s="22"/>
      <c r="AC127" s="22"/>
      <c r="AD127" s="22"/>
      <c r="AE127" s="22"/>
      <c r="AF127" s="22"/>
      <c r="AG127" s="21" t="s">
        <v>2089</v>
      </c>
      <c r="AH127" s="21" t="s">
        <v>2000</v>
      </c>
      <c r="AI127" s="21" t="s">
        <v>2001</v>
      </c>
      <c r="AJ127" s="22" t="s">
        <v>2002</v>
      </c>
      <c r="AK127" s="22" t="s">
        <v>2003</v>
      </c>
      <c r="AL127" s="22" t="s">
        <v>2004</v>
      </c>
      <c r="AM127" s="22" t="s">
        <v>2005</v>
      </c>
      <c r="AN127" s="21" t="s">
        <v>2015</v>
      </c>
      <c r="AO127" s="21" t="s">
        <v>2007</v>
      </c>
    </row>
    <row r="128" spans="1:41" s="20" customFormat="1" x14ac:dyDescent="0.25">
      <c r="A128" s="21">
        <v>2212</v>
      </c>
      <c r="B128" s="21" t="s">
        <v>2009</v>
      </c>
      <c r="C128" s="21" t="s">
        <v>2009</v>
      </c>
      <c r="D128" s="22" t="s">
        <v>2440</v>
      </c>
      <c r="E128" s="21" t="s">
        <v>2441</v>
      </c>
      <c r="F128" s="21">
        <v>88040</v>
      </c>
      <c r="G128" s="21" t="s">
        <v>2441</v>
      </c>
      <c r="H128" s="21">
        <v>88040</v>
      </c>
      <c r="I128" s="21">
        <f>GEOMEAN(J128:J129)</f>
        <v>4559.605246071199</v>
      </c>
      <c r="J128" s="21">
        <v>7700</v>
      </c>
      <c r="K128" s="21" t="s">
        <v>1989</v>
      </c>
      <c r="L128" s="21" t="s">
        <v>1990</v>
      </c>
      <c r="M128" s="21" t="s">
        <v>1991</v>
      </c>
      <c r="N128" s="21" t="s">
        <v>1997</v>
      </c>
      <c r="O128" s="21" t="s">
        <v>2009</v>
      </c>
      <c r="P128" s="21" t="s">
        <v>27</v>
      </c>
      <c r="Q128" s="21" t="s">
        <v>2009</v>
      </c>
      <c r="R128" s="21" t="s">
        <v>2009</v>
      </c>
      <c r="S128" s="21" t="s">
        <v>2009</v>
      </c>
      <c r="T128" s="22" t="s">
        <v>2013</v>
      </c>
      <c r="U128" s="21" t="s">
        <v>1998</v>
      </c>
      <c r="V128" s="23">
        <v>40057</v>
      </c>
      <c r="W128" s="21" t="s">
        <v>1998</v>
      </c>
      <c r="X128" s="23">
        <v>40057</v>
      </c>
      <c r="Y128" s="21" t="b">
        <v>1</v>
      </c>
      <c r="Z128" s="21" t="b">
        <v>1</v>
      </c>
      <c r="AA128" s="21" t="b">
        <v>0</v>
      </c>
      <c r="AB128" s="22"/>
      <c r="AC128" s="22"/>
      <c r="AD128" s="22"/>
      <c r="AE128" s="22"/>
      <c r="AF128" s="22"/>
      <c r="AG128" s="21" t="s">
        <v>2442</v>
      </c>
      <c r="AH128" s="21" t="s">
        <v>2000</v>
      </c>
      <c r="AI128" s="21" t="s">
        <v>2001</v>
      </c>
      <c r="AJ128" s="22" t="s">
        <v>2002</v>
      </c>
      <c r="AK128" s="22" t="s">
        <v>2003</v>
      </c>
      <c r="AL128" s="22" t="s">
        <v>2004</v>
      </c>
      <c r="AM128" s="22" t="s">
        <v>2005</v>
      </c>
      <c r="AN128" s="21" t="s">
        <v>2015</v>
      </c>
      <c r="AO128" s="21" t="s">
        <v>2007</v>
      </c>
    </row>
    <row r="129" spans="1:41" s="20" customFormat="1" x14ac:dyDescent="0.25">
      <c r="A129" s="21">
        <v>2213</v>
      </c>
      <c r="B129" s="21" t="s">
        <v>2028</v>
      </c>
      <c r="C129" s="21" t="s">
        <v>2009</v>
      </c>
      <c r="D129" s="22" t="s">
        <v>2443</v>
      </c>
      <c r="E129" s="21" t="s">
        <v>2441</v>
      </c>
      <c r="F129" s="21">
        <v>88040</v>
      </c>
      <c r="G129" s="21" t="s">
        <v>2441</v>
      </c>
      <c r="H129" s="21">
        <v>88040</v>
      </c>
      <c r="I129" s="21"/>
      <c r="J129" s="21">
        <v>2700</v>
      </c>
      <c r="K129" s="21" t="s">
        <v>1989</v>
      </c>
      <c r="L129" s="21" t="s">
        <v>1990</v>
      </c>
      <c r="M129" s="21" t="s">
        <v>1991</v>
      </c>
      <c r="N129" s="21" t="s">
        <v>1997</v>
      </c>
      <c r="O129" s="21" t="s">
        <v>2009</v>
      </c>
      <c r="P129" s="21" t="s">
        <v>27</v>
      </c>
      <c r="Q129" s="21" t="s">
        <v>2009</v>
      </c>
      <c r="R129" s="21" t="s">
        <v>2009</v>
      </c>
      <c r="S129" s="21" t="s">
        <v>2009</v>
      </c>
      <c r="T129" s="22" t="s">
        <v>2013</v>
      </c>
      <c r="U129" s="21" t="s">
        <v>1998</v>
      </c>
      <c r="V129" s="23">
        <v>40057</v>
      </c>
      <c r="W129" s="21" t="s">
        <v>1998</v>
      </c>
      <c r="X129" s="23">
        <v>40057</v>
      </c>
      <c r="Y129" s="21" t="b">
        <v>1</v>
      </c>
      <c r="Z129" s="21" t="b">
        <v>1</v>
      </c>
      <c r="AA129" s="21" t="b">
        <v>0</v>
      </c>
      <c r="AB129" s="22"/>
      <c r="AC129" s="22"/>
      <c r="AD129" s="22"/>
      <c r="AE129" s="22"/>
      <c r="AF129" s="22"/>
      <c r="AG129" s="21" t="s">
        <v>2089</v>
      </c>
      <c r="AH129" s="21" t="s">
        <v>2000</v>
      </c>
      <c r="AI129" s="21" t="s">
        <v>2001</v>
      </c>
      <c r="AJ129" s="22" t="s">
        <v>2002</v>
      </c>
      <c r="AK129" s="22" t="s">
        <v>2003</v>
      </c>
      <c r="AL129" s="22" t="s">
        <v>2004</v>
      </c>
      <c r="AM129" s="22" t="s">
        <v>2005</v>
      </c>
      <c r="AN129" s="21" t="s">
        <v>2050</v>
      </c>
      <c r="AO129" s="21" t="s">
        <v>2007</v>
      </c>
    </row>
    <row r="130" spans="1:41" s="20" customFormat="1" x14ac:dyDescent="0.25">
      <c r="A130" s="21">
        <v>2214</v>
      </c>
      <c r="B130" s="21" t="s">
        <v>2444</v>
      </c>
      <c r="C130" s="21" t="s">
        <v>2353</v>
      </c>
      <c r="D130" s="22" t="s">
        <v>2445</v>
      </c>
      <c r="E130" s="21" t="s">
        <v>638</v>
      </c>
      <c r="F130" s="21">
        <v>88062</v>
      </c>
      <c r="G130" s="21" t="s">
        <v>2446</v>
      </c>
      <c r="H130" s="21">
        <v>88062</v>
      </c>
      <c r="I130" s="21">
        <v>1730</v>
      </c>
      <c r="J130" s="21">
        <v>1730</v>
      </c>
      <c r="K130" s="21" t="s">
        <v>2037</v>
      </c>
      <c r="L130" s="21" t="s">
        <v>1990</v>
      </c>
      <c r="M130" s="25" t="s">
        <v>1991</v>
      </c>
      <c r="N130" s="21" t="s">
        <v>1997</v>
      </c>
      <c r="O130" s="21" t="s">
        <v>2447</v>
      </c>
      <c r="P130" s="21" t="s">
        <v>27</v>
      </c>
      <c r="Q130" s="21" t="s">
        <v>1997</v>
      </c>
      <c r="R130" s="21" t="s">
        <v>1997</v>
      </c>
      <c r="S130" s="21" t="s">
        <v>1997</v>
      </c>
      <c r="T130" s="21" t="s">
        <v>2182</v>
      </c>
      <c r="U130" s="21" t="s">
        <v>1998</v>
      </c>
      <c r="V130" s="23">
        <v>40057</v>
      </c>
      <c r="W130" s="21" t="s">
        <v>1998</v>
      </c>
      <c r="X130" s="23">
        <v>40057</v>
      </c>
      <c r="Y130" s="21" t="b">
        <v>1</v>
      </c>
      <c r="Z130" s="21" t="b">
        <v>1</v>
      </c>
      <c r="AA130" s="21" t="b">
        <v>0</v>
      </c>
      <c r="AB130" s="22" t="s">
        <v>2448</v>
      </c>
      <c r="AC130" s="22" t="s">
        <v>2048</v>
      </c>
      <c r="AD130" s="23">
        <v>41347</v>
      </c>
      <c r="AE130" s="22"/>
      <c r="AF130" s="22"/>
      <c r="AG130" s="21" t="s">
        <v>2071</v>
      </c>
      <c r="AH130" s="21" t="s">
        <v>2000</v>
      </c>
      <c r="AI130" s="21" t="s">
        <v>2001</v>
      </c>
      <c r="AJ130" s="22" t="s">
        <v>2002</v>
      </c>
      <c r="AK130" s="22" t="s">
        <v>2003</v>
      </c>
      <c r="AL130" s="22" t="s">
        <v>2004</v>
      </c>
      <c r="AM130" s="22" t="s">
        <v>2005</v>
      </c>
      <c r="AN130" s="21" t="s">
        <v>2449</v>
      </c>
      <c r="AO130" s="21" t="s">
        <v>2007</v>
      </c>
    </row>
    <row r="131" spans="1:41" s="20" customFormat="1" x14ac:dyDescent="0.25">
      <c r="A131" s="21">
        <v>2215</v>
      </c>
      <c r="B131" s="21" t="s">
        <v>2450</v>
      </c>
      <c r="C131" s="21" t="s">
        <v>1986</v>
      </c>
      <c r="D131" s="22" t="s">
        <v>2348</v>
      </c>
      <c r="E131" s="21" t="s">
        <v>2451</v>
      </c>
      <c r="F131" s="21">
        <v>88722</v>
      </c>
      <c r="G131" s="21" t="s">
        <v>2451</v>
      </c>
      <c r="H131" s="21">
        <v>88722</v>
      </c>
      <c r="I131" s="21">
        <f>GEOMEAN(J131:J132)</f>
        <v>11631.852818876278</v>
      </c>
      <c r="J131" s="21">
        <v>11000</v>
      </c>
      <c r="K131" s="21" t="s">
        <v>2037</v>
      </c>
      <c r="L131" s="21" t="s">
        <v>1990</v>
      </c>
      <c r="M131" s="21" t="s">
        <v>1991</v>
      </c>
      <c r="N131" s="21" t="s">
        <v>1992</v>
      </c>
      <c r="O131" s="22" t="s">
        <v>2096</v>
      </c>
      <c r="P131" s="21" t="s">
        <v>27</v>
      </c>
      <c r="Q131" s="22" t="s">
        <v>2119</v>
      </c>
      <c r="R131" s="22" t="s">
        <v>2120</v>
      </c>
      <c r="S131" s="22" t="s">
        <v>2134</v>
      </c>
      <c r="T131" s="21" t="s">
        <v>1997</v>
      </c>
      <c r="U131" s="21" t="s">
        <v>1998</v>
      </c>
      <c r="V131" s="23">
        <v>40057</v>
      </c>
      <c r="W131" s="21" t="s">
        <v>1998</v>
      </c>
      <c r="X131" s="23">
        <v>40057</v>
      </c>
      <c r="Y131" s="21" t="b">
        <v>1</v>
      </c>
      <c r="Z131" s="21" t="b">
        <v>1</v>
      </c>
      <c r="AA131" s="21" t="b">
        <v>0</v>
      </c>
      <c r="AB131" s="22"/>
      <c r="AC131" s="22"/>
      <c r="AD131" s="22"/>
      <c r="AE131" s="22"/>
      <c r="AF131" s="22"/>
      <c r="AG131" s="21" t="s">
        <v>2071</v>
      </c>
      <c r="AH131" s="21" t="s">
        <v>2000</v>
      </c>
      <c r="AI131" s="21" t="s">
        <v>2001</v>
      </c>
      <c r="AJ131" s="22" t="s">
        <v>2002</v>
      </c>
      <c r="AK131" s="22" t="s">
        <v>2003</v>
      </c>
      <c r="AL131" s="22" t="s">
        <v>2004</v>
      </c>
      <c r="AM131" s="22" t="s">
        <v>2005</v>
      </c>
      <c r="AN131" s="22" t="s">
        <v>2041</v>
      </c>
      <c r="AO131" s="21" t="s">
        <v>2007</v>
      </c>
    </row>
    <row r="132" spans="1:41" s="20" customFormat="1" x14ac:dyDescent="0.25">
      <c r="A132" s="21">
        <v>8831</v>
      </c>
      <c r="B132" s="21" t="s">
        <v>2452</v>
      </c>
      <c r="C132" s="21" t="s">
        <v>1986</v>
      </c>
      <c r="D132" s="22" t="s">
        <v>2105</v>
      </c>
      <c r="E132" s="21" t="s">
        <v>2451</v>
      </c>
      <c r="F132" s="21">
        <v>88722</v>
      </c>
      <c r="G132" s="21" t="s">
        <v>2451</v>
      </c>
      <c r="H132" s="21">
        <v>88722</v>
      </c>
      <c r="I132" s="21"/>
      <c r="J132" s="21">
        <v>12300</v>
      </c>
      <c r="K132" s="21" t="s">
        <v>1989</v>
      </c>
      <c r="L132" s="21" t="s">
        <v>1990</v>
      </c>
      <c r="M132" s="21" t="s">
        <v>1991</v>
      </c>
      <c r="N132" s="21" t="s">
        <v>1992</v>
      </c>
      <c r="O132" s="22" t="s">
        <v>2106</v>
      </c>
      <c r="P132" s="21" t="s">
        <v>27</v>
      </c>
      <c r="Q132" s="22" t="s">
        <v>2107</v>
      </c>
      <c r="R132" s="22" t="s">
        <v>2108</v>
      </c>
      <c r="S132" s="21" t="s">
        <v>1997</v>
      </c>
      <c r="T132" s="21" t="s">
        <v>1997</v>
      </c>
      <c r="U132" s="21" t="s">
        <v>1998</v>
      </c>
      <c r="V132" s="23">
        <v>40057</v>
      </c>
      <c r="W132" s="21" t="s">
        <v>1998</v>
      </c>
      <c r="X132" s="23">
        <v>40057</v>
      </c>
      <c r="Y132" s="21" t="b">
        <v>1</v>
      </c>
      <c r="Z132" s="21" t="b">
        <v>1</v>
      </c>
      <c r="AA132" s="21" t="b">
        <v>0</v>
      </c>
      <c r="AB132" s="22"/>
      <c r="AC132" s="22"/>
      <c r="AD132" s="22"/>
      <c r="AE132" s="22"/>
      <c r="AF132" s="22"/>
      <c r="AG132" s="21" t="s">
        <v>2071</v>
      </c>
      <c r="AH132" s="21" t="s">
        <v>2000</v>
      </c>
      <c r="AI132" s="21" t="s">
        <v>2001</v>
      </c>
      <c r="AJ132" s="22" t="s">
        <v>2002</v>
      </c>
      <c r="AK132" s="22" t="s">
        <v>2003</v>
      </c>
      <c r="AL132" s="22" t="s">
        <v>2004</v>
      </c>
      <c r="AM132" s="22" t="s">
        <v>2005</v>
      </c>
      <c r="AN132" s="22" t="s">
        <v>2109</v>
      </c>
      <c r="AO132" s="21" t="s">
        <v>2007</v>
      </c>
    </row>
    <row r="133" spans="1:41" s="20" customFormat="1" x14ac:dyDescent="0.25">
      <c r="A133" s="21">
        <v>2216</v>
      </c>
      <c r="B133" s="21" t="s">
        <v>2453</v>
      </c>
      <c r="C133" s="21" t="s">
        <v>1986</v>
      </c>
      <c r="D133" s="22" t="s">
        <v>2348</v>
      </c>
      <c r="E133" s="21" t="s">
        <v>2454</v>
      </c>
      <c r="F133" s="21">
        <v>88733</v>
      </c>
      <c r="G133" s="21" t="s">
        <v>2454</v>
      </c>
      <c r="H133" s="21">
        <v>88733</v>
      </c>
      <c r="I133" s="21">
        <v>24000</v>
      </c>
      <c r="J133" s="21">
        <v>24000</v>
      </c>
      <c r="K133" s="21" t="s">
        <v>2037</v>
      </c>
      <c r="L133" s="21" t="s">
        <v>1990</v>
      </c>
      <c r="M133" s="21" t="s">
        <v>1991</v>
      </c>
      <c r="N133" s="21" t="s">
        <v>1992</v>
      </c>
      <c r="O133" s="22" t="s">
        <v>2096</v>
      </c>
      <c r="P133" s="21" t="s">
        <v>27</v>
      </c>
      <c r="Q133" s="22" t="s">
        <v>2119</v>
      </c>
      <c r="R133" s="22" t="s">
        <v>2120</v>
      </c>
      <c r="S133" s="22" t="s">
        <v>2134</v>
      </c>
      <c r="T133" s="21" t="s">
        <v>1997</v>
      </c>
      <c r="U133" s="21" t="s">
        <v>1998</v>
      </c>
      <c r="V133" s="23">
        <v>40057</v>
      </c>
      <c r="W133" s="21" t="s">
        <v>1998</v>
      </c>
      <c r="X133" s="23">
        <v>40057</v>
      </c>
      <c r="Y133" s="21" t="b">
        <v>1</v>
      </c>
      <c r="Z133" s="21" t="b">
        <v>1</v>
      </c>
      <c r="AA133" s="21" t="b">
        <v>0</v>
      </c>
      <c r="AB133" s="22"/>
      <c r="AC133" s="22"/>
      <c r="AD133" s="22"/>
      <c r="AE133" s="22"/>
      <c r="AF133" s="22"/>
      <c r="AG133" s="21" t="s">
        <v>2071</v>
      </c>
      <c r="AH133" s="21" t="s">
        <v>2000</v>
      </c>
      <c r="AI133" s="21" t="s">
        <v>2001</v>
      </c>
      <c r="AJ133" s="22" t="s">
        <v>2002</v>
      </c>
      <c r="AK133" s="22" t="s">
        <v>2003</v>
      </c>
      <c r="AL133" s="22" t="s">
        <v>2004</v>
      </c>
      <c r="AM133" s="22" t="s">
        <v>2005</v>
      </c>
      <c r="AN133" s="22" t="s">
        <v>2041</v>
      </c>
      <c r="AO133" s="21" t="s">
        <v>2007</v>
      </c>
    </row>
    <row r="134" spans="1:41" s="20" customFormat="1" x14ac:dyDescent="0.25">
      <c r="A134" s="21">
        <v>8838</v>
      </c>
      <c r="B134" s="21" t="s">
        <v>2174</v>
      </c>
      <c r="C134" s="21" t="s">
        <v>2175</v>
      </c>
      <c r="D134" s="25" t="s">
        <v>2455</v>
      </c>
      <c r="E134" s="21" t="s">
        <v>2456</v>
      </c>
      <c r="F134" s="21">
        <v>88744</v>
      </c>
      <c r="G134" s="21" t="s">
        <v>2456</v>
      </c>
      <c r="H134" s="21">
        <v>88744</v>
      </c>
      <c r="I134" s="21">
        <v>14500</v>
      </c>
      <c r="J134" s="21">
        <v>14500</v>
      </c>
      <c r="K134" s="21" t="s">
        <v>1989</v>
      </c>
      <c r="L134" s="21" t="s">
        <v>1990</v>
      </c>
      <c r="M134" s="21" t="s">
        <v>1991</v>
      </c>
      <c r="N134" s="21" t="s">
        <v>2067</v>
      </c>
      <c r="O134" s="21" t="s">
        <v>2457</v>
      </c>
      <c r="P134" s="21" t="s">
        <v>27</v>
      </c>
      <c r="Q134" s="21" t="s">
        <v>2458</v>
      </c>
      <c r="R134" s="21" t="s">
        <v>2459</v>
      </c>
      <c r="S134" s="21" t="s">
        <v>2460</v>
      </c>
      <c r="T134" s="21" t="s">
        <v>2461</v>
      </c>
      <c r="U134" s="21" t="s">
        <v>1998</v>
      </c>
      <c r="V134" s="23">
        <v>40057</v>
      </c>
      <c r="W134" s="21" t="s">
        <v>1998</v>
      </c>
      <c r="X134" s="23">
        <v>40057</v>
      </c>
      <c r="Y134" s="21" t="b">
        <v>1</v>
      </c>
      <c r="Z134" s="21" t="b">
        <v>1</v>
      </c>
      <c r="AA134" s="21" t="b">
        <v>0</v>
      </c>
      <c r="AB134" s="22"/>
      <c r="AC134" s="22"/>
      <c r="AD134" s="22"/>
      <c r="AE134" s="22"/>
      <c r="AF134" s="22"/>
      <c r="AG134" s="21" t="s">
        <v>2071</v>
      </c>
      <c r="AH134" s="21" t="s">
        <v>2000</v>
      </c>
      <c r="AI134" s="21" t="s">
        <v>2001</v>
      </c>
      <c r="AJ134" s="22" t="s">
        <v>2002</v>
      </c>
      <c r="AK134" s="22" t="s">
        <v>2003</v>
      </c>
      <c r="AL134" s="22" t="s">
        <v>2004</v>
      </c>
      <c r="AM134" s="22" t="s">
        <v>2005</v>
      </c>
      <c r="AN134" s="21" t="s">
        <v>1992</v>
      </c>
      <c r="AO134" s="21" t="s">
        <v>1992</v>
      </c>
    </row>
    <row r="135" spans="1:41" s="20" customFormat="1" x14ac:dyDescent="0.25">
      <c r="A135" s="21">
        <v>8839</v>
      </c>
      <c r="B135" s="21" t="s">
        <v>2462</v>
      </c>
      <c r="C135" s="21" t="s">
        <v>1986</v>
      </c>
      <c r="D135" s="22" t="s">
        <v>2111</v>
      </c>
      <c r="E135" s="21" t="s">
        <v>2463</v>
      </c>
      <c r="F135" s="21">
        <v>88857</v>
      </c>
      <c r="G135" s="21" t="s">
        <v>864</v>
      </c>
      <c r="H135" s="21">
        <v>88857</v>
      </c>
      <c r="I135" s="21">
        <v>240</v>
      </c>
      <c r="J135" s="21">
        <v>240</v>
      </c>
      <c r="K135" s="21" t="s">
        <v>2037</v>
      </c>
      <c r="L135" s="21" t="s">
        <v>1990</v>
      </c>
      <c r="M135" s="21" t="s">
        <v>1991</v>
      </c>
      <c r="N135" s="21" t="s">
        <v>1992</v>
      </c>
      <c r="O135" s="22" t="s">
        <v>2464</v>
      </c>
      <c r="P135" s="21" t="s">
        <v>27</v>
      </c>
      <c r="Q135" s="22" t="s">
        <v>2113</v>
      </c>
      <c r="R135" s="22" t="s">
        <v>2465</v>
      </c>
      <c r="S135" s="22" t="s">
        <v>2115</v>
      </c>
      <c r="T135" s="21" t="s">
        <v>1997</v>
      </c>
      <c r="U135" s="21" t="s">
        <v>1998</v>
      </c>
      <c r="V135" s="23">
        <v>40057</v>
      </c>
      <c r="W135" s="21" t="s">
        <v>1998</v>
      </c>
      <c r="X135" s="23">
        <v>40057</v>
      </c>
      <c r="Y135" s="21" t="b">
        <v>1</v>
      </c>
      <c r="Z135" s="21" t="b">
        <v>1</v>
      </c>
      <c r="AA135" s="21" t="b">
        <v>0</v>
      </c>
      <c r="AB135" s="22"/>
      <c r="AC135" s="22"/>
      <c r="AD135" s="22"/>
      <c r="AE135" s="22"/>
      <c r="AF135" s="22"/>
      <c r="AG135" s="21" t="s">
        <v>2071</v>
      </c>
      <c r="AH135" s="21" t="s">
        <v>2000</v>
      </c>
      <c r="AI135" s="21" t="s">
        <v>2001</v>
      </c>
      <c r="AJ135" s="22" t="s">
        <v>2002</v>
      </c>
      <c r="AK135" s="22" t="s">
        <v>2003</v>
      </c>
      <c r="AL135" s="22" t="s">
        <v>2004</v>
      </c>
      <c r="AM135" s="22" t="s">
        <v>2005</v>
      </c>
      <c r="AN135" s="22" t="s">
        <v>2041</v>
      </c>
      <c r="AO135" s="21" t="s">
        <v>2007</v>
      </c>
    </row>
    <row r="136" spans="1:41" s="20" customFormat="1" x14ac:dyDescent="0.25">
      <c r="A136" s="21">
        <v>2217</v>
      </c>
      <c r="B136" s="21" t="s">
        <v>2466</v>
      </c>
      <c r="C136" s="21" t="s">
        <v>1986</v>
      </c>
      <c r="D136" s="22" t="s">
        <v>2348</v>
      </c>
      <c r="E136" s="21" t="s">
        <v>2467</v>
      </c>
      <c r="F136" s="21">
        <v>89598</v>
      </c>
      <c r="G136" s="21" t="s">
        <v>2467</v>
      </c>
      <c r="H136" s="21">
        <v>89598</v>
      </c>
      <c r="I136" s="21">
        <v>9300</v>
      </c>
      <c r="J136" s="21">
        <v>9300</v>
      </c>
      <c r="K136" s="21" t="s">
        <v>2037</v>
      </c>
      <c r="L136" s="21" t="s">
        <v>1990</v>
      </c>
      <c r="M136" s="21" t="s">
        <v>1991</v>
      </c>
      <c r="N136" s="21" t="s">
        <v>1992</v>
      </c>
      <c r="O136" s="22" t="s">
        <v>2096</v>
      </c>
      <c r="P136" s="21" t="s">
        <v>27</v>
      </c>
      <c r="Q136" s="22" t="s">
        <v>2119</v>
      </c>
      <c r="R136" s="22" t="s">
        <v>2120</v>
      </c>
      <c r="S136" s="22" t="s">
        <v>2134</v>
      </c>
      <c r="T136" s="21" t="s">
        <v>1997</v>
      </c>
      <c r="U136" s="21" t="s">
        <v>1998</v>
      </c>
      <c r="V136" s="23">
        <v>40057</v>
      </c>
      <c r="W136" s="21" t="s">
        <v>1998</v>
      </c>
      <c r="X136" s="23">
        <v>40057</v>
      </c>
      <c r="Y136" s="21" t="b">
        <v>1</v>
      </c>
      <c r="Z136" s="21" t="b">
        <v>1</v>
      </c>
      <c r="AA136" s="21" t="b">
        <v>0</v>
      </c>
      <c r="AB136" s="22"/>
      <c r="AC136" s="22"/>
      <c r="AD136" s="22"/>
      <c r="AE136" s="22"/>
      <c r="AF136" s="22"/>
      <c r="AG136" s="21" t="s">
        <v>2420</v>
      </c>
      <c r="AH136" s="21" t="s">
        <v>2000</v>
      </c>
      <c r="AI136" s="21" t="s">
        <v>2001</v>
      </c>
      <c r="AJ136" s="22" t="s">
        <v>2002</v>
      </c>
      <c r="AK136" s="22" t="s">
        <v>2003</v>
      </c>
      <c r="AL136" s="22" t="s">
        <v>2004</v>
      </c>
      <c r="AM136" s="22" t="s">
        <v>2005</v>
      </c>
      <c r="AN136" s="22" t="s">
        <v>2041</v>
      </c>
      <c r="AO136" s="21" t="s">
        <v>2007</v>
      </c>
    </row>
    <row r="137" spans="1:41" s="20" customFormat="1" x14ac:dyDescent="0.25">
      <c r="A137" s="21">
        <v>2218</v>
      </c>
      <c r="B137" s="21" t="s">
        <v>2468</v>
      </c>
      <c r="C137" s="21" t="s">
        <v>1986</v>
      </c>
      <c r="D137" s="22" t="s">
        <v>2348</v>
      </c>
      <c r="E137" s="21" t="s">
        <v>2469</v>
      </c>
      <c r="F137" s="21">
        <v>89612</v>
      </c>
      <c r="G137" s="21" t="s">
        <v>2469</v>
      </c>
      <c r="H137" s="21">
        <v>89612</v>
      </c>
      <c r="I137" s="21">
        <v>11000</v>
      </c>
      <c r="J137" s="21">
        <v>11000</v>
      </c>
      <c r="K137" s="21" t="s">
        <v>2037</v>
      </c>
      <c r="L137" s="21" t="s">
        <v>1990</v>
      </c>
      <c r="M137" s="21" t="s">
        <v>1991</v>
      </c>
      <c r="N137" s="21" t="s">
        <v>1992</v>
      </c>
      <c r="O137" s="22" t="s">
        <v>2096</v>
      </c>
      <c r="P137" s="21" t="s">
        <v>27</v>
      </c>
      <c r="Q137" s="22" t="s">
        <v>2154</v>
      </c>
      <c r="R137" s="22" t="s">
        <v>2120</v>
      </c>
      <c r="S137" s="22" t="s">
        <v>2134</v>
      </c>
      <c r="T137" s="21" t="s">
        <v>1997</v>
      </c>
      <c r="U137" s="21" t="s">
        <v>1998</v>
      </c>
      <c r="V137" s="23">
        <v>40057</v>
      </c>
      <c r="W137" s="21" t="s">
        <v>1998</v>
      </c>
      <c r="X137" s="23">
        <v>40057</v>
      </c>
      <c r="Y137" s="21" t="b">
        <v>1</v>
      </c>
      <c r="Z137" s="21" t="b">
        <v>1</v>
      </c>
      <c r="AA137" s="21" t="b">
        <v>0</v>
      </c>
      <c r="AB137" s="22"/>
      <c r="AC137" s="22"/>
      <c r="AD137" s="22"/>
      <c r="AE137" s="22"/>
      <c r="AF137" s="22"/>
      <c r="AG137" s="21" t="s">
        <v>2121</v>
      </c>
      <c r="AH137" s="21" t="s">
        <v>2000</v>
      </c>
      <c r="AI137" s="21" t="s">
        <v>2001</v>
      </c>
      <c r="AJ137" s="22" t="s">
        <v>2002</v>
      </c>
      <c r="AK137" s="22" t="s">
        <v>2003</v>
      </c>
      <c r="AL137" s="22" t="s">
        <v>2004</v>
      </c>
      <c r="AM137" s="22" t="s">
        <v>2005</v>
      </c>
      <c r="AN137" s="22" t="s">
        <v>2041</v>
      </c>
      <c r="AO137" s="21" t="s">
        <v>2007</v>
      </c>
    </row>
    <row r="138" spans="1:41" s="20" customFormat="1" x14ac:dyDescent="0.25">
      <c r="A138" s="21">
        <v>2219</v>
      </c>
      <c r="B138" s="21" t="s">
        <v>2470</v>
      </c>
      <c r="C138" s="21" t="s">
        <v>1986</v>
      </c>
      <c r="D138" s="22" t="s">
        <v>2133</v>
      </c>
      <c r="E138" s="21" t="s">
        <v>2471</v>
      </c>
      <c r="F138" s="21">
        <v>90437</v>
      </c>
      <c r="G138" s="21" t="s">
        <v>2472</v>
      </c>
      <c r="H138" s="21">
        <v>90437</v>
      </c>
      <c r="I138" s="21">
        <f>GEOMEAN(J138:J140)</f>
        <v>1690.3129562929901</v>
      </c>
      <c r="J138" s="21">
        <v>710</v>
      </c>
      <c r="K138" s="21" t="s">
        <v>2037</v>
      </c>
      <c r="L138" s="21" t="s">
        <v>1990</v>
      </c>
      <c r="M138" s="21" t="s">
        <v>1991</v>
      </c>
      <c r="N138" s="21" t="s">
        <v>1992</v>
      </c>
      <c r="O138" s="22" t="s">
        <v>2096</v>
      </c>
      <c r="P138" s="21" t="s">
        <v>27</v>
      </c>
      <c r="Q138" s="22" t="s">
        <v>2154</v>
      </c>
      <c r="R138" s="22" t="s">
        <v>2120</v>
      </c>
      <c r="S138" s="22" t="s">
        <v>2134</v>
      </c>
      <c r="T138" s="21" t="s">
        <v>1997</v>
      </c>
      <c r="U138" s="21" t="s">
        <v>1998</v>
      </c>
      <c r="V138" s="23">
        <v>40057</v>
      </c>
      <c r="W138" s="21" t="s">
        <v>1998</v>
      </c>
      <c r="X138" s="23">
        <v>40057</v>
      </c>
      <c r="Y138" s="21" t="b">
        <v>1</v>
      </c>
      <c r="Z138" s="21" t="b">
        <v>1</v>
      </c>
      <c r="AA138" s="21" t="b">
        <v>0</v>
      </c>
      <c r="AB138" s="22"/>
      <c r="AC138" s="22"/>
      <c r="AD138" s="22"/>
      <c r="AE138" s="22"/>
      <c r="AF138" s="22"/>
      <c r="AG138" s="21" t="s">
        <v>2071</v>
      </c>
      <c r="AH138" s="21" t="s">
        <v>2000</v>
      </c>
      <c r="AI138" s="21" t="s">
        <v>2001</v>
      </c>
      <c r="AJ138" s="22" t="s">
        <v>2002</v>
      </c>
      <c r="AK138" s="22" t="s">
        <v>2003</v>
      </c>
      <c r="AL138" s="22" t="s">
        <v>2004</v>
      </c>
      <c r="AM138" s="22" t="s">
        <v>2005</v>
      </c>
      <c r="AN138" s="22" t="s">
        <v>2041</v>
      </c>
      <c r="AO138" s="21" t="s">
        <v>2007</v>
      </c>
    </row>
    <row r="139" spans="1:41" s="20" customFormat="1" x14ac:dyDescent="0.25">
      <c r="A139" s="21">
        <v>2220</v>
      </c>
      <c r="B139" s="21" t="s">
        <v>2009</v>
      </c>
      <c r="C139" s="21" t="s">
        <v>2009</v>
      </c>
      <c r="D139" s="22" t="s">
        <v>2473</v>
      </c>
      <c r="E139" s="21" t="s">
        <v>2472</v>
      </c>
      <c r="F139" s="21">
        <v>90437</v>
      </c>
      <c r="G139" s="21" t="s">
        <v>2472</v>
      </c>
      <c r="H139" s="21">
        <v>90437</v>
      </c>
      <c r="I139" s="21"/>
      <c r="J139" s="21">
        <v>2510</v>
      </c>
      <c r="K139" s="21" t="s">
        <v>1989</v>
      </c>
      <c r="L139" s="21" t="s">
        <v>1990</v>
      </c>
      <c r="M139" s="21" t="s">
        <v>1991</v>
      </c>
      <c r="N139" s="21" t="s">
        <v>1997</v>
      </c>
      <c r="O139" s="21" t="s">
        <v>2009</v>
      </c>
      <c r="P139" s="21" t="s">
        <v>27</v>
      </c>
      <c r="Q139" s="21" t="s">
        <v>2009</v>
      </c>
      <c r="R139" s="21" t="s">
        <v>2009</v>
      </c>
      <c r="S139" s="21" t="s">
        <v>2009</v>
      </c>
      <c r="T139" s="22" t="s">
        <v>2013</v>
      </c>
      <c r="U139" s="21" t="s">
        <v>1998</v>
      </c>
      <c r="V139" s="23">
        <v>40057</v>
      </c>
      <c r="W139" s="21" t="s">
        <v>1998</v>
      </c>
      <c r="X139" s="23">
        <v>40057</v>
      </c>
      <c r="Y139" s="21" t="b">
        <v>1</v>
      </c>
      <c r="Z139" s="21" t="b">
        <v>1</v>
      </c>
      <c r="AA139" s="21" t="b">
        <v>0</v>
      </c>
      <c r="AB139" s="22"/>
      <c r="AC139" s="22"/>
      <c r="AD139" s="22"/>
      <c r="AE139" s="22"/>
      <c r="AF139" s="22"/>
      <c r="AG139" s="21" t="s">
        <v>2474</v>
      </c>
      <c r="AH139" s="21" t="s">
        <v>2000</v>
      </c>
      <c r="AI139" s="21" t="s">
        <v>2001</v>
      </c>
      <c r="AJ139" s="22" t="s">
        <v>2002</v>
      </c>
      <c r="AK139" s="22" t="s">
        <v>2003</v>
      </c>
      <c r="AL139" s="22" t="s">
        <v>2004</v>
      </c>
      <c r="AM139" s="22" t="s">
        <v>2005</v>
      </c>
      <c r="AN139" s="21" t="s">
        <v>2015</v>
      </c>
      <c r="AO139" s="21" t="s">
        <v>2007</v>
      </c>
    </row>
    <row r="140" spans="1:41" s="20" customFormat="1" x14ac:dyDescent="0.25">
      <c r="A140" s="21">
        <v>8856</v>
      </c>
      <c r="B140" s="21" t="s">
        <v>2475</v>
      </c>
      <c r="C140" s="21" t="s">
        <v>1986</v>
      </c>
      <c r="D140" s="22" t="s">
        <v>2105</v>
      </c>
      <c r="E140" s="21" t="s">
        <v>2471</v>
      </c>
      <c r="F140" s="21">
        <v>90437</v>
      </c>
      <c r="G140" s="21" t="s">
        <v>2472</v>
      </c>
      <c r="H140" s="21">
        <v>90437</v>
      </c>
      <c r="I140" s="21"/>
      <c r="J140" s="21">
        <v>2710</v>
      </c>
      <c r="K140" s="21" t="s">
        <v>1989</v>
      </c>
      <c r="L140" s="21" t="s">
        <v>1990</v>
      </c>
      <c r="M140" s="21" t="s">
        <v>1991</v>
      </c>
      <c r="N140" s="21" t="s">
        <v>1992</v>
      </c>
      <c r="O140" s="22" t="s">
        <v>2106</v>
      </c>
      <c r="P140" s="21" t="s">
        <v>27</v>
      </c>
      <c r="Q140" s="22" t="s">
        <v>2107</v>
      </c>
      <c r="R140" s="22" t="s">
        <v>2108</v>
      </c>
      <c r="S140" s="21" t="s">
        <v>1997</v>
      </c>
      <c r="T140" s="21" t="s">
        <v>1997</v>
      </c>
      <c r="U140" s="21" t="s">
        <v>1998</v>
      </c>
      <c r="V140" s="23">
        <v>40057</v>
      </c>
      <c r="W140" s="21" t="s">
        <v>1998</v>
      </c>
      <c r="X140" s="23">
        <v>40057</v>
      </c>
      <c r="Y140" s="21" t="b">
        <v>1</v>
      </c>
      <c r="Z140" s="21" t="b">
        <v>1</v>
      </c>
      <c r="AA140" s="21" t="b">
        <v>0</v>
      </c>
      <c r="AB140" s="22"/>
      <c r="AC140" s="22"/>
      <c r="AD140" s="22"/>
      <c r="AE140" s="22"/>
      <c r="AF140" s="22"/>
      <c r="AG140" s="21" t="s">
        <v>2476</v>
      </c>
      <c r="AH140" s="21" t="s">
        <v>2000</v>
      </c>
      <c r="AI140" s="21" t="s">
        <v>2001</v>
      </c>
      <c r="AJ140" s="22" t="s">
        <v>2002</v>
      </c>
      <c r="AK140" s="22" t="s">
        <v>2003</v>
      </c>
      <c r="AL140" s="22" t="s">
        <v>2004</v>
      </c>
      <c r="AM140" s="22" t="s">
        <v>2005</v>
      </c>
      <c r="AN140" s="22" t="s">
        <v>2109</v>
      </c>
      <c r="AO140" s="21" t="s">
        <v>2007</v>
      </c>
    </row>
    <row r="141" spans="1:41" s="20" customFormat="1" x14ac:dyDescent="0.25">
      <c r="A141" s="21">
        <v>2221</v>
      </c>
      <c r="B141" s="21" t="s">
        <v>2009</v>
      </c>
      <c r="C141" s="21" t="s">
        <v>2009</v>
      </c>
      <c r="D141" s="22" t="s">
        <v>2477</v>
      </c>
      <c r="E141" s="21" t="s">
        <v>204</v>
      </c>
      <c r="F141" s="21">
        <v>91203</v>
      </c>
      <c r="G141" s="21" t="s">
        <v>204</v>
      </c>
      <c r="H141" s="21">
        <v>91203</v>
      </c>
      <c r="I141" s="21">
        <v>1600</v>
      </c>
      <c r="J141" s="21">
        <v>1600</v>
      </c>
      <c r="K141" s="21" t="s">
        <v>1989</v>
      </c>
      <c r="L141" s="21" t="s">
        <v>1990</v>
      </c>
      <c r="M141" s="21" t="s">
        <v>1991</v>
      </c>
      <c r="N141" s="21" t="s">
        <v>1997</v>
      </c>
      <c r="O141" s="21" t="s">
        <v>2009</v>
      </c>
      <c r="P141" s="21" t="s">
        <v>27</v>
      </c>
      <c r="Q141" s="21" t="s">
        <v>2009</v>
      </c>
      <c r="R141" s="21" t="s">
        <v>2009</v>
      </c>
      <c r="S141" s="21" t="s">
        <v>2009</v>
      </c>
      <c r="T141" s="22" t="s">
        <v>2013</v>
      </c>
      <c r="U141" s="21" t="s">
        <v>1998</v>
      </c>
      <c r="V141" s="23">
        <v>40057</v>
      </c>
      <c r="W141" s="21" t="s">
        <v>1998</v>
      </c>
      <c r="X141" s="23">
        <v>40057</v>
      </c>
      <c r="Y141" s="21" t="b">
        <v>1</v>
      </c>
      <c r="Z141" s="21" t="b">
        <v>1</v>
      </c>
      <c r="AA141" s="21" t="b">
        <v>0</v>
      </c>
      <c r="AB141" s="22"/>
      <c r="AC141" s="22"/>
      <c r="AD141" s="22"/>
      <c r="AE141" s="22"/>
      <c r="AF141" s="22"/>
      <c r="AG141" s="21" t="s">
        <v>2089</v>
      </c>
      <c r="AH141" s="21" t="s">
        <v>2000</v>
      </c>
      <c r="AI141" s="21" t="s">
        <v>2001</v>
      </c>
      <c r="AJ141" s="22" t="s">
        <v>2002</v>
      </c>
      <c r="AK141" s="22" t="s">
        <v>2003</v>
      </c>
      <c r="AL141" s="22" t="s">
        <v>2004</v>
      </c>
      <c r="AM141" s="22" t="s">
        <v>2005</v>
      </c>
      <c r="AN141" s="21" t="s">
        <v>2015</v>
      </c>
      <c r="AO141" s="21" t="s">
        <v>2007</v>
      </c>
    </row>
    <row r="142" spans="1:41" s="20" customFormat="1" x14ac:dyDescent="0.25">
      <c r="A142" s="21">
        <v>8862</v>
      </c>
      <c r="B142" s="21" t="s">
        <v>2478</v>
      </c>
      <c r="C142" s="21" t="s">
        <v>1986</v>
      </c>
      <c r="D142" s="22" t="s">
        <v>2105</v>
      </c>
      <c r="E142" s="21" t="s">
        <v>214</v>
      </c>
      <c r="F142" s="21">
        <v>91225</v>
      </c>
      <c r="G142" s="21" t="s">
        <v>214</v>
      </c>
      <c r="H142" s="21">
        <v>91225</v>
      </c>
      <c r="I142" s="21">
        <v>51300</v>
      </c>
      <c r="J142" s="21">
        <v>51300</v>
      </c>
      <c r="K142" s="21" t="s">
        <v>1989</v>
      </c>
      <c r="L142" s="21" t="s">
        <v>1990</v>
      </c>
      <c r="M142" s="21" t="s">
        <v>1991</v>
      </c>
      <c r="N142" s="21" t="s">
        <v>1992</v>
      </c>
      <c r="O142" s="22" t="s">
        <v>2106</v>
      </c>
      <c r="P142" s="21" t="s">
        <v>27</v>
      </c>
      <c r="Q142" s="22" t="s">
        <v>2107</v>
      </c>
      <c r="R142" s="22" t="s">
        <v>2108</v>
      </c>
      <c r="S142" s="21" t="s">
        <v>1997</v>
      </c>
      <c r="T142" s="21" t="s">
        <v>1997</v>
      </c>
      <c r="U142" s="21" t="s">
        <v>1998</v>
      </c>
      <c r="V142" s="23">
        <v>40057</v>
      </c>
      <c r="W142" s="21" t="s">
        <v>1998</v>
      </c>
      <c r="X142" s="23">
        <v>40057</v>
      </c>
      <c r="Y142" s="21" t="b">
        <v>1</v>
      </c>
      <c r="Z142" s="21" t="b">
        <v>1</v>
      </c>
      <c r="AA142" s="21" t="b">
        <v>0</v>
      </c>
      <c r="AB142" s="22"/>
      <c r="AC142" s="22"/>
      <c r="AD142" s="22"/>
      <c r="AE142" s="22"/>
      <c r="AF142" s="22"/>
      <c r="AG142" s="21" t="s">
        <v>2121</v>
      </c>
      <c r="AH142" s="21" t="s">
        <v>2000</v>
      </c>
      <c r="AI142" s="21" t="s">
        <v>2001</v>
      </c>
      <c r="AJ142" s="22" t="s">
        <v>2002</v>
      </c>
      <c r="AK142" s="22" t="s">
        <v>2003</v>
      </c>
      <c r="AL142" s="22" t="s">
        <v>2004</v>
      </c>
      <c r="AM142" s="22" t="s">
        <v>2005</v>
      </c>
      <c r="AN142" s="22" t="s">
        <v>2109</v>
      </c>
      <c r="AO142" s="21" t="s">
        <v>2007</v>
      </c>
    </row>
    <row r="143" spans="1:41" s="20" customFormat="1" x14ac:dyDescent="0.25">
      <c r="A143" s="21">
        <v>2222</v>
      </c>
      <c r="B143" s="21" t="s">
        <v>2009</v>
      </c>
      <c r="C143" s="21" t="s">
        <v>2009</v>
      </c>
      <c r="D143" s="22" t="s">
        <v>2479</v>
      </c>
      <c r="E143" s="21" t="s">
        <v>744</v>
      </c>
      <c r="F143" s="21">
        <v>91532</v>
      </c>
      <c r="G143" s="21" t="s">
        <v>744</v>
      </c>
      <c r="H143" s="21">
        <v>91532</v>
      </c>
      <c r="I143" s="21">
        <v>2000</v>
      </c>
      <c r="J143" s="21">
        <v>2000</v>
      </c>
      <c r="K143" s="21" t="s">
        <v>1989</v>
      </c>
      <c r="L143" s="21" t="s">
        <v>1990</v>
      </c>
      <c r="M143" s="21" t="s">
        <v>2012</v>
      </c>
      <c r="N143" s="21" t="s">
        <v>1997</v>
      </c>
      <c r="O143" s="21" t="s">
        <v>2009</v>
      </c>
      <c r="P143" s="21" t="s">
        <v>27</v>
      </c>
      <c r="Q143" s="21" t="s">
        <v>2009</v>
      </c>
      <c r="R143" s="21" t="s">
        <v>2009</v>
      </c>
      <c r="S143" s="21" t="s">
        <v>2009</v>
      </c>
      <c r="T143" s="22" t="s">
        <v>2013</v>
      </c>
      <c r="U143" s="21" t="s">
        <v>1998</v>
      </c>
      <c r="V143" s="23">
        <v>40057</v>
      </c>
      <c r="W143" s="21" t="s">
        <v>1998</v>
      </c>
      <c r="X143" s="23">
        <v>40057</v>
      </c>
      <c r="Y143" s="21" t="b">
        <v>1</v>
      </c>
      <c r="Z143" s="21" t="b">
        <v>1</v>
      </c>
      <c r="AA143" s="21" t="b">
        <v>0</v>
      </c>
      <c r="AB143" s="22"/>
      <c r="AC143" s="22"/>
      <c r="AD143" s="22"/>
      <c r="AE143" s="22"/>
      <c r="AF143" s="22"/>
      <c r="AG143" s="21" t="s">
        <v>2480</v>
      </c>
      <c r="AH143" s="21" t="s">
        <v>2000</v>
      </c>
      <c r="AI143" s="21" t="s">
        <v>2001</v>
      </c>
      <c r="AJ143" s="22" t="s">
        <v>2002</v>
      </c>
      <c r="AK143" s="22" t="s">
        <v>2003</v>
      </c>
      <c r="AL143" s="22" t="s">
        <v>2004</v>
      </c>
      <c r="AM143" s="22" t="s">
        <v>2005</v>
      </c>
      <c r="AN143" s="21" t="s">
        <v>2015</v>
      </c>
      <c r="AO143" s="21" t="s">
        <v>2007</v>
      </c>
    </row>
    <row r="144" spans="1:41" s="20" customFormat="1" x14ac:dyDescent="0.25">
      <c r="A144" s="21">
        <v>8864</v>
      </c>
      <c r="B144" s="21" t="s">
        <v>2481</v>
      </c>
      <c r="C144" s="21" t="s">
        <v>1986</v>
      </c>
      <c r="D144" s="22" t="s">
        <v>2482</v>
      </c>
      <c r="E144" s="21" t="s">
        <v>2483</v>
      </c>
      <c r="F144" s="21">
        <v>91667</v>
      </c>
      <c r="G144" s="21" t="s">
        <v>2483</v>
      </c>
      <c r="H144" s="21">
        <v>91667</v>
      </c>
      <c r="I144" s="21">
        <f>GEOMEAN(J144:J145)</f>
        <v>1300</v>
      </c>
      <c r="J144" s="21">
        <v>1300</v>
      </c>
      <c r="K144" s="21" t="s">
        <v>1989</v>
      </c>
      <c r="L144" s="21" t="s">
        <v>1990</v>
      </c>
      <c r="M144" s="21" t="s">
        <v>2076</v>
      </c>
      <c r="N144" s="21" t="s">
        <v>2067</v>
      </c>
      <c r="O144" s="22" t="s">
        <v>2096</v>
      </c>
      <c r="P144" s="21" t="s">
        <v>27</v>
      </c>
      <c r="Q144" s="22" t="s">
        <v>2484</v>
      </c>
      <c r="R144" s="22" t="s">
        <v>2485</v>
      </c>
      <c r="S144" s="22" t="s">
        <v>2134</v>
      </c>
      <c r="T144" s="21" t="s">
        <v>1997</v>
      </c>
      <c r="U144" s="21" t="s">
        <v>1998</v>
      </c>
      <c r="V144" s="23">
        <v>40057</v>
      </c>
      <c r="W144" s="21" t="s">
        <v>1998</v>
      </c>
      <c r="X144" s="23">
        <v>40057</v>
      </c>
      <c r="Y144" s="21" t="b">
        <v>1</v>
      </c>
      <c r="Z144" s="21" t="b">
        <v>1</v>
      </c>
      <c r="AA144" s="21" t="b">
        <v>0</v>
      </c>
      <c r="AB144" s="22"/>
      <c r="AC144" s="22"/>
      <c r="AD144" s="22"/>
      <c r="AE144" s="22"/>
      <c r="AF144" s="22"/>
      <c r="AG144" s="21" t="s">
        <v>2071</v>
      </c>
      <c r="AH144" s="21" t="s">
        <v>2000</v>
      </c>
      <c r="AI144" s="21" t="s">
        <v>2001</v>
      </c>
      <c r="AJ144" s="22" t="s">
        <v>2002</v>
      </c>
      <c r="AK144" s="22" t="s">
        <v>2003</v>
      </c>
      <c r="AL144" s="22" t="s">
        <v>2004</v>
      </c>
      <c r="AM144" s="22" t="s">
        <v>2005</v>
      </c>
      <c r="AN144" s="22" t="s">
        <v>2041</v>
      </c>
      <c r="AO144" s="21" t="s">
        <v>2007</v>
      </c>
    </row>
    <row r="145" spans="1:41" s="20" customFormat="1" x14ac:dyDescent="0.25">
      <c r="A145" s="21">
        <v>8865</v>
      </c>
      <c r="B145" s="21" t="s">
        <v>2174</v>
      </c>
      <c r="C145" s="21" t="s">
        <v>2175</v>
      </c>
      <c r="D145" s="25" t="s">
        <v>2486</v>
      </c>
      <c r="E145" s="21" t="s">
        <v>2483</v>
      </c>
      <c r="F145" s="21">
        <v>91667</v>
      </c>
      <c r="G145" s="21" t="s">
        <v>2483</v>
      </c>
      <c r="H145" s="21">
        <v>91667</v>
      </c>
      <c r="I145" s="21"/>
      <c r="J145" s="21">
        <v>1300</v>
      </c>
      <c r="K145" s="21" t="s">
        <v>1989</v>
      </c>
      <c r="L145" s="21" t="s">
        <v>1990</v>
      </c>
      <c r="M145" s="21" t="s">
        <v>1991</v>
      </c>
      <c r="N145" s="21" t="s">
        <v>2067</v>
      </c>
      <c r="O145" s="21" t="s">
        <v>1997</v>
      </c>
      <c r="P145" s="21" t="s">
        <v>27</v>
      </c>
      <c r="Q145" s="21" t="s">
        <v>1997</v>
      </c>
      <c r="R145" s="21" t="s">
        <v>1997</v>
      </c>
      <c r="S145" s="21" t="s">
        <v>1997</v>
      </c>
      <c r="T145" s="21" t="s">
        <v>2461</v>
      </c>
      <c r="U145" s="21" t="s">
        <v>1998</v>
      </c>
      <c r="V145" s="23">
        <v>40057</v>
      </c>
      <c r="W145" s="21" t="s">
        <v>1998</v>
      </c>
      <c r="X145" s="23">
        <v>40057</v>
      </c>
      <c r="Y145" s="21" t="b">
        <v>1</v>
      </c>
      <c r="Z145" s="21" t="b">
        <v>1</v>
      </c>
      <c r="AA145" s="21" t="b">
        <v>0</v>
      </c>
      <c r="AB145" s="22"/>
      <c r="AC145" s="22"/>
      <c r="AD145" s="22"/>
      <c r="AE145" s="22"/>
      <c r="AF145" s="22"/>
      <c r="AG145" s="21" t="s">
        <v>2071</v>
      </c>
      <c r="AH145" s="21" t="s">
        <v>2000</v>
      </c>
      <c r="AI145" s="21" t="s">
        <v>2001</v>
      </c>
      <c r="AJ145" s="22" t="s">
        <v>2002</v>
      </c>
      <c r="AK145" s="22" t="s">
        <v>2003</v>
      </c>
      <c r="AL145" s="22" t="s">
        <v>2004</v>
      </c>
      <c r="AM145" s="22" t="s">
        <v>2005</v>
      </c>
      <c r="AN145" s="21" t="s">
        <v>1992</v>
      </c>
      <c r="AO145" s="21" t="s">
        <v>1992</v>
      </c>
    </row>
    <row r="146" spans="1:41" s="20" customFormat="1" x14ac:dyDescent="0.25">
      <c r="A146" s="21">
        <v>2223</v>
      </c>
      <c r="B146" s="21" t="s">
        <v>2487</v>
      </c>
      <c r="C146" s="21" t="s">
        <v>1986</v>
      </c>
      <c r="D146" s="22" t="s">
        <v>2156</v>
      </c>
      <c r="E146" s="21" t="s">
        <v>2488</v>
      </c>
      <c r="F146" s="21">
        <v>91941</v>
      </c>
      <c r="G146" s="22" t="s">
        <v>2489</v>
      </c>
      <c r="H146" s="21">
        <v>91941</v>
      </c>
      <c r="I146" s="21">
        <v>1050</v>
      </c>
      <c r="J146" s="21">
        <v>1050</v>
      </c>
      <c r="K146" s="21" t="s">
        <v>1989</v>
      </c>
      <c r="L146" s="21" t="s">
        <v>1990</v>
      </c>
      <c r="M146" s="21" t="s">
        <v>2076</v>
      </c>
      <c r="N146" s="21" t="s">
        <v>2067</v>
      </c>
      <c r="O146" s="22" t="s">
        <v>2490</v>
      </c>
      <c r="P146" s="21" t="s">
        <v>27</v>
      </c>
      <c r="Q146" s="22" t="s">
        <v>2491</v>
      </c>
      <c r="R146" s="22" t="s">
        <v>2492</v>
      </c>
      <c r="S146" s="22" t="s">
        <v>2493</v>
      </c>
      <c r="T146" s="21" t="s">
        <v>1997</v>
      </c>
      <c r="U146" s="21" t="s">
        <v>1998</v>
      </c>
      <c r="V146" s="23">
        <v>40057</v>
      </c>
      <c r="W146" s="21" t="s">
        <v>1998</v>
      </c>
      <c r="X146" s="23">
        <v>40057</v>
      </c>
      <c r="Y146" s="21" t="b">
        <v>1</v>
      </c>
      <c r="Z146" s="21" t="b">
        <v>1</v>
      </c>
      <c r="AA146" s="21" t="b">
        <v>0</v>
      </c>
      <c r="AB146" s="22"/>
      <c r="AC146" s="22"/>
      <c r="AD146" s="22"/>
      <c r="AE146" s="22"/>
      <c r="AF146" s="22"/>
      <c r="AG146" s="21" t="s">
        <v>2121</v>
      </c>
      <c r="AH146" s="21" t="s">
        <v>2000</v>
      </c>
      <c r="AI146" s="21" t="s">
        <v>2001</v>
      </c>
      <c r="AJ146" s="22" t="s">
        <v>2002</v>
      </c>
      <c r="AK146" s="22" t="s">
        <v>2003</v>
      </c>
      <c r="AL146" s="22" t="s">
        <v>2004</v>
      </c>
      <c r="AM146" s="22" t="s">
        <v>2005</v>
      </c>
      <c r="AN146" s="22" t="s">
        <v>2128</v>
      </c>
      <c r="AO146" s="21" t="s">
        <v>2007</v>
      </c>
    </row>
    <row r="147" spans="1:41" s="20" customFormat="1" x14ac:dyDescent="0.25">
      <c r="A147" s="21">
        <v>8867</v>
      </c>
      <c r="B147" s="21" t="s">
        <v>2494</v>
      </c>
      <c r="C147" s="21" t="s">
        <v>1986</v>
      </c>
      <c r="D147" s="22" t="s">
        <v>2495</v>
      </c>
      <c r="E147" s="21" t="s">
        <v>2496</v>
      </c>
      <c r="F147" s="21">
        <v>92524</v>
      </c>
      <c r="G147" s="22" t="s">
        <v>400</v>
      </c>
      <c r="H147" s="21">
        <v>92524</v>
      </c>
      <c r="I147" s="21">
        <f>GEOMEAN(J147:J150)</f>
        <v>429.59339019456371</v>
      </c>
      <c r="J147" s="21">
        <v>730</v>
      </c>
      <c r="K147" s="21" t="s">
        <v>1989</v>
      </c>
      <c r="L147" s="21" t="s">
        <v>1990</v>
      </c>
      <c r="M147" s="21" t="s">
        <v>1991</v>
      </c>
      <c r="N147" s="21" t="s">
        <v>1992</v>
      </c>
      <c r="O147" s="22" t="s">
        <v>2073</v>
      </c>
      <c r="P147" s="21" t="s">
        <v>27</v>
      </c>
      <c r="Q147" s="22" t="s">
        <v>2497</v>
      </c>
      <c r="R147" s="22" t="s">
        <v>2498</v>
      </c>
      <c r="S147" s="22" t="s">
        <v>2499</v>
      </c>
      <c r="T147" s="21" t="s">
        <v>1997</v>
      </c>
      <c r="U147" s="21" t="s">
        <v>1998</v>
      </c>
      <c r="V147" s="23">
        <v>40057</v>
      </c>
      <c r="W147" s="21" t="s">
        <v>1998</v>
      </c>
      <c r="X147" s="23">
        <v>40057</v>
      </c>
      <c r="Y147" s="21" t="b">
        <v>1</v>
      </c>
      <c r="Z147" s="21" t="b">
        <v>1</v>
      </c>
      <c r="AA147" s="21" t="b">
        <v>0</v>
      </c>
      <c r="AB147" s="22" t="s">
        <v>2500</v>
      </c>
      <c r="AC147" s="22" t="s">
        <v>2501</v>
      </c>
      <c r="AD147" s="23">
        <v>42153</v>
      </c>
      <c r="AE147" s="22"/>
      <c r="AF147" s="22"/>
      <c r="AG147" s="21" t="s">
        <v>2071</v>
      </c>
      <c r="AH147" s="21" t="s">
        <v>2000</v>
      </c>
      <c r="AI147" s="21" t="s">
        <v>2001</v>
      </c>
      <c r="AJ147" s="22" t="s">
        <v>2002</v>
      </c>
      <c r="AK147" s="22" t="s">
        <v>2003</v>
      </c>
      <c r="AL147" s="22" t="s">
        <v>2004</v>
      </c>
      <c r="AM147" s="22" t="s">
        <v>2005</v>
      </c>
      <c r="AN147" s="22" t="s">
        <v>2041</v>
      </c>
      <c r="AO147" s="21" t="s">
        <v>2007</v>
      </c>
    </row>
    <row r="148" spans="1:41" s="20" customFormat="1" x14ac:dyDescent="0.25">
      <c r="A148" s="21">
        <v>8869</v>
      </c>
      <c r="B148" s="21" t="s">
        <v>2502</v>
      </c>
      <c r="C148" s="21" t="s">
        <v>1986</v>
      </c>
      <c r="D148" s="22" t="s">
        <v>2503</v>
      </c>
      <c r="E148" s="21" t="s">
        <v>2496</v>
      </c>
      <c r="F148" s="21">
        <v>92524</v>
      </c>
      <c r="G148" s="22" t="s">
        <v>400</v>
      </c>
      <c r="H148" s="21">
        <v>92524</v>
      </c>
      <c r="I148" s="21"/>
      <c r="J148" s="21">
        <v>360</v>
      </c>
      <c r="K148" s="21" t="s">
        <v>2037</v>
      </c>
      <c r="L148" s="21" t="s">
        <v>1990</v>
      </c>
      <c r="M148" s="21" t="s">
        <v>2012</v>
      </c>
      <c r="N148" s="21" t="s">
        <v>2067</v>
      </c>
      <c r="O148" s="22" t="s">
        <v>2504</v>
      </c>
      <c r="P148" s="21" t="s">
        <v>27</v>
      </c>
      <c r="Q148" s="22" t="s">
        <v>2505</v>
      </c>
      <c r="R148" s="22" t="s">
        <v>2024</v>
      </c>
      <c r="S148" s="22" t="s">
        <v>2506</v>
      </c>
      <c r="T148" s="21" t="s">
        <v>1997</v>
      </c>
      <c r="U148" s="21" t="s">
        <v>1998</v>
      </c>
      <c r="V148" s="23">
        <v>40057</v>
      </c>
      <c r="W148" s="21" t="s">
        <v>1998</v>
      </c>
      <c r="X148" s="23">
        <v>40057</v>
      </c>
      <c r="Y148" s="21" t="b">
        <v>1</v>
      </c>
      <c r="Z148" s="21" t="b">
        <v>1</v>
      </c>
      <c r="AA148" s="21" t="b">
        <v>0</v>
      </c>
      <c r="AB148" s="22" t="s">
        <v>2500</v>
      </c>
      <c r="AC148" s="22" t="s">
        <v>2501</v>
      </c>
      <c r="AD148" s="23">
        <v>42153</v>
      </c>
      <c r="AE148" s="22"/>
      <c r="AF148" s="22"/>
      <c r="AG148" s="21" t="s">
        <v>2142</v>
      </c>
      <c r="AH148" s="21" t="s">
        <v>2000</v>
      </c>
      <c r="AI148" s="21" t="s">
        <v>2001</v>
      </c>
      <c r="AJ148" s="22" t="s">
        <v>2002</v>
      </c>
      <c r="AK148" s="22" t="s">
        <v>2003</v>
      </c>
      <c r="AL148" s="22" t="s">
        <v>2004</v>
      </c>
      <c r="AM148" s="22" t="s">
        <v>2005</v>
      </c>
      <c r="AN148" s="22" t="s">
        <v>2198</v>
      </c>
      <c r="AO148" s="21" t="s">
        <v>2007</v>
      </c>
    </row>
    <row r="149" spans="1:41" s="20" customFormat="1" x14ac:dyDescent="0.25">
      <c r="A149" s="21">
        <v>8870</v>
      </c>
      <c r="B149" s="21" t="s">
        <v>2507</v>
      </c>
      <c r="C149" s="21" t="s">
        <v>1986</v>
      </c>
      <c r="D149" s="22" t="s">
        <v>2508</v>
      </c>
      <c r="E149" s="21" t="s">
        <v>2496</v>
      </c>
      <c r="F149" s="21">
        <v>92524</v>
      </c>
      <c r="G149" s="22" t="s">
        <v>400</v>
      </c>
      <c r="H149" s="21">
        <v>92524</v>
      </c>
      <c r="I149" s="21"/>
      <c r="J149" s="21">
        <v>360</v>
      </c>
      <c r="K149" s="21" t="s">
        <v>2037</v>
      </c>
      <c r="L149" s="21" t="s">
        <v>1990</v>
      </c>
      <c r="M149" s="21" t="s">
        <v>2012</v>
      </c>
      <c r="N149" s="21" t="s">
        <v>2067</v>
      </c>
      <c r="O149" s="22" t="s">
        <v>2504</v>
      </c>
      <c r="P149" s="21" t="s">
        <v>27</v>
      </c>
      <c r="Q149" s="22" t="s">
        <v>2113</v>
      </c>
      <c r="R149" s="22" t="s">
        <v>2024</v>
      </c>
      <c r="S149" s="21" t="s">
        <v>1997</v>
      </c>
      <c r="T149" s="21" t="s">
        <v>1997</v>
      </c>
      <c r="U149" s="21" t="s">
        <v>1998</v>
      </c>
      <c r="V149" s="23">
        <v>40057</v>
      </c>
      <c r="W149" s="21" t="s">
        <v>1998</v>
      </c>
      <c r="X149" s="23">
        <v>40057</v>
      </c>
      <c r="Y149" s="21" t="b">
        <v>1</v>
      </c>
      <c r="Z149" s="21" t="b">
        <v>1</v>
      </c>
      <c r="AA149" s="21" t="b">
        <v>0</v>
      </c>
      <c r="AB149" s="22" t="s">
        <v>2500</v>
      </c>
      <c r="AC149" s="22" t="s">
        <v>2501</v>
      </c>
      <c r="AD149" s="23">
        <v>42153</v>
      </c>
      <c r="AE149" s="22"/>
      <c r="AF149" s="22"/>
      <c r="AG149" s="21" t="s">
        <v>2142</v>
      </c>
      <c r="AH149" s="21" t="s">
        <v>2000</v>
      </c>
      <c r="AI149" s="21" t="s">
        <v>2001</v>
      </c>
      <c r="AJ149" s="22" t="s">
        <v>2002</v>
      </c>
      <c r="AK149" s="22" t="s">
        <v>2003</v>
      </c>
      <c r="AL149" s="22" t="s">
        <v>2004</v>
      </c>
      <c r="AM149" s="22" t="s">
        <v>2005</v>
      </c>
      <c r="AN149" s="22" t="s">
        <v>2128</v>
      </c>
      <c r="AO149" s="21" t="s">
        <v>2007</v>
      </c>
    </row>
    <row r="150" spans="1:41" s="20" customFormat="1" x14ac:dyDescent="0.25">
      <c r="A150" s="22">
        <v>21517</v>
      </c>
      <c r="B150" s="22" t="s">
        <v>2502</v>
      </c>
      <c r="C150" s="22" t="s">
        <v>2019</v>
      </c>
      <c r="D150" s="22" t="s">
        <v>2509</v>
      </c>
      <c r="E150" s="22" t="s">
        <v>2510</v>
      </c>
      <c r="F150" s="22">
        <v>92524</v>
      </c>
      <c r="G150" s="22" t="s">
        <v>400</v>
      </c>
      <c r="H150" s="21">
        <v>92524</v>
      </c>
      <c r="I150" s="21"/>
      <c r="J150" s="24">
        <v>360</v>
      </c>
      <c r="K150" s="24" t="s">
        <v>2037</v>
      </c>
      <c r="L150" s="24" t="s">
        <v>1990</v>
      </c>
      <c r="M150" s="24" t="s">
        <v>2012</v>
      </c>
      <c r="N150" s="24" t="s">
        <v>2067</v>
      </c>
      <c r="O150" s="24" t="s">
        <v>2511</v>
      </c>
      <c r="P150" s="24" t="s">
        <v>1997</v>
      </c>
      <c r="Q150" s="22" t="s">
        <v>2505</v>
      </c>
      <c r="R150" s="24" t="s">
        <v>2024</v>
      </c>
      <c r="S150" s="24" t="s">
        <v>2512</v>
      </c>
      <c r="T150" s="24"/>
      <c r="U150" s="24"/>
      <c r="V150" s="23">
        <v>42170</v>
      </c>
      <c r="W150" s="24"/>
      <c r="X150" s="24"/>
      <c r="Y150" s="24" t="b">
        <v>1</v>
      </c>
      <c r="Z150" s="24"/>
      <c r="AA150" s="24"/>
      <c r="AB150" s="24"/>
      <c r="AC150" s="24"/>
      <c r="AD150" s="24"/>
      <c r="AE150" s="22"/>
      <c r="AF150" s="22"/>
      <c r="AG150" s="22" t="s">
        <v>2513</v>
      </c>
      <c r="AH150" s="22" t="s">
        <v>2000</v>
      </c>
      <c r="AI150" s="21" t="s">
        <v>2001</v>
      </c>
      <c r="AJ150" s="22" t="s">
        <v>2002</v>
      </c>
      <c r="AK150" s="22" t="s">
        <v>2003</v>
      </c>
      <c r="AL150" s="22" t="s">
        <v>2004</v>
      </c>
      <c r="AM150" s="22" t="s">
        <v>2005</v>
      </c>
      <c r="AN150" s="24" t="s">
        <v>2434</v>
      </c>
      <c r="AO150" s="24" t="s">
        <v>2007</v>
      </c>
    </row>
    <row r="151" spans="1:41" s="20" customFormat="1" x14ac:dyDescent="0.25">
      <c r="A151" s="21">
        <v>2224</v>
      </c>
      <c r="B151" s="21" t="s">
        <v>2009</v>
      </c>
      <c r="C151" s="21" t="s">
        <v>2009</v>
      </c>
      <c r="D151" s="22" t="s">
        <v>2514</v>
      </c>
      <c r="E151" s="21" t="s">
        <v>2515</v>
      </c>
      <c r="F151" s="21">
        <v>94111</v>
      </c>
      <c r="G151" s="21" t="s">
        <v>2515</v>
      </c>
      <c r="H151" s="21">
        <v>94111</v>
      </c>
      <c r="I151" s="21">
        <v>2600</v>
      </c>
      <c r="J151" s="21">
        <v>2600</v>
      </c>
      <c r="K151" s="21" t="s">
        <v>1989</v>
      </c>
      <c r="L151" s="21" t="s">
        <v>1990</v>
      </c>
      <c r="M151" s="21" t="s">
        <v>2012</v>
      </c>
      <c r="N151" s="21" t="s">
        <v>1997</v>
      </c>
      <c r="O151" s="21" t="s">
        <v>2009</v>
      </c>
      <c r="P151" s="21" t="s">
        <v>27</v>
      </c>
      <c r="Q151" s="21" t="s">
        <v>2009</v>
      </c>
      <c r="R151" s="21" t="s">
        <v>2009</v>
      </c>
      <c r="S151" s="21" t="s">
        <v>2009</v>
      </c>
      <c r="T151" s="22" t="s">
        <v>2013</v>
      </c>
      <c r="U151" s="21" t="s">
        <v>1998</v>
      </c>
      <c r="V151" s="23">
        <v>40057</v>
      </c>
      <c r="W151" s="21" t="s">
        <v>1998</v>
      </c>
      <c r="X151" s="23">
        <v>40057</v>
      </c>
      <c r="Y151" s="21" t="b">
        <v>1</v>
      </c>
      <c r="Z151" s="21" t="b">
        <v>1</v>
      </c>
      <c r="AA151" s="21" t="b">
        <v>0</v>
      </c>
      <c r="AB151" s="22"/>
      <c r="AC151" s="22"/>
      <c r="AD151" s="22"/>
      <c r="AE151" s="22"/>
      <c r="AF151" s="22"/>
      <c r="AG151" s="21" t="s">
        <v>2516</v>
      </c>
      <c r="AH151" s="21" t="s">
        <v>2000</v>
      </c>
      <c r="AI151" s="21" t="s">
        <v>2001</v>
      </c>
      <c r="AJ151" s="22" t="s">
        <v>2002</v>
      </c>
      <c r="AK151" s="22" t="s">
        <v>2003</v>
      </c>
      <c r="AL151" s="22" t="s">
        <v>2004</v>
      </c>
      <c r="AM151" s="22" t="s">
        <v>2005</v>
      </c>
      <c r="AN151" s="21" t="s">
        <v>2015</v>
      </c>
      <c r="AO151" s="21" t="s">
        <v>2007</v>
      </c>
    </row>
    <row r="152" spans="1:41" s="20" customFormat="1" x14ac:dyDescent="0.25">
      <c r="A152" s="21">
        <v>2225</v>
      </c>
      <c r="B152" s="21" t="s">
        <v>2009</v>
      </c>
      <c r="C152" s="21" t="s">
        <v>2009</v>
      </c>
      <c r="D152" s="22" t="s">
        <v>2517</v>
      </c>
      <c r="E152" s="21" t="s">
        <v>2518</v>
      </c>
      <c r="F152" s="21">
        <v>94757</v>
      </c>
      <c r="G152" s="22" t="s">
        <v>2519</v>
      </c>
      <c r="H152" s="21">
        <v>94757</v>
      </c>
      <c r="I152" s="21">
        <f>GEOMEAN(J152:J154)</f>
        <v>28335.255540485319</v>
      </c>
      <c r="J152" s="21">
        <v>25000</v>
      </c>
      <c r="K152" s="21" t="s">
        <v>1989</v>
      </c>
      <c r="L152" s="21" t="s">
        <v>1990</v>
      </c>
      <c r="M152" s="21" t="s">
        <v>1991</v>
      </c>
      <c r="N152" s="21" t="s">
        <v>1997</v>
      </c>
      <c r="O152" s="21" t="s">
        <v>2009</v>
      </c>
      <c r="P152" s="21" t="s">
        <v>27</v>
      </c>
      <c r="Q152" s="21" t="s">
        <v>2009</v>
      </c>
      <c r="R152" s="21" t="s">
        <v>2009</v>
      </c>
      <c r="S152" s="21" t="s">
        <v>2009</v>
      </c>
      <c r="T152" s="22" t="s">
        <v>2145</v>
      </c>
      <c r="U152" s="21" t="s">
        <v>1998</v>
      </c>
      <c r="V152" s="23">
        <v>40057</v>
      </c>
      <c r="W152" s="21" t="s">
        <v>1998</v>
      </c>
      <c r="X152" s="23">
        <v>40057</v>
      </c>
      <c r="Y152" s="21" t="b">
        <v>1</v>
      </c>
      <c r="Z152" s="21" t="b">
        <v>1</v>
      </c>
      <c r="AA152" s="21" t="b">
        <v>0</v>
      </c>
      <c r="AB152" s="22"/>
      <c r="AC152" s="22"/>
      <c r="AD152" s="22"/>
      <c r="AE152" s="22"/>
      <c r="AF152" s="22"/>
      <c r="AG152" s="21" t="s">
        <v>2295</v>
      </c>
      <c r="AH152" s="21" t="s">
        <v>2000</v>
      </c>
      <c r="AI152" s="21" t="s">
        <v>2001</v>
      </c>
      <c r="AJ152" s="22" t="s">
        <v>2002</v>
      </c>
      <c r="AK152" s="22" t="s">
        <v>2003</v>
      </c>
      <c r="AL152" s="22" t="s">
        <v>2004</v>
      </c>
      <c r="AM152" s="22" t="s">
        <v>2005</v>
      </c>
      <c r="AN152" s="21" t="s">
        <v>2031</v>
      </c>
      <c r="AO152" s="21" t="s">
        <v>2007</v>
      </c>
    </row>
    <row r="153" spans="1:41" s="20" customFormat="1" x14ac:dyDescent="0.25">
      <c r="A153" s="21">
        <v>8872</v>
      </c>
      <c r="B153" s="21" t="s">
        <v>2520</v>
      </c>
      <c r="C153" s="21" t="s">
        <v>1986</v>
      </c>
      <c r="D153" s="22" t="s">
        <v>2521</v>
      </c>
      <c r="E153" s="21" t="s">
        <v>2522</v>
      </c>
      <c r="F153" s="21">
        <v>94757</v>
      </c>
      <c r="G153" s="22" t="s">
        <v>2519</v>
      </c>
      <c r="H153" s="21">
        <v>94757</v>
      </c>
      <c r="I153" s="21"/>
      <c r="J153" s="21">
        <v>36400</v>
      </c>
      <c r="K153" s="21" t="s">
        <v>2037</v>
      </c>
      <c r="L153" s="21" t="s">
        <v>1990</v>
      </c>
      <c r="M153" s="21" t="s">
        <v>1991</v>
      </c>
      <c r="N153" s="21" t="s">
        <v>1992</v>
      </c>
      <c r="O153" s="22" t="s">
        <v>2523</v>
      </c>
      <c r="P153" s="21" t="s">
        <v>27</v>
      </c>
      <c r="Q153" s="22" t="s">
        <v>2524</v>
      </c>
      <c r="R153" s="22" t="s">
        <v>2525</v>
      </c>
      <c r="S153" s="22" t="s">
        <v>2526</v>
      </c>
      <c r="T153" s="21" t="s">
        <v>1997</v>
      </c>
      <c r="U153" s="21" t="s">
        <v>1998</v>
      </c>
      <c r="V153" s="23">
        <v>40057</v>
      </c>
      <c r="W153" s="21" t="s">
        <v>1998</v>
      </c>
      <c r="X153" s="23">
        <v>40057</v>
      </c>
      <c r="Y153" s="21" t="b">
        <v>1</v>
      </c>
      <c r="Z153" s="21" t="b">
        <v>1</v>
      </c>
      <c r="AA153" s="21" t="b">
        <v>0</v>
      </c>
      <c r="AB153" s="22"/>
      <c r="AC153" s="22"/>
      <c r="AD153" s="22"/>
      <c r="AE153" s="22"/>
      <c r="AF153" s="22"/>
      <c r="AG153" s="21" t="s">
        <v>2295</v>
      </c>
      <c r="AH153" s="21" t="s">
        <v>2000</v>
      </c>
      <c r="AI153" s="21" t="s">
        <v>2001</v>
      </c>
      <c r="AJ153" s="22" t="s">
        <v>2002</v>
      </c>
      <c r="AK153" s="22" t="s">
        <v>2003</v>
      </c>
      <c r="AL153" s="22" t="s">
        <v>2004</v>
      </c>
      <c r="AM153" s="22" t="s">
        <v>2005</v>
      </c>
      <c r="AN153" s="22" t="s">
        <v>2198</v>
      </c>
      <c r="AO153" s="21" t="s">
        <v>2007</v>
      </c>
    </row>
    <row r="154" spans="1:41" s="20" customFormat="1" x14ac:dyDescent="0.25">
      <c r="A154" s="21">
        <v>8873</v>
      </c>
      <c r="B154" s="21" t="s">
        <v>2527</v>
      </c>
      <c r="C154" s="21" t="s">
        <v>1986</v>
      </c>
      <c r="D154" s="22" t="s">
        <v>2521</v>
      </c>
      <c r="E154" s="21" t="s">
        <v>2522</v>
      </c>
      <c r="F154" s="21">
        <v>94757</v>
      </c>
      <c r="G154" s="22" t="s">
        <v>2519</v>
      </c>
      <c r="H154" s="21">
        <v>94757</v>
      </c>
      <c r="I154" s="21"/>
      <c r="J154" s="21">
        <v>25000</v>
      </c>
      <c r="K154" s="21" t="s">
        <v>2037</v>
      </c>
      <c r="L154" s="21" t="s">
        <v>1990</v>
      </c>
      <c r="M154" s="21" t="s">
        <v>1991</v>
      </c>
      <c r="N154" s="21" t="s">
        <v>1992</v>
      </c>
      <c r="O154" s="22" t="s">
        <v>2523</v>
      </c>
      <c r="P154" s="21" t="s">
        <v>27</v>
      </c>
      <c r="Q154" s="22" t="s">
        <v>2524</v>
      </c>
      <c r="R154" s="22" t="s">
        <v>2525</v>
      </c>
      <c r="S154" s="22" t="s">
        <v>2526</v>
      </c>
      <c r="T154" s="21" t="s">
        <v>1997</v>
      </c>
      <c r="U154" s="21" t="s">
        <v>1998</v>
      </c>
      <c r="V154" s="23">
        <v>40057</v>
      </c>
      <c r="W154" s="21" t="s">
        <v>1998</v>
      </c>
      <c r="X154" s="23">
        <v>40057</v>
      </c>
      <c r="Y154" s="21" t="b">
        <v>1</v>
      </c>
      <c r="Z154" s="21" t="b">
        <v>1</v>
      </c>
      <c r="AA154" s="21" t="b">
        <v>0</v>
      </c>
      <c r="AB154" s="22"/>
      <c r="AC154" s="22"/>
      <c r="AD154" s="22"/>
      <c r="AE154" s="22"/>
      <c r="AF154" s="22"/>
      <c r="AG154" s="21" t="s">
        <v>2295</v>
      </c>
      <c r="AH154" s="21" t="s">
        <v>2000</v>
      </c>
      <c r="AI154" s="21" t="s">
        <v>2001</v>
      </c>
      <c r="AJ154" s="22" t="s">
        <v>2002</v>
      </c>
      <c r="AK154" s="22" t="s">
        <v>2003</v>
      </c>
      <c r="AL154" s="22" t="s">
        <v>2004</v>
      </c>
      <c r="AM154" s="22" t="s">
        <v>2005</v>
      </c>
      <c r="AN154" s="22" t="s">
        <v>2198</v>
      </c>
      <c r="AO154" s="21" t="s">
        <v>2007</v>
      </c>
    </row>
    <row r="155" spans="1:41" s="20" customFormat="1" x14ac:dyDescent="0.25">
      <c r="A155" s="21">
        <v>2226</v>
      </c>
      <c r="B155" s="21" t="s">
        <v>2009</v>
      </c>
      <c r="C155" s="21" t="s">
        <v>2009</v>
      </c>
      <c r="D155" s="22" t="s">
        <v>2528</v>
      </c>
      <c r="E155" s="21" t="s">
        <v>2529</v>
      </c>
      <c r="F155" s="21">
        <v>94826</v>
      </c>
      <c r="G155" s="22" t="s">
        <v>912</v>
      </c>
      <c r="H155" s="21">
        <v>94826</v>
      </c>
      <c r="I155" s="21"/>
      <c r="J155" s="21">
        <v>25000</v>
      </c>
      <c r="K155" s="21" t="s">
        <v>1989</v>
      </c>
      <c r="L155" s="21" t="s">
        <v>1990</v>
      </c>
      <c r="M155" s="21" t="s">
        <v>2012</v>
      </c>
      <c r="N155" s="21" t="s">
        <v>1997</v>
      </c>
      <c r="O155" s="21" t="s">
        <v>2009</v>
      </c>
      <c r="P155" s="21" t="s">
        <v>27</v>
      </c>
      <c r="Q155" s="21" t="s">
        <v>2009</v>
      </c>
      <c r="R155" s="21" t="s">
        <v>2009</v>
      </c>
      <c r="S155" s="21" t="s">
        <v>2009</v>
      </c>
      <c r="T155" s="22" t="s">
        <v>2013</v>
      </c>
      <c r="U155" s="21" t="s">
        <v>1998</v>
      </c>
      <c r="V155" s="23">
        <v>40057</v>
      </c>
      <c r="W155" s="21" t="s">
        <v>1998</v>
      </c>
      <c r="X155" s="23">
        <v>40057</v>
      </c>
      <c r="Y155" s="21" t="b">
        <v>1</v>
      </c>
      <c r="Z155" s="21" t="b">
        <v>1</v>
      </c>
      <c r="AA155" s="21" t="b">
        <v>0</v>
      </c>
      <c r="AB155" s="22"/>
      <c r="AC155" s="22"/>
      <c r="AD155" s="22"/>
      <c r="AE155" s="22"/>
      <c r="AF155" s="22"/>
      <c r="AG155" s="21" t="s">
        <v>2530</v>
      </c>
      <c r="AH155" s="21" t="s">
        <v>2000</v>
      </c>
      <c r="AI155" s="21" t="s">
        <v>2001</v>
      </c>
      <c r="AJ155" s="22" t="s">
        <v>2002</v>
      </c>
      <c r="AK155" s="22" t="s">
        <v>2003</v>
      </c>
      <c r="AL155" s="22" t="s">
        <v>2004</v>
      </c>
      <c r="AM155" s="22" t="s">
        <v>2005</v>
      </c>
      <c r="AN155" s="21" t="s">
        <v>2015</v>
      </c>
      <c r="AO155" s="21" t="s">
        <v>2007</v>
      </c>
    </row>
    <row r="156" spans="1:41" s="20" customFormat="1" x14ac:dyDescent="0.25">
      <c r="A156" s="21">
        <v>8876</v>
      </c>
      <c r="B156" s="21" t="s">
        <v>2174</v>
      </c>
      <c r="C156" s="21" t="s">
        <v>2175</v>
      </c>
      <c r="D156" s="25" t="s">
        <v>2531</v>
      </c>
      <c r="E156" s="21" t="s">
        <v>2532</v>
      </c>
      <c r="F156" s="21">
        <v>95147</v>
      </c>
      <c r="G156" s="21" t="s">
        <v>2532</v>
      </c>
      <c r="H156" s="21">
        <v>95147</v>
      </c>
      <c r="I156" s="21">
        <v>91000</v>
      </c>
      <c r="J156" s="21">
        <v>91000</v>
      </c>
      <c r="K156" s="21" t="s">
        <v>1989</v>
      </c>
      <c r="L156" s="21" t="s">
        <v>1990</v>
      </c>
      <c r="M156" s="21" t="s">
        <v>1991</v>
      </c>
      <c r="N156" s="21" t="s">
        <v>1992</v>
      </c>
      <c r="O156" s="21" t="s">
        <v>1997</v>
      </c>
      <c r="P156" s="21" t="s">
        <v>27</v>
      </c>
      <c r="Q156" s="21" t="s">
        <v>1997</v>
      </c>
      <c r="R156" s="21" t="s">
        <v>1997</v>
      </c>
      <c r="S156" s="21" t="s">
        <v>1997</v>
      </c>
      <c r="T156" s="21" t="s">
        <v>2298</v>
      </c>
      <c r="U156" s="21" t="s">
        <v>1998</v>
      </c>
      <c r="V156" s="23">
        <v>40057</v>
      </c>
      <c r="W156" s="21" t="s">
        <v>1998</v>
      </c>
      <c r="X156" s="23">
        <v>40057</v>
      </c>
      <c r="Y156" s="21" t="b">
        <v>1</v>
      </c>
      <c r="Z156" s="21" t="b">
        <v>1</v>
      </c>
      <c r="AA156" s="21" t="b">
        <v>0</v>
      </c>
      <c r="AB156" s="22"/>
      <c r="AC156" s="22"/>
      <c r="AD156" s="22"/>
      <c r="AE156" s="22"/>
      <c r="AF156" s="22"/>
      <c r="AG156" s="21" t="s">
        <v>2089</v>
      </c>
      <c r="AH156" s="21" t="s">
        <v>2000</v>
      </c>
      <c r="AI156" s="21" t="s">
        <v>2001</v>
      </c>
      <c r="AJ156" s="22" t="s">
        <v>2002</v>
      </c>
      <c r="AK156" s="22" t="s">
        <v>2003</v>
      </c>
      <c r="AL156" s="22" t="s">
        <v>2004</v>
      </c>
      <c r="AM156" s="22" t="s">
        <v>2005</v>
      </c>
      <c r="AN156" s="21" t="s">
        <v>1992</v>
      </c>
      <c r="AO156" s="21" t="s">
        <v>1992</v>
      </c>
    </row>
    <row r="157" spans="1:41" s="20" customFormat="1" x14ac:dyDescent="0.25">
      <c r="A157" s="21">
        <v>2227</v>
      </c>
      <c r="B157" s="21" t="s">
        <v>2174</v>
      </c>
      <c r="C157" s="21" t="s">
        <v>2175</v>
      </c>
      <c r="D157" s="25" t="s">
        <v>2533</v>
      </c>
      <c r="E157" s="21" t="s">
        <v>2534</v>
      </c>
      <c r="F157" s="21">
        <v>95169</v>
      </c>
      <c r="G157" s="21" t="s">
        <v>2534</v>
      </c>
      <c r="H157" s="21">
        <v>95169</v>
      </c>
      <c r="I157" s="21">
        <v>20000</v>
      </c>
      <c r="J157" s="21">
        <v>20000</v>
      </c>
      <c r="K157" s="21" t="s">
        <v>1989</v>
      </c>
      <c r="L157" s="21" t="s">
        <v>1990</v>
      </c>
      <c r="M157" s="21" t="s">
        <v>1991</v>
      </c>
      <c r="N157" s="21" t="s">
        <v>2067</v>
      </c>
      <c r="O157" s="21" t="s">
        <v>2447</v>
      </c>
      <c r="P157" s="21" t="s">
        <v>27</v>
      </c>
      <c r="Q157" s="21" t="s">
        <v>2535</v>
      </c>
      <c r="R157" s="21" t="s">
        <v>2150</v>
      </c>
      <c r="S157" s="21" t="s">
        <v>2536</v>
      </c>
      <c r="T157" s="21" t="s">
        <v>2364</v>
      </c>
      <c r="U157" s="21" t="s">
        <v>1998</v>
      </c>
      <c r="V157" s="23">
        <v>40057</v>
      </c>
      <c r="W157" s="21" t="s">
        <v>1998</v>
      </c>
      <c r="X157" s="23">
        <v>40057</v>
      </c>
      <c r="Y157" s="21" t="b">
        <v>1</v>
      </c>
      <c r="Z157" s="21" t="b">
        <v>1</v>
      </c>
      <c r="AA157" s="21" t="b">
        <v>0</v>
      </c>
      <c r="AB157" s="22"/>
      <c r="AC157" s="22"/>
      <c r="AD157" s="22"/>
      <c r="AE157" s="22"/>
      <c r="AF157" s="22"/>
      <c r="AG157" s="21" t="s">
        <v>2537</v>
      </c>
      <c r="AH157" s="21" t="s">
        <v>2000</v>
      </c>
      <c r="AI157" s="21" t="s">
        <v>2001</v>
      </c>
      <c r="AJ157" s="22" t="s">
        <v>2002</v>
      </c>
      <c r="AK157" s="22" t="s">
        <v>2003</v>
      </c>
      <c r="AL157" s="22" t="s">
        <v>2004</v>
      </c>
      <c r="AM157" s="22" t="s">
        <v>2005</v>
      </c>
      <c r="AN157" s="21" t="s">
        <v>2184</v>
      </c>
      <c r="AO157" s="21" t="s">
        <v>2007</v>
      </c>
    </row>
    <row r="158" spans="1:41" s="20" customFormat="1" x14ac:dyDescent="0.25">
      <c r="A158" s="21">
        <v>2228</v>
      </c>
      <c r="B158" s="21" t="s">
        <v>2538</v>
      </c>
      <c r="C158" s="21" t="s">
        <v>1986</v>
      </c>
      <c r="D158" s="22" t="s">
        <v>2348</v>
      </c>
      <c r="E158" s="21" t="s">
        <v>2539</v>
      </c>
      <c r="F158" s="21">
        <v>95512</v>
      </c>
      <c r="G158" s="21" t="s">
        <v>2539</v>
      </c>
      <c r="H158" s="21">
        <v>95512</v>
      </c>
      <c r="I158" s="21">
        <f>GEOMEAN(J158:J159)</f>
        <v>241.86773244895647</v>
      </c>
      <c r="J158" s="21">
        <v>130</v>
      </c>
      <c r="K158" s="21" t="s">
        <v>2037</v>
      </c>
      <c r="L158" s="21" t="s">
        <v>1990</v>
      </c>
      <c r="M158" s="21" t="s">
        <v>1991</v>
      </c>
      <c r="N158" s="21" t="s">
        <v>1992</v>
      </c>
      <c r="O158" s="22" t="s">
        <v>2096</v>
      </c>
      <c r="P158" s="21" t="s">
        <v>27</v>
      </c>
      <c r="Q158" s="22" t="s">
        <v>2154</v>
      </c>
      <c r="R158" s="22" t="s">
        <v>2120</v>
      </c>
      <c r="S158" s="22" t="s">
        <v>2134</v>
      </c>
      <c r="T158" s="21" t="s">
        <v>1997</v>
      </c>
      <c r="U158" s="21" t="s">
        <v>1998</v>
      </c>
      <c r="V158" s="23">
        <v>40057</v>
      </c>
      <c r="W158" s="21" t="s">
        <v>1998</v>
      </c>
      <c r="X158" s="23">
        <v>40057</v>
      </c>
      <c r="Y158" s="21" t="b">
        <v>1</v>
      </c>
      <c r="Z158" s="21" t="b">
        <v>1</v>
      </c>
      <c r="AA158" s="21" t="b">
        <v>0</v>
      </c>
      <c r="AB158" s="22"/>
      <c r="AC158" s="22"/>
      <c r="AD158" s="22"/>
      <c r="AE158" s="22"/>
      <c r="AF158" s="22"/>
      <c r="AG158" s="21" t="s">
        <v>2071</v>
      </c>
      <c r="AH158" s="21" t="s">
        <v>2000</v>
      </c>
      <c r="AI158" s="21" t="s">
        <v>2001</v>
      </c>
      <c r="AJ158" s="22" t="s">
        <v>2002</v>
      </c>
      <c r="AK158" s="22" t="s">
        <v>2003</v>
      </c>
      <c r="AL158" s="22" t="s">
        <v>2004</v>
      </c>
      <c r="AM158" s="22" t="s">
        <v>2005</v>
      </c>
      <c r="AN158" s="22" t="s">
        <v>2041</v>
      </c>
      <c r="AO158" s="21" t="s">
        <v>2007</v>
      </c>
    </row>
    <row r="159" spans="1:41" s="20" customFormat="1" x14ac:dyDescent="0.25">
      <c r="A159" s="21">
        <v>8881</v>
      </c>
      <c r="B159" s="21" t="s">
        <v>2540</v>
      </c>
      <c r="C159" s="21" t="s">
        <v>1986</v>
      </c>
      <c r="D159" s="22" t="s">
        <v>2482</v>
      </c>
      <c r="E159" s="21" t="s">
        <v>2539</v>
      </c>
      <c r="F159" s="21">
        <v>95512</v>
      </c>
      <c r="G159" s="21" t="s">
        <v>2539</v>
      </c>
      <c r="H159" s="21">
        <v>95512</v>
      </c>
      <c r="I159" s="21"/>
      <c r="J159" s="21">
        <v>450</v>
      </c>
      <c r="K159" s="21" t="s">
        <v>1989</v>
      </c>
      <c r="L159" s="21" t="s">
        <v>1990</v>
      </c>
      <c r="M159" s="21" t="s">
        <v>2076</v>
      </c>
      <c r="N159" s="21" t="s">
        <v>2067</v>
      </c>
      <c r="O159" s="22" t="s">
        <v>2096</v>
      </c>
      <c r="P159" s="21" t="s">
        <v>27</v>
      </c>
      <c r="Q159" s="22" t="s">
        <v>2541</v>
      </c>
      <c r="R159" s="22" t="s">
        <v>2542</v>
      </c>
      <c r="S159" s="22" t="s">
        <v>2134</v>
      </c>
      <c r="T159" s="21" t="s">
        <v>1997</v>
      </c>
      <c r="U159" s="21" t="s">
        <v>1998</v>
      </c>
      <c r="V159" s="23">
        <v>40057</v>
      </c>
      <c r="W159" s="21" t="s">
        <v>1998</v>
      </c>
      <c r="X159" s="23">
        <v>40057</v>
      </c>
      <c r="Y159" s="21" t="b">
        <v>1</v>
      </c>
      <c r="Z159" s="21" t="b">
        <v>1</v>
      </c>
      <c r="AA159" s="21" t="b">
        <v>0</v>
      </c>
      <c r="AB159" s="22"/>
      <c r="AC159" s="22"/>
      <c r="AD159" s="22"/>
      <c r="AE159" s="22"/>
      <c r="AF159" s="22"/>
      <c r="AG159" s="21" t="s">
        <v>2121</v>
      </c>
      <c r="AH159" s="21" t="s">
        <v>2000</v>
      </c>
      <c r="AI159" s="21" t="s">
        <v>2001</v>
      </c>
      <c r="AJ159" s="22" t="s">
        <v>2002</v>
      </c>
      <c r="AK159" s="22" t="s">
        <v>2003</v>
      </c>
      <c r="AL159" s="22" t="s">
        <v>2004</v>
      </c>
      <c r="AM159" s="22" t="s">
        <v>2005</v>
      </c>
      <c r="AN159" s="22" t="s">
        <v>2041</v>
      </c>
      <c r="AO159" s="21" t="s">
        <v>2007</v>
      </c>
    </row>
    <row r="160" spans="1:41" s="20" customFormat="1" x14ac:dyDescent="0.25">
      <c r="A160" s="21">
        <v>2229</v>
      </c>
      <c r="B160" s="21" t="s">
        <v>2543</v>
      </c>
      <c r="C160" s="21" t="s">
        <v>1986</v>
      </c>
      <c r="D160" s="22" t="s">
        <v>2348</v>
      </c>
      <c r="E160" s="21" t="s">
        <v>102</v>
      </c>
      <c r="F160" s="21">
        <v>95534</v>
      </c>
      <c r="G160" s="21" t="s">
        <v>102</v>
      </c>
      <c r="H160" s="21">
        <v>95534</v>
      </c>
      <c r="I160" s="21">
        <v>520</v>
      </c>
      <c r="J160" s="21">
        <v>520</v>
      </c>
      <c r="K160" s="21" t="s">
        <v>2037</v>
      </c>
      <c r="L160" s="21" t="s">
        <v>1990</v>
      </c>
      <c r="M160" s="21" t="s">
        <v>1991</v>
      </c>
      <c r="N160" s="21" t="s">
        <v>1992</v>
      </c>
      <c r="O160" s="22" t="s">
        <v>2096</v>
      </c>
      <c r="P160" s="21" t="s">
        <v>27</v>
      </c>
      <c r="Q160" s="22" t="s">
        <v>2119</v>
      </c>
      <c r="R160" s="22" t="s">
        <v>2120</v>
      </c>
      <c r="S160" s="22" t="s">
        <v>2134</v>
      </c>
      <c r="T160" s="21" t="s">
        <v>1997</v>
      </c>
      <c r="U160" s="21" t="s">
        <v>1998</v>
      </c>
      <c r="V160" s="23">
        <v>40057</v>
      </c>
      <c r="W160" s="21" t="s">
        <v>1998</v>
      </c>
      <c r="X160" s="23">
        <v>40057</v>
      </c>
      <c r="Y160" s="21" t="b">
        <v>1</v>
      </c>
      <c r="Z160" s="21" t="b">
        <v>1</v>
      </c>
      <c r="AA160" s="21" t="b">
        <v>0</v>
      </c>
      <c r="AB160" s="22"/>
      <c r="AC160" s="22"/>
      <c r="AD160" s="22"/>
      <c r="AE160" s="22"/>
      <c r="AF160" s="22"/>
      <c r="AG160" s="21" t="s">
        <v>2142</v>
      </c>
      <c r="AH160" s="21" t="s">
        <v>2000</v>
      </c>
      <c r="AI160" s="21" t="s">
        <v>2001</v>
      </c>
      <c r="AJ160" s="22" t="s">
        <v>2002</v>
      </c>
      <c r="AK160" s="22" t="s">
        <v>2003</v>
      </c>
      <c r="AL160" s="22" t="s">
        <v>2004</v>
      </c>
      <c r="AM160" s="22" t="s">
        <v>2005</v>
      </c>
      <c r="AN160" s="22" t="s">
        <v>2041</v>
      </c>
      <c r="AO160" s="21" t="s">
        <v>2007</v>
      </c>
    </row>
    <row r="161" spans="1:41" s="20" customFormat="1" x14ac:dyDescent="0.25">
      <c r="A161" s="21">
        <v>2230</v>
      </c>
      <c r="B161" s="21" t="s">
        <v>2544</v>
      </c>
      <c r="C161" s="21" t="s">
        <v>1986</v>
      </c>
      <c r="D161" s="22" t="s">
        <v>2348</v>
      </c>
      <c r="E161" s="21" t="s">
        <v>2545</v>
      </c>
      <c r="F161" s="21">
        <v>95761</v>
      </c>
      <c r="G161" s="21" t="s">
        <v>2545</v>
      </c>
      <c r="H161" s="21">
        <v>95761</v>
      </c>
      <c r="I161" s="21">
        <f>GEOMEAN(J161:J168)</f>
        <v>232.65181500279422</v>
      </c>
      <c r="J161" s="21">
        <v>100</v>
      </c>
      <c r="K161" s="21" t="s">
        <v>2037</v>
      </c>
      <c r="L161" s="21" t="s">
        <v>1990</v>
      </c>
      <c r="M161" s="21" t="s">
        <v>1991</v>
      </c>
      <c r="N161" s="21" t="s">
        <v>1992</v>
      </c>
      <c r="O161" s="22" t="s">
        <v>2096</v>
      </c>
      <c r="P161" s="21" t="s">
        <v>27</v>
      </c>
      <c r="Q161" s="22" t="s">
        <v>2119</v>
      </c>
      <c r="R161" s="22" t="s">
        <v>2120</v>
      </c>
      <c r="S161" s="22" t="s">
        <v>2134</v>
      </c>
      <c r="T161" s="21" t="s">
        <v>1997</v>
      </c>
      <c r="U161" s="21" t="s">
        <v>1998</v>
      </c>
      <c r="V161" s="23">
        <v>40057</v>
      </c>
      <c r="W161" s="21" t="s">
        <v>1998</v>
      </c>
      <c r="X161" s="23">
        <v>40057</v>
      </c>
      <c r="Y161" s="21" t="b">
        <v>1</v>
      </c>
      <c r="Z161" s="21" t="b">
        <v>1</v>
      </c>
      <c r="AA161" s="21" t="b">
        <v>0</v>
      </c>
      <c r="AB161" s="22"/>
      <c r="AC161" s="22"/>
      <c r="AD161" s="22"/>
      <c r="AE161" s="22"/>
      <c r="AF161" s="22"/>
      <c r="AG161" s="21" t="s">
        <v>2183</v>
      </c>
      <c r="AH161" s="21" t="s">
        <v>2000</v>
      </c>
      <c r="AI161" s="21" t="s">
        <v>2001</v>
      </c>
      <c r="AJ161" s="22" t="s">
        <v>2002</v>
      </c>
      <c r="AK161" s="22" t="s">
        <v>2003</v>
      </c>
      <c r="AL161" s="22" t="s">
        <v>2004</v>
      </c>
      <c r="AM161" s="22" t="s">
        <v>2005</v>
      </c>
      <c r="AN161" s="22" t="s">
        <v>2041</v>
      </c>
      <c r="AO161" s="21" t="s">
        <v>2007</v>
      </c>
    </row>
    <row r="162" spans="1:41" s="20" customFormat="1" x14ac:dyDescent="0.25">
      <c r="A162" s="21">
        <v>2231</v>
      </c>
      <c r="B162" s="21" t="s">
        <v>2546</v>
      </c>
      <c r="C162" s="21" t="s">
        <v>1986</v>
      </c>
      <c r="D162" s="22" t="s">
        <v>2547</v>
      </c>
      <c r="E162" s="21" t="s">
        <v>2545</v>
      </c>
      <c r="F162" s="21">
        <v>95761</v>
      </c>
      <c r="G162" s="21" t="s">
        <v>2545</v>
      </c>
      <c r="H162" s="21">
        <v>95761</v>
      </c>
      <c r="I162" s="21"/>
      <c r="J162" s="21">
        <v>290</v>
      </c>
      <c r="K162" s="21" t="s">
        <v>1989</v>
      </c>
      <c r="L162" s="21" t="s">
        <v>1990</v>
      </c>
      <c r="M162" s="21" t="s">
        <v>1991</v>
      </c>
      <c r="N162" s="21" t="s">
        <v>1992</v>
      </c>
      <c r="O162" s="22" t="s">
        <v>2096</v>
      </c>
      <c r="P162" s="21" t="s">
        <v>27</v>
      </c>
      <c r="Q162" s="22" t="s">
        <v>2548</v>
      </c>
      <c r="R162" s="22" t="s">
        <v>2549</v>
      </c>
      <c r="S162" s="22" t="s">
        <v>2550</v>
      </c>
      <c r="T162" s="21" t="s">
        <v>1997</v>
      </c>
      <c r="U162" s="21" t="s">
        <v>1998</v>
      </c>
      <c r="V162" s="23">
        <v>40057</v>
      </c>
      <c r="W162" s="21" t="s">
        <v>1998</v>
      </c>
      <c r="X162" s="23">
        <v>40057</v>
      </c>
      <c r="Y162" s="21" t="b">
        <v>1</v>
      </c>
      <c r="Z162" s="21" t="b">
        <v>1</v>
      </c>
      <c r="AA162" s="21" t="b">
        <v>0</v>
      </c>
      <c r="AB162" s="22"/>
      <c r="AC162" s="22"/>
      <c r="AD162" s="22"/>
      <c r="AE162" s="22"/>
      <c r="AF162" s="22"/>
      <c r="AG162" s="21" t="s">
        <v>2089</v>
      </c>
      <c r="AH162" s="21" t="s">
        <v>2000</v>
      </c>
      <c r="AI162" s="21" t="s">
        <v>2001</v>
      </c>
      <c r="AJ162" s="22" t="s">
        <v>2002</v>
      </c>
      <c r="AK162" s="22" t="s">
        <v>2003</v>
      </c>
      <c r="AL162" s="22" t="s">
        <v>2004</v>
      </c>
      <c r="AM162" s="22" t="s">
        <v>2005</v>
      </c>
      <c r="AN162" s="22" t="s">
        <v>2041</v>
      </c>
      <c r="AO162" s="21" t="s">
        <v>2007</v>
      </c>
    </row>
    <row r="163" spans="1:41" s="20" customFormat="1" x14ac:dyDescent="0.25">
      <c r="A163" s="21">
        <v>8888</v>
      </c>
      <c r="B163" s="21" t="s">
        <v>2551</v>
      </c>
      <c r="C163" s="21" t="s">
        <v>1986</v>
      </c>
      <c r="D163" s="22" t="s">
        <v>2482</v>
      </c>
      <c r="E163" s="21" t="s">
        <v>2545</v>
      </c>
      <c r="F163" s="21">
        <v>95761</v>
      </c>
      <c r="G163" s="21" t="s">
        <v>2545</v>
      </c>
      <c r="H163" s="21">
        <v>95761</v>
      </c>
      <c r="I163" s="21"/>
      <c r="J163" s="21">
        <v>54</v>
      </c>
      <c r="K163" s="21" t="s">
        <v>1989</v>
      </c>
      <c r="L163" s="21" t="s">
        <v>1990</v>
      </c>
      <c r="M163" s="21" t="s">
        <v>2076</v>
      </c>
      <c r="N163" s="21" t="s">
        <v>2067</v>
      </c>
      <c r="O163" s="22" t="s">
        <v>2096</v>
      </c>
      <c r="P163" s="21" t="s">
        <v>27</v>
      </c>
      <c r="Q163" s="22" t="s">
        <v>2552</v>
      </c>
      <c r="R163" s="22" t="s">
        <v>2542</v>
      </c>
      <c r="S163" s="22" t="s">
        <v>2134</v>
      </c>
      <c r="T163" s="21" t="s">
        <v>1997</v>
      </c>
      <c r="U163" s="21" t="s">
        <v>1998</v>
      </c>
      <c r="V163" s="23">
        <v>40057</v>
      </c>
      <c r="W163" s="21" t="s">
        <v>1998</v>
      </c>
      <c r="X163" s="23">
        <v>40057</v>
      </c>
      <c r="Y163" s="21" t="b">
        <v>1</v>
      </c>
      <c r="Z163" s="21" t="b">
        <v>1</v>
      </c>
      <c r="AA163" s="21" t="b">
        <v>0</v>
      </c>
      <c r="AB163" s="22"/>
      <c r="AC163" s="22"/>
      <c r="AD163" s="22"/>
      <c r="AE163" s="22"/>
      <c r="AF163" s="22"/>
      <c r="AG163" s="21" t="s">
        <v>2121</v>
      </c>
      <c r="AH163" s="21" t="s">
        <v>2000</v>
      </c>
      <c r="AI163" s="21" t="s">
        <v>2001</v>
      </c>
      <c r="AJ163" s="22" t="s">
        <v>2002</v>
      </c>
      <c r="AK163" s="22" t="s">
        <v>2003</v>
      </c>
      <c r="AL163" s="22" t="s">
        <v>2004</v>
      </c>
      <c r="AM163" s="22" t="s">
        <v>2005</v>
      </c>
      <c r="AN163" s="22" t="s">
        <v>2041</v>
      </c>
      <c r="AO163" s="21" t="s">
        <v>2007</v>
      </c>
    </row>
    <row r="164" spans="1:41" s="20" customFormat="1" x14ac:dyDescent="0.25">
      <c r="A164" s="21">
        <v>8896</v>
      </c>
      <c r="B164" s="21" t="s">
        <v>2553</v>
      </c>
      <c r="C164" s="21" t="s">
        <v>1986</v>
      </c>
      <c r="D164" s="22" t="s">
        <v>2554</v>
      </c>
      <c r="E164" s="21" t="s">
        <v>2545</v>
      </c>
      <c r="F164" s="21">
        <v>95761</v>
      </c>
      <c r="G164" s="21" t="s">
        <v>2545</v>
      </c>
      <c r="H164" s="21">
        <v>95761</v>
      </c>
      <c r="I164" s="21"/>
      <c r="J164" s="21">
        <v>140</v>
      </c>
      <c r="K164" s="21" t="s">
        <v>1989</v>
      </c>
      <c r="L164" s="21" t="s">
        <v>1990</v>
      </c>
      <c r="M164" s="21" t="s">
        <v>1991</v>
      </c>
      <c r="N164" s="21" t="s">
        <v>1992</v>
      </c>
      <c r="O164" s="22" t="s">
        <v>2555</v>
      </c>
      <c r="P164" s="21" t="s">
        <v>27</v>
      </c>
      <c r="Q164" s="22" t="s">
        <v>2556</v>
      </c>
      <c r="R164" s="22" t="s">
        <v>1995</v>
      </c>
      <c r="S164" s="22" t="s">
        <v>2557</v>
      </c>
      <c r="T164" s="21" t="s">
        <v>1997</v>
      </c>
      <c r="U164" s="21" t="s">
        <v>1998</v>
      </c>
      <c r="V164" s="23">
        <v>40057</v>
      </c>
      <c r="W164" s="21" t="s">
        <v>1998</v>
      </c>
      <c r="X164" s="23">
        <v>40057</v>
      </c>
      <c r="Y164" s="21" t="b">
        <v>1</v>
      </c>
      <c r="Z164" s="21" t="b">
        <v>1</v>
      </c>
      <c r="AA164" s="21" t="b">
        <v>0</v>
      </c>
      <c r="AB164" s="22"/>
      <c r="AC164" s="22"/>
      <c r="AD164" s="22"/>
      <c r="AE164" s="22"/>
      <c r="AF164" s="22"/>
      <c r="AG164" s="21" t="s">
        <v>2089</v>
      </c>
      <c r="AH164" s="21" t="s">
        <v>2000</v>
      </c>
      <c r="AI164" s="21" t="s">
        <v>2001</v>
      </c>
      <c r="AJ164" s="22" t="s">
        <v>2002</v>
      </c>
      <c r="AK164" s="22" t="s">
        <v>2003</v>
      </c>
      <c r="AL164" s="22" t="s">
        <v>2004</v>
      </c>
      <c r="AM164" s="22" t="s">
        <v>2005</v>
      </c>
      <c r="AN164" s="22" t="s">
        <v>2041</v>
      </c>
      <c r="AO164" s="21" t="s">
        <v>2007</v>
      </c>
    </row>
    <row r="165" spans="1:41" s="20" customFormat="1" x14ac:dyDescent="0.25">
      <c r="A165" s="21">
        <v>8897</v>
      </c>
      <c r="B165" s="21" t="s">
        <v>2558</v>
      </c>
      <c r="C165" s="21" t="s">
        <v>1986</v>
      </c>
      <c r="D165" s="22" t="s">
        <v>2559</v>
      </c>
      <c r="E165" s="21" t="s">
        <v>2545</v>
      </c>
      <c r="F165" s="21">
        <v>95761</v>
      </c>
      <c r="G165" s="21" t="s">
        <v>2545</v>
      </c>
      <c r="H165" s="21">
        <v>95761</v>
      </c>
      <c r="I165" s="21"/>
      <c r="J165" s="21">
        <v>200</v>
      </c>
      <c r="K165" s="21" t="s">
        <v>1989</v>
      </c>
      <c r="L165" s="21" t="s">
        <v>1990</v>
      </c>
      <c r="M165" s="21" t="s">
        <v>1991</v>
      </c>
      <c r="N165" s="21" t="s">
        <v>1992</v>
      </c>
      <c r="O165" s="22" t="s">
        <v>2096</v>
      </c>
      <c r="P165" s="21" t="s">
        <v>27</v>
      </c>
      <c r="Q165" s="22" t="s">
        <v>2560</v>
      </c>
      <c r="R165" s="22" t="s">
        <v>2561</v>
      </c>
      <c r="S165" s="22" t="s">
        <v>2562</v>
      </c>
      <c r="T165" s="21" t="s">
        <v>1997</v>
      </c>
      <c r="U165" s="21" t="s">
        <v>1998</v>
      </c>
      <c r="V165" s="23">
        <v>40057</v>
      </c>
      <c r="W165" s="21" t="s">
        <v>1998</v>
      </c>
      <c r="X165" s="23">
        <v>40057</v>
      </c>
      <c r="Y165" s="21" t="b">
        <v>1</v>
      </c>
      <c r="Z165" s="21" t="b">
        <v>1</v>
      </c>
      <c r="AA165" s="21" t="b">
        <v>0</v>
      </c>
      <c r="AB165" s="22"/>
      <c r="AC165" s="22"/>
      <c r="AD165" s="22"/>
      <c r="AE165" s="22"/>
      <c r="AF165" s="22"/>
      <c r="AG165" s="21" t="s">
        <v>2089</v>
      </c>
      <c r="AH165" s="21" t="s">
        <v>2000</v>
      </c>
      <c r="AI165" s="21" t="s">
        <v>2001</v>
      </c>
      <c r="AJ165" s="22" t="s">
        <v>2002</v>
      </c>
      <c r="AK165" s="22" t="s">
        <v>2003</v>
      </c>
      <c r="AL165" s="22" t="s">
        <v>2004</v>
      </c>
      <c r="AM165" s="22" t="s">
        <v>2005</v>
      </c>
      <c r="AN165" s="22" t="s">
        <v>2041</v>
      </c>
      <c r="AO165" s="21" t="s">
        <v>2007</v>
      </c>
    </row>
    <row r="166" spans="1:41" s="20" customFormat="1" x14ac:dyDescent="0.25">
      <c r="A166" s="21">
        <v>8898</v>
      </c>
      <c r="B166" s="21" t="s">
        <v>2563</v>
      </c>
      <c r="C166" s="21" t="s">
        <v>1986</v>
      </c>
      <c r="D166" s="22" t="s">
        <v>2564</v>
      </c>
      <c r="E166" s="21" t="s">
        <v>2545</v>
      </c>
      <c r="F166" s="21">
        <v>95761</v>
      </c>
      <c r="G166" s="21" t="s">
        <v>2545</v>
      </c>
      <c r="H166" s="21">
        <v>95761</v>
      </c>
      <c r="I166" s="21"/>
      <c r="J166" s="21">
        <v>150</v>
      </c>
      <c r="K166" s="21" t="s">
        <v>1989</v>
      </c>
      <c r="L166" s="21" t="s">
        <v>1990</v>
      </c>
      <c r="M166" s="21" t="s">
        <v>1991</v>
      </c>
      <c r="N166" s="21" t="s">
        <v>1992</v>
      </c>
      <c r="O166" s="22" t="s">
        <v>2096</v>
      </c>
      <c r="P166" s="21" t="s">
        <v>27</v>
      </c>
      <c r="Q166" s="22" t="s">
        <v>2560</v>
      </c>
      <c r="R166" s="22" t="s">
        <v>2362</v>
      </c>
      <c r="S166" s="22" t="s">
        <v>2562</v>
      </c>
      <c r="T166" s="21" t="s">
        <v>1997</v>
      </c>
      <c r="U166" s="21" t="s">
        <v>1998</v>
      </c>
      <c r="V166" s="23">
        <v>40057</v>
      </c>
      <c r="W166" s="21" t="s">
        <v>1998</v>
      </c>
      <c r="X166" s="23">
        <v>40057</v>
      </c>
      <c r="Y166" s="21" t="b">
        <v>1</v>
      </c>
      <c r="Z166" s="21" t="b">
        <v>1</v>
      </c>
      <c r="AA166" s="21" t="b">
        <v>0</v>
      </c>
      <c r="AB166" s="22"/>
      <c r="AC166" s="22"/>
      <c r="AD166" s="22"/>
      <c r="AE166" s="22"/>
      <c r="AF166" s="22"/>
      <c r="AG166" s="21" t="s">
        <v>2089</v>
      </c>
      <c r="AH166" s="21" t="s">
        <v>2000</v>
      </c>
      <c r="AI166" s="21" t="s">
        <v>2001</v>
      </c>
      <c r="AJ166" s="22" t="s">
        <v>2002</v>
      </c>
      <c r="AK166" s="22" t="s">
        <v>2003</v>
      </c>
      <c r="AL166" s="22" t="s">
        <v>2004</v>
      </c>
      <c r="AM166" s="22" t="s">
        <v>2005</v>
      </c>
      <c r="AN166" s="22" t="s">
        <v>2041</v>
      </c>
      <c r="AO166" s="21" t="s">
        <v>2007</v>
      </c>
    </row>
    <row r="167" spans="1:41" s="20" customFormat="1" x14ac:dyDescent="0.25">
      <c r="A167" s="22">
        <v>21523</v>
      </c>
      <c r="B167" s="22" t="s">
        <v>2565</v>
      </c>
      <c r="C167" s="22" t="s">
        <v>2019</v>
      </c>
      <c r="D167" s="22" t="s">
        <v>2566</v>
      </c>
      <c r="E167" s="22" t="s">
        <v>2545</v>
      </c>
      <c r="F167" s="22">
        <v>95761</v>
      </c>
      <c r="G167" s="21" t="s">
        <v>2545</v>
      </c>
      <c r="H167" s="21">
        <v>95761</v>
      </c>
      <c r="I167" s="21"/>
      <c r="J167" s="24">
        <v>290</v>
      </c>
      <c r="K167" s="24" t="s">
        <v>1989</v>
      </c>
      <c r="L167" s="24" t="s">
        <v>1990</v>
      </c>
      <c r="M167" s="24" t="s">
        <v>1991</v>
      </c>
      <c r="N167" s="24" t="s">
        <v>1997</v>
      </c>
      <c r="O167" s="24" t="s">
        <v>2096</v>
      </c>
      <c r="P167" s="24" t="s">
        <v>1997</v>
      </c>
      <c r="Q167" s="22" t="s">
        <v>2567</v>
      </c>
      <c r="R167" s="24" t="s">
        <v>2568</v>
      </c>
      <c r="S167" s="24" t="s">
        <v>2550</v>
      </c>
      <c r="T167" s="24"/>
      <c r="U167" s="24"/>
      <c r="V167" s="23">
        <v>42170</v>
      </c>
      <c r="W167" s="24"/>
      <c r="X167" s="24"/>
      <c r="Y167" s="24" t="b">
        <v>1</v>
      </c>
      <c r="Z167" s="24"/>
      <c r="AA167" s="24"/>
      <c r="AB167" s="24"/>
      <c r="AC167" s="24"/>
      <c r="AD167" s="24"/>
      <c r="AE167" s="22"/>
      <c r="AF167" s="22"/>
      <c r="AG167" s="22" t="s">
        <v>2569</v>
      </c>
      <c r="AH167" s="22" t="s">
        <v>2000</v>
      </c>
      <c r="AI167" s="21" t="s">
        <v>2001</v>
      </c>
      <c r="AJ167" s="22" t="s">
        <v>2002</v>
      </c>
      <c r="AK167" s="22" t="s">
        <v>2003</v>
      </c>
      <c r="AL167" s="22" t="s">
        <v>2004</v>
      </c>
      <c r="AM167" s="22" t="s">
        <v>2005</v>
      </c>
      <c r="AN167" s="24" t="s">
        <v>2570</v>
      </c>
      <c r="AO167" s="24" t="s">
        <v>2007</v>
      </c>
    </row>
    <row r="168" spans="1:41" s="20" customFormat="1" x14ac:dyDescent="0.25">
      <c r="A168" s="22">
        <v>21524</v>
      </c>
      <c r="B168" s="22" t="s">
        <v>2571</v>
      </c>
      <c r="C168" s="22" t="s">
        <v>2019</v>
      </c>
      <c r="D168" s="22" t="s">
        <v>2572</v>
      </c>
      <c r="E168" s="22" t="s">
        <v>2545</v>
      </c>
      <c r="F168" s="22">
        <v>95761</v>
      </c>
      <c r="G168" s="21" t="s">
        <v>2545</v>
      </c>
      <c r="H168" s="21">
        <v>95761</v>
      </c>
      <c r="I168" s="21"/>
      <c r="J168" s="24">
        <v>4500</v>
      </c>
      <c r="K168" s="24" t="s">
        <v>2037</v>
      </c>
      <c r="L168" s="24" t="s">
        <v>1990</v>
      </c>
      <c r="M168" s="24" t="s">
        <v>1991</v>
      </c>
      <c r="N168" s="24" t="s">
        <v>1992</v>
      </c>
      <c r="O168" s="24" t="s">
        <v>2096</v>
      </c>
      <c r="P168" s="24" t="s">
        <v>1997</v>
      </c>
      <c r="Q168" s="22" t="s">
        <v>2573</v>
      </c>
      <c r="R168" s="24" t="s">
        <v>2574</v>
      </c>
      <c r="S168" s="24" t="s">
        <v>2575</v>
      </c>
      <c r="T168" s="24"/>
      <c r="U168" s="24"/>
      <c r="V168" s="23">
        <v>42170</v>
      </c>
      <c r="W168" s="24"/>
      <c r="X168" s="24"/>
      <c r="Y168" s="24" t="b">
        <v>1</v>
      </c>
      <c r="Z168" s="24"/>
      <c r="AA168" s="24"/>
      <c r="AB168" s="24"/>
      <c r="AC168" s="24"/>
      <c r="AD168" s="24"/>
      <c r="AE168" s="22"/>
      <c r="AF168" s="22"/>
      <c r="AG168" s="22" t="s">
        <v>2569</v>
      </c>
      <c r="AH168" s="22" t="s">
        <v>2000</v>
      </c>
      <c r="AI168" s="21" t="s">
        <v>2001</v>
      </c>
      <c r="AJ168" s="22" t="s">
        <v>2002</v>
      </c>
      <c r="AK168" s="22" t="s">
        <v>2003</v>
      </c>
      <c r="AL168" s="22" t="s">
        <v>2004</v>
      </c>
      <c r="AM168" s="22" t="s">
        <v>2005</v>
      </c>
      <c r="AN168" s="24" t="s">
        <v>2576</v>
      </c>
      <c r="AO168" s="24" t="s">
        <v>2007</v>
      </c>
    </row>
    <row r="169" spans="1:41" s="20" customFormat="1" x14ac:dyDescent="0.25">
      <c r="A169" s="21">
        <v>8900</v>
      </c>
      <c r="B169" s="21" t="s">
        <v>2577</v>
      </c>
      <c r="C169" s="21" t="s">
        <v>1986</v>
      </c>
      <c r="D169" s="22" t="s">
        <v>2482</v>
      </c>
      <c r="E169" s="21" t="s">
        <v>2578</v>
      </c>
      <c r="F169" s="21">
        <v>95807</v>
      </c>
      <c r="G169" s="21" t="s">
        <v>2578</v>
      </c>
      <c r="H169" s="21">
        <v>95807</v>
      </c>
      <c r="I169" s="21">
        <v>1600</v>
      </c>
      <c r="J169" s="21">
        <v>1600</v>
      </c>
      <c r="K169" s="21" t="s">
        <v>1989</v>
      </c>
      <c r="L169" s="21" t="s">
        <v>1990</v>
      </c>
      <c r="M169" s="21" t="s">
        <v>2076</v>
      </c>
      <c r="N169" s="21" t="s">
        <v>2067</v>
      </c>
      <c r="O169" s="22" t="s">
        <v>2096</v>
      </c>
      <c r="P169" s="21" t="s">
        <v>27</v>
      </c>
      <c r="Q169" s="22" t="s">
        <v>2579</v>
      </c>
      <c r="R169" s="22" t="s">
        <v>2580</v>
      </c>
      <c r="S169" s="22" t="s">
        <v>2134</v>
      </c>
      <c r="T169" s="21" t="s">
        <v>1997</v>
      </c>
      <c r="U169" s="21" t="s">
        <v>1998</v>
      </c>
      <c r="V169" s="23">
        <v>40057</v>
      </c>
      <c r="W169" s="21" t="s">
        <v>1998</v>
      </c>
      <c r="X169" s="23">
        <v>40057</v>
      </c>
      <c r="Y169" s="21" t="b">
        <v>1</v>
      </c>
      <c r="Z169" s="21" t="b">
        <v>1</v>
      </c>
      <c r="AA169" s="21" t="b">
        <v>0</v>
      </c>
      <c r="AB169" s="22"/>
      <c r="AC169" s="22"/>
      <c r="AD169" s="22"/>
      <c r="AE169" s="22"/>
      <c r="AF169" s="22"/>
      <c r="AG169" s="21" t="s">
        <v>2121</v>
      </c>
      <c r="AH169" s="21" t="s">
        <v>2000</v>
      </c>
      <c r="AI169" s="21" t="s">
        <v>2001</v>
      </c>
      <c r="AJ169" s="22" t="s">
        <v>2002</v>
      </c>
      <c r="AK169" s="22" t="s">
        <v>2003</v>
      </c>
      <c r="AL169" s="22" t="s">
        <v>2004</v>
      </c>
      <c r="AM169" s="22" t="s">
        <v>2005</v>
      </c>
      <c r="AN169" s="22" t="s">
        <v>2041</v>
      </c>
      <c r="AO169" s="21" t="s">
        <v>2007</v>
      </c>
    </row>
    <row r="170" spans="1:41" s="20" customFormat="1" x14ac:dyDescent="0.25">
      <c r="A170" s="21">
        <v>2232</v>
      </c>
      <c r="B170" s="21" t="s">
        <v>2581</v>
      </c>
      <c r="C170" s="21" t="s">
        <v>1986</v>
      </c>
      <c r="D170" s="22" t="s">
        <v>2348</v>
      </c>
      <c r="E170" s="21" t="s">
        <v>2582</v>
      </c>
      <c r="F170" s="21">
        <v>95829</v>
      </c>
      <c r="G170" s="21" t="s">
        <v>2582</v>
      </c>
      <c r="H170" s="21">
        <v>95829</v>
      </c>
      <c r="I170" s="21">
        <v>2920</v>
      </c>
      <c r="J170" s="21">
        <v>2920</v>
      </c>
      <c r="K170" s="21" t="s">
        <v>2037</v>
      </c>
      <c r="L170" s="21" t="s">
        <v>1990</v>
      </c>
      <c r="M170" s="21" t="s">
        <v>1991</v>
      </c>
      <c r="N170" s="21" t="s">
        <v>1992</v>
      </c>
      <c r="O170" s="22" t="s">
        <v>2096</v>
      </c>
      <c r="P170" s="21" t="s">
        <v>27</v>
      </c>
      <c r="Q170" s="22" t="s">
        <v>2119</v>
      </c>
      <c r="R170" s="22" t="s">
        <v>2120</v>
      </c>
      <c r="S170" s="22" t="s">
        <v>2134</v>
      </c>
      <c r="T170" s="21" t="s">
        <v>1997</v>
      </c>
      <c r="U170" s="21" t="s">
        <v>1998</v>
      </c>
      <c r="V170" s="23">
        <v>40057</v>
      </c>
      <c r="W170" s="21" t="s">
        <v>1998</v>
      </c>
      <c r="X170" s="23">
        <v>40057</v>
      </c>
      <c r="Y170" s="21" t="b">
        <v>1</v>
      </c>
      <c r="Z170" s="21" t="b">
        <v>1</v>
      </c>
      <c r="AA170" s="21" t="b">
        <v>0</v>
      </c>
      <c r="AB170" s="22"/>
      <c r="AC170" s="22"/>
      <c r="AD170" s="22"/>
      <c r="AE170" s="22"/>
      <c r="AF170" s="22"/>
      <c r="AG170" s="21" t="s">
        <v>2183</v>
      </c>
      <c r="AH170" s="21" t="s">
        <v>2000</v>
      </c>
      <c r="AI170" s="21" t="s">
        <v>2001</v>
      </c>
      <c r="AJ170" s="22" t="s">
        <v>2002</v>
      </c>
      <c r="AK170" s="22" t="s">
        <v>2003</v>
      </c>
      <c r="AL170" s="22" t="s">
        <v>2004</v>
      </c>
      <c r="AM170" s="22" t="s">
        <v>2005</v>
      </c>
      <c r="AN170" s="22" t="s">
        <v>2041</v>
      </c>
      <c r="AO170" s="21" t="s">
        <v>2007</v>
      </c>
    </row>
    <row r="171" spans="1:41" s="20" customFormat="1" x14ac:dyDescent="0.25">
      <c r="A171" s="21">
        <v>8903</v>
      </c>
      <c r="B171" s="21" t="s">
        <v>2583</v>
      </c>
      <c r="C171" s="21" t="s">
        <v>1986</v>
      </c>
      <c r="D171" s="22" t="s">
        <v>2156</v>
      </c>
      <c r="E171" s="21" t="s">
        <v>2584</v>
      </c>
      <c r="F171" s="21">
        <v>96093</v>
      </c>
      <c r="G171" s="22" t="s">
        <v>154</v>
      </c>
      <c r="H171" s="21">
        <v>96093</v>
      </c>
      <c r="I171" s="21">
        <v>11600</v>
      </c>
      <c r="J171" s="21">
        <v>11600</v>
      </c>
      <c r="K171" s="21" t="s">
        <v>1989</v>
      </c>
      <c r="L171" s="21" t="s">
        <v>1990</v>
      </c>
      <c r="M171" s="21" t="s">
        <v>2076</v>
      </c>
      <c r="N171" s="21" t="s">
        <v>2067</v>
      </c>
      <c r="O171" s="22" t="s">
        <v>2585</v>
      </c>
      <c r="P171" s="21" t="s">
        <v>27</v>
      </c>
      <c r="Q171" s="22" t="s">
        <v>2586</v>
      </c>
      <c r="R171" s="22" t="s">
        <v>2587</v>
      </c>
      <c r="S171" s="22" t="s">
        <v>2588</v>
      </c>
      <c r="T171" s="21" t="s">
        <v>1997</v>
      </c>
      <c r="U171" s="21" t="s">
        <v>1998</v>
      </c>
      <c r="V171" s="23">
        <v>40057</v>
      </c>
      <c r="W171" s="21" t="s">
        <v>1998</v>
      </c>
      <c r="X171" s="23">
        <v>40057</v>
      </c>
      <c r="Y171" s="21" t="b">
        <v>1</v>
      </c>
      <c r="Z171" s="21" t="b">
        <v>1</v>
      </c>
      <c r="AA171" s="21" t="b">
        <v>0</v>
      </c>
      <c r="AB171" s="22"/>
      <c r="AC171" s="22"/>
      <c r="AD171" s="22"/>
      <c r="AE171" s="22"/>
      <c r="AF171" s="22"/>
      <c r="AG171" s="21" t="s">
        <v>2420</v>
      </c>
      <c r="AH171" s="21" t="s">
        <v>2000</v>
      </c>
      <c r="AI171" s="21" t="s">
        <v>2001</v>
      </c>
      <c r="AJ171" s="22" t="s">
        <v>2002</v>
      </c>
      <c r="AK171" s="22" t="s">
        <v>2003</v>
      </c>
      <c r="AL171" s="22" t="s">
        <v>2004</v>
      </c>
      <c r="AM171" s="22" t="s">
        <v>2005</v>
      </c>
      <c r="AN171" s="22" t="s">
        <v>2128</v>
      </c>
      <c r="AO171" s="21" t="s">
        <v>2007</v>
      </c>
    </row>
    <row r="172" spans="1:41" s="20" customFormat="1" x14ac:dyDescent="0.25">
      <c r="A172" s="21">
        <v>2233</v>
      </c>
      <c r="B172" s="21" t="s">
        <v>2589</v>
      </c>
      <c r="C172" s="21" t="s">
        <v>1986</v>
      </c>
      <c r="D172" s="22" t="s">
        <v>2156</v>
      </c>
      <c r="E172" s="21" t="s">
        <v>2590</v>
      </c>
      <c r="F172" s="21">
        <v>96184</v>
      </c>
      <c r="G172" s="21" t="s">
        <v>2590</v>
      </c>
      <c r="H172" s="21">
        <v>96184</v>
      </c>
      <c r="I172" s="21">
        <v>33800</v>
      </c>
      <c r="J172" s="21">
        <v>33800</v>
      </c>
      <c r="K172" s="21" t="s">
        <v>1989</v>
      </c>
      <c r="L172" s="21" t="s">
        <v>1990</v>
      </c>
      <c r="M172" s="21" t="s">
        <v>2076</v>
      </c>
      <c r="N172" s="21" t="s">
        <v>2067</v>
      </c>
      <c r="O172" s="22" t="s">
        <v>2591</v>
      </c>
      <c r="P172" s="21" t="s">
        <v>27</v>
      </c>
      <c r="Q172" s="22" t="s">
        <v>2592</v>
      </c>
      <c r="R172" s="22" t="s">
        <v>2593</v>
      </c>
      <c r="S172" s="22" t="s">
        <v>2594</v>
      </c>
      <c r="T172" s="21" t="s">
        <v>1997</v>
      </c>
      <c r="U172" s="21" t="s">
        <v>1998</v>
      </c>
      <c r="V172" s="23">
        <v>40057</v>
      </c>
      <c r="W172" s="21" t="s">
        <v>1998</v>
      </c>
      <c r="X172" s="23">
        <v>40057</v>
      </c>
      <c r="Y172" s="21" t="b">
        <v>1</v>
      </c>
      <c r="Z172" s="21" t="b">
        <v>1</v>
      </c>
      <c r="AA172" s="21" t="b">
        <v>0</v>
      </c>
      <c r="AB172" s="22"/>
      <c r="AC172" s="22"/>
      <c r="AD172" s="22"/>
      <c r="AE172" s="22"/>
      <c r="AF172" s="22"/>
      <c r="AG172" s="21" t="s">
        <v>2071</v>
      </c>
      <c r="AH172" s="21" t="s">
        <v>2000</v>
      </c>
      <c r="AI172" s="21" t="s">
        <v>2001</v>
      </c>
      <c r="AJ172" s="22" t="s">
        <v>2002</v>
      </c>
      <c r="AK172" s="22" t="s">
        <v>2003</v>
      </c>
      <c r="AL172" s="22" t="s">
        <v>2004</v>
      </c>
      <c r="AM172" s="22" t="s">
        <v>2005</v>
      </c>
      <c r="AN172" s="22" t="s">
        <v>2128</v>
      </c>
      <c r="AO172" s="21" t="s">
        <v>2007</v>
      </c>
    </row>
    <row r="173" spans="1:41" s="20" customFormat="1" x14ac:dyDescent="0.25">
      <c r="A173" s="21">
        <v>2234</v>
      </c>
      <c r="B173" s="21" t="s">
        <v>2009</v>
      </c>
      <c r="C173" s="21" t="s">
        <v>2009</v>
      </c>
      <c r="D173" s="22" t="s">
        <v>2595</v>
      </c>
      <c r="E173" s="21" t="s">
        <v>92</v>
      </c>
      <c r="F173" s="21">
        <v>96457</v>
      </c>
      <c r="G173" s="22" t="s">
        <v>2596</v>
      </c>
      <c r="H173" s="21">
        <v>96457</v>
      </c>
      <c r="I173" s="21">
        <v>26900</v>
      </c>
      <c r="J173" s="21">
        <v>26900</v>
      </c>
      <c r="K173" s="21" t="s">
        <v>1989</v>
      </c>
      <c r="L173" s="21" t="s">
        <v>1990</v>
      </c>
      <c r="M173" s="21" t="s">
        <v>1991</v>
      </c>
      <c r="N173" s="21" t="s">
        <v>1997</v>
      </c>
      <c r="O173" s="21" t="s">
        <v>2009</v>
      </c>
      <c r="P173" s="21" t="s">
        <v>27</v>
      </c>
      <c r="Q173" s="21" t="s">
        <v>2009</v>
      </c>
      <c r="R173" s="21" t="s">
        <v>2009</v>
      </c>
      <c r="S173" s="21" t="s">
        <v>2009</v>
      </c>
      <c r="T173" s="22" t="s">
        <v>2013</v>
      </c>
      <c r="U173" s="21" t="s">
        <v>1998</v>
      </c>
      <c r="V173" s="23">
        <v>40057</v>
      </c>
      <c r="W173" s="21" t="s">
        <v>1998</v>
      </c>
      <c r="X173" s="23">
        <v>40057</v>
      </c>
      <c r="Y173" s="21" t="b">
        <v>1</v>
      </c>
      <c r="Z173" s="21" t="b">
        <v>1</v>
      </c>
      <c r="AA173" s="21" t="b">
        <v>0</v>
      </c>
      <c r="AB173" s="22"/>
      <c r="AC173" s="22"/>
      <c r="AD173" s="22"/>
      <c r="AE173" s="22"/>
      <c r="AF173" s="22"/>
      <c r="AG173" s="21" t="s">
        <v>2530</v>
      </c>
      <c r="AH173" s="21" t="s">
        <v>2000</v>
      </c>
      <c r="AI173" s="21" t="s">
        <v>2001</v>
      </c>
      <c r="AJ173" s="22" t="s">
        <v>2002</v>
      </c>
      <c r="AK173" s="22" t="s">
        <v>2003</v>
      </c>
      <c r="AL173" s="22" t="s">
        <v>2004</v>
      </c>
      <c r="AM173" s="22" t="s">
        <v>2005</v>
      </c>
      <c r="AN173" s="21" t="s">
        <v>2050</v>
      </c>
      <c r="AO173" s="21" t="s">
        <v>2007</v>
      </c>
    </row>
    <row r="174" spans="1:41" s="20" customFormat="1" x14ac:dyDescent="0.25">
      <c r="A174" s="21">
        <v>8905</v>
      </c>
      <c r="B174" s="21" t="s">
        <v>2174</v>
      </c>
      <c r="C174" s="21" t="s">
        <v>2175</v>
      </c>
      <c r="D174" s="25" t="s">
        <v>2533</v>
      </c>
      <c r="E174" s="21" t="s">
        <v>2597</v>
      </c>
      <c r="F174" s="21">
        <v>96695</v>
      </c>
      <c r="G174" s="22" t="s">
        <v>2598</v>
      </c>
      <c r="H174" s="21">
        <v>96695</v>
      </c>
      <c r="I174" s="21">
        <v>700</v>
      </c>
      <c r="J174" s="21">
        <v>700</v>
      </c>
      <c r="K174" s="21" t="s">
        <v>1989</v>
      </c>
      <c r="L174" s="21" t="s">
        <v>1990</v>
      </c>
      <c r="M174" s="21" t="s">
        <v>1991</v>
      </c>
      <c r="N174" s="21" t="s">
        <v>1992</v>
      </c>
      <c r="O174" s="21" t="s">
        <v>2447</v>
      </c>
      <c r="P174" s="21" t="s">
        <v>27</v>
      </c>
      <c r="Q174" s="21" t="s">
        <v>2278</v>
      </c>
      <c r="R174" s="21" t="s">
        <v>2599</v>
      </c>
      <c r="S174" s="21" t="s">
        <v>2600</v>
      </c>
      <c r="T174" s="21" t="s">
        <v>1997</v>
      </c>
      <c r="U174" s="21" t="s">
        <v>1998</v>
      </c>
      <c r="V174" s="23">
        <v>40057</v>
      </c>
      <c r="W174" s="21" t="s">
        <v>1998</v>
      </c>
      <c r="X174" s="23">
        <v>40057</v>
      </c>
      <c r="Y174" s="21" t="b">
        <v>1</v>
      </c>
      <c r="Z174" s="21" t="b">
        <v>1</v>
      </c>
      <c r="AA174" s="21" t="b">
        <v>0</v>
      </c>
      <c r="AB174" s="22"/>
      <c r="AC174" s="22"/>
      <c r="AD174" s="22"/>
      <c r="AE174" s="22"/>
      <c r="AF174" s="22"/>
      <c r="AG174" s="21" t="s">
        <v>2071</v>
      </c>
      <c r="AH174" s="21" t="s">
        <v>2000</v>
      </c>
      <c r="AI174" s="21" t="s">
        <v>2001</v>
      </c>
      <c r="AJ174" s="22" t="s">
        <v>2002</v>
      </c>
      <c r="AK174" s="22" t="s">
        <v>2003</v>
      </c>
      <c r="AL174" s="22" t="s">
        <v>2004</v>
      </c>
      <c r="AM174" s="22" t="s">
        <v>2005</v>
      </c>
      <c r="AN174" s="21" t="s">
        <v>2184</v>
      </c>
      <c r="AO174" s="21" t="s">
        <v>2007</v>
      </c>
    </row>
    <row r="175" spans="1:41" s="20" customFormat="1" x14ac:dyDescent="0.25">
      <c r="A175" s="21">
        <v>2235</v>
      </c>
      <c r="B175" s="21" t="s">
        <v>2601</v>
      </c>
      <c r="C175" s="21" t="s">
        <v>1986</v>
      </c>
      <c r="D175" s="22" t="s">
        <v>2348</v>
      </c>
      <c r="E175" s="21" t="s">
        <v>2602</v>
      </c>
      <c r="F175" s="21">
        <v>97007</v>
      </c>
      <c r="G175" s="21" t="s">
        <v>2602</v>
      </c>
      <c r="H175" s="21">
        <v>97007</v>
      </c>
      <c r="I175" s="21">
        <v>800</v>
      </c>
      <c r="J175" s="21">
        <v>800</v>
      </c>
      <c r="K175" s="21" t="s">
        <v>2037</v>
      </c>
      <c r="L175" s="21" t="s">
        <v>1990</v>
      </c>
      <c r="M175" s="21" t="s">
        <v>1991</v>
      </c>
      <c r="N175" s="21" t="s">
        <v>1992</v>
      </c>
      <c r="O175" s="22" t="s">
        <v>2096</v>
      </c>
      <c r="P175" s="21" t="s">
        <v>27</v>
      </c>
      <c r="Q175" s="22" t="s">
        <v>2154</v>
      </c>
      <c r="R175" s="22" t="s">
        <v>2120</v>
      </c>
      <c r="S175" s="22" t="s">
        <v>2134</v>
      </c>
      <c r="T175" s="21" t="s">
        <v>1997</v>
      </c>
      <c r="U175" s="21" t="s">
        <v>1998</v>
      </c>
      <c r="V175" s="23">
        <v>40057</v>
      </c>
      <c r="W175" s="21" t="s">
        <v>1998</v>
      </c>
      <c r="X175" s="23">
        <v>40057</v>
      </c>
      <c r="Y175" s="21" t="b">
        <v>1</v>
      </c>
      <c r="Z175" s="21" t="b">
        <v>1</v>
      </c>
      <c r="AA175" s="21" t="b">
        <v>0</v>
      </c>
      <c r="AB175" s="22"/>
      <c r="AC175" s="22"/>
      <c r="AD175" s="22"/>
      <c r="AE175" s="22"/>
      <c r="AF175" s="22"/>
      <c r="AG175" s="21" t="s">
        <v>2071</v>
      </c>
      <c r="AH175" s="21" t="s">
        <v>2000</v>
      </c>
      <c r="AI175" s="21" t="s">
        <v>2001</v>
      </c>
      <c r="AJ175" s="22" t="s">
        <v>2002</v>
      </c>
      <c r="AK175" s="22" t="s">
        <v>2003</v>
      </c>
      <c r="AL175" s="22" t="s">
        <v>2004</v>
      </c>
      <c r="AM175" s="22" t="s">
        <v>2005</v>
      </c>
      <c r="AN175" s="22" t="s">
        <v>2041</v>
      </c>
      <c r="AO175" s="21" t="s">
        <v>2007</v>
      </c>
    </row>
    <row r="176" spans="1:41" s="20" customFormat="1" x14ac:dyDescent="0.25">
      <c r="A176" s="22">
        <v>21527</v>
      </c>
      <c r="B176" s="22" t="s">
        <v>2603</v>
      </c>
      <c r="C176" s="22" t="s">
        <v>2019</v>
      </c>
      <c r="D176" s="22" t="s">
        <v>2020</v>
      </c>
      <c r="E176" s="22" t="s">
        <v>2604</v>
      </c>
      <c r="F176" s="22">
        <v>97176</v>
      </c>
      <c r="G176" s="21" t="s">
        <v>2605</v>
      </c>
      <c r="H176" s="21">
        <v>97176</v>
      </c>
      <c r="I176" s="24">
        <v>1.1000000000000001</v>
      </c>
      <c r="J176" s="24">
        <v>1.1000000000000001</v>
      </c>
      <c r="K176" s="24" t="s">
        <v>1989</v>
      </c>
      <c r="L176" s="24" t="s">
        <v>1990</v>
      </c>
      <c r="M176" s="24" t="s">
        <v>1991</v>
      </c>
      <c r="N176" s="24" t="s">
        <v>1992</v>
      </c>
      <c r="O176" s="24" t="s">
        <v>2022</v>
      </c>
      <c r="P176" s="24" t="s">
        <v>1997</v>
      </c>
      <c r="Q176" s="22" t="s">
        <v>2023</v>
      </c>
      <c r="R176" s="24" t="s">
        <v>2024</v>
      </c>
      <c r="S176" s="24" t="s">
        <v>2025</v>
      </c>
      <c r="T176" s="24"/>
      <c r="U176" s="24"/>
      <c r="V176" s="23">
        <v>42170</v>
      </c>
      <c r="W176" s="24"/>
      <c r="X176" s="24"/>
      <c r="Y176" s="24" t="b">
        <v>1</v>
      </c>
      <c r="Z176" s="24"/>
      <c r="AA176" s="24"/>
      <c r="AB176" s="24"/>
      <c r="AC176" s="24"/>
      <c r="AD176" s="24"/>
      <c r="AE176" s="22"/>
      <c r="AF176" s="22"/>
      <c r="AG176" s="22" t="s">
        <v>2026</v>
      </c>
      <c r="AH176" s="22" t="s">
        <v>2000</v>
      </c>
      <c r="AI176" s="21" t="s">
        <v>2001</v>
      </c>
      <c r="AJ176" s="22" t="s">
        <v>2002</v>
      </c>
      <c r="AK176" s="22" t="s">
        <v>2003</v>
      </c>
      <c r="AL176" s="22" t="s">
        <v>2004</v>
      </c>
      <c r="AM176" s="22" t="s">
        <v>2005</v>
      </c>
      <c r="AN176" s="24" t="s">
        <v>2027</v>
      </c>
      <c r="AO176" s="24" t="s">
        <v>2007</v>
      </c>
    </row>
    <row r="177" spans="1:41" s="20" customFormat="1" x14ac:dyDescent="0.25">
      <c r="A177" s="21">
        <v>8909</v>
      </c>
      <c r="B177" s="21" t="s">
        <v>2174</v>
      </c>
      <c r="C177" s="21" t="s">
        <v>2175</v>
      </c>
      <c r="D177" s="25" t="s">
        <v>2606</v>
      </c>
      <c r="E177" s="21" t="s">
        <v>2607</v>
      </c>
      <c r="F177" s="21">
        <v>97745</v>
      </c>
      <c r="G177" s="21" t="s">
        <v>2608</v>
      </c>
      <c r="H177" s="21">
        <v>97745</v>
      </c>
      <c r="I177" s="21">
        <v>1600</v>
      </c>
      <c r="J177" s="21">
        <v>1600</v>
      </c>
      <c r="K177" s="21" t="s">
        <v>1989</v>
      </c>
      <c r="L177" s="21" t="s">
        <v>1990</v>
      </c>
      <c r="M177" s="21" t="s">
        <v>1991</v>
      </c>
      <c r="N177" s="21" t="s">
        <v>1992</v>
      </c>
      <c r="O177" s="21" t="s">
        <v>2178</v>
      </c>
      <c r="P177" s="21" t="s">
        <v>27</v>
      </c>
      <c r="Q177" s="21" t="s">
        <v>1997</v>
      </c>
      <c r="R177" s="21" t="s">
        <v>1997</v>
      </c>
      <c r="S177" s="21" t="s">
        <v>1997</v>
      </c>
      <c r="T177" s="21" t="s">
        <v>2357</v>
      </c>
      <c r="U177" s="21" t="s">
        <v>1998</v>
      </c>
      <c r="V177" s="23">
        <v>40057</v>
      </c>
      <c r="W177" s="21" t="s">
        <v>1998</v>
      </c>
      <c r="X177" s="23">
        <v>40057</v>
      </c>
      <c r="Y177" s="21" t="b">
        <v>1</v>
      </c>
      <c r="Z177" s="21" t="b">
        <v>1</v>
      </c>
      <c r="AA177" s="21" t="b">
        <v>0</v>
      </c>
      <c r="AB177" s="22"/>
      <c r="AC177" s="22"/>
      <c r="AD177" s="22"/>
      <c r="AE177" s="22"/>
      <c r="AF177" s="22"/>
      <c r="AG177" s="21" t="s">
        <v>2049</v>
      </c>
      <c r="AH177" s="21" t="s">
        <v>2000</v>
      </c>
      <c r="AI177" s="21" t="s">
        <v>2001</v>
      </c>
      <c r="AJ177" s="22" t="s">
        <v>2002</v>
      </c>
      <c r="AK177" s="22" t="s">
        <v>2003</v>
      </c>
      <c r="AL177" s="22" t="s">
        <v>2004</v>
      </c>
      <c r="AM177" s="22" t="s">
        <v>2005</v>
      </c>
      <c r="AN177" s="21" t="s">
        <v>2609</v>
      </c>
      <c r="AO177" s="21" t="s">
        <v>1999</v>
      </c>
    </row>
    <row r="178" spans="1:41" s="20" customFormat="1" x14ac:dyDescent="0.25">
      <c r="A178" s="21">
        <v>8911</v>
      </c>
      <c r="B178" s="21" t="s">
        <v>2174</v>
      </c>
      <c r="C178" s="21" t="s">
        <v>2175</v>
      </c>
      <c r="D178" s="22" t="s">
        <v>2610</v>
      </c>
      <c r="E178" s="21" t="s">
        <v>2611</v>
      </c>
      <c r="F178" s="21">
        <v>97778</v>
      </c>
      <c r="G178" s="22" t="s">
        <v>1132</v>
      </c>
      <c r="H178" s="21">
        <v>97778</v>
      </c>
      <c r="I178" s="21">
        <f>GEOMEAN(J178:J179)</f>
        <v>224.4994432064365</v>
      </c>
      <c r="J178" s="21">
        <v>210</v>
      </c>
      <c r="K178" s="21" t="s">
        <v>1989</v>
      </c>
      <c r="L178" s="21" t="s">
        <v>1990</v>
      </c>
      <c r="M178" s="21" t="s">
        <v>1991</v>
      </c>
      <c r="N178" s="21" t="s">
        <v>2067</v>
      </c>
      <c r="O178" s="21" t="s">
        <v>1997</v>
      </c>
      <c r="P178" s="21" t="s">
        <v>27</v>
      </c>
      <c r="Q178" s="21" t="s">
        <v>1997</v>
      </c>
      <c r="R178" s="21" t="s">
        <v>1997</v>
      </c>
      <c r="S178" s="21" t="s">
        <v>1997</v>
      </c>
      <c r="T178" s="21" t="s">
        <v>2298</v>
      </c>
      <c r="U178" s="21" t="s">
        <v>1998</v>
      </c>
      <c r="V178" s="23">
        <v>40057</v>
      </c>
      <c r="W178" s="21" t="s">
        <v>1998</v>
      </c>
      <c r="X178" s="23">
        <v>40057</v>
      </c>
      <c r="Y178" s="21" t="b">
        <v>1</v>
      </c>
      <c r="Z178" s="21" t="b">
        <v>1</v>
      </c>
      <c r="AA178" s="21" t="b">
        <v>0</v>
      </c>
      <c r="AB178" s="22"/>
      <c r="AC178" s="22"/>
      <c r="AD178" s="22"/>
      <c r="AE178" s="22"/>
      <c r="AF178" s="22"/>
      <c r="AG178" s="21" t="s">
        <v>2121</v>
      </c>
      <c r="AH178" s="21" t="s">
        <v>2000</v>
      </c>
      <c r="AI178" s="21" t="s">
        <v>2001</v>
      </c>
      <c r="AJ178" s="22" t="s">
        <v>2002</v>
      </c>
      <c r="AK178" s="22" t="s">
        <v>2003</v>
      </c>
      <c r="AL178" s="22" t="s">
        <v>2004</v>
      </c>
      <c r="AM178" s="22" t="s">
        <v>2005</v>
      </c>
      <c r="AN178" s="21" t="s">
        <v>1992</v>
      </c>
      <c r="AO178" s="21" t="s">
        <v>1992</v>
      </c>
    </row>
    <row r="179" spans="1:41" s="20" customFormat="1" x14ac:dyDescent="0.25">
      <c r="A179" s="21">
        <v>8912</v>
      </c>
      <c r="B179" s="21" t="s">
        <v>2174</v>
      </c>
      <c r="C179" s="21" t="s">
        <v>2175</v>
      </c>
      <c r="D179" s="25" t="s">
        <v>2612</v>
      </c>
      <c r="E179" s="21" t="s">
        <v>2611</v>
      </c>
      <c r="F179" s="21">
        <v>97778</v>
      </c>
      <c r="G179" s="22" t="s">
        <v>1132</v>
      </c>
      <c r="H179" s="21">
        <v>97778</v>
      </c>
      <c r="I179" s="21"/>
      <c r="J179" s="21">
        <v>240</v>
      </c>
      <c r="K179" s="21" t="s">
        <v>2037</v>
      </c>
      <c r="L179" s="21" t="s">
        <v>1990</v>
      </c>
      <c r="M179" s="21" t="s">
        <v>1991</v>
      </c>
      <c r="N179" s="21" t="s">
        <v>2067</v>
      </c>
      <c r="O179" s="21" t="s">
        <v>2178</v>
      </c>
      <c r="P179" s="21" t="s">
        <v>27</v>
      </c>
      <c r="Q179" s="21" t="s">
        <v>1997</v>
      </c>
      <c r="R179" s="21" t="s">
        <v>1997</v>
      </c>
      <c r="S179" s="21" t="s">
        <v>1997</v>
      </c>
      <c r="T179" s="21" t="s">
        <v>2364</v>
      </c>
      <c r="U179" s="21" t="s">
        <v>1998</v>
      </c>
      <c r="V179" s="23">
        <v>40057</v>
      </c>
      <c r="W179" s="21" t="s">
        <v>1998</v>
      </c>
      <c r="X179" s="23">
        <v>40057</v>
      </c>
      <c r="Y179" s="21" t="b">
        <v>1</v>
      </c>
      <c r="Z179" s="21" t="b">
        <v>1</v>
      </c>
      <c r="AA179" s="21" t="b">
        <v>0</v>
      </c>
      <c r="AB179" s="22"/>
      <c r="AC179" s="22"/>
      <c r="AD179" s="22"/>
      <c r="AE179" s="22"/>
      <c r="AF179" s="22"/>
      <c r="AG179" s="21" t="s">
        <v>2121</v>
      </c>
      <c r="AH179" s="21" t="s">
        <v>2000</v>
      </c>
      <c r="AI179" s="21" t="s">
        <v>2001</v>
      </c>
      <c r="AJ179" s="22" t="s">
        <v>2002</v>
      </c>
      <c r="AK179" s="22" t="s">
        <v>2003</v>
      </c>
      <c r="AL179" s="22" t="s">
        <v>2004</v>
      </c>
      <c r="AM179" s="22" t="s">
        <v>2005</v>
      </c>
      <c r="AN179" s="21" t="s">
        <v>2184</v>
      </c>
      <c r="AO179" s="21" t="s">
        <v>2007</v>
      </c>
    </row>
    <row r="180" spans="1:41" s="20" customFormat="1" x14ac:dyDescent="0.25">
      <c r="A180" s="21">
        <v>8914</v>
      </c>
      <c r="B180" s="21" t="s">
        <v>2174</v>
      </c>
      <c r="C180" s="21" t="s">
        <v>2175</v>
      </c>
      <c r="D180" s="25" t="s">
        <v>2613</v>
      </c>
      <c r="E180" s="21" t="s">
        <v>2614</v>
      </c>
      <c r="F180" s="21">
        <v>98544</v>
      </c>
      <c r="G180" s="21" t="s">
        <v>2614</v>
      </c>
      <c r="H180" s="21">
        <v>98544</v>
      </c>
      <c r="I180" s="21">
        <f>GEOMEAN(J180:J181)</f>
        <v>5111.7511676528229</v>
      </c>
      <c r="J180" s="21">
        <v>3900</v>
      </c>
      <c r="K180" s="21" t="s">
        <v>1989</v>
      </c>
      <c r="L180" s="21" t="s">
        <v>1990</v>
      </c>
      <c r="M180" s="21" t="s">
        <v>1997</v>
      </c>
      <c r="N180" s="21" t="s">
        <v>1997</v>
      </c>
      <c r="O180" s="21" t="s">
        <v>2178</v>
      </c>
      <c r="P180" s="21" t="s">
        <v>27</v>
      </c>
      <c r="Q180" s="21" t="s">
        <v>1997</v>
      </c>
      <c r="R180" s="21" t="s">
        <v>1995</v>
      </c>
      <c r="S180" s="21" t="s">
        <v>2615</v>
      </c>
      <c r="T180" s="21" t="s">
        <v>2616</v>
      </c>
      <c r="U180" s="21" t="s">
        <v>1998</v>
      </c>
      <c r="V180" s="23">
        <v>40057</v>
      </c>
      <c r="W180" s="21" t="s">
        <v>1998</v>
      </c>
      <c r="X180" s="23">
        <v>40057</v>
      </c>
      <c r="Y180" s="21" t="b">
        <v>1</v>
      </c>
      <c r="Z180" s="21" t="b">
        <v>1</v>
      </c>
      <c r="AA180" s="21" t="b">
        <v>0</v>
      </c>
      <c r="AB180" s="22"/>
      <c r="AC180" s="22"/>
      <c r="AD180" s="22"/>
      <c r="AE180" s="22"/>
      <c r="AF180" s="22"/>
      <c r="AG180" s="21" t="s">
        <v>2071</v>
      </c>
      <c r="AH180" s="21" t="s">
        <v>2000</v>
      </c>
      <c r="AI180" s="21" t="s">
        <v>2001</v>
      </c>
      <c r="AJ180" s="22" t="s">
        <v>2002</v>
      </c>
      <c r="AK180" s="22" t="s">
        <v>2003</v>
      </c>
      <c r="AL180" s="22" t="s">
        <v>2004</v>
      </c>
      <c r="AM180" s="22" t="s">
        <v>2005</v>
      </c>
      <c r="AN180" s="21" t="s">
        <v>1992</v>
      </c>
      <c r="AO180" s="21" t="s">
        <v>1992</v>
      </c>
    </row>
    <row r="181" spans="1:41" s="20" customFormat="1" x14ac:dyDescent="0.25">
      <c r="A181" s="21">
        <v>8916</v>
      </c>
      <c r="B181" s="21" t="s">
        <v>2174</v>
      </c>
      <c r="C181" s="21" t="s">
        <v>2175</v>
      </c>
      <c r="D181" s="25" t="s">
        <v>2617</v>
      </c>
      <c r="E181" s="21" t="s">
        <v>2614</v>
      </c>
      <c r="F181" s="21">
        <v>98544</v>
      </c>
      <c r="G181" s="21" t="s">
        <v>2614</v>
      </c>
      <c r="H181" s="21">
        <v>98544</v>
      </c>
      <c r="I181" s="21"/>
      <c r="J181" s="21">
        <v>6700</v>
      </c>
      <c r="K181" s="21" t="s">
        <v>1989</v>
      </c>
      <c r="L181" s="21" t="s">
        <v>1990</v>
      </c>
      <c r="M181" s="25" t="s">
        <v>2076</v>
      </c>
      <c r="N181" s="21" t="s">
        <v>1992</v>
      </c>
      <c r="O181" s="21" t="s">
        <v>1997</v>
      </c>
      <c r="P181" s="21" t="s">
        <v>27</v>
      </c>
      <c r="Q181" s="21" t="s">
        <v>1997</v>
      </c>
      <c r="R181" s="21" t="s">
        <v>1997</v>
      </c>
      <c r="S181" s="21" t="s">
        <v>1997</v>
      </c>
      <c r="T181" s="21" t="s">
        <v>2298</v>
      </c>
      <c r="U181" s="21" t="s">
        <v>1998</v>
      </c>
      <c r="V181" s="23">
        <v>40057</v>
      </c>
      <c r="W181" s="21" t="s">
        <v>1998</v>
      </c>
      <c r="X181" s="23">
        <v>40057</v>
      </c>
      <c r="Y181" s="21" t="b">
        <v>1</v>
      </c>
      <c r="Z181" s="21" t="b">
        <v>1</v>
      </c>
      <c r="AA181" s="21" t="b">
        <v>0</v>
      </c>
      <c r="AB181" s="22"/>
      <c r="AC181" s="22"/>
      <c r="AD181" s="22"/>
      <c r="AE181" s="22"/>
      <c r="AF181" s="22"/>
      <c r="AG181" s="21" t="s">
        <v>2142</v>
      </c>
      <c r="AH181" s="21" t="s">
        <v>2000</v>
      </c>
      <c r="AI181" s="21" t="s">
        <v>2001</v>
      </c>
      <c r="AJ181" s="22" t="s">
        <v>2002</v>
      </c>
      <c r="AK181" s="22" t="s">
        <v>2003</v>
      </c>
      <c r="AL181" s="22" t="s">
        <v>2004</v>
      </c>
      <c r="AM181" s="22" t="s">
        <v>2005</v>
      </c>
      <c r="AN181" s="21" t="s">
        <v>1992</v>
      </c>
      <c r="AO181" s="21" t="s">
        <v>1992</v>
      </c>
    </row>
    <row r="182" spans="1:41" s="20" customFormat="1" x14ac:dyDescent="0.25">
      <c r="A182" s="21">
        <v>8917</v>
      </c>
      <c r="B182" s="21" t="s">
        <v>2618</v>
      </c>
      <c r="C182" s="21" t="s">
        <v>1986</v>
      </c>
      <c r="D182" s="22" t="s">
        <v>2105</v>
      </c>
      <c r="E182" s="21" t="s">
        <v>186</v>
      </c>
      <c r="F182" s="21">
        <v>98953</v>
      </c>
      <c r="G182" s="21" t="s">
        <v>186</v>
      </c>
      <c r="H182" s="21">
        <v>98953</v>
      </c>
      <c r="I182" s="21">
        <v>34600</v>
      </c>
      <c r="J182" s="21">
        <v>34600</v>
      </c>
      <c r="K182" s="21" t="s">
        <v>1989</v>
      </c>
      <c r="L182" s="21" t="s">
        <v>1990</v>
      </c>
      <c r="M182" s="21" t="s">
        <v>1991</v>
      </c>
      <c r="N182" s="21" t="s">
        <v>1992</v>
      </c>
      <c r="O182" s="22" t="s">
        <v>2106</v>
      </c>
      <c r="P182" s="21" t="s">
        <v>27</v>
      </c>
      <c r="Q182" s="22" t="s">
        <v>2107</v>
      </c>
      <c r="R182" s="22" t="s">
        <v>2108</v>
      </c>
      <c r="S182" s="21" t="s">
        <v>1997</v>
      </c>
      <c r="T182" s="21" t="s">
        <v>1997</v>
      </c>
      <c r="U182" s="21" t="s">
        <v>1998</v>
      </c>
      <c r="V182" s="23">
        <v>40057</v>
      </c>
      <c r="W182" s="21" t="s">
        <v>1998</v>
      </c>
      <c r="X182" s="23">
        <v>40057</v>
      </c>
      <c r="Y182" s="21" t="b">
        <v>1</v>
      </c>
      <c r="Z182" s="21" t="b">
        <v>1</v>
      </c>
      <c r="AA182" s="21" t="b">
        <v>0</v>
      </c>
      <c r="AB182" s="22"/>
      <c r="AC182" s="22"/>
      <c r="AD182" s="22"/>
      <c r="AE182" s="22"/>
      <c r="AF182" s="22"/>
      <c r="AG182" s="21" t="s">
        <v>2142</v>
      </c>
      <c r="AH182" s="21" t="s">
        <v>2000</v>
      </c>
      <c r="AI182" s="21" t="s">
        <v>2001</v>
      </c>
      <c r="AJ182" s="22" t="s">
        <v>2002</v>
      </c>
      <c r="AK182" s="22" t="s">
        <v>2003</v>
      </c>
      <c r="AL182" s="22" t="s">
        <v>2004</v>
      </c>
      <c r="AM182" s="22" t="s">
        <v>2005</v>
      </c>
      <c r="AN182" s="22" t="s">
        <v>2109</v>
      </c>
      <c r="AO182" s="21" t="s">
        <v>2007</v>
      </c>
    </row>
    <row r="183" spans="1:41" s="20" customFormat="1" x14ac:dyDescent="0.25">
      <c r="A183" s="21">
        <v>2236</v>
      </c>
      <c r="B183" s="21" t="s">
        <v>2174</v>
      </c>
      <c r="C183" s="21" t="s">
        <v>2175</v>
      </c>
      <c r="D183" s="22" t="s">
        <v>2619</v>
      </c>
      <c r="E183" s="21" t="s">
        <v>2620</v>
      </c>
      <c r="F183" s="21">
        <v>99081</v>
      </c>
      <c r="G183" s="21" t="s">
        <v>2620</v>
      </c>
      <c r="H183" s="21">
        <v>99081</v>
      </c>
      <c r="I183" s="21">
        <v>7500</v>
      </c>
      <c r="J183" s="21">
        <v>7500</v>
      </c>
      <c r="K183" s="21" t="s">
        <v>2037</v>
      </c>
      <c r="L183" s="21" t="s">
        <v>1990</v>
      </c>
      <c r="M183" s="21" t="s">
        <v>1991</v>
      </c>
      <c r="N183" s="21" t="s">
        <v>1997</v>
      </c>
      <c r="O183" s="21" t="s">
        <v>2621</v>
      </c>
      <c r="P183" s="21" t="s">
        <v>27</v>
      </c>
      <c r="Q183" s="25" t="s">
        <v>2622</v>
      </c>
      <c r="R183" s="21" t="s">
        <v>2279</v>
      </c>
      <c r="S183" s="21" t="s">
        <v>1997</v>
      </c>
      <c r="T183" s="21" t="s">
        <v>1997</v>
      </c>
      <c r="U183" s="21" t="s">
        <v>1998</v>
      </c>
      <c r="V183" s="23">
        <v>40057</v>
      </c>
      <c r="W183" s="21" t="s">
        <v>1998</v>
      </c>
      <c r="X183" s="23">
        <v>40057</v>
      </c>
      <c r="Y183" s="21" t="b">
        <v>1</v>
      </c>
      <c r="Z183" s="21" t="b">
        <v>1</v>
      </c>
      <c r="AA183" s="21" t="b">
        <v>0</v>
      </c>
      <c r="AB183" s="22" t="s">
        <v>2623</v>
      </c>
      <c r="AC183" s="22" t="s">
        <v>2048</v>
      </c>
      <c r="AD183" s="23">
        <v>41386</v>
      </c>
      <c r="AE183" s="22"/>
      <c r="AF183" s="22"/>
      <c r="AG183" s="21" t="s">
        <v>2121</v>
      </c>
      <c r="AH183" s="21" t="s">
        <v>2000</v>
      </c>
      <c r="AI183" s="21" t="s">
        <v>2001</v>
      </c>
      <c r="AJ183" s="22" t="s">
        <v>2002</v>
      </c>
      <c r="AK183" s="22" t="s">
        <v>2003</v>
      </c>
      <c r="AL183" s="22" t="s">
        <v>2004</v>
      </c>
      <c r="AM183" s="22" t="s">
        <v>2005</v>
      </c>
      <c r="AN183" s="21" t="s">
        <v>2624</v>
      </c>
      <c r="AO183" s="21" t="s">
        <v>2007</v>
      </c>
    </row>
    <row r="184" spans="1:41" s="20" customFormat="1" x14ac:dyDescent="0.25">
      <c r="A184" s="21">
        <v>8927</v>
      </c>
      <c r="B184" s="21" t="s">
        <v>2625</v>
      </c>
      <c r="C184" s="21" t="s">
        <v>1986</v>
      </c>
      <c r="D184" s="22" t="s">
        <v>2105</v>
      </c>
      <c r="E184" s="21" t="s">
        <v>2626</v>
      </c>
      <c r="F184" s="21">
        <v>99092</v>
      </c>
      <c r="G184" s="21" t="s">
        <v>2626</v>
      </c>
      <c r="H184" s="21">
        <v>99092</v>
      </c>
      <c r="I184" s="21">
        <v>980</v>
      </c>
      <c r="J184" s="21">
        <v>980</v>
      </c>
      <c r="K184" s="21" t="s">
        <v>1989</v>
      </c>
      <c r="L184" s="21" t="s">
        <v>1990</v>
      </c>
      <c r="M184" s="21" t="s">
        <v>1991</v>
      </c>
      <c r="N184" s="21" t="s">
        <v>1992</v>
      </c>
      <c r="O184" s="22" t="s">
        <v>2106</v>
      </c>
      <c r="P184" s="21" t="s">
        <v>27</v>
      </c>
      <c r="Q184" s="22" t="s">
        <v>2107</v>
      </c>
      <c r="R184" s="22" t="s">
        <v>2108</v>
      </c>
      <c r="S184" s="21" t="s">
        <v>1997</v>
      </c>
      <c r="T184" s="21" t="s">
        <v>1997</v>
      </c>
      <c r="U184" s="21" t="s">
        <v>1998</v>
      </c>
      <c r="V184" s="23">
        <v>40057</v>
      </c>
      <c r="W184" s="21" t="s">
        <v>1998</v>
      </c>
      <c r="X184" s="23">
        <v>40057</v>
      </c>
      <c r="Y184" s="21" t="b">
        <v>1</v>
      </c>
      <c r="Z184" s="21" t="b">
        <v>1</v>
      </c>
      <c r="AA184" s="21" t="b">
        <v>0</v>
      </c>
      <c r="AB184" s="22"/>
      <c r="AC184" s="22"/>
      <c r="AD184" s="22"/>
      <c r="AE184" s="22"/>
      <c r="AF184" s="22"/>
      <c r="AG184" s="21" t="s">
        <v>2121</v>
      </c>
      <c r="AH184" s="21" t="s">
        <v>2000</v>
      </c>
      <c r="AI184" s="21" t="s">
        <v>2001</v>
      </c>
      <c r="AJ184" s="22" t="s">
        <v>2002</v>
      </c>
      <c r="AK184" s="22" t="s">
        <v>2003</v>
      </c>
      <c r="AL184" s="22" t="s">
        <v>2004</v>
      </c>
      <c r="AM184" s="22" t="s">
        <v>2005</v>
      </c>
      <c r="AN184" s="22" t="s">
        <v>2109</v>
      </c>
      <c r="AO184" s="21" t="s">
        <v>2007</v>
      </c>
    </row>
    <row r="185" spans="1:41" s="20" customFormat="1" x14ac:dyDescent="0.25">
      <c r="A185" s="21">
        <v>2237</v>
      </c>
      <c r="B185" s="21" t="s">
        <v>2009</v>
      </c>
      <c r="C185" s="21" t="s">
        <v>2009</v>
      </c>
      <c r="D185" s="22" t="s">
        <v>2627</v>
      </c>
      <c r="E185" s="21" t="s">
        <v>2628</v>
      </c>
      <c r="F185" s="21">
        <v>99309</v>
      </c>
      <c r="G185" s="21" t="s">
        <v>2629</v>
      </c>
      <c r="H185" s="21">
        <v>99309</v>
      </c>
      <c r="I185" s="21">
        <v>2070</v>
      </c>
      <c r="J185" s="21">
        <v>2070</v>
      </c>
      <c r="K185" s="21" t="s">
        <v>1989</v>
      </c>
      <c r="L185" s="21" t="s">
        <v>1990</v>
      </c>
      <c r="M185" s="21" t="s">
        <v>1991</v>
      </c>
      <c r="N185" s="21" t="s">
        <v>1997</v>
      </c>
      <c r="O185" s="21" t="s">
        <v>2009</v>
      </c>
      <c r="P185" s="21" t="s">
        <v>27</v>
      </c>
      <c r="Q185" s="21" t="s">
        <v>2009</v>
      </c>
      <c r="R185" s="21" t="s">
        <v>2009</v>
      </c>
      <c r="S185" s="21" t="s">
        <v>2009</v>
      </c>
      <c r="T185" s="22" t="s">
        <v>2013</v>
      </c>
      <c r="U185" s="21" t="s">
        <v>1998</v>
      </c>
      <c r="V185" s="23">
        <v>40057</v>
      </c>
      <c r="W185" s="21" t="s">
        <v>1998</v>
      </c>
      <c r="X185" s="23">
        <v>40057</v>
      </c>
      <c r="Y185" s="21" t="b">
        <v>1</v>
      </c>
      <c r="Z185" s="21" t="b">
        <v>1</v>
      </c>
      <c r="AA185" s="21" t="b">
        <v>0</v>
      </c>
      <c r="AB185" s="22"/>
      <c r="AC185" s="22"/>
      <c r="AD185" s="22"/>
      <c r="AE185" s="22"/>
      <c r="AF185" s="22"/>
      <c r="AG185" s="21" t="s">
        <v>2420</v>
      </c>
      <c r="AH185" s="21" t="s">
        <v>2000</v>
      </c>
      <c r="AI185" s="21" t="s">
        <v>2001</v>
      </c>
      <c r="AJ185" s="22" t="s">
        <v>2002</v>
      </c>
      <c r="AK185" s="22" t="s">
        <v>2003</v>
      </c>
      <c r="AL185" s="22" t="s">
        <v>2004</v>
      </c>
      <c r="AM185" s="22" t="s">
        <v>2005</v>
      </c>
      <c r="AN185" s="21" t="s">
        <v>2015</v>
      </c>
      <c r="AO185" s="21" t="s">
        <v>2007</v>
      </c>
    </row>
    <row r="186" spans="1:41" s="20" customFormat="1" x14ac:dyDescent="0.25">
      <c r="A186" s="21">
        <v>2238</v>
      </c>
      <c r="B186" s="21" t="s">
        <v>2630</v>
      </c>
      <c r="C186" s="21" t="s">
        <v>2353</v>
      </c>
      <c r="D186" s="22" t="s">
        <v>2631</v>
      </c>
      <c r="E186" s="21" t="s">
        <v>2632</v>
      </c>
      <c r="F186" s="21">
        <v>99354</v>
      </c>
      <c r="G186" s="21" t="s">
        <v>2632</v>
      </c>
      <c r="H186" s="21">
        <v>99354</v>
      </c>
      <c r="I186" s="21">
        <f>GEOMEAN(J186:J187)</f>
        <v>2836.5471968574752</v>
      </c>
      <c r="J186" s="21">
        <v>2980</v>
      </c>
      <c r="K186" s="21" t="s">
        <v>1989</v>
      </c>
      <c r="L186" s="21" t="s">
        <v>1990</v>
      </c>
      <c r="M186" s="21" t="s">
        <v>1991</v>
      </c>
      <c r="N186" s="21" t="s">
        <v>2067</v>
      </c>
      <c r="O186" s="21" t="s">
        <v>1997</v>
      </c>
      <c r="P186" s="21" t="s">
        <v>27</v>
      </c>
      <c r="Q186" s="21" t="s">
        <v>1997</v>
      </c>
      <c r="R186" s="21" t="s">
        <v>1997</v>
      </c>
      <c r="S186" s="21" t="s">
        <v>1997</v>
      </c>
      <c r="T186" s="21" t="s">
        <v>2182</v>
      </c>
      <c r="U186" s="21" t="s">
        <v>1998</v>
      </c>
      <c r="V186" s="23">
        <v>40057</v>
      </c>
      <c r="W186" s="21" t="s">
        <v>1998</v>
      </c>
      <c r="X186" s="23">
        <v>40057</v>
      </c>
      <c r="Y186" s="21" t="b">
        <v>1</v>
      </c>
      <c r="Z186" s="21" t="b">
        <v>1</v>
      </c>
      <c r="AA186" s="21" t="b">
        <v>0</v>
      </c>
      <c r="AB186" s="22"/>
      <c r="AC186" s="22"/>
      <c r="AD186" s="22"/>
      <c r="AE186" s="22"/>
      <c r="AF186" s="22"/>
      <c r="AG186" s="21" t="s">
        <v>2633</v>
      </c>
      <c r="AH186" s="21" t="s">
        <v>2000</v>
      </c>
      <c r="AI186" s="21" t="s">
        <v>2001</v>
      </c>
      <c r="AJ186" s="22" t="s">
        <v>2002</v>
      </c>
      <c r="AK186" s="22" t="s">
        <v>2003</v>
      </c>
      <c r="AL186" s="22" t="s">
        <v>2004</v>
      </c>
      <c r="AM186" s="22" t="s">
        <v>2005</v>
      </c>
      <c r="AN186" s="21" t="s">
        <v>2634</v>
      </c>
      <c r="AO186" s="21" t="s">
        <v>1992</v>
      </c>
    </row>
    <row r="187" spans="1:41" s="20" customFormat="1" x14ac:dyDescent="0.25">
      <c r="A187" s="21">
        <v>2239</v>
      </c>
      <c r="B187" s="21" t="s">
        <v>2630</v>
      </c>
      <c r="C187" s="21" t="s">
        <v>2353</v>
      </c>
      <c r="D187" s="22" t="s">
        <v>2631</v>
      </c>
      <c r="E187" s="21" t="s">
        <v>2632</v>
      </c>
      <c r="F187" s="21">
        <v>99354</v>
      </c>
      <c r="G187" s="21" t="s">
        <v>2632</v>
      </c>
      <c r="H187" s="21">
        <v>99354</v>
      </c>
      <c r="I187" s="21"/>
      <c r="J187" s="21">
        <v>2700</v>
      </c>
      <c r="K187" s="21" t="s">
        <v>1989</v>
      </c>
      <c r="L187" s="21" t="s">
        <v>1990</v>
      </c>
      <c r="M187" s="21" t="s">
        <v>1991</v>
      </c>
      <c r="N187" s="21" t="s">
        <v>1992</v>
      </c>
      <c r="O187" s="21" t="s">
        <v>1997</v>
      </c>
      <c r="P187" s="21" t="s">
        <v>27</v>
      </c>
      <c r="Q187" s="21" t="s">
        <v>1997</v>
      </c>
      <c r="R187" s="21" t="s">
        <v>1997</v>
      </c>
      <c r="S187" s="21" t="s">
        <v>1997</v>
      </c>
      <c r="T187" s="21" t="s">
        <v>2182</v>
      </c>
      <c r="U187" s="21" t="s">
        <v>1998</v>
      </c>
      <c r="V187" s="23">
        <v>40057</v>
      </c>
      <c r="W187" s="21" t="s">
        <v>1998</v>
      </c>
      <c r="X187" s="23">
        <v>40057</v>
      </c>
      <c r="Y187" s="21" t="b">
        <v>1</v>
      </c>
      <c r="Z187" s="21" t="b">
        <v>1</v>
      </c>
      <c r="AA187" s="21" t="b">
        <v>0</v>
      </c>
      <c r="AB187" s="22"/>
      <c r="AC187" s="22"/>
      <c r="AD187" s="22"/>
      <c r="AE187" s="22"/>
      <c r="AF187" s="22"/>
      <c r="AG187" s="21" t="s">
        <v>2633</v>
      </c>
      <c r="AH187" s="21" t="s">
        <v>2000</v>
      </c>
      <c r="AI187" s="21" t="s">
        <v>2001</v>
      </c>
      <c r="AJ187" s="22" t="s">
        <v>2002</v>
      </c>
      <c r="AK187" s="22" t="s">
        <v>2003</v>
      </c>
      <c r="AL187" s="22" t="s">
        <v>2004</v>
      </c>
      <c r="AM187" s="22" t="s">
        <v>2005</v>
      </c>
      <c r="AN187" s="21" t="s">
        <v>2634</v>
      </c>
      <c r="AO187" s="21" t="s">
        <v>1992</v>
      </c>
    </row>
    <row r="188" spans="1:41" s="20" customFormat="1" x14ac:dyDescent="0.25">
      <c r="A188" s="21">
        <v>2240</v>
      </c>
      <c r="B188" s="21" t="s">
        <v>2635</v>
      </c>
      <c r="C188" s="21" t="s">
        <v>1986</v>
      </c>
      <c r="D188" s="22" t="s">
        <v>2348</v>
      </c>
      <c r="E188" s="21" t="s">
        <v>374</v>
      </c>
      <c r="F188" s="21">
        <v>99514</v>
      </c>
      <c r="G188" s="21" t="s">
        <v>374</v>
      </c>
      <c r="H188" s="21">
        <v>99514</v>
      </c>
      <c r="I188" s="21">
        <v>16000</v>
      </c>
      <c r="J188" s="21">
        <v>16000</v>
      </c>
      <c r="K188" s="21" t="s">
        <v>2037</v>
      </c>
      <c r="L188" s="21" t="s">
        <v>1990</v>
      </c>
      <c r="M188" s="21" t="s">
        <v>1991</v>
      </c>
      <c r="N188" s="21" t="s">
        <v>1992</v>
      </c>
      <c r="O188" s="22" t="s">
        <v>2096</v>
      </c>
      <c r="P188" s="21" t="s">
        <v>27</v>
      </c>
      <c r="Q188" s="22" t="s">
        <v>2119</v>
      </c>
      <c r="R188" s="22" t="s">
        <v>2120</v>
      </c>
      <c r="S188" s="22" t="s">
        <v>2134</v>
      </c>
      <c r="T188" s="21" t="s">
        <v>1997</v>
      </c>
      <c r="U188" s="21" t="s">
        <v>1998</v>
      </c>
      <c r="V188" s="23">
        <v>40057</v>
      </c>
      <c r="W188" s="21" t="s">
        <v>1998</v>
      </c>
      <c r="X188" s="23">
        <v>40057</v>
      </c>
      <c r="Y188" s="21" t="b">
        <v>1</v>
      </c>
      <c r="Z188" s="21" t="b">
        <v>1</v>
      </c>
      <c r="AA188" s="21" t="b">
        <v>0</v>
      </c>
      <c r="AB188" s="22"/>
      <c r="AC188" s="22"/>
      <c r="AD188" s="22"/>
      <c r="AE188" s="22"/>
      <c r="AF188" s="22"/>
      <c r="AG188" s="21" t="s">
        <v>2071</v>
      </c>
      <c r="AH188" s="21" t="s">
        <v>2000</v>
      </c>
      <c r="AI188" s="21" t="s">
        <v>2001</v>
      </c>
      <c r="AJ188" s="22" t="s">
        <v>2002</v>
      </c>
      <c r="AK188" s="22" t="s">
        <v>2003</v>
      </c>
      <c r="AL188" s="22" t="s">
        <v>2004</v>
      </c>
      <c r="AM188" s="22" t="s">
        <v>2005</v>
      </c>
      <c r="AN188" s="22" t="s">
        <v>2041</v>
      </c>
      <c r="AO188" s="21" t="s">
        <v>2007</v>
      </c>
    </row>
    <row r="189" spans="1:41" s="20" customFormat="1" x14ac:dyDescent="0.25">
      <c r="A189" s="21">
        <v>2241</v>
      </c>
      <c r="B189" s="21" t="s">
        <v>2630</v>
      </c>
      <c r="C189" s="21" t="s">
        <v>2353</v>
      </c>
      <c r="D189" s="22" t="s">
        <v>2631</v>
      </c>
      <c r="E189" s="21" t="s">
        <v>488</v>
      </c>
      <c r="F189" s="21">
        <v>99650</v>
      </c>
      <c r="G189" s="21" t="s">
        <v>488</v>
      </c>
      <c r="H189" s="21">
        <v>99650</v>
      </c>
      <c r="I189" s="21">
        <f>GEOMEAN(J189:J191)</f>
        <v>38806.120832645196</v>
      </c>
      <c r="J189" s="21">
        <v>43000</v>
      </c>
      <c r="K189" s="21" t="s">
        <v>1989</v>
      </c>
      <c r="L189" s="21" t="s">
        <v>1990</v>
      </c>
      <c r="M189" s="21" t="s">
        <v>1991</v>
      </c>
      <c r="N189" s="21" t="s">
        <v>2067</v>
      </c>
      <c r="O189" s="21" t="s">
        <v>1997</v>
      </c>
      <c r="P189" s="21" t="s">
        <v>27</v>
      </c>
      <c r="Q189" s="21" t="s">
        <v>1997</v>
      </c>
      <c r="R189" s="21" t="s">
        <v>1997</v>
      </c>
      <c r="S189" s="21" t="s">
        <v>1997</v>
      </c>
      <c r="T189" s="21" t="s">
        <v>2182</v>
      </c>
      <c r="U189" s="21" t="s">
        <v>1998</v>
      </c>
      <c r="V189" s="23">
        <v>40057</v>
      </c>
      <c r="W189" s="21" t="s">
        <v>1998</v>
      </c>
      <c r="X189" s="23">
        <v>40057</v>
      </c>
      <c r="Y189" s="21" t="b">
        <v>1</v>
      </c>
      <c r="Z189" s="21" t="b">
        <v>1</v>
      </c>
      <c r="AA189" s="21" t="b">
        <v>0</v>
      </c>
      <c r="AB189" s="22"/>
      <c r="AC189" s="22"/>
      <c r="AD189" s="22"/>
      <c r="AE189" s="22"/>
      <c r="AF189" s="22"/>
      <c r="AG189" s="21" t="s">
        <v>2633</v>
      </c>
      <c r="AH189" s="21" t="s">
        <v>2000</v>
      </c>
      <c r="AI189" s="21" t="s">
        <v>2001</v>
      </c>
      <c r="AJ189" s="22" t="s">
        <v>2002</v>
      </c>
      <c r="AK189" s="22" t="s">
        <v>2003</v>
      </c>
      <c r="AL189" s="22" t="s">
        <v>2004</v>
      </c>
      <c r="AM189" s="22" t="s">
        <v>2005</v>
      </c>
      <c r="AN189" s="21" t="s">
        <v>2634</v>
      </c>
      <c r="AO189" s="21" t="s">
        <v>1992</v>
      </c>
    </row>
    <row r="190" spans="1:41" s="20" customFormat="1" x14ac:dyDescent="0.25">
      <c r="A190" s="21">
        <v>2242</v>
      </c>
      <c r="B190" s="21" t="s">
        <v>2630</v>
      </c>
      <c r="C190" s="21" t="s">
        <v>2353</v>
      </c>
      <c r="D190" s="22" t="s">
        <v>2631</v>
      </c>
      <c r="E190" s="21" t="s">
        <v>488</v>
      </c>
      <c r="F190" s="21">
        <v>99650</v>
      </c>
      <c r="G190" s="21" t="s">
        <v>488</v>
      </c>
      <c r="H190" s="21">
        <v>99650</v>
      </c>
      <c r="I190" s="21"/>
      <c r="J190" s="21">
        <v>27400</v>
      </c>
      <c r="K190" s="21" t="s">
        <v>1989</v>
      </c>
      <c r="L190" s="21" t="s">
        <v>1990</v>
      </c>
      <c r="M190" s="21" t="s">
        <v>1991</v>
      </c>
      <c r="N190" s="21" t="s">
        <v>2067</v>
      </c>
      <c r="O190" s="21" t="s">
        <v>1997</v>
      </c>
      <c r="P190" s="21" t="s">
        <v>27</v>
      </c>
      <c r="Q190" s="21" t="s">
        <v>1997</v>
      </c>
      <c r="R190" s="21" t="s">
        <v>1997</v>
      </c>
      <c r="S190" s="21" t="s">
        <v>1997</v>
      </c>
      <c r="T190" s="21" t="s">
        <v>2182</v>
      </c>
      <c r="U190" s="21" t="s">
        <v>1998</v>
      </c>
      <c r="V190" s="23">
        <v>40057</v>
      </c>
      <c r="W190" s="21" t="s">
        <v>1998</v>
      </c>
      <c r="X190" s="23">
        <v>40057</v>
      </c>
      <c r="Y190" s="21" t="b">
        <v>1</v>
      </c>
      <c r="Z190" s="21" t="b">
        <v>1</v>
      </c>
      <c r="AA190" s="21" t="b">
        <v>0</v>
      </c>
      <c r="AB190" s="22"/>
      <c r="AC190" s="22"/>
      <c r="AD190" s="22"/>
      <c r="AE190" s="22"/>
      <c r="AF190" s="22"/>
      <c r="AG190" s="21" t="s">
        <v>2633</v>
      </c>
      <c r="AH190" s="21" t="s">
        <v>2000</v>
      </c>
      <c r="AI190" s="21" t="s">
        <v>2001</v>
      </c>
      <c r="AJ190" s="22" t="s">
        <v>2002</v>
      </c>
      <c r="AK190" s="22" t="s">
        <v>2003</v>
      </c>
      <c r="AL190" s="22" t="s">
        <v>2004</v>
      </c>
      <c r="AM190" s="22" t="s">
        <v>2005</v>
      </c>
      <c r="AN190" s="21" t="s">
        <v>2634</v>
      </c>
      <c r="AO190" s="21" t="s">
        <v>1992</v>
      </c>
    </row>
    <row r="191" spans="1:41" s="20" customFormat="1" x14ac:dyDescent="0.25">
      <c r="A191" s="21">
        <v>2243</v>
      </c>
      <c r="B191" s="21" t="s">
        <v>2630</v>
      </c>
      <c r="C191" s="21" t="s">
        <v>2353</v>
      </c>
      <c r="D191" s="22" t="s">
        <v>2631</v>
      </c>
      <c r="E191" s="21" t="s">
        <v>488</v>
      </c>
      <c r="F191" s="21">
        <v>99650</v>
      </c>
      <c r="G191" s="21" t="s">
        <v>488</v>
      </c>
      <c r="H191" s="21">
        <v>99650</v>
      </c>
      <c r="I191" s="21"/>
      <c r="J191" s="21">
        <v>49600</v>
      </c>
      <c r="K191" s="21" t="s">
        <v>1989</v>
      </c>
      <c r="L191" s="21" t="s">
        <v>1990</v>
      </c>
      <c r="M191" s="21" t="s">
        <v>1991</v>
      </c>
      <c r="N191" s="21" t="s">
        <v>1992</v>
      </c>
      <c r="O191" s="21" t="s">
        <v>1997</v>
      </c>
      <c r="P191" s="21" t="s">
        <v>27</v>
      </c>
      <c r="Q191" s="21" t="s">
        <v>1997</v>
      </c>
      <c r="R191" s="21" t="s">
        <v>1997</v>
      </c>
      <c r="S191" s="21" t="s">
        <v>1997</v>
      </c>
      <c r="T191" s="21" t="s">
        <v>2182</v>
      </c>
      <c r="U191" s="21" t="s">
        <v>1998</v>
      </c>
      <c r="V191" s="23">
        <v>40057</v>
      </c>
      <c r="W191" s="21" t="s">
        <v>1998</v>
      </c>
      <c r="X191" s="23">
        <v>40057</v>
      </c>
      <c r="Y191" s="21" t="b">
        <v>1</v>
      </c>
      <c r="Z191" s="21" t="b">
        <v>1</v>
      </c>
      <c r="AA191" s="21" t="b">
        <v>0</v>
      </c>
      <c r="AB191" s="22"/>
      <c r="AC191" s="22"/>
      <c r="AD191" s="22"/>
      <c r="AE191" s="22"/>
      <c r="AF191" s="22"/>
      <c r="AG191" s="21" t="s">
        <v>2633</v>
      </c>
      <c r="AH191" s="21" t="s">
        <v>2000</v>
      </c>
      <c r="AI191" s="21" t="s">
        <v>2001</v>
      </c>
      <c r="AJ191" s="22" t="s">
        <v>2002</v>
      </c>
      <c r="AK191" s="22" t="s">
        <v>2003</v>
      </c>
      <c r="AL191" s="22" t="s">
        <v>2004</v>
      </c>
      <c r="AM191" s="22" t="s">
        <v>2005</v>
      </c>
      <c r="AN191" s="21" t="s">
        <v>2634</v>
      </c>
      <c r="AO191" s="21" t="s">
        <v>1992</v>
      </c>
    </row>
    <row r="192" spans="1:41" s="20" customFormat="1" x14ac:dyDescent="0.25">
      <c r="A192" s="22">
        <v>23680</v>
      </c>
      <c r="B192" s="22" t="s">
        <v>2636</v>
      </c>
      <c r="C192" s="22" t="s">
        <v>2019</v>
      </c>
      <c r="D192" s="22" t="s">
        <v>2637</v>
      </c>
      <c r="E192" s="22" t="s">
        <v>2638</v>
      </c>
      <c r="F192" s="22">
        <v>99865</v>
      </c>
      <c r="G192" s="22" t="s">
        <v>2638</v>
      </c>
      <c r="H192" s="22">
        <v>99865</v>
      </c>
      <c r="I192" s="22">
        <f>GEOMEAN(J192:J193)</f>
        <v>1850</v>
      </c>
      <c r="J192" s="24">
        <v>1850</v>
      </c>
      <c r="K192" s="24" t="s">
        <v>2037</v>
      </c>
      <c r="L192" s="24" t="s">
        <v>1990</v>
      </c>
      <c r="M192" s="24" t="s">
        <v>2012</v>
      </c>
      <c r="N192" s="24" t="s">
        <v>2067</v>
      </c>
      <c r="O192" s="24" t="s">
        <v>2639</v>
      </c>
      <c r="P192" s="24" t="s">
        <v>1997</v>
      </c>
      <c r="Q192" s="22" t="s">
        <v>2640</v>
      </c>
      <c r="R192" s="24" t="s">
        <v>2641</v>
      </c>
      <c r="S192" s="24" t="s">
        <v>2642</v>
      </c>
      <c r="T192" s="24"/>
      <c r="U192" s="24"/>
      <c r="V192" s="23">
        <v>42170</v>
      </c>
      <c r="W192" s="24"/>
      <c r="X192" s="24"/>
      <c r="Y192" s="21" t="b">
        <v>1</v>
      </c>
      <c r="Z192" s="24"/>
      <c r="AA192" s="24"/>
      <c r="AB192" s="24"/>
      <c r="AC192" s="24"/>
      <c r="AD192" s="24"/>
      <c r="AE192" s="22"/>
      <c r="AF192" s="22"/>
      <c r="AG192" s="22" t="s">
        <v>2643</v>
      </c>
      <c r="AH192" s="22" t="s">
        <v>2000</v>
      </c>
      <c r="AI192" s="21" t="s">
        <v>2001</v>
      </c>
      <c r="AJ192" s="22" t="s">
        <v>2002</v>
      </c>
      <c r="AK192" s="22" t="s">
        <v>2003</v>
      </c>
      <c r="AL192" s="22" t="s">
        <v>2004</v>
      </c>
      <c r="AM192" s="22" t="s">
        <v>2005</v>
      </c>
      <c r="AN192" s="24" t="s">
        <v>2644</v>
      </c>
      <c r="AO192" s="24" t="s">
        <v>2007</v>
      </c>
    </row>
    <row r="193" spans="1:41" s="20" customFormat="1" x14ac:dyDescent="0.25">
      <c r="A193" s="22">
        <v>23681</v>
      </c>
      <c r="B193" s="22" t="s">
        <v>2645</v>
      </c>
      <c r="C193" s="22" t="s">
        <v>2019</v>
      </c>
      <c r="D193" s="22" t="s">
        <v>2637</v>
      </c>
      <c r="E193" s="22" t="s">
        <v>2638</v>
      </c>
      <c r="F193" s="22">
        <v>99865</v>
      </c>
      <c r="G193" s="22" t="s">
        <v>2638</v>
      </c>
      <c r="H193" s="22">
        <v>99865</v>
      </c>
      <c r="I193" s="22"/>
      <c r="J193" s="24">
        <v>1850</v>
      </c>
      <c r="K193" s="24" t="s">
        <v>1989</v>
      </c>
      <c r="L193" s="24" t="s">
        <v>1990</v>
      </c>
      <c r="M193" s="24" t="s">
        <v>2012</v>
      </c>
      <c r="N193" s="24" t="s">
        <v>2067</v>
      </c>
      <c r="O193" s="24" t="s">
        <v>2639</v>
      </c>
      <c r="P193" s="24" t="s">
        <v>1997</v>
      </c>
      <c r="Q193" s="22" t="s">
        <v>2640</v>
      </c>
      <c r="R193" s="24" t="s">
        <v>2641</v>
      </c>
      <c r="S193" s="24" t="s">
        <v>2642</v>
      </c>
      <c r="T193" s="24"/>
      <c r="U193" s="24"/>
      <c r="V193" s="23">
        <v>42170</v>
      </c>
      <c r="W193" s="24"/>
      <c r="X193" s="24"/>
      <c r="Y193" s="21" t="b">
        <v>1</v>
      </c>
      <c r="Z193" s="24"/>
      <c r="AA193" s="24"/>
      <c r="AB193" s="24"/>
      <c r="AC193" s="24"/>
      <c r="AD193" s="24"/>
      <c r="AE193" s="22"/>
      <c r="AF193" s="22"/>
      <c r="AG193" s="22" t="s">
        <v>2643</v>
      </c>
      <c r="AH193" s="22" t="s">
        <v>2000</v>
      </c>
      <c r="AI193" s="21" t="s">
        <v>2001</v>
      </c>
      <c r="AJ193" s="22" t="s">
        <v>2002</v>
      </c>
      <c r="AK193" s="22" t="s">
        <v>2003</v>
      </c>
      <c r="AL193" s="22" t="s">
        <v>2004</v>
      </c>
      <c r="AM193" s="22" t="s">
        <v>2005</v>
      </c>
      <c r="AN193" s="24" t="s">
        <v>2644</v>
      </c>
      <c r="AO193" s="24" t="s">
        <v>2007</v>
      </c>
    </row>
    <row r="194" spans="1:41" s="20" customFormat="1" x14ac:dyDescent="0.25">
      <c r="A194" s="21">
        <v>2244</v>
      </c>
      <c r="B194" s="21" t="s">
        <v>2646</v>
      </c>
      <c r="C194" s="21" t="s">
        <v>1986</v>
      </c>
      <c r="D194" s="22" t="s">
        <v>2348</v>
      </c>
      <c r="E194" s="21" t="s">
        <v>2647</v>
      </c>
      <c r="F194" s="21">
        <v>99990</v>
      </c>
      <c r="G194" s="21" t="s">
        <v>2647</v>
      </c>
      <c r="H194" s="21">
        <v>99990</v>
      </c>
      <c r="I194" s="21">
        <v>19000</v>
      </c>
      <c r="J194" s="21">
        <v>19000</v>
      </c>
      <c r="K194" s="21" t="s">
        <v>2037</v>
      </c>
      <c r="L194" s="21" t="s">
        <v>1990</v>
      </c>
      <c r="M194" s="21" t="s">
        <v>1991</v>
      </c>
      <c r="N194" s="21" t="s">
        <v>1992</v>
      </c>
      <c r="O194" s="22" t="s">
        <v>2096</v>
      </c>
      <c r="P194" s="21" t="s">
        <v>27</v>
      </c>
      <c r="Q194" s="22" t="s">
        <v>2119</v>
      </c>
      <c r="R194" s="22" t="s">
        <v>2120</v>
      </c>
      <c r="S194" s="22" t="s">
        <v>2134</v>
      </c>
      <c r="T194" s="21" t="s">
        <v>1997</v>
      </c>
      <c r="U194" s="21" t="s">
        <v>1998</v>
      </c>
      <c r="V194" s="23">
        <v>40057</v>
      </c>
      <c r="W194" s="21" t="s">
        <v>1998</v>
      </c>
      <c r="X194" s="23">
        <v>40057</v>
      </c>
      <c r="Y194" s="21" t="b">
        <v>1</v>
      </c>
      <c r="Z194" s="21" t="b">
        <v>1</v>
      </c>
      <c r="AA194" s="21" t="b">
        <v>0</v>
      </c>
      <c r="AB194" s="22"/>
      <c r="AC194" s="22"/>
      <c r="AD194" s="22"/>
      <c r="AE194" s="22"/>
      <c r="AF194" s="22"/>
      <c r="AG194" s="21" t="s">
        <v>2121</v>
      </c>
      <c r="AH194" s="21" t="s">
        <v>2000</v>
      </c>
      <c r="AI194" s="21" t="s">
        <v>2001</v>
      </c>
      <c r="AJ194" s="22" t="s">
        <v>2002</v>
      </c>
      <c r="AK194" s="22" t="s">
        <v>2003</v>
      </c>
      <c r="AL194" s="22" t="s">
        <v>2004</v>
      </c>
      <c r="AM194" s="22" t="s">
        <v>2005</v>
      </c>
      <c r="AN194" s="22" t="s">
        <v>2041</v>
      </c>
      <c r="AO194" s="21" t="s">
        <v>2007</v>
      </c>
    </row>
    <row r="195" spans="1:41" s="20" customFormat="1" x14ac:dyDescent="0.25">
      <c r="A195" s="21">
        <v>2245</v>
      </c>
      <c r="B195" s="21" t="s">
        <v>2648</v>
      </c>
      <c r="C195" s="21" t="s">
        <v>1986</v>
      </c>
      <c r="D195" s="22" t="s">
        <v>2348</v>
      </c>
      <c r="E195" s="21" t="s">
        <v>418</v>
      </c>
      <c r="F195" s="21">
        <v>100005</v>
      </c>
      <c r="G195" s="21" t="s">
        <v>418</v>
      </c>
      <c r="H195" s="21">
        <v>100005</v>
      </c>
      <c r="I195" s="21">
        <f>GEOMEAN(J195:J196)</f>
        <v>8185.3527718724499</v>
      </c>
      <c r="J195" s="21">
        <v>6700</v>
      </c>
      <c r="K195" s="21" t="s">
        <v>2037</v>
      </c>
      <c r="L195" s="21" t="s">
        <v>1990</v>
      </c>
      <c r="M195" s="21" t="s">
        <v>1991</v>
      </c>
      <c r="N195" s="21" t="s">
        <v>1992</v>
      </c>
      <c r="O195" s="22" t="s">
        <v>2096</v>
      </c>
      <c r="P195" s="21" t="s">
        <v>27</v>
      </c>
      <c r="Q195" s="22" t="s">
        <v>2119</v>
      </c>
      <c r="R195" s="22" t="s">
        <v>2120</v>
      </c>
      <c r="S195" s="22" t="s">
        <v>2134</v>
      </c>
      <c r="T195" s="21" t="s">
        <v>1997</v>
      </c>
      <c r="U195" s="21" t="s">
        <v>1998</v>
      </c>
      <c r="V195" s="23">
        <v>40057</v>
      </c>
      <c r="W195" s="21" t="s">
        <v>1998</v>
      </c>
      <c r="X195" s="23">
        <v>40057</v>
      </c>
      <c r="Y195" s="21" t="b">
        <v>1</v>
      </c>
      <c r="Z195" s="21" t="b">
        <v>1</v>
      </c>
      <c r="AA195" s="21" t="b">
        <v>0</v>
      </c>
      <c r="AB195" s="22"/>
      <c r="AC195" s="22"/>
      <c r="AD195" s="22"/>
      <c r="AE195" s="22"/>
      <c r="AF195" s="22"/>
      <c r="AG195" s="21" t="s">
        <v>2121</v>
      </c>
      <c r="AH195" s="21" t="s">
        <v>2000</v>
      </c>
      <c r="AI195" s="21" t="s">
        <v>2001</v>
      </c>
      <c r="AJ195" s="22" t="s">
        <v>2002</v>
      </c>
      <c r="AK195" s="22" t="s">
        <v>2003</v>
      </c>
      <c r="AL195" s="22" t="s">
        <v>2004</v>
      </c>
      <c r="AM195" s="22" t="s">
        <v>2005</v>
      </c>
      <c r="AN195" s="22" t="s">
        <v>2041</v>
      </c>
      <c r="AO195" s="21" t="s">
        <v>2007</v>
      </c>
    </row>
    <row r="196" spans="1:41" s="20" customFormat="1" x14ac:dyDescent="0.25">
      <c r="A196" s="21">
        <v>8937</v>
      </c>
      <c r="B196" s="21" t="s">
        <v>2174</v>
      </c>
      <c r="C196" s="21" t="s">
        <v>2175</v>
      </c>
      <c r="D196" s="25" t="s">
        <v>2649</v>
      </c>
      <c r="E196" s="21" t="s">
        <v>418</v>
      </c>
      <c r="F196" s="21">
        <v>100005</v>
      </c>
      <c r="G196" s="21" t="s">
        <v>418</v>
      </c>
      <c r="H196" s="21">
        <v>100005</v>
      </c>
      <c r="I196" s="21"/>
      <c r="J196" s="21">
        <v>10000</v>
      </c>
      <c r="K196" s="21" t="s">
        <v>1989</v>
      </c>
      <c r="L196" s="21" t="s">
        <v>1990</v>
      </c>
      <c r="M196" s="21" t="s">
        <v>1991</v>
      </c>
      <c r="N196" s="21" t="s">
        <v>1997</v>
      </c>
      <c r="O196" s="21" t="s">
        <v>2400</v>
      </c>
      <c r="P196" s="21" t="s">
        <v>27</v>
      </c>
      <c r="Q196" s="21" t="s">
        <v>2561</v>
      </c>
      <c r="R196" s="21" t="s">
        <v>2650</v>
      </c>
      <c r="S196" s="21" t="s">
        <v>2651</v>
      </c>
      <c r="T196" s="21" t="s">
        <v>2652</v>
      </c>
      <c r="U196" s="21" t="s">
        <v>1998</v>
      </c>
      <c r="V196" s="23">
        <v>40057</v>
      </c>
      <c r="W196" s="21" t="s">
        <v>1998</v>
      </c>
      <c r="X196" s="23">
        <v>40057</v>
      </c>
      <c r="Y196" s="21" t="b">
        <v>1</v>
      </c>
      <c r="Z196" s="21" t="b">
        <v>1</v>
      </c>
      <c r="AA196" s="21" t="b">
        <v>0</v>
      </c>
      <c r="AB196" s="22"/>
      <c r="AC196" s="22"/>
      <c r="AD196" s="22"/>
      <c r="AE196" s="22"/>
      <c r="AF196" s="22"/>
      <c r="AG196" s="21" t="s">
        <v>2071</v>
      </c>
      <c r="AH196" s="21" t="s">
        <v>2000</v>
      </c>
      <c r="AI196" s="21" t="s">
        <v>2001</v>
      </c>
      <c r="AJ196" s="22" t="s">
        <v>2002</v>
      </c>
      <c r="AK196" s="22" t="s">
        <v>2003</v>
      </c>
      <c r="AL196" s="22" t="s">
        <v>2004</v>
      </c>
      <c r="AM196" s="22" t="s">
        <v>2005</v>
      </c>
      <c r="AN196" s="21" t="s">
        <v>2109</v>
      </c>
      <c r="AO196" s="21" t="s">
        <v>2007</v>
      </c>
    </row>
    <row r="197" spans="1:41" s="20" customFormat="1" x14ac:dyDescent="0.25">
      <c r="A197" s="21">
        <v>8940</v>
      </c>
      <c r="B197" s="21" t="s">
        <v>2653</v>
      </c>
      <c r="C197" s="21" t="s">
        <v>1986</v>
      </c>
      <c r="D197" s="22" t="s">
        <v>2482</v>
      </c>
      <c r="E197" s="21" t="s">
        <v>2654</v>
      </c>
      <c r="F197" s="21">
        <v>100016</v>
      </c>
      <c r="G197" s="21" t="s">
        <v>2654</v>
      </c>
      <c r="H197" s="21">
        <v>100016</v>
      </c>
      <c r="I197" s="21">
        <v>17000</v>
      </c>
      <c r="J197" s="21">
        <v>17000</v>
      </c>
      <c r="K197" s="21" t="s">
        <v>1989</v>
      </c>
      <c r="L197" s="21" t="s">
        <v>1990</v>
      </c>
      <c r="M197" s="21" t="s">
        <v>2076</v>
      </c>
      <c r="N197" s="21" t="s">
        <v>2067</v>
      </c>
      <c r="O197" s="22" t="s">
        <v>2096</v>
      </c>
      <c r="P197" s="21" t="s">
        <v>27</v>
      </c>
      <c r="Q197" s="22" t="s">
        <v>2655</v>
      </c>
      <c r="R197" s="22" t="s">
        <v>2485</v>
      </c>
      <c r="S197" s="22" t="s">
        <v>2134</v>
      </c>
      <c r="T197" s="21" t="s">
        <v>1997</v>
      </c>
      <c r="U197" s="21" t="s">
        <v>1998</v>
      </c>
      <c r="V197" s="23">
        <v>40057</v>
      </c>
      <c r="W197" s="21" t="s">
        <v>1998</v>
      </c>
      <c r="X197" s="23">
        <v>40057</v>
      </c>
      <c r="Y197" s="21" t="b">
        <v>1</v>
      </c>
      <c r="Z197" s="21" t="b">
        <v>1</v>
      </c>
      <c r="AA197" s="21" t="b">
        <v>0</v>
      </c>
      <c r="AB197" s="22"/>
      <c r="AC197" s="22"/>
      <c r="AD197" s="22"/>
      <c r="AE197" s="22"/>
      <c r="AF197" s="22"/>
      <c r="AG197" s="21" t="s">
        <v>2071</v>
      </c>
      <c r="AH197" s="21" t="s">
        <v>2000</v>
      </c>
      <c r="AI197" s="21" t="s">
        <v>2001</v>
      </c>
      <c r="AJ197" s="22" t="s">
        <v>2002</v>
      </c>
      <c r="AK197" s="22" t="s">
        <v>2003</v>
      </c>
      <c r="AL197" s="22" t="s">
        <v>2004</v>
      </c>
      <c r="AM197" s="22" t="s">
        <v>2005</v>
      </c>
      <c r="AN197" s="22" t="s">
        <v>2041</v>
      </c>
      <c r="AO197" s="21" t="s">
        <v>2007</v>
      </c>
    </row>
    <row r="198" spans="1:41" s="20" customFormat="1" x14ac:dyDescent="0.25">
      <c r="A198" s="21">
        <v>2246</v>
      </c>
      <c r="B198" s="21" t="s">
        <v>2009</v>
      </c>
      <c r="C198" s="21" t="s">
        <v>2009</v>
      </c>
      <c r="D198" s="22" t="s">
        <v>2656</v>
      </c>
      <c r="E198" s="21" t="s">
        <v>2657</v>
      </c>
      <c r="F198" s="21">
        <v>100027</v>
      </c>
      <c r="G198" s="21" t="s">
        <v>2658</v>
      </c>
      <c r="H198" s="21">
        <v>100027</v>
      </c>
      <c r="I198" s="21">
        <f>GEOMEAN(J198:J199)</f>
        <v>14696.938456699068</v>
      </c>
      <c r="J198" s="21">
        <v>6000</v>
      </c>
      <c r="K198" s="21" t="s">
        <v>1989</v>
      </c>
      <c r="L198" s="21" t="s">
        <v>1990</v>
      </c>
      <c r="M198" s="21" t="s">
        <v>1991</v>
      </c>
      <c r="N198" s="21" t="s">
        <v>1997</v>
      </c>
      <c r="O198" s="21" t="s">
        <v>2009</v>
      </c>
      <c r="P198" s="21" t="s">
        <v>27</v>
      </c>
      <c r="Q198" s="21" t="s">
        <v>2009</v>
      </c>
      <c r="R198" s="21" t="s">
        <v>2009</v>
      </c>
      <c r="S198" s="21" t="s">
        <v>2009</v>
      </c>
      <c r="T198" s="22" t="s">
        <v>2013</v>
      </c>
      <c r="U198" s="21" t="s">
        <v>1998</v>
      </c>
      <c r="V198" s="23">
        <v>40057</v>
      </c>
      <c r="W198" s="21" t="s">
        <v>1998</v>
      </c>
      <c r="X198" s="23">
        <v>40057</v>
      </c>
      <c r="Y198" s="21" t="b">
        <v>1</v>
      </c>
      <c r="Z198" s="21" t="b">
        <v>1</v>
      </c>
      <c r="AA198" s="21" t="b">
        <v>0</v>
      </c>
      <c r="AB198" s="22"/>
      <c r="AC198" s="22"/>
      <c r="AD198" s="22"/>
      <c r="AE198" s="22"/>
      <c r="AF198" s="22"/>
      <c r="AG198" s="21" t="s">
        <v>2480</v>
      </c>
      <c r="AH198" s="21" t="s">
        <v>2000</v>
      </c>
      <c r="AI198" s="21" t="s">
        <v>2001</v>
      </c>
      <c r="AJ198" s="22" t="s">
        <v>2002</v>
      </c>
      <c r="AK198" s="22" t="s">
        <v>2003</v>
      </c>
      <c r="AL198" s="22" t="s">
        <v>2004</v>
      </c>
      <c r="AM198" s="22" t="s">
        <v>2005</v>
      </c>
      <c r="AN198" s="21" t="s">
        <v>2015</v>
      </c>
      <c r="AO198" s="21" t="s">
        <v>2007</v>
      </c>
    </row>
    <row r="199" spans="1:41" s="20" customFormat="1" x14ac:dyDescent="0.25">
      <c r="A199" s="21">
        <v>2247</v>
      </c>
      <c r="B199" s="21" t="s">
        <v>2009</v>
      </c>
      <c r="C199" s="21" t="s">
        <v>2009</v>
      </c>
      <c r="D199" s="22" t="s">
        <v>2659</v>
      </c>
      <c r="E199" s="21" t="s">
        <v>2657</v>
      </c>
      <c r="F199" s="21">
        <v>100027</v>
      </c>
      <c r="G199" s="21" t="s">
        <v>2658</v>
      </c>
      <c r="H199" s="21">
        <v>100027</v>
      </c>
      <c r="I199" s="21"/>
      <c r="J199" s="21">
        <v>36000</v>
      </c>
      <c r="K199" s="21" t="s">
        <v>1989</v>
      </c>
      <c r="L199" s="21" t="s">
        <v>1990</v>
      </c>
      <c r="M199" s="21" t="s">
        <v>1991</v>
      </c>
      <c r="N199" s="21" t="s">
        <v>1997</v>
      </c>
      <c r="O199" s="21" t="s">
        <v>2009</v>
      </c>
      <c r="P199" s="21" t="s">
        <v>27</v>
      </c>
      <c r="Q199" s="21" t="s">
        <v>2009</v>
      </c>
      <c r="R199" s="21" t="s">
        <v>2009</v>
      </c>
      <c r="S199" s="21" t="s">
        <v>2009</v>
      </c>
      <c r="T199" s="22" t="s">
        <v>2013</v>
      </c>
      <c r="U199" s="21" t="s">
        <v>1998</v>
      </c>
      <c r="V199" s="23">
        <v>40057</v>
      </c>
      <c r="W199" s="21" t="s">
        <v>1998</v>
      </c>
      <c r="X199" s="23">
        <v>40057</v>
      </c>
      <c r="Y199" s="21" t="b">
        <v>1</v>
      </c>
      <c r="Z199" s="21" t="b">
        <v>1</v>
      </c>
      <c r="AA199" s="21" t="b">
        <v>0</v>
      </c>
      <c r="AB199" s="22"/>
      <c r="AC199" s="22"/>
      <c r="AD199" s="22"/>
      <c r="AE199" s="22"/>
      <c r="AF199" s="22"/>
      <c r="AG199" s="21" t="s">
        <v>2660</v>
      </c>
      <c r="AH199" s="21" t="s">
        <v>2000</v>
      </c>
      <c r="AI199" s="21" t="s">
        <v>2001</v>
      </c>
      <c r="AJ199" s="22" t="s">
        <v>2002</v>
      </c>
      <c r="AK199" s="22" t="s">
        <v>2003</v>
      </c>
      <c r="AL199" s="22" t="s">
        <v>2004</v>
      </c>
      <c r="AM199" s="22" t="s">
        <v>2005</v>
      </c>
      <c r="AN199" s="21" t="s">
        <v>2015</v>
      </c>
      <c r="AO199" s="21" t="s">
        <v>2007</v>
      </c>
    </row>
    <row r="200" spans="1:41" s="20" customFormat="1" x14ac:dyDescent="0.25">
      <c r="A200" s="21">
        <v>8946</v>
      </c>
      <c r="B200" s="21" t="s">
        <v>2661</v>
      </c>
      <c r="C200" s="21" t="s">
        <v>1986</v>
      </c>
      <c r="D200" s="22" t="s">
        <v>2662</v>
      </c>
      <c r="E200" s="21" t="s">
        <v>2663</v>
      </c>
      <c r="F200" s="21">
        <v>100425</v>
      </c>
      <c r="G200" s="21" t="s">
        <v>2663</v>
      </c>
      <c r="H200" s="21">
        <v>100425</v>
      </c>
      <c r="I200" s="21">
        <v>4700</v>
      </c>
      <c r="J200" s="21">
        <v>4700</v>
      </c>
      <c r="K200" s="21" t="s">
        <v>1989</v>
      </c>
      <c r="L200" s="21" t="s">
        <v>1990</v>
      </c>
      <c r="M200" s="21" t="s">
        <v>2012</v>
      </c>
      <c r="N200" s="21" t="s">
        <v>2067</v>
      </c>
      <c r="O200" s="22" t="s">
        <v>2664</v>
      </c>
      <c r="P200" s="21" t="s">
        <v>27</v>
      </c>
      <c r="Q200" s="22" t="s">
        <v>2665</v>
      </c>
      <c r="R200" s="22" t="s">
        <v>2114</v>
      </c>
      <c r="S200" s="22" t="s">
        <v>2666</v>
      </c>
      <c r="T200" s="21" t="s">
        <v>1997</v>
      </c>
      <c r="U200" s="21" t="s">
        <v>1998</v>
      </c>
      <c r="V200" s="23">
        <v>40057</v>
      </c>
      <c r="W200" s="21" t="s">
        <v>1998</v>
      </c>
      <c r="X200" s="23">
        <v>40057</v>
      </c>
      <c r="Y200" s="21" t="b">
        <v>1</v>
      </c>
      <c r="Z200" s="21" t="b">
        <v>1</v>
      </c>
      <c r="AA200" s="21" t="b">
        <v>0</v>
      </c>
      <c r="AB200" s="22"/>
      <c r="AC200" s="22"/>
      <c r="AD200" s="22"/>
      <c r="AE200" s="22"/>
      <c r="AF200" s="22"/>
      <c r="AG200" s="21" t="s">
        <v>2103</v>
      </c>
      <c r="AH200" s="21" t="s">
        <v>2000</v>
      </c>
      <c r="AI200" s="21" t="s">
        <v>2001</v>
      </c>
      <c r="AJ200" s="22" t="s">
        <v>2002</v>
      </c>
      <c r="AK200" s="22" t="s">
        <v>2003</v>
      </c>
      <c r="AL200" s="22" t="s">
        <v>2004</v>
      </c>
      <c r="AM200" s="22" t="s">
        <v>2005</v>
      </c>
      <c r="AN200" s="22" t="s">
        <v>2291</v>
      </c>
      <c r="AO200" s="21" t="s">
        <v>2007</v>
      </c>
    </row>
    <row r="201" spans="1:41" s="20" customFormat="1" x14ac:dyDescent="0.25">
      <c r="A201" s="21">
        <v>8948</v>
      </c>
      <c r="B201" s="21" t="s">
        <v>2174</v>
      </c>
      <c r="C201" s="21" t="s">
        <v>2175</v>
      </c>
      <c r="D201" s="25" t="s">
        <v>2667</v>
      </c>
      <c r="E201" s="21" t="s">
        <v>2668</v>
      </c>
      <c r="F201" s="21">
        <v>100505</v>
      </c>
      <c r="G201" s="21" t="s">
        <v>2668</v>
      </c>
      <c r="H201" s="21">
        <v>100505</v>
      </c>
      <c r="I201" s="21">
        <v>130000</v>
      </c>
      <c r="J201" s="21">
        <v>130000</v>
      </c>
      <c r="K201" s="21" t="s">
        <v>2037</v>
      </c>
      <c r="L201" s="21" t="s">
        <v>1990</v>
      </c>
      <c r="M201" s="21" t="s">
        <v>1991</v>
      </c>
      <c r="N201" s="21" t="s">
        <v>1992</v>
      </c>
      <c r="O201" s="21" t="s">
        <v>1997</v>
      </c>
      <c r="P201" s="21" t="s">
        <v>27</v>
      </c>
      <c r="Q201" s="21" t="s">
        <v>1997</v>
      </c>
      <c r="R201" s="21" t="s">
        <v>1997</v>
      </c>
      <c r="S201" s="21" t="s">
        <v>1997</v>
      </c>
      <c r="T201" s="21" t="s">
        <v>2669</v>
      </c>
      <c r="U201" s="21" t="s">
        <v>1998</v>
      </c>
      <c r="V201" s="23">
        <v>40057</v>
      </c>
      <c r="W201" s="21" t="s">
        <v>1998</v>
      </c>
      <c r="X201" s="23">
        <v>40057</v>
      </c>
      <c r="Y201" s="21" t="b">
        <v>1</v>
      </c>
      <c r="Z201" s="21" t="b">
        <v>1</v>
      </c>
      <c r="AA201" s="21" t="b">
        <v>0</v>
      </c>
      <c r="AB201" s="22"/>
      <c r="AC201" s="22"/>
      <c r="AD201" s="22"/>
      <c r="AE201" s="22"/>
      <c r="AF201" s="22"/>
      <c r="AG201" s="21" t="s">
        <v>2660</v>
      </c>
      <c r="AH201" s="21" t="s">
        <v>2000</v>
      </c>
      <c r="AI201" s="21" t="s">
        <v>2001</v>
      </c>
      <c r="AJ201" s="22" t="s">
        <v>2002</v>
      </c>
      <c r="AK201" s="22" t="s">
        <v>2003</v>
      </c>
      <c r="AL201" s="22" t="s">
        <v>2004</v>
      </c>
      <c r="AM201" s="22" t="s">
        <v>2005</v>
      </c>
      <c r="AN201" s="21" t="s">
        <v>2041</v>
      </c>
      <c r="AO201" s="21" t="s">
        <v>2007</v>
      </c>
    </row>
    <row r="202" spans="1:41" s="20" customFormat="1" x14ac:dyDescent="0.25">
      <c r="A202" s="21">
        <v>2248</v>
      </c>
      <c r="B202" s="21" t="s">
        <v>2670</v>
      </c>
      <c r="C202" s="21" t="s">
        <v>1986</v>
      </c>
      <c r="D202" s="22" t="s">
        <v>2348</v>
      </c>
      <c r="E202" s="21" t="s">
        <v>2671</v>
      </c>
      <c r="F202" s="21">
        <v>100618</v>
      </c>
      <c r="G202" s="21" t="s">
        <v>2671</v>
      </c>
      <c r="H202" s="21">
        <v>100618</v>
      </c>
      <c r="I202" s="21">
        <f>GEOMEAN(J202:J203)</f>
        <v>173.20508075688772</v>
      </c>
      <c r="J202" s="21">
        <v>200</v>
      </c>
      <c r="K202" s="21" t="s">
        <v>2037</v>
      </c>
      <c r="L202" s="21" t="s">
        <v>1990</v>
      </c>
      <c r="M202" s="21" t="s">
        <v>1991</v>
      </c>
      <c r="N202" s="21" t="s">
        <v>1992</v>
      </c>
      <c r="O202" s="22" t="s">
        <v>2096</v>
      </c>
      <c r="P202" s="21" t="s">
        <v>27</v>
      </c>
      <c r="Q202" s="22" t="s">
        <v>2154</v>
      </c>
      <c r="R202" s="22" t="s">
        <v>2120</v>
      </c>
      <c r="S202" s="22" t="s">
        <v>2134</v>
      </c>
      <c r="T202" s="21" t="s">
        <v>1997</v>
      </c>
      <c r="U202" s="21" t="s">
        <v>1998</v>
      </c>
      <c r="V202" s="23">
        <v>40057</v>
      </c>
      <c r="W202" s="21" t="s">
        <v>1998</v>
      </c>
      <c r="X202" s="23">
        <v>40057</v>
      </c>
      <c r="Y202" s="21" t="b">
        <v>1</v>
      </c>
      <c r="Z202" s="21" t="b">
        <v>1</v>
      </c>
      <c r="AA202" s="21" t="b">
        <v>0</v>
      </c>
      <c r="AB202" s="22"/>
      <c r="AC202" s="22"/>
      <c r="AD202" s="22"/>
      <c r="AE202" s="22"/>
      <c r="AF202" s="22"/>
      <c r="AG202" s="21" t="s">
        <v>2420</v>
      </c>
      <c r="AH202" s="21" t="s">
        <v>2000</v>
      </c>
      <c r="AI202" s="21" t="s">
        <v>2001</v>
      </c>
      <c r="AJ202" s="22" t="s">
        <v>2002</v>
      </c>
      <c r="AK202" s="22" t="s">
        <v>2003</v>
      </c>
      <c r="AL202" s="22" t="s">
        <v>2004</v>
      </c>
      <c r="AM202" s="22" t="s">
        <v>2005</v>
      </c>
      <c r="AN202" s="22" t="s">
        <v>2041</v>
      </c>
      <c r="AO202" s="21" t="s">
        <v>2007</v>
      </c>
    </row>
    <row r="203" spans="1:41" s="20" customFormat="1" x14ac:dyDescent="0.25">
      <c r="A203" s="21">
        <v>2249</v>
      </c>
      <c r="B203" s="21" t="s">
        <v>2672</v>
      </c>
      <c r="C203" s="21" t="s">
        <v>1986</v>
      </c>
      <c r="D203" s="22" t="s">
        <v>2348</v>
      </c>
      <c r="E203" s="21" t="s">
        <v>2671</v>
      </c>
      <c r="F203" s="21">
        <v>100618</v>
      </c>
      <c r="G203" s="21" t="s">
        <v>2671</v>
      </c>
      <c r="H203" s="21">
        <v>100618</v>
      </c>
      <c r="I203" s="21"/>
      <c r="J203" s="21">
        <v>150</v>
      </c>
      <c r="K203" s="21" t="s">
        <v>2037</v>
      </c>
      <c r="L203" s="21" t="s">
        <v>1990</v>
      </c>
      <c r="M203" s="21" t="s">
        <v>1991</v>
      </c>
      <c r="N203" s="21" t="s">
        <v>1992</v>
      </c>
      <c r="O203" s="22" t="s">
        <v>2096</v>
      </c>
      <c r="P203" s="21" t="s">
        <v>27</v>
      </c>
      <c r="Q203" s="22" t="s">
        <v>2154</v>
      </c>
      <c r="R203" s="22" t="s">
        <v>2120</v>
      </c>
      <c r="S203" s="22" t="s">
        <v>2134</v>
      </c>
      <c r="T203" s="21" t="s">
        <v>1997</v>
      </c>
      <c r="U203" s="21" t="s">
        <v>1998</v>
      </c>
      <c r="V203" s="23">
        <v>40057</v>
      </c>
      <c r="W203" s="21" t="s">
        <v>1998</v>
      </c>
      <c r="X203" s="23">
        <v>40057</v>
      </c>
      <c r="Y203" s="21" t="b">
        <v>1</v>
      </c>
      <c r="Z203" s="21" t="b">
        <v>1</v>
      </c>
      <c r="AA203" s="21" t="b">
        <v>0</v>
      </c>
      <c r="AB203" s="22"/>
      <c r="AC203" s="22"/>
      <c r="AD203" s="22"/>
      <c r="AE203" s="22"/>
      <c r="AF203" s="22"/>
      <c r="AG203" s="21" t="s">
        <v>2071</v>
      </c>
      <c r="AH203" s="21" t="s">
        <v>2000</v>
      </c>
      <c r="AI203" s="21" t="s">
        <v>2001</v>
      </c>
      <c r="AJ203" s="22" t="s">
        <v>2002</v>
      </c>
      <c r="AK203" s="22" t="s">
        <v>2003</v>
      </c>
      <c r="AL203" s="22" t="s">
        <v>2004</v>
      </c>
      <c r="AM203" s="22" t="s">
        <v>2005</v>
      </c>
      <c r="AN203" s="22" t="s">
        <v>2041</v>
      </c>
      <c r="AO203" s="21" t="s">
        <v>2007</v>
      </c>
    </row>
    <row r="204" spans="1:41" s="20" customFormat="1" x14ac:dyDescent="0.25">
      <c r="A204" s="21">
        <v>2250</v>
      </c>
      <c r="B204" s="21" t="s">
        <v>2009</v>
      </c>
      <c r="C204" s="21" t="s">
        <v>2009</v>
      </c>
      <c r="D204" s="22" t="s">
        <v>2673</v>
      </c>
      <c r="E204" s="21" t="s">
        <v>1024</v>
      </c>
      <c r="F204" s="21">
        <v>101053</v>
      </c>
      <c r="G204" s="21" t="s">
        <v>1024</v>
      </c>
      <c r="H204" s="21">
        <v>101053</v>
      </c>
      <c r="I204" s="21">
        <f>GEOMEAN(J204:J205)</f>
        <v>1021.7142457654195</v>
      </c>
      <c r="J204" s="21">
        <v>1100</v>
      </c>
      <c r="K204" s="21" t="s">
        <v>1989</v>
      </c>
      <c r="L204" s="21" t="s">
        <v>1990</v>
      </c>
      <c r="M204" s="21" t="s">
        <v>1991</v>
      </c>
      <c r="N204" s="21" t="s">
        <v>1997</v>
      </c>
      <c r="O204" s="21" t="s">
        <v>2009</v>
      </c>
      <c r="P204" s="21" t="s">
        <v>27</v>
      </c>
      <c r="Q204" s="21" t="s">
        <v>2009</v>
      </c>
      <c r="R204" s="21" t="s">
        <v>2009</v>
      </c>
      <c r="S204" s="21" t="s">
        <v>2009</v>
      </c>
      <c r="T204" s="22" t="s">
        <v>2013</v>
      </c>
      <c r="U204" s="21" t="s">
        <v>1998</v>
      </c>
      <c r="V204" s="23">
        <v>40057</v>
      </c>
      <c r="W204" s="21" t="s">
        <v>1998</v>
      </c>
      <c r="X204" s="23">
        <v>40057</v>
      </c>
      <c r="Y204" s="21" t="b">
        <v>1</v>
      </c>
      <c r="Z204" s="21" t="b">
        <v>1</v>
      </c>
      <c r="AA204" s="21" t="b">
        <v>0</v>
      </c>
      <c r="AB204" s="22"/>
      <c r="AC204" s="22"/>
      <c r="AD204" s="22"/>
      <c r="AE204" s="22"/>
      <c r="AF204" s="22"/>
      <c r="AG204" s="21" t="s">
        <v>2420</v>
      </c>
      <c r="AH204" s="21" t="s">
        <v>2000</v>
      </c>
      <c r="AI204" s="21" t="s">
        <v>2001</v>
      </c>
      <c r="AJ204" s="22" t="s">
        <v>2002</v>
      </c>
      <c r="AK204" s="22" t="s">
        <v>2003</v>
      </c>
      <c r="AL204" s="22" t="s">
        <v>2004</v>
      </c>
      <c r="AM204" s="22" t="s">
        <v>2005</v>
      </c>
      <c r="AN204" s="21" t="s">
        <v>2015</v>
      </c>
      <c r="AO204" s="21" t="s">
        <v>2007</v>
      </c>
    </row>
    <row r="205" spans="1:41" s="20" customFormat="1" x14ac:dyDescent="0.25">
      <c r="A205" s="21">
        <v>2251</v>
      </c>
      <c r="B205" s="21" t="s">
        <v>2028</v>
      </c>
      <c r="C205" s="21" t="s">
        <v>2009</v>
      </c>
      <c r="D205" s="22" t="s">
        <v>2674</v>
      </c>
      <c r="E205" s="21" t="s">
        <v>1024</v>
      </c>
      <c r="F205" s="21">
        <v>101053</v>
      </c>
      <c r="G205" s="21" t="s">
        <v>1024</v>
      </c>
      <c r="H205" s="21">
        <v>101053</v>
      </c>
      <c r="I205" s="21"/>
      <c r="J205" s="21">
        <v>949</v>
      </c>
      <c r="K205" s="21" t="s">
        <v>1989</v>
      </c>
      <c r="L205" s="21" t="s">
        <v>1990</v>
      </c>
      <c r="M205" s="21" t="s">
        <v>1991</v>
      </c>
      <c r="N205" s="21" t="s">
        <v>1997</v>
      </c>
      <c r="O205" s="21" t="s">
        <v>2009</v>
      </c>
      <c r="P205" s="21" t="s">
        <v>27</v>
      </c>
      <c r="Q205" s="21" t="s">
        <v>2009</v>
      </c>
      <c r="R205" s="21" t="s">
        <v>2009</v>
      </c>
      <c r="S205" s="21" t="s">
        <v>2009</v>
      </c>
      <c r="T205" s="22" t="s">
        <v>2145</v>
      </c>
      <c r="U205" s="21" t="s">
        <v>1998</v>
      </c>
      <c r="V205" s="23">
        <v>40057</v>
      </c>
      <c r="W205" s="21" t="s">
        <v>1998</v>
      </c>
      <c r="X205" s="23">
        <v>40057</v>
      </c>
      <c r="Y205" s="21" t="b">
        <v>1</v>
      </c>
      <c r="Z205" s="21" t="b">
        <v>1</v>
      </c>
      <c r="AA205" s="21" t="b">
        <v>0</v>
      </c>
      <c r="AB205" s="22"/>
      <c r="AC205" s="22"/>
      <c r="AD205" s="22"/>
      <c r="AE205" s="22"/>
      <c r="AF205" s="22"/>
      <c r="AG205" s="21" t="s">
        <v>2420</v>
      </c>
      <c r="AH205" s="21" t="s">
        <v>2000</v>
      </c>
      <c r="AI205" s="21" t="s">
        <v>2001</v>
      </c>
      <c r="AJ205" s="22" t="s">
        <v>2002</v>
      </c>
      <c r="AK205" s="22" t="s">
        <v>2003</v>
      </c>
      <c r="AL205" s="22" t="s">
        <v>2004</v>
      </c>
      <c r="AM205" s="22" t="s">
        <v>2005</v>
      </c>
      <c r="AN205" s="21" t="s">
        <v>2050</v>
      </c>
      <c r="AO205" s="21" t="s">
        <v>2007</v>
      </c>
    </row>
    <row r="206" spans="1:41" s="20" customFormat="1" x14ac:dyDescent="0.25">
      <c r="A206" s="21">
        <v>2252</v>
      </c>
      <c r="B206" s="21" t="s">
        <v>2174</v>
      </c>
      <c r="C206" s="21" t="s">
        <v>2175</v>
      </c>
      <c r="D206" s="25" t="s">
        <v>2675</v>
      </c>
      <c r="E206" s="21" t="s">
        <v>2676</v>
      </c>
      <c r="F206" s="21">
        <v>101202</v>
      </c>
      <c r="G206" s="22" t="s">
        <v>2677</v>
      </c>
      <c r="H206" s="21">
        <v>101202</v>
      </c>
      <c r="I206" s="21">
        <f>GEOMEAN(J206:J211)</f>
        <v>9.9057114979133889</v>
      </c>
      <c r="J206" s="21">
        <v>10</v>
      </c>
      <c r="K206" s="21" t="s">
        <v>1989</v>
      </c>
      <c r="L206" s="21" t="s">
        <v>1990</v>
      </c>
      <c r="M206" s="21" t="s">
        <v>1997</v>
      </c>
      <c r="N206" s="21" t="s">
        <v>1992</v>
      </c>
      <c r="O206" s="21" t="s">
        <v>2678</v>
      </c>
      <c r="P206" s="21" t="s">
        <v>27</v>
      </c>
      <c r="Q206" s="21" t="s">
        <v>2679</v>
      </c>
      <c r="R206" s="21" t="s">
        <v>2680</v>
      </c>
      <c r="S206" s="21" t="s">
        <v>2681</v>
      </c>
      <c r="T206" s="21" t="s">
        <v>2364</v>
      </c>
      <c r="U206" s="21" t="s">
        <v>1998</v>
      </c>
      <c r="V206" s="23">
        <v>40057</v>
      </c>
      <c r="W206" s="21" t="s">
        <v>1998</v>
      </c>
      <c r="X206" s="23">
        <v>40057</v>
      </c>
      <c r="Y206" s="21" t="b">
        <v>1</v>
      </c>
      <c r="Z206" s="21" t="b">
        <v>1</v>
      </c>
      <c r="AA206" s="21" t="b">
        <v>0</v>
      </c>
      <c r="AB206" s="22"/>
      <c r="AC206" s="22"/>
      <c r="AD206" s="22"/>
      <c r="AE206" s="22"/>
      <c r="AF206" s="22"/>
      <c r="AG206" s="21" t="s">
        <v>2121</v>
      </c>
      <c r="AH206" s="21" t="s">
        <v>2000</v>
      </c>
      <c r="AI206" s="21" t="s">
        <v>2001</v>
      </c>
      <c r="AJ206" s="22" t="s">
        <v>2002</v>
      </c>
      <c r="AK206" s="22" t="s">
        <v>2003</v>
      </c>
      <c r="AL206" s="22" t="s">
        <v>2004</v>
      </c>
      <c r="AM206" s="22" t="s">
        <v>2005</v>
      </c>
      <c r="AN206" s="21" t="s">
        <v>1997</v>
      </c>
      <c r="AO206" s="21" t="s">
        <v>1992</v>
      </c>
    </row>
    <row r="207" spans="1:41" s="20" customFormat="1" x14ac:dyDescent="0.25">
      <c r="A207" s="21">
        <v>8951</v>
      </c>
      <c r="B207" s="21" t="s">
        <v>2682</v>
      </c>
      <c r="C207" s="21" t="s">
        <v>1986</v>
      </c>
      <c r="D207" s="22" t="s">
        <v>2683</v>
      </c>
      <c r="E207" s="21" t="s">
        <v>2684</v>
      </c>
      <c r="F207" s="21">
        <v>101202</v>
      </c>
      <c r="G207" s="22" t="s">
        <v>2677</v>
      </c>
      <c r="H207" s="21">
        <v>101202</v>
      </c>
      <c r="I207" s="21"/>
      <c r="J207" s="21">
        <v>11</v>
      </c>
      <c r="K207" s="21" t="s">
        <v>2037</v>
      </c>
      <c r="L207" s="21" t="s">
        <v>1990</v>
      </c>
      <c r="M207" s="21" t="s">
        <v>1991</v>
      </c>
      <c r="N207" s="21" t="s">
        <v>1992</v>
      </c>
      <c r="O207" s="22" t="s">
        <v>2685</v>
      </c>
      <c r="P207" s="21" t="s">
        <v>27</v>
      </c>
      <c r="Q207" s="22" t="s">
        <v>2686</v>
      </c>
      <c r="R207" s="22" t="s">
        <v>2574</v>
      </c>
      <c r="S207" s="22" t="s">
        <v>2687</v>
      </c>
      <c r="T207" s="21" t="s">
        <v>1997</v>
      </c>
      <c r="U207" s="21" t="s">
        <v>1998</v>
      </c>
      <c r="V207" s="23">
        <v>40057</v>
      </c>
      <c r="W207" s="21" t="s">
        <v>1998</v>
      </c>
      <c r="X207" s="23">
        <v>40057</v>
      </c>
      <c r="Y207" s="21" t="b">
        <v>1</v>
      </c>
      <c r="Z207" s="21" t="b">
        <v>1</v>
      </c>
      <c r="AA207" s="21" t="b">
        <v>0</v>
      </c>
      <c r="AB207" s="22"/>
      <c r="AC207" s="22"/>
      <c r="AD207" s="22"/>
      <c r="AE207" s="22"/>
      <c r="AF207" s="22"/>
      <c r="AG207" s="21" t="s">
        <v>2089</v>
      </c>
      <c r="AH207" s="21" t="s">
        <v>2000</v>
      </c>
      <c r="AI207" s="21" t="s">
        <v>2001</v>
      </c>
      <c r="AJ207" s="22" t="s">
        <v>2002</v>
      </c>
      <c r="AK207" s="22" t="s">
        <v>2003</v>
      </c>
      <c r="AL207" s="22" t="s">
        <v>2004</v>
      </c>
      <c r="AM207" s="22" t="s">
        <v>2005</v>
      </c>
      <c r="AN207" s="22" t="s">
        <v>2291</v>
      </c>
      <c r="AO207" s="21" t="s">
        <v>2007</v>
      </c>
    </row>
    <row r="208" spans="1:41" s="20" customFormat="1" x14ac:dyDescent="0.25">
      <c r="A208" s="21">
        <v>8952</v>
      </c>
      <c r="B208" s="21" t="s">
        <v>2688</v>
      </c>
      <c r="C208" s="21" t="s">
        <v>1986</v>
      </c>
      <c r="D208" s="22" t="s">
        <v>2683</v>
      </c>
      <c r="E208" s="21" t="s">
        <v>2684</v>
      </c>
      <c r="F208" s="21">
        <v>101202</v>
      </c>
      <c r="G208" s="22" t="s">
        <v>2677</v>
      </c>
      <c r="H208" s="21">
        <v>101202</v>
      </c>
      <c r="I208" s="21"/>
      <c r="J208" s="21">
        <v>11</v>
      </c>
      <c r="K208" s="21" t="s">
        <v>2037</v>
      </c>
      <c r="L208" s="21" t="s">
        <v>1990</v>
      </c>
      <c r="M208" s="21" t="s">
        <v>1991</v>
      </c>
      <c r="N208" s="21" t="s">
        <v>1992</v>
      </c>
      <c r="O208" s="22" t="s">
        <v>2685</v>
      </c>
      <c r="P208" s="21" t="s">
        <v>27</v>
      </c>
      <c r="Q208" s="22" t="s">
        <v>2686</v>
      </c>
      <c r="R208" s="22" t="s">
        <v>2574</v>
      </c>
      <c r="S208" s="22" t="s">
        <v>2687</v>
      </c>
      <c r="T208" s="21" t="s">
        <v>1997</v>
      </c>
      <c r="U208" s="21" t="s">
        <v>1998</v>
      </c>
      <c r="V208" s="23">
        <v>40057</v>
      </c>
      <c r="W208" s="21" t="s">
        <v>1998</v>
      </c>
      <c r="X208" s="23">
        <v>40057</v>
      </c>
      <c r="Y208" s="21" t="b">
        <v>1</v>
      </c>
      <c r="Z208" s="21" t="b">
        <v>1</v>
      </c>
      <c r="AA208" s="21" t="b">
        <v>0</v>
      </c>
      <c r="AB208" s="22"/>
      <c r="AC208" s="22"/>
      <c r="AD208" s="22"/>
      <c r="AE208" s="22"/>
      <c r="AF208" s="22"/>
      <c r="AG208" s="21" t="s">
        <v>2089</v>
      </c>
      <c r="AH208" s="21" t="s">
        <v>2000</v>
      </c>
      <c r="AI208" s="21" t="s">
        <v>2001</v>
      </c>
      <c r="AJ208" s="22" t="s">
        <v>2002</v>
      </c>
      <c r="AK208" s="22" t="s">
        <v>2003</v>
      </c>
      <c r="AL208" s="22" t="s">
        <v>2004</v>
      </c>
      <c r="AM208" s="22" t="s">
        <v>2005</v>
      </c>
      <c r="AN208" s="22" t="s">
        <v>2291</v>
      </c>
      <c r="AO208" s="21" t="s">
        <v>2007</v>
      </c>
    </row>
    <row r="209" spans="1:41" s="20" customFormat="1" x14ac:dyDescent="0.25">
      <c r="A209" s="21">
        <v>8954</v>
      </c>
      <c r="B209" s="21" t="s">
        <v>2689</v>
      </c>
      <c r="C209" s="21" t="s">
        <v>1986</v>
      </c>
      <c r="D209" s="22" t="s">
        <v>2683</v>
      </c>
      <c r="E209" s="21" t="s">
        <v>2684</v>
      </c>
      <c r="F209" s="21">
        <v>101202</v>
      </c>
      <c r="G209" s="22" t="s">
        <v>2677</v>
      </c>
      <c r="H209" s="21">
        <v>101202</v>
      </c>
      <c r="I209" s="21"/>
      <c r="J209" s="21">
        <v>7.8</v>
      </c>
      <c r="K209" s="21" t="s">
        <v>2037</v>
      </c>
      <c r="L209" s="21" t="s">
        <v>1990</v>
      </c>
      <c r="M209" s="21" t="s">
        <v>1991</v>
      </c>
      <c r="N209" s="21" t="s">
        <v>1992</v>
      </c>
      <c r="O209" s="22" t="s">
        <v>2685</v>
      </c>
      <c r="P209" s="21" t="s">
        <v>27</v>
      </c>
      <c r="Q209" s="22" t="s">
        <v>2686</v>
      </c>
      <c r="R209" s="22" t="s">
        <v>2574</v>
      </c>
      <c r="S209" s="22" t="s">
        <v>2687</v>
      </c>
      <c r="T209" s="21" t="s">
        <v>1997</v>
      </c>
      <c r="U209" s="21" t="s">
        <v>1998</v>
      </c>
      <c r="V209" s="23">
        <v>40057</v>
      </c>
      <c r="W209" s="21" t="s">
        <v>1998</v>
      </c>
      <c r="X209" s="23">
        <v>40057</v>
      </c>
      <c r="Y209" s="21" t="b">
        <v>1</v>
      </c>
      <c r="Z209" s="21" t="b">
        <v>1</v>
      </c>
      <c r="AA209" s="21" t="b">
        <v>0</v>
      </c>
      <c r="AB209" s="22"/>
      <c r="AC209" s="22"/>
      <c r="AD209" s="22"/>
      <c r="AE209" s="22"/>
      <c r="AF209" s="22"/>
      <c r="AG209" s="21" t="s">
        <v>2089</v>
      </c>
      <c r="AH209" s="21" t="s">
        <v>2000</v>
      </c>
      <c r="AI209" s="21" t="s">
        <v>2001</v>
      </c>
      <c r="AJ209" s="22" t="s">
        <v>2002</v>
      </c>
      <c r="AK209" s="22" t="s">
        <v>2003</v>
      </c>
      <c r="AL209" s="22" t="s">
        <v>2004</v>
      </c>
      <c r="AM209" s="22" t="s">
        <v>2005</v>
      </c>
      <c r="AN209" s="22" t="s">
        <v>2291</v>
      </c>
      <c r="AO209" s="21" t="s">
        <v>2007</v>
      </c>
    </row>
    <row r="210" spans="1:41" s="20" customFormat="1" x14ac:dyDescent="0.25">
      <c r="A210" s="21">
        <v>8955</v>
      </c>
      <c r="B210" s="21" t="s">
        <v>2690</v>
      </c>
      <c r="C210" s="21" t="s">
        <v>1986</v>
      </c>
      <c r="D210" s="22" t="s">
        <v>2683</v>
      </c>
      <c r="E210" s="21" t="s">
        <v>2684</v>
      </c>
      <c r="F210" s="21">
        <v>101202</v>
      </c>
      <c r="G210" s="22" t="s">
        <v>2677</v>
      </c>
      <c r="H210" s="21">
        <v>101202</v>
      </c>
      <c r="I210" s="21"/>
      <c r="J210" s="21">
        <v>7.7</v>
      </c>
      <c r="K210" s="21" t="s">
        <v>2037</v>
      </c>
      <c r="L210" s="21" t="s">
        <v>1990</v>
      </c>
      <c r="M210" s="21" t="s">
        <v>1991</v>
      </c>
      <c r="N210" s="21" t="s">
        <v>1992</v>
      </c>
      <c r="O210" s="22" t="s">
        <v>2685</v>
      </c>
      <c r="P210" s="21" t="s">
        <v>27</v>
      </c>
      <c r="Q210" s="22" t="s">
        <v>2686</v>
      </c>
      <c r="R210" s="22" t="s">
        <v>2574</v>
      </c>
      <c r="S210" s="22" t="s">
        <v>2687</v>
      </c>
      <c r="T210" s="21" t="s">
        <v>1997</v>
      </c>
      <c r="U210" s="21" t="s">
        <v>1998</v>
      </c>
      <c r="V210" s="23">
        <v>40057</v>
      </c>
      <c r="W210" s="21" t="s">
        <v>1998</v>
      </c>
      <c r="X210" s="23">
        <v>40057</v>
      </c>
      <c r="Y210" s="21" t="b">
        <v>1</v>
      </c>
      <c r="Z210" s="21" t="b">
        <v>1</v>
      </c>
      <c r="AA210" s="21" t="b">
        <v>0</v>
      </c>
      <c r="AB210" s="22"/>
      <c r="AC210" s="22"/>
      <c r="AD210" s="22"/>
      <c r="AE210" s="22"/>
      <c r="AF210" s="22"/>
      <c r="AG210" s="21" t="s">
        <v>2089</v>
      </c>
      <c r="AH210" s="21" t="s">
        <v>2000</v>
      </c>
      <c r="AI210" s="21" t="s">
        <v>2001</v>
      </c>
      <c r="AJ210" s="22" t="s">
        <v>2002</v>
      </c>
      <c r="AK210" s="22" t="s">
        <v>2003</v>
      </c>
      <c r="AL210" s="22" t="s">
        <v>2004</v>
      </c>
      <c r="AM210" s="22" t="s">
        <v>2005</v>
      </c>
      <c r="AN210" s="22" t="s">
        <v>2291</v>
      </c>
      <c r="AO210" s="21" t="s">
        <v>2007</v>
      </c>
    </row>
    <row r="211" spans="1:41" s="20" customFormat="1" x14ac:dyDescent="0.25">
      <c r="A211" s="21">
        <v>8956</v>
      </c>
      <c r="B211" s="21" t="s">
        <v>2691</v>
      </c>
      <c r="C211" s="21" t="s">
        <v>1986</v>
      </c>
      <c r="D211" s="22" t="s">
        <v>2692</v>
      </c>
      <c r="E211" s="21" t="s">
        <v>2684</v>
      </c>
      <c r="F211" s="21">
        <v>101202</v>
      </c>
      <c r="G211" s="22" t="s">
        <v>2677</v>
      </c>
      <c r="H211" s="21">
        <v>101202</v>
      </c>
      <c r="I211" s="21"/>
      <c r="J211" s="21">
        <v>13</v>
      </c>
      <c r="K211" s="21" t="s">
        <v>2037</v>
      </c>
      <c r="L211" s="21" t="s">
        <v>1990</v>
      </c>
      <c r="M211" s="21" t="s">
        <v>1991</v>
      </c>
      <c r="N211" s="21" t="s">
        <v>1992</v>
      </c>
      <c r="O211" s="22" t="s">
        <v>2073</v>
      </c>
      <c r="P211" s="21" t="s">
        <v>27</v>
      </c>
      <c r="Q211" s="22" t="s">
        <v>2693</v>
      </c>
      <c r="R211" s="22" t="s">
        <v>2694</v>
      </c>
      <c r="S211" s="22" t="s">
        <v>2695</v>
      </c>
      <c r="T211" s="21" t="s">
        <v>1997</v>
      </c>
      <c r="U211" s="21" t="s">
        <v>1998</v>
      </c>
      <c r="V211" s="23">
        <v>40057</v>
      </c>
      <c r="W211" s="21" t="s">
        <v>1998</v>
      </c>
      <c r="X211" s="23">
        <v>40057</v>
      </c>
      <c r="Y211" s="21" t="b">
        <v>1</v>
      </c>
      <c r="Z211" s="21" t="b">
        <v>1</v>
      </c>
      <c r="AA211" s="21" t="b">
        <v>0</v>
      </c>
      <c r="AB211" s="22"/>
      <c r="AC211" s="22"/>
      <c r="AD211" s="22"/>
      <c r="AE211" s="22"/>
      <c r="AF211" s="22"/>
      <c r="AG211" s="21" t="s">
        <v>2089</v>
      </c>
      <c r="AH211" s="21" t="s">
        <v>2000</v>
      </c>
      <c r="AI211" s="21" t="s">
        <v>2001</v>
      </c>
      <c r="AJ211" s="22" t="s">
        <v>2002</v>
      </c>
      <c r="AK211" s="22" t="s">
        <v>2003</v>
      </c>
      <c r="AL211" s="22" t="s">
        <v>2004</v>
      </c>
      <c r="AM211" s="22" t="s">
        <v>2005</v>
      </c>
      <c r="AN211" s="22" t="s">
        <v>2291</v>
      </c>
      <c r="AO211" s="21" t="s">
        <v>2007</v>
      </c>
    </row>
    <row r="212" spans="1:41" s="20" customFormat="1" x14ac:dyDescent="0.25">
      <c r="A212" s="21">
        <v>2253</v>
      </c>
      <c r="B212" s="21" t="s">
        <v>2009</v>
      </c>
      <c r="C212" s="21" t="s">
        <v>2009</v>
      </c>
      <c r="D212" s="22" t="s">
        <v>2696</v>
      </c>
      <c r="E212" s="21" t="s">
        <v>722</v>
      </c>
      <c r="F212" s="21">
        <v>101213</v>
      </c>
      <c r="G212" s="21" t="s">
        <v>722</v>
      </c>
      <c r="H212" s="21">
        <v>101213</v>
      </c>
      <c r="I212" s="21">
        <v>3700</v>
      </c>
      <c r="J212" s="21">
        <v>3700</v>
      </c>
      <c r="K212" s="21" t="s">
        <v>1989</v>
      </c>
      <c r="L212" s="21" t="s">
        <v>1990</v>
      </c>
      <c r="M212" s="21" t="s">
        <v>1991</v>
      </c>
      <c r="N212" s="21" t="s">
        <v>1997</v>
      </c>
      <c r="O212" s="21" t="s">
        <v>2009</v>
      </c>
      <c r="P212" s="21" t="s">
        <v>27</v>
      </c>
      <c r="Q212" s="21" t="s">
        <v>2009</v>
      </c>
      <c r="R212" s="21" t="s">
        <v>2009</v>
      </c>
      <c r="S212" s="21" t="s">
        <v>2009</v>
      </c>
      <c r="T212" s="22" t="s">
        <v>2013</v>
      </c>
      <c r="U212" s="21" t="s">
        <v>1998</v>
      </c>
      <c r="V212" s="23">
        <v>40057</v>
      </c>
      <c r="W212" s="21" t="s">
        <v>1998</v>
      </c>
      <c r="X212" s="23">
        <v>40057</v>
      </c>
      <c r="Y212" s="21" t="b">
        <v>1</v>
      </c>
      <c r="Z212" s="21" t="b">
        <v>1</v>
      </c>
      <c r="AA212" s="21" t="b">
        <v>0</v>
      </c>
      <c r="AB212" s="22"/>
      <c r="AC212" s="22"/>
      <c r="AD212" s="22"/>
      <c r="AE212" s="22"/>
      <c r="AF212" s="22"/>
      <c r="AG212" s="21" t="s">
        <v>2516</v>
      </c>
      <c r="AH212" s="21" t="s">
        <v>2000</v>
      </c>
      <c r="AI212" s="21" t="s">
        <v>2001</v>
      </c>
      <c r="AJ212" s="22" t="s">
        <v>2002</v>
      </c>
      <c r="AK212" s="22" t="s">
        <v>2003</v>
      </c>
      <c r="AL212" s="22" t="s">
        <v>2004</v>
      </c>
      <c r="AM212" s="22" t="s">
        <v>2005</v>
      </c>
      <c r="AN212" s="21" t="s">
        <v>2031</v>
      </c>
      <c r="AO212" s="21" t="s">
        <v>2007</v>
      </c>
    </row>
    <row r="213" spans="1:41" s="20" customFormat="1" x14ac:dyDescent="0.25">
      <c r="A213" s="21">
        <v>8959</v>
      </c>
      <c r="B213" s="21" t="s">
        <v>2174</v>
      </c>
      <c r="C213" s="21" t="s">
        <v>2175</v>
      </c>
      <c r="D213" s="22" t="s">
        <v>2697</v>
      </c>
      <c r="E213" s="21" t="s">
        <v>2698</v>
      </c>
      <c r="F213" s="21">
        <v>101677</v>
      </c>
      <c r="G213" s="21" t="s">
        <v>2698</v>
      </c>
      <c r="H213" s="21">
        <v>101677</v>
      </c>
      <c r="I213" s="21">
        <v>7700</v>
      </c>
      <c r="J213" s="21">
        <v>7700</v>
      </c>
      <c r="K213" s="21" t="s">
        <v>1989</v>
      </c>
      <c r="L213" s="21" t="s">
        <v>1990</v>
      </c>
      <c r="M213" s="21" t="s">
        <v>1991</v>
      </c>
      <c r="N213" s="21" t="s">
        <v>2067</v>
      </c>
      <c r="O213" s="21" t="s">
        <v>2178</v>
      </c>
      <c r="P213" s="21" t="s">
        <v>27</v>
      </c>
      <c r="Q213" s="21" t="s">
        <v>2699</v>
      </c>
      <c r="R213" s="21" t="s">
        <v>2700</v>
      </c>
      <c r="S213" s="21" t="s">
        <v>2701</v>
      </c>
      <c r="T213" s="21" t="s">
        <v>2364</v>
      </c>
      <c r="U213" s="21" t="s">
        <v>1998</v>
      </c>
      <c r="V213" s="23">
        <v>40057</v>
      </c>
      <c r="W213" s="21" t="s">
        <v>1998</v>
      </c>
      <c r="X213" s="23">
        <v>40057</v>
      </c>
      <c r="Y213" s="21" t="b">
        <v>1</v>
      </c>
      <c r="Z213" s="21" t="b">
        <v>1</v>
      </c>
      <c r="AA213" s="21" t="b">
        <v>0</v>
      </c>
      <c r="AB213" s="22" t="s">
        <v>2702</v>
      </c>
      <c r="AC213" s="22" t="s">
        <v>2048</v>
      </c>
      <c r="AD213" s="23">
        <v>41387</v>
      </c>
      <c r="AE213" s="22"/>
      <c r="AF213" s="22"/>
      <c r="AG213" s="21" t="s">
        <v>2183</v>
      </c>
      <c r="AH213" s="21" t="s">
        <v>2000</v>
      </c>
      <c r="AI213" s="21" t="s">
        <v>2001</v>
      </c>
      <c r="AJ213" s="22" t="s">
        <v>2002</v>
      </c>
      <c r="AK213" s="22" t="s">
        <v>2003</v>
      </c>
      <c r="AL213" s="22" t="s">
        <v>2004</v>
      </c>
      <c r="AM213" s="22" t="s">
        <v>2005</v>
      </c>
      <c r="AN213" s="21" t="s">
        <v>2703</v>
      </c>
      <c r="AO213" s="21" t="s">
        <v>2007</v>
      </c>
    </row>
    <row r="214" spans="1:41" s="20" customFormat="1" x14ac:dyDescent="0.25">
      <c r="A214" s="21">
        <v>2255</v>
      </c>
      <c r="B214" s="21" t="s">
        <v>2174</v>
      </c>
      <c r="C214" s="21" t="s">
        <v>2175</v>
      </c>
      <c r="D214" s="25" t="s">
        <v>2704</v>
      </c>
      <c r="E214" s="21" t="s">
        <v>2705</v>
      </c>
      <c r="F214" s="21">
        <v>101804</v>
      </c>
      <c r="G214" s="22" t="s">
        <v>664</v>
      </c>
      <c r="H214" s="21">
        <v>101804</v>
      </c>
      <c r="I214" s="21">
        <v>920</v>
      </c>
      <c r="J214" s="21">
        <v>920</v>
      </c>
      <c r="K214" s="21" t="s">
        <v>2037</v>
      </c>
      <c r="L214" s="21" t="s">
        <v>1990</v>
      </c>
      <c r="M214" s="21" t="s">
        <v>1991</v>
      </c>
      <c r="N214" s="21" t="s">
        <v>2067</v>
      </c>
      <c r="O214" s="21" t="s">
        <v>2706</v>
      </c>
      <c r="P214" s="21" t="s">
        <v>27</v>
      </c>
      <c r="Q214" s="21" t="s">
        <v>2247</v>
      </c>
      <c r="R214" s="21" t="s">
        <v>2707</v>
      </c>
      <c r="S214" s="21" t="s">
        <v>2708</v>
      </c>
      <c r="T214" s="21" t="s">
        <v>1997</v>
      </c>
      <c r="U214" s="21" t="s">
        <v>1998</v>
      </c>
      <c r="V214" s="23">
        <v>40057</v>
      </c>
      <c r="W214" s="21" t="s">
        <v>1998</v>
      </c>
      <c r="X214" s="23">
        <v>40057</v>
      </c>
      <c r="Y214" s="21" t="b">
        <v>1</v>
      </c>
      <c r="Z214" s="21" t="b">
        <v>1</v>
      </c>
      <c r="AA214" s="21" t="b">
        <v>0</v>
      </c>
      <c r="AB214" s="22"/>
      <c r="AC214" s="22"/>
      <c r="AD214" s="22"/>
      <c r="AE214" s="22"/>
      <c r="AF214" s="22"/>
      <c r="AG214" s="21" t="s">
        <v>2071</v>
      </c>
      <c r="AH214" s="21" t="s">
        <v>2000</v>
      </c>
      <c r="AI214" s="21" t="s">
        <v>2001</v>
      </c>
      <c r="AJ214" s="22" t="s">
        <v>2002</v>
      </c>
      <c r="AK214" s="22" t="s">
        <v>2003</v>
      </c>
      <c r="AL214" s="22" t="s">
        <v>2004</v>
      </c>
      <c r="AM214" s="22" t="s">
        <v>2005</v>
      </c>
      <c r="AN214" s="21" t="s">
        <v>1997</v>
      </c>
      <c r="AO214" s="21" t="s">
        <v>1992</v>
      </c>
    </row>
    <row r="215" spans="1:41" s="20" customFormat="1" x14ac:dyDescent="0.25">
      <c r="A215" s="21">
        <v>2256</v>
      </c>
      <c r="B215" s="21" t="s">
        <v>2174</v>
      </c>
      <c r="C215" s="21" t="s">
        <v>2175</v>
      </c>
      <c r="D215" s="25" t="s">
        <v>2709</v>
      </c>
      <c r="E215" s="21" t="s">
        <v>2710</v>
      </c>
      <c r="F215" s="21">
        <v>101848</v>
      </c>
      <c r="G215" s="22" t="s">
        <v>2711</v>
      </c>
      <c r="H215" s="21">
        <v>101848</v>
      </c>
      <c r="I215" s="21">
        <v>1700</v>
      </c>
      <c r="J215" s="21">
        <v>1700</v>
      </c>
      <c r="K215" s="21" t="s">
        <v>1989</v>
      </c>
      <c r="L215" s="21" t="s">
        <v>1990</v>
      </c>
      <c r="M215" s="21" t="s">
        <v>1991</v>
      </c>
      <c r="N215" s="21" t="s">
        <v>1992</v>
      </c>
      <c r="O215" s="21" t="s">
        <v>2178</v>
      </c>
      <c r="P215" s="21" t="s">
        <v>27</v>
      </c>
      <c r="Q215" s="21" t="s">
        <v>2712</v>
      </c>
      <c r="R215" s="21" t="s">
        <v>2713</v>
      </c>
      <c r="S215" s="21" t="s">
        <v>2714</v>
      </c>
      <c r="T215" s="21" t="s">
        <v>1997</v>
      </c>
      <c r="U215" s="21" t="s">
        <v>1998</v>
      </c>
      <c r="V215" s="23">
        <v>40057</v>
      </c>
      <c r="W215" s="21" t="s">
        <v>1998</v>
      </c>
      <c r="X215" s="23">
        <v>40057</v>
      </c>
      <c r="Y215" s="21" t="b">
        <v>1</v>
      </c>
      <c r="Z215" s="21" t="b">
        <v>1</v>
      </c>
      <c r="AA215" s="21" t="b">
        <v>0</v>
      </c>
      <c r="AB215" s="22"/>
      <c r="AC215" s="22"/>
      <c r="AD215" s="22"/>
      <c r="AE215" s="22"/>
      <c r="AF215" s="22"/>
      <c r="AG215" s="21" t="s">
        <v>2071</v>
      </c>
      <c r="AH215" s="21" t="s">
        <v>2000</v>
      </c>
      <c r="AI215" s="21" t="s">
        <v>2001</v>
      </c>
      <c r="AJ215" s="22" t="s">
        <v>2002</v>
      </c>
      <c r="AK215" s="22" t="s">
        <v>2003</v>
      </c>
      <c r="AL215" s="22" t="s">
        <v>2004</v>
      </c>
      <c r="AM215" s="22" t="s">
        <v>2005</v>
      </c>
      <c r="AN215" s="21" t="s">
        <v>2715</v>
      </c>
      <c r="AO215" s="21" t="s">
        <v>2007</v>
      </c>
    </row>
    <row r="216" spans="1:41" s="20" customFormat="1" x14ac:dyDescent="0.25">
      <c r="A216" s="21">
        <v>2257</v>
      </c>
      <c r="B216" s="21" t="s">
        <v>2174</v>
      </c>
      <c r="C216" s="21" t="s">
        <v>2175</v>
      </c>
      <c r="D216" s="25" t="s">
        <v>2716</v>
      </c>
      <c r="E216" s="21" t="s">
        <v>2717</v>
      </c>
      <c r="F216" s="21">
        <v>101962</v>
      </c>
      <c r="G216" s="22" t="s">
        <v>2718</v>
      </c>
      <c r="H216" s="21">
        <v>101962</v>
      </c>
      <c r="I216" s="21">
        <v>1400</v>
      </c>
      <c r="J216" s="21">
        <v>1400</v>
      </c>
      <c r="K216" s="21" t="s">
        <v>1989</v>
      </c>
      <c r="L216" s="21" t="s">
        <v>1990</v>
      </c>
      <c r="M216" s="21" t="s">
        <v>1991</v>
      </c>
      <c r="N216" s="21" t="s">
        <v>1997</v>
      </c>
      <c r="O216" s="21" t="s">
        <v>2178</v>
      </c>
      <c r="P216" s="21" t="s">
        <v>27</v>
      </c>
      <c r="Q216" s="21" t="s">
        <v>2719</v>
      </c>
      <c r="R216" s="21" t="s">
        <v>2720</v>
      </c>
      <c r="S216" s="21" t="s">
        <v>2721</v>
      </c>
      <c r="T216" s="21" t="s">
        <v>2357</v>
      </c>
      <c r="U216" s="21" t="s">
        <v>1998</v>
      </c>
      <c r="V216" s="23">
        <v>40057</v>
      </c>
      <c r="W216" s="21" t="s">
        <v>1998</v>
      </c>
      <c r="X216" s="23">
        <v>40057</v>
      </c>
      <c r="Y216" s="21" t="b">
        <v>1</v>
      </c>
      <c r="Z216" s="21" t="b">
        <v>1</v>
      </c>
      <c r="AA216" s="21" t="b">
        <v>0</v>
      </c>
      <c r="AB216" s="22"/>
      <c r="AC216" s="22"/>
      <c r="AD216" s="22"/>
      <c r="AE216" s="22"/>
      <c r="AF216" s="22"/>
      <c r="AG216" s="21" t="s">
        <v>2420</v>
      </c>
      <c r="AH216" s="21" t="s">
        <v>2000</v>
      </c>
      <c r="AI216" s="21" t="s">
        <v>2001</v>
      </c>
      <c r="AJ216" s="22" t="s">
        <v>2002</v>
      </c>
      <c r="AK216" s="22" t="s">
        <v>2003</v>
      </c>
      <c r="AL216" s="22" t="s">
        <v>2004</v>
      </c>
      <c r="AM216" s="22" t="s">
        <v>2005</v>
      </c>
      <c r="AN216" s="21" t="s">
        <v>2041</v>
      </c>
      <c r="AO216" s="21" t="s">
        <v>2007</v>
      </c>
    </row>
    <row r="217" spans="1:41" s="20" customFormat="1" x14ac:dyDescent="0.25">
      <c r="A217" s="21">
        <v>2258</v>
      </c>
      <c r="B217" s="21" t="s">
        <v>2722</v>
      </c>
      <c r="C217" s="21" t="s">
        <v>1986</v>
      </c>
      <c r="D217" s="22" t="s">
        <v>2152</v>
      </c>
      <c r="E217" s="21" t="s">
        <v>2723</v>
      </c>
      <c r="F217" s="21">
        <v>102089</v>
      </c>
      <c r="G217" s="22" t="s">
        <v>2724</v>
      </c>
      <c r="H217" s="21">
        <v>102089</v>
      </c>
      <c r="I217" s="21">
        <v>67000</v>
      </c>
      <c r="J217" s="21">
        <v>67000</v>
      </c>
      <c r="K217" s="21" t="s">
        <v>2037</v>
      </c>
      <c r="L217" s="21" t="s">
        <v>1990</v>
      </c>
      <c r="M217" s="21" t="s">
        <v>1991</v>
      </c>
      <c r="N217" s="21" t="s">
        <v>1992</v>
      </c>
      <c r="O217" s="22" t="s">
        <v>2096</v>
      </c>
      <c r="P217" s="21" t="s">
        <v>27</v>
      </c>
      <c r="Q217" s="22" t="s">
        <v>2119</v>
      </c>
      <c r="R217" s="22" t="s">
        <v>2120</v>
      </c>
      <c r="S217" s="22" t="s">
        <v>2134</v>
      </c>
      <c r="T217" s="21" t="s">
        <v>1997</v>
      </c>
      <c r="U217" s="21" t="s">
        <v>1998</v>
      </c>
      <c r="V217" s="23">
        <v>40057</v>
      </c>
      <c r="W217" s="21" t="s">
        <v>1998</v>
      </c>
      <c r="X217" s="23">
        <v>40057</v>
      </c>
      <c r="Y217" s="21" t="b">
        <v>1</v>
      </c>
      <c r="Z217" s="21" t="b">
        <v>1</v>
      </c>
      <c r="AA217" s="21" t="b">
        <v>0</v>
      </c>
      <c r="AB217" s="22"/>
      <c r="AC217" s="22"/>
      <c r="AD217" s="22"/>
      <c r="AE217" s="22"/>
      <c r="AF217" s="22"/>
      <c r="AG217" s="21" t="s">
        <v>2121</v>
      </c>
      <c r="AH217" s="21" t="s">
        <v>2000</v>
      </c>
      <c r="AI217" s="21" t="s">
        <v>2001</v>
      </c>
      <c r="AJ217" s="22" t="s">
        <v>2002</v>
      </c>
      <c r="AK217" s="22" t="s">
        <v>2003</v>
      </c>
      <c r="AL217" s="22" t="s">
        <v>2004</v>
      </c>
      <c r="AM217" s="22" t="s">
        <v>2005</v>
      </c>
      <c r="AN217" s="22" t="s">
        <v>2041</v>
      </c>
      <c r="AO217" s="21" t="s">
        <v>2007</v>
      </c>
    </row>
    <row r="218" spans="1:41" s="20" customFormat="1" x14ac:dyDescent="0.25">
      <c r="A218" s="21">
        <v>2259</v>
      </c>
      <c r="B218" s="21" t="s">
        <v>2174</v>
      </c>
      <c r="C218" s="21" t="s">
        <v>2175</v>
      </c>
      <c r="D218" s="25" t="s">
        <v>2725</v>
      </c>
      <c r="E218" s="21" t="s">
        <v>2726</v>
      </c>
      <c r="F218" s="21">
        <v>102772</v>
      </c>
      <c r="G218" s="21" t="s">
        <v>2726</v>
      </c>
      <c r="H218" s="21">
        <v>102772</v>
      </c>
      <c r="I218" s="21">
        <v>4000</v>
      </c>
      <c r="J218" s="21">
        <v>4000</v>
      </c>
      <c r="K218" s="21" t="s">
        <v>1989</v>
      </c>
      <c r="L218" s="21" t="s">
        <v>1990</v>
      </c>
      <c r="M218" s="21" t="s">
        <v>1991</v>
      </c>
      <c r="N218" s="21" t="s">
        <v>2067</v>
      </c>
      <c r="O218" s="21" t="s">
        <v>2447</v>
      </c>
      <c r="P218" s="21" t="s">
        <v>27</v>
      </c>
      <c r="Q218" s="21" t="s">
        <v>2712</v>
      </c>
      <c r="R218" s="21" t="s">
        <v>2727</v>
      </c>
      <c r="S218" s="21" t="s">
        <v>2536</v>
      </c>
      <c r="T218" s="21" t="s">
        <v>2357</v>
      </c>
      <c r="U218" s="21" t="s">
        <v>1998</v>
      </c>
      <c r="V218" s="23">
        <v>40057</v>
      </c>
      <c r="W218" s="21" t="s">
        <v>1998</v>
      </c>
      <c r="X218" s="23">
        <v>40057</v>
      </c>
      <c r="Y218" s="21" t="b">
        <v>1</v>
      </c>
      <c r="Z218" s="21" t="b">
        <v>1</v>
      </c>
      <c r="AA218" s="21" t="b">
        <v>0</v>
      </c>
      <c r="AB218" s="22"/>
      <c r="AC218" s="22"/>
      <c r="AD218" s="22"/>
      <c r="AE218" s="22"/>
      <c r="AF218" s="22"/>
      <c r="AG218" s="21" t="s">
        <v>2537</v>
      </c>
      <c r="AH218" s="21" t="s">
        <v>2000</v>
      </c>
      <c r="AI218" s="21" t="s">
        <v>2001</v>
      </c>
      <c r="AJ218" s="22" t="s">
        <v>2002</v>
      </c>
      <c r="AK218" s="22" t="s">
        <v>2003</v>
      </c>
      <c r="AL218" s="22" t="s">
        <v>2004</v>
      </c>
      <c r="AM218" s="22" t="s">
        <v>2005</v>
      </c>
      <c r="AN218" s="21" t="s">
        <v>2184</v>
      </c>
      <c r="AO218" s="21" t="s">
        <v>2007</v>
      </c>
    </row>
    <row r="219" spans="1:41" s="20" customFormat="1" x14ac:dyDescent="0.25">
      <c r="A219" s="21">
        <v>2260</v>
      </c>
      <c r="B219" s="21" t="s">
        <v>2174</v>
      </c>
      <c r="C219" s="21" t="s">
        <v>2175</v>
      </c>
      <c r="D219" s="25" t="s">
        <v>2728</v>
      </c>
      <c r="E219" s="21" t="s">
        <v>2729</v>
      </c>
      <c r="F219" s="21">
        <v>103344</v>
      </c>
      <c r="G219" s="22" t="s">
        <v>2730</v>
      </c>
      <c r="H219" s="21">
        <v>103344</v>
      </c>
      <c r="I219" s="21">
        <v>4500</v>
      </c>
      <c r="J219" s="21">
        <v>4500</v>
      </c>
      <c r="K219" s="21" t="s">
        <v>1989</v>
      </c>
      <c r="L219" s="21" t="s">
        <v>1990</v>
      </c>
      <c r="M219" s="21" t="s">
        <v>1991</v>
      </c>
      <c r="N219" s="21" t="s">
        <v>1992</v>
      </c>
      <c r="O219" s="21" t="s">
        <v>2447</v>
      </c>
      <c r="P219" s="21" t="s">
        <v>27</v>
      </c>
      <c r="Q219" s="21" t="s">
        <v>2731</v>
      </c>
      <c r="R219" s="21" t="s">
        <v>2732</v>
      </c>
      <c r="S219" s="21" t="s">
        <v>2536</v>
      </c>
      <c r="T219" s="21" t="s">
        <v>2364</v>
      </c>
      <c r="U219" s="21" t="s">
        <v>1998</v>
      </c>
      <c r="V219" s="23">
        <v>40057</v>
      </c>
      <c r="W219" s="21" t="s">
        <v>1998</v>
      </c>
      <c r="X219" s="23">
        <v>40057</v>
      </c>
      <c r="Y219" s="21" t="b">
        <v>1</v>
      </c>
      <c r="Z219" s="21" t="b">
        <v>1</v>
      </c>
      <c r="AA219" s="21" t="b">
        <v>0</v>
      </c>
      <c r="AB219" s="22"/>
      <c r="AC219" s="22"/>
      <c r="AD219" s="22"/>
      <c r="AE219" s="22"/>
      <c r="AF219" s="22"/>
      <c r="AG219" s="21" t="s">
        <v>2537</v>
      </c>
      <c r="AH219" s="21" t="s">
        <v>2000</v>
      </c>
      <c r="AI219" s="21" t="s">
        <v>2001</v>
      </c>
      <c r="AJ219" s="22" t="s">
        <v>2002</v>
      </c>
      <c r="AK219" s="22" t="s">
        <v>2003</v>
      </c>
      <c r="AL219" s="22" t="s">
        <v>2004</v>
      </c>
      <c r="AM219" s="22" t="s">
        <v>2005</v>
      </c>
      <c r="AN219" s="21" t="s">
        <v>2733</v>
      </c>
      <c r="AO219" s="21" t="s">
        <v>2007</v>
      </c>
    </row>
    <row r="220" spans="1:41" s="20" customFormat="1" x14ac:dyDescent="0.25">
      <c r="A220" s="21">
        <v>2261</v>
      </c>
      <c r="B220" s="21" t="s">
        <v>2734</v>
      </c>
      <c r="C220" s="21" t="s">
        <v>1986</v>
      </c>
      <c r="D220" s="22" t="s">
        <v>2348</v>
      </c>
      <c r="E220" s="21" t="s">
        <v>2735</v>
      </c>
      <c r="F220" s="21">
        <v>103695</v>
      </c>
      <c r="G220" s="21" t="s">
        <v>2735</v>
      </c>
      <c r="H220" s="21">
        <v>103695</v>
      </c>
      <c r="I220" s="21">
        <v>420</v>
      </c>
      <c r="J220" s="21">
        <v>420</v>
      </c>
      <c r="K220" s="21" t="s">
        <v>2037</v>
      </c>
      <c r="L220" s="21" t="s">
        <v>1990</v>
      </c>
      <c r="M220" s="21" t="s">
        <v>1991</v>
      </c>
      <c r="N220" s="21" t="s">
        <v>1992</v>
      </c>
      <c r="O220" s="22" t="s">
        <v>2096</v>
      </c>
      <c r="P220" s="21" t="s">
        <v>27</v>
      </c>
      <c r="Q220" s="22" t="s">
        <v>2154</v>
      </c>
      <c r="R220" s="22" t="s">
        <v>2120</v>
      </c>
      <c r="S220" s="22" t="s">
        <v>2134</v>
      </c>
      <c r="T220" s="21" t="s">
        <v>1997</v>
      </c>
      <c r="U220" s="21" t="s">
        <v>1998</v>
      </c>
      <c r="V220" s="23">
        <v>40057</v>
      </c>
      <c r="W220" s="21" t="s">
        <v>1998</v>
      </c>
      <c r="X220" s="23">
        <v>40057</v>
      </c>
      <c r="Y220" s="21" t="b">
        <v>1</v>
      </c>
      <c r="Z220" s="21" t="b">
        <v>1</v>
      </c>
      <c r="AA220" s="21" t="b">
        <v>0</v>
      </c>
      <c r="AB220" s="22"/>
      <c r="AC220" s="22"/>
      <c r="AD220" s="22"/>
      <c r="AE220" s="22"/>
      <c r="AF220" s="22"/>
      <c r="AG220" s="21" t="s">
        <v>2071</v>
      </c>
      <c r="AH220" s="21" t="s">
        <v>2000</v>
      </c>
      <c r="AI220" s="21" t="s">
        <v>2001</v>
      </c>
      <c r="AJ220" s="22" t="s">
        <v>2002</v>
      </c>
      <c r="AK220" s="22" t="s">
        <v>2003</v>
      </c>
      <c r="AL220" s="22" t="s">
        <v>2004</v>
      </c>
      <c r="AM220" s="22" t="s">
        <v>2005</v>
      </c>
      <c r="AN220" s="22" t="s">
        <v>2041</v>
      </c>
      <c r="AO220" s="21" t="s">
        <v>2007</v>
      </c>
    </row>
    <row r="221" spans="1:41" s="20" customFormat="1" x14ac:dyDescent="0.25">
      <c r="A221" s="21">
        <v>2262</v>
      </c>
      <c r="B221" s="21" t="s">
        <v>2736</v>
      </c>
      <c r="C221" s="21" t="s">
        <v>1986</v>
      </c>
      <c r="D221" s="22" t="s">
        <v>2152</v>
      </c>
      <c r="E221" s="21" t="s">
        <v>2737</v>
      </c>
      <c r="F221" s="21">
        <v>103855</v>
      </c>
      <c r="G221" s="21" t="s">
        <v>2737</v>
      </c>
      <c r="H221" s="21">
        <v>103855</v>
      </c>
      <c r="I221" s="21">
        <v>59000</v>
      </c>
      <c r="J221" s="21">
        <v>59000</v>
      </c>
      <c r="K221" s="21" t="s">
        <v>2037</v>
      </c>
      <c r="L221" s="21" t="s">
        <v>1990</v>
      </c>
      <c r="M221" s="21" t="s">
        <v>1991</v>
      </c>
      <c r="N221" s="21" t="s">
        <v>1992</v>
      </c>
      <c r="O221" s="22" t="s">
        <v>2096</v>
      </c>
      <c r="P221" s="21" t="s">
        <v>27</v>
      </c>
      <c r="Q221" s="22" t="s">
        <v>2154</v>
      </c>
      <c r="R221" s="22" t="s">
        <v>2120</v>
      </c>
      <c r="S221" s="22" t="s">
        <v>2134</v>
      </c>
      <c r="T221" s="21" t="s">
        <v>1997</v>
      </c>
      <c r="U221" s="21" t="s">
        <v>1998</v>
      </c>
      <c r="V221" s="23">
        <v>40057</v>
      </c>
      <c r="W221" s="21" t="s">
        <v>1998</v>
      </c>
      <c r="X221" s="23">
        <v>40057</v>
      </c>
      <c r="Y221" s="21" t="b">
        <v>1</v>
      </c>
      <c r="Z221" s="21" t="b">
        <v>1</v>
      </c>
      <c r="AA221" s="21" t="b">
        <v>0</v>
      </c>
      <c r="AB221" s="22"/>
      <c r="AC221" s="22"/>
      <c r="AD221" s="22"/>
      <c r="AE221" s="22"/>
      <c r="AF221" s="22"/>
      <c r="AG221" s="21" t="s">
        <v>2420</v>
      </c>
      <c r="AH221" s="21" t="s">
        <v>2000</v>
      </c>
      <c r="AI221" s="21" t="s">
        <v>2001</v>
      </c>
      <c r="AJ221" s="22" t="s">
        <v>2002</v>
      </c>
      <c r="AK221" s="22" t="s">
        <v>2003</v>
      </c>
      <c r="AL221" s="22" t="s">
        <v>2004</v>
      </c>
      <c r="AM221" s="22" t="s">
        <v>2005</v>
      </c>
      <c r="AN221" s="22" t="s">
        <v>2041</v>
      </c>
      <c r="AO221" s="21" t="s">
        <v>2007</v>
      </c>
    </row>
    <row r="222" spans="1:41" s="20" customFormat="1" x14ac:dyDescent="0.25">
      <c r="A222" s="21">
        <v>8965</v>
      </c>
      <c r="B222" s="21" t="s">
        <v>2738</v>
      </c>
      <c r="C222" s="21" t="s">
        <v>1986</v>
      </c>
      <c r="D222" s="22" t="s">
        <v>2482</v>
      </c>
      <c r="E222" s="21" t="s">
        <v>2739</v>
      </c>
      <c r="F222" s="21">
        <v>104427</v>
      </c>
      <c r="G222" s="21" t="s">
        <v>2739</v>
      </c>
      <c r="H222" s="21">
        <v>104427</v>
      </c>
      <c r="I222" s="21">
        <v>0.71</v>
      </c>
      <c r="J222" s="21">
        <v>0.71</v>
      </c>
      <c r="K222" s="21" t="s">
        <v>1989</v>
      </c>
      <c r="L222" s="21" t="s">
        <v>1990</v>
      </c>
      <c r="M222" s="21" t="s">
        <v>2076</v>
      </c>
      <c r="N222" s="21" t="s">
        <v>2067</v>
      </c>
      <c r="O222" s="22" t="s">
        <v>2096</v>
      </c>
      <c r="P222" s="21" t="s">
        <v>27</v>
      </c>
      <c r="Q222" s="22" t="s">
        <v>2740</v>
      </c>
      <c r="R222" s="22" t="s">
        <v>2485</v>
      </c>
      <c r="S222" s="22" t="s">
        <v>2134</v>
      </c>
      <c r="T222" s="21" t="s">
        <v>1997</v>
      </c>
      <c r="U222" s="21" t="s">
        <v>1998</v>
      </c>
      <c r="V222" s="23">
        <v>40057</v>
      </c>
      <c r="W222" s="21" t="s">
        <v>1998</v>
      </c>
      <c r="X222" s="23">
        <v>40057</v>
      </c>
      <c r="Y222" s="21" t="b">
        <v>1</v>
      </c>
      <c r="Z222" s="21" t="b">
        <v>1</v>
      </c>
      <c r="AA222" s="21" t="b">
        <v>0</v>
      </c>
      <c r="AB222" s="22"/>
      <c r="AC222" s="22"/>
      <c r="AD222" s="22"/>
      <c r="AE222" s="22"/>
      <c r="AF222" s="22"/>
      <c r="AG222" s="21" t="s">
        <v>2420</v>
      </c>
      <c r="AH222" s="21" t="s">
        <v>2000</v>
      </c>
      <c r="AI222" s="21" t="s">
        <v>2001</v>
      </c>
      <c r="AJ222" s="22" t="s">
        <v>2002</v>
      </c>
      <c r="AK222" s="22" t="s">
        <v>2003</v>
      </c>
      <c r="AL222" s="22" t="s">
        <v>2004</v>
      </c>
      <c r="AM222" s="22" t="s">
        <v>2005</v>
      </c>
      <c r="AN222" s="22" t="s">
        <v>2041</v>
      </c>
      <c r="AO222" s="21" t="s">
        <v>2007</v>
      </c>
    </row>
    <row r="223" spans="1:41" s="20" customFormat="1" x14ac:dyDescent="0.25">
      <c r="A223" s="21">
        <v>2263</v>
      </c>
      <c r="B223" s="21" t="s">
        <v>2009</v>
      </c>
      <c r="C223" s="21" t="s">
        <v>2009</v>
      </c>
      <c r="D223" s="22" t="s">
        <v>2741</v>
      </c>
      <c r="E223" s="21" t="s">
        <v>2742</v>
      </c>
      <c r="F223" s="21">
        <v>104552</v>
      </c>
      <c r="G223" s="21" t="s">
        <v>2742</v>
      </c>
      <c r="H223" s="21">
        <v>104552</v>
      </c>
      <c r="I223" s="21">
        <f>GEOMEAN(J223:J225)</f>
        <v>4860.6717220874034</v>
      </c>
      <c r="J223" s="21">
        <v>7050</v>
      </c>
      <c r="K223" s="21" t="s">
        <v>1989</v>
      </c>
      <c r="L223" s="21" t="s">
        <v>1990</v>
      </c>
      <c r="M223" s="21" t="s">
        <v>1991</v>
      </c>
      <c r="N223" s="21" t="s">
        <v>1997</v>
      </c>
      <c r="O223" s="21" t="s">
        <v>2009</v>
      </c>
      <c r="P223" s="21" t="s">
        <v>27</v>
      </c>
      <c r="Q223" s="21" t="s">
        <v>2009</v>
      </c>
      <c r="R223" s="21" t="s">
        <v>2009</v>
      </c>
      <c r="S223" s="21" t="s">
        <v>2009</v>
      </c>
      <c r="T223" s="22" t="s">
        <v>2013</v>
      </c>
      <c r="U223" s="21" t="s">
        <v>1998</v>
      </c>
      <c r="V223" s="23">
        <v>40057</v>
      </c>
      <c r="W223" s="21" t="s">
        <v>1998</v>
      </c>
      <c r="X223" s="23">
        <v>40057</v>
      </c>
      <c r="Y223" s="21" t="b">
        <v>1</v>
      </c>
      <c r="Z223" s="21" t="b">
        <v>1</v>
      </c>
      <c r="AA223" s="21" t="b">
        <v>0</v>
      </c>
      <c r="AB223" s="22"/>
      <c r="AC223" s="22"/>
      <c r="AD223" s="22"/>
      <c r="AE223" s="22"/>
      <c r="AF223" s="22"/>
      <c r="AG223" s="21" t="s">
        <v>2121</v>
      </c>
      <c r="AH223" s="21" t="s">
        <v>2000</v>
      </c>
      <c r="AI223" s="21" t="s">
        <v>2001</v>
      </c>
      <c r="AJ223" s="22" t="s">
        <v>2002</v>
      </c>
      <c r="AK223" s="22" t="s">
        <v>2003</v>
      </c>
      <c r="AL223" s="22" t="s">
        <v>2004</v>
      </c>
      <c r="AM223" s="22" t="s">
        <v>2005</v>
      </c>
      <c r="AN223" s="21" t="s">
        <v>2743</v>
      </c>
      <c r="AO223" s="21" t="s">
        <v>2007</v>
      </c>
    </row>
    <row r="224" spans="1:41" s="20" customFormat="1" x14ac:dyDescent="0.25">
      <c r="A224" s="21">
        <v>8966</v>
      </c>
      <c r="B224" s="21" t="s">
        <v>2174</v>
      </c>
      <c r="C224" s="21" t="s">
        <v>2175</v>
      </c>
      <c r="D224" s="25" t="s">
        <v>2744</v>
      </c>
      <c r="E224" s="21" t="s">
        <v>2745</v>
      </c>
      <c r="F224" s="21">
        <v>104552</v>
      </c>
      <c r="G224" s="21" t="s">
        <v>2742</v>
      </c>
      <c r="H224" s="21">
        <v>104552</v>
      </c>
      <c r="I224" s="21"/>
      <c r="J224" s="21">
        <v>4220</v>
      </c>
      <c r="K224" s="21" t="s">
        <v>2037</v>
      </c>
      <c r="L224" s="21" t="s">
        <v>1990</v>
      </c>
      <c r="M224" s="25" t="s">
        <v>2076</v>
      </c>
      <c r="N224" s="25" t="s">
        <v>2067</v>
      </c>
      <c r="O224" s="21" t="s">
        <v>2746</v>
      </c>
      <c r="P224" s="21" t="s">
        <v>27</v>
      </c>
      <c r="Q224" s="21" t="s">
        <v>2747</v>
      </c>
      <c r="R224" s="21" t="s">
        <v>2748</v>
      </c>
      <c r="S224" s="21" t="s">
        <v>1997</v>
      </c>
      <c r="T224" s="21" t="s">
        <v>2298</v>
      </c>
      <c r="U224" s="21" t="s">
        <v>1998</v>
      </c>
      <c r="V224" s="23">
        <v>40057</v>
      </c>
      <c r="W224" s="21" t="s">
        <v>1998</v>
      </c>
      <c r="X224" s="23">
        <v>40057</v>
      </c>
      <c r="Y224" s="21" t="b">
        <v>1</v>
      </c>
      <c r="Z224" s="21" t="b">
        <v>1</v>
      </c>
      <c r="AA224" s="21" t="b">
        <v>0</v>
      </c>
      <c r="AB224" s="22" t="s">
        <v>2749</v>
      </c>
      <c r="AC224" s="22" t="s">
        <v>2048</v>
      </c>
      <c r="AD224" s="23">
        <v>41386</v>
      </c>
      <c r="AE224" s="22"/>
      <c r="AF224" s="22"/>
      <c r="AG224" s="21" t="s">
        <v>2089</v>
      </c>
      <c r="AH224" s="21" t="s">
        <v>2000</v>
      </c>
      <c r="AI224" s="21" t="s">
        <v>2001</v>
      </c>
      <c r="AJ224" s="22" t="s">
        <v>2002</v>
      </c>
      <c r="AK224" s="22" t="s">
        <v>2003</v>
      </c>
      <c r="AL224" s="22" t="s">
        <v>2004</v>
      </c>
      <c r="AM224" s="22" t="s">
        <v>2005</v>
      </c>
      <c r="AN224" s="21" t="s">
        <v>2750</v>
      </c>
      <c r="AO224" s="21" t="s">
        <v>2007</v>
      </c>
    </row>
    <row r="225" spans="1:41" s="20" customFormat="1" x14ac:dyDescent="0.25">
      <c r="A225" s="21">
        <v>8967</v>
      </c>
      <c r="B225" s="21" t="s">
        <v>2174</v>
      </c>
      <c r="C225" s="21" t="s">
        <v>2175</v>
      </c>
      <c r="D225" s="25" t="s">
        <v>2744</v>
      </c>
      <c r="E225" s="21" t="s">
        <v>2745</v>
      </c>
      <c r="F225" s="21">
        <v>104552</v>
      </c>
      <c r="G225" s="21" t="s">
        <v>2742</v>
      </c>
      <c r="H225" s="21">
        <v>104552</v>
      </c>
      <c r="I225" s="21"/>
      <c r="J225" s="21">
        <v>3860</v>
      </c>
      <c r="K225" s="21" t="s">
        <v>1989</v>
      </c>
      <c r="L225" s="21" t="s">
        <v>1990</v>
      </c>
      <c r="M225" s="25" t="s">
        <v>2076</v>
      </c>
      <c r="N225" s="25" t="s">
        <v>2067</v>
      </c>
      <c r="O225" s="21" t="s">
        <v>2746</v>
      </c>
      <c r="P225" s="21" t="s">
        <v>27</v>
      </c>
      <c r="Q225" s="21" t="s">
        <v>2747</v>
      </c>
      <c r="R225" s="21" t="s">
        <v>2748</v>
      </c>
      <c r="S225" s="21" t="s">
        <v>1997</v>
      </c>
      <c r="T225" s="21" t="s">
        <v>2298</v>
      </c>
      <c r="U225" s="21" t="s">
        <v>1998</v>
      </c>
      <c r="V225" s="23">
        <v>40057</v>
      </c>
      <c r="W225" s="21" t="s">
        <v>1998</v>
      </c>
      <c r="X225" s="23">
        <v>40057</v>
      </c>
      <c r="Y225" s="21" t="b">
        <v>1</v>
      </c>
      <c r="Z225" s="21" t="b">
        <v>1</v>
      </c>
      <c r="AA225" s="21" t="b">
        <v>0</v>
      </c>
      <c r="AB225" s="22" t="s">
        <v>2749</v>
      </c>
      <c r="AC225" s="22" t="s">
        <v>2048</v>
      </c>
      <c r="AD225" s="23">
        <v>41386</v>
      </c>
      <c r="AE225" s="22"/>
      <c r="AF225" s="22"/>
      <c r="AG225" s="21" t="s">
        <v>2089</v>
      </c>
      <c r="AH225" s="21" t="s">
        <v>2000</v>
      </c>
      <c r="AI225" s="21" t="s">
        <v>2001</v>
      </c>
      <c r="AJ225" s="22" t="s">
        <v>2002</v>
      </c>
      <c r="AK225" s="22" t="s">
        <v>2003</v>
      </c>
      <c r="AL225" s="22" t="s">
        <v>2004</v>
      </c>
      <c r="AM225" s="22" t="s">
        <v>2005</v>
      </c>
      <c r="AN225" s="21" t="s">
        <v>2750</v>
      </c>
      <c r="AO225" s="21" t="s">
        <v>2007</v>
      </c>
    </row>
    <row r="226" spans="1:41" s="20" customFormat="1" x14ac:dyDescent="0.25">
      <c r="A226" s="21">
        <v>8968</v>
      </c>
      <c r="B226" s="21" t="s">
        <v>2174</v>
      </c>
      <c r="C226" s="21" t="s">
        <v>2175</v>
      </c>
      <c r="D226" s="25" t="s">
        <v>2751</v>
      </c>
      <c r="E226" s="21" t="s">
        <v>2752</v>
      </c>
      <c r="F226" s="21">
        <v>104767</v>
      </c>
      <c r="G226" s="22" t="s">
        <v>228</v>
      </c>
      <c r="H226" s="21">
        <v>104767</v>
      </c>
      <c r="I226" s="21">
        <v>39000</v>
      </c>
      <c r="J226" s="21">
        <v>39000</v>
      </c>
      <c r="K226" s="21" t="s">
        <v>1989</v>
      </c>
      <c r="L226" s="21" t="s">
        <v>1990</v>
      </c>
      <c r="M226" s="21" t="s">
        <v>1997</v>
      </c>
      <c r="N226" s="21" t="s">
        <v>1997</v>
      </c>
      <c r="O226" s="21" t="s">
        <v>1997</v>
      </c>
      <c r="P226" s="21" t="s">
        <v>27</v>
      </c>
      <c r="Q226" s="21" t="s">
        <v>1997</v>
      </c>
      <c r="R226" s="21" t="s">
        <v>1997</v>
      </c>
      <c r="S226" s="21" t="s">
        <v>1997</v>
      </c>
      <c r="T226" s="21" t="s">
        <v>2753</v>
      </c>
      <c r="U226" s="21" t="s">
        <v>1998</v>
      </c>
      <c r="V226" s="23">
        <v>40057</v>
      </c>
      <c r="W226" s="21" t="s">
        <v>1998</v>
      </c>
      <c r="X226" s="23">
        <v>40057</v>
      </c>
      <c r="Y226" s="21" t="b">
        <v>1</v>
      </c>
      <c r="Z226" s="21" t="b">
        <v>1</v>
      </c>
      <c r="AA226" s="21" t="b">
        <v>0</v>
      </c>
      <c r="AB226" s="22"/>
      <c r="AC226" s="22"/>
      <c r="AD226" s="22"/>
      <c r="AE226" s="22"/>
      <c r="AF226" s="22"/>
      <c r="AG226" s="21" t="s">
        <v>2121</v>
      </c>
      <c r="AH226" s="21" t="s">
        <v>2000</v>
      </c>
      <c r="AI226" s="21" t="s">
        <v>2001</v>
      </c>
      <c r="AJ226" s="22" t="s">
        <v>2002</v>
      </c>
      <c r="AK226" s="22" t="s">
        <v>2003</v>
      </c>
      <c r="AL226" s="22" t="s">
        <v>2004</v>
      </c>
      <c r="AM226" s="22" t="s">
        <v>2005</v>
      </c>
      <c r="AN226" s="21" t="s">
        <v>1997</v>
      </c>
      <c r="AO226" s="21" t="s">
        <v>1992</v>
      </c>
    </row>
    <row r="227" spans="1:41" s="20" customFormat="1" x14ac:dyDescent="0.25">
      <c r="A227" s="21">
        <v>2264</v>
      </c>
      <c r="B227" s="21" t="s">
        <v>2754</v>
      </c>
      <c r="C227" s="21" t="s">
        <v>1986</v>
      </c>
      <c r="D227" s="22" t="s">
        <v>2152</v>
      </c>
      <c r="E227" s="21" t="s">
        <v>2755</v>
      </c>
      <c r="F227" s="21">
        <v>105555</v>
      </c>
      <c r="G227" s="21" t="s">
        <v>2755</v>
      </c>
      <c r="H227" s="21">
        <v>105555</v>
      </c>
      <c r="I227" s="21">
        <v>193000</v>
      </c>
      <c r="J227" s="21">
        <v>193000</v>
      </c>
      <c r="K227" s="21" t="s">
        <v>2037</v>
      </c>
      <c r="L227" s="21" t="s">
        <v>1990</v>
      </c>
      <c r="M227" s="21" t="s">
        <v>1991</v>
      </c>
      <c r="N227" s="21" t="s">
        <v>1992</v>
      </c>
      <c r="O227" s="22" t="s">
        <v>2096</v>
      </c>
      <c r="P227" s="21" t="s">
        <v>27</v>
      </c>
      <c r="Q227" s="22" t="s">
        <v>2154</v>
      </c>
      <c r="R227" s="22" t="s">
        <v>2120</v>
      </c>
      <c r="S227" s="22" t="s">
        <v>2134</v>
      </c>
      <c r="T227" s="21" t="s">
        <v>1997</v>
      </c>
      <c r="U227" s="21" t="s">
        <v>1998</v>
      </c>
      <c r="V227" s="23">
        <v>40057</v>
      </c>
      <c r="W227" s="21" t="s">
        <v>1998</v>
      </c>
      <c r="X227" s="23">
        <v>40057</v>
      </c>
      <c r="Y227" s="21" t="b">
        <v>1</v>
      </c>
      <c r="Z227" s="21" t="b">
        <v>1</v>
      </c>
      <c r="AA227" s="21" t="b">
        <v>0</v>
      </c>
      <c r="AB227" s="22"/>
      <c r="AC227" s="22"/>
      <c r="AD227" s="22"/>
      <c r="AE227" s="22"/>
      <c r="AF227" s="22"/>
      <c r="AG227" s="21" t="s">
        <v>2121</v>
      </c>
      <c r="AH227" s="21" t="s">
        <v>2000</v>
      </c>
      <c r="AI227" s="21" t="s">
        <v>2001</v>
      </c>
      <c r="AJ227" s="22" t="s">
        <v>2002</v>
      </c>
      <c r="AK227" s="22" t="s">
        <v>2003</v>
      </c>
      <c r="AL227" s="22" t="s">
        <v>2004</v>
      </c>
      <c r="AM227" s="22" t="s">
        <v>2005</v>
      </c>
      <c r="AN227" s="22" t="s">
        <v>2041</v>
      </c>
      <c r="AO227" s="21" t="s">
        <v>2007</v>
      </c>
    </row>
    <row r="228" spans="1:41" s="20" customFormat="1" x14ac:dyDescent="0.25">
      <c r="A228" s="21">
        <v>8979</v>
      </c>
      <c r="B228" s="21" t="s">
        <v>2756</v>
      </c>
      <c r="C228" s="21" t="s">
        <v>1986</v>
      </c>
      <c r="D228" s="22" t="s">
        <v>2192</v>
      </c>
      <c r="E228" s="21" t="s">
        <v>334</v>
      </c>
      <c r="F228" s="21">
        <v>106467</v>
      </c>
      <c r="G228" s="21" t="s">
        <v>334</v>
      </c>
      <c r="H228" s="21">
        <v>106467</v>
      </c>
      <c r="I228" s="21">
        <f>GEOMEAN(J228:J230)</f>
        <v>11560.67490063195</v>
      </c>
      <c r="J228" s="21">
        <v>13500</v>
      </c>
      <c r="K228" s="21" t="s">
        <v>2037</v>
      </c>
      <c r="L228" s="21" t="s">
        <v>1990</v>
      </c>
      <c r="M228" s="21" t="s">
        <v>1991</v>
      </c>
      <c r="N228" s="21" t="s">
        <v>1992</v>
      </c>
      <c r="O228" s="22" t="s">
        <v>2195</v>
      </c>
      <c r="P228" s="21" t="s">
        <v>27</v>
      </c>
      <c r="Q228" s="22" t="s">
        <v>2113</v>
      </c>
      <c r="R228" s="22" t="s">
        <v>2196</v>
      </c>
      <c r="S228" s="22" t="s">
        <v>2197</v>
      </c>
      <c r="T228" s="21" t="s">
        <v>1997</v>
      </c>
      <c r="U228" s="21" t="s">
        <v>1998</v>
      </c>
      <c r="V228" s="23">
        <v>40057</v>
      </c>
      <c r="W228" s="21" t="s">
        <v>1998</v>
      </c>
      <c r="X228" s="23">
        <v>40057</v>
      </c>
      <c r="Y228" s="21" t="b">
        <v>1</v>
      </c>
      <c r="Z228" s="21" t="b">
        <v>1</v>
      </c>
      <c r="AA228" s="21" t="b">
        <v>0</v>
      </c>
      <c r="AB228" s="22"/>
      <c r="AC228" s="22"/>
      <c r="AD228" s="22"/>
      <c r="AE228" s="22"/>
      <c r="AF228" s="22"/>
      <c r="AG228" s="21" t="s">
        <v>2076</v>
      </c>
      <c r="AH228" s="21" t="s">
        <v>2000</v>
      </c>
      <c r="AI228" s="21" t="s">
        <v>2001</v>
      </c>
      <c r="AJ228" s="22" t="s">
        <v>2002</v>
      </c>
      <c r="AK228" s="22" t="s">
        <v>2003</v>
      </c>
      <c r="AL228" s="22" t="s">
        <v>2004</v>
      </c>
      <c r="AM228" s="22" t="s">
        <v>2005</v>
      </c>
      <c r="AN228" s="22" t="s">
        <v>2198</v>
      </c>
      <c r="AO228" s="21" t="s">
        <v>2007</v>
      </c>
    </row>
    <row r="229" spans="1:41" s="20" customFormat="1" x14ac:dyDescent="0.25">
      <c r="A229" s="21">
        <v>8980</v>
      </c>
      <c r="B229" s="21" t="s">
        <v>2757</v>
      </c>
      <c r="C229" s="21" t="s">
        <v>1986</v>
      </c>
      <c r="D229" s="22" t="s">
        <v>2192</v>
      </c>
      <c r="E229" s="21" t="s">
        <v>334</v>
      </c>
      <c r="F229" s="21">
        <v>106467</v>
      </c>
      <c r="G229" s="21" t="s">
        <v>334</v>
      </c>
      <c r="H229" s="21">
        <v>106467</v>
      </c>
      <c r="I229" s="21"/>
      <c r="J229" s="21">
        <v>10900</v>
      </c>
      <c r="K229" s="21" t="s">
        <v>2037</v>
      </c>
      <c r="L229" s="21" t="s">
        <v>1990</v>
      </c>
      <c r="M229" s="21" t="s">
        <v>1991</v>
      </c>
      <c r="N229" s="21" t="s">
        <v>1992</v>
      </c>
      <c r="O229" s="22" t="s">
        <v>2195</v>
      </c>
      <c r="P229" s="21" t="s">
        <v>27</v>
      </c>
      <c r="Q229" s="22" t="s">
        <v>2113</v>
      </c>
      <c r="R229" s="22" t="s">
        <v>2196</v>
      </c>
      <c r="S229" s="22" t="s">
        <v>2197</v>
      </c>
      <c r="T229" s="21" t="s">
        <v>1997</v>
      </c>
      <c r="U229" s="21" t="s">
        <v>1998</v>
      </c>
      <c r="V229" s="23">
        <v>40057</v>
      </c>
      <c r="W229" s="21" t="s">
        <v>1998</v>
      </c>
      <c r="X229" s="23">
        <v>40057</v>
      </c>
      <c r="Y229" s="21" t="b">
        <v>1</v>
      </c>
      <c r="Z229" s="21" t="b">
        <v>1</v>
      </c>
      <c r="AA229" s="21" t="b">
        <v>0</v>
      </c>
      <c r="AB229" s="22"/>
      <c r="AC229" s="22"/>
      <c r="AD229" s="22"/>
      <c r="AE229" s="22"/>
      <c r="AF229" s="22"/>
      <c r="AG229" s="21" t="s">
        <v>2076</v>
      </c>
      <c r="AH229" s="21" t="s">
        <v>2000</v>
      </c>
      <c r="AI229" s="21" t="s">
        <v>2001</v>
      </c>
      <c r="AJ229" s="22" t="s">
        <v>2002</v>
      </c>
      <c r="AK229" s="22" t="s">
        <v>2003</v>
      </c>
      <c r="AL229" s="22" t="s">
        <v>2004</v>
      </c>
      <c r="AM229" s="22" t="s">
        <v>2005</v>
      </c>
      <c r="AN229" s="22" t="s">
        <v>2198</v>
      </c>
      <c r="AO229" s="21" t="s">
        <v>2007</v>
      </c>
    </row>
    <row r="230" spans="1:41" s="20" customFormat="1" x14ac:dyDescent="0.25">
      <c r="A230" s="21">
        <v>8981</v>
      </c>
      <c r="B230" s="21" t="s">
        <v>2758</v>
      </c>
      <c r="C230" s="21" t="s">
        <v>1986</v>
      </c>
      <c r="D230" s="22" t="s">
        <v>2192</v>
      </c>
      <c r="E230" s="21" t="s">
        <v>334</v>
      </c>
      <c r="F230" s="21">
        <v>106467</v>
      </c>
      <c r="G230" s="21" t="s">
        <v>334</v>
      </c>
      <c r="H230" s="21">
        <v>106467</v>
      </c>
      <c r="I230" s="21"/>
      <c r="J230" s="21">
        <v>10500</v>
      </c>
      <c r="K230" s="21" t="s">
        <v>2037</v>
      </c>
      <c r="L230" s="21" t="s">
        <v>1990</v>
      </c>
      <c r="M230" s="21" t="s">
        <v>1991</v>
      </c>
      <c r="N230" s="21" t="s">
        <v>1992</v>
      </c>
      <c r="O230" s="22" t="s">
        <v>2195</v>
      </c>
      <c r="P230" s="21" t="s">
        <v>27</v>
      </c>
      <c r="Q230" s="22" t="s">
        <v>2113</v>
      </c>
      <c r="R230" s="22" t="s">
        <v>2196</v>
      </c>
      <c r="S230" s="22" t="s">
        <v>2197</v>
      </c>
      <c r="T230" s="21" t="s">
        <v>1997</v>
      </c>
      <c r="U230" s="21" t="s">
        <v>1998</v>
      </c>
      <c r="V230" s="23">
        <v>40057</v>
      </c>
      <c r="W230" s="21" t="s">
        <v>1998</v>
      </c>
      <c r="X230" s="23">
        <v>40057</v>
      </c>
      <c r="Y230" s="21" t="b">
        <v>1</v>
      </c>
      <c r="Z230" s="21" t="b">
        <v>1</v>
      </c>
      <c r="AA230" s="21" t="b">
        <v>0</v>
      </c>
      <c r="AB230" s="22"/>
      <c r="AC230" s="22"/>
      <c r="AD230" s="22"/>
      <c r="AE230" s="22"/>
      <c r="AF230" s="22"/>
      <c r="AG230" s="21" t="s">
        <v>2076</v>
      </c>
      <c r="AH230" s="21" t="s">
        <v>2000</v>
      </c>
      <c r="AI230" s="21" t="s">
        <v>2001</v>
      </c>
      <c r="AJ230" s="22" t="s">
        <v>2002</v>
      </c>
      <c r="AK230" s="22" t="s">
        <v>2003</v>
      </c>
      <c r="AL230" s="22" t="s">
        <v>2004</v>
      </c>
      <c r="AM230" s="22" t="s">
        <v>2005</v>
      </c>
      <c r="AN230" s="22" t="s">
        <v>2198</v>
      </c>
      <c r="AO230" s="21" t="s">
        <v>2007</v>
      </c>
    </row>
    <row r="231" spans="1:41" s="20" customFormat="1" x14ac:dyDescent="0.25">
      <c r="A231" s="21">
        <v>2265</v>
      </c>
      <c r="B231" s="21" t="s">
        <v>2759</v>
      </c>
      <c r="C231" s="21" t="s">
        <v>1986</v>
      </c>
      <c r="D231" s="22" t="s">
        <v>2348</v>
      </c>
      <c r="E231" s="21" t="s">
        <v>2760</v>
      </c>
      <c r="F231" s="21">
        <v>106478</v>
      </c>
      <c r="G231" s="21" t="s">
        <v>2760</v>
      </c>
      <c r="H231" s="21">
        <v>106478</v>
      </c>
      <c r="I231" s="21">
        <v>50</v>
      </c>
      <c r="J231" s="21">
        <v>50</v>
      </c>
      <c r="K231" s="21" t="s">
        <v>2037</v>
      </c>
      <c r="L231" s="21" t="s">
        <v>1990</v>
      </c>
      <c r="M231" s="21" t="s">
        <v>1991</v>
      </c>
      <c r="N231" s="21" t="s">
        <v>1992</v>
      </c>
      <c r="O231" s="22" t="s">
        <v>2096</v>
      </c>
      <c r="P231" s="21" t="s">
        <v>27</v>
      </c>
      <c r="Q231" s="22" t="s">
        <v>2154</v>
      </c>
      <c r="R231" s="22" t="s">
        <v>2120</v>
      </c>
      <c r="S231" s="22" t="s">
        <v>2134</v>
      </c>
      <c r="T231" s="21" t="s">
        <v>1997</v>
      </c>
      <c r="U231" s="21" t="s">
        <v>1998</v>
      </c>
      <c r="V231" s="23">
        <v>40057</v>
      </c>
      <c r="W231" s="21" t="s">
        <v>1998</v>
      </c>
      <c r="X231" s="23">
        <v>40057</v>
      </c>
      <c r="Y231" s="21" t="b">
        <v>1</v>
      </c>
      <c r="Z231" s="21" t="b">
        <v>1</v>
      </c>
      <c r="AA231" s="21" t="b">
        <v>0</v>
      </c>
      <c r="AB231" s="22"/>
      <c r="AC231" s="22"/>
      <c r="AD231" s="22"/>
      <c r="AE231" s="22"/>
      <c r="AF231" s="22"/>
      <c r="AG231" s="21" t="s">
        <v>2071</v>
      </c>
      <c r="AH231" s="21" t="s">
        <v>2000</v>
      </c>
      <c r="AI231" s="21" t="s">
        <v>2001</v>
      </c>
      <c r="AJ231" s="22" t="s">
        <v>2002</v>
      </c>
      <c r="AK231" s="22" t="s">
        <v>2003</v>
      </c>
      <c r="AL231" s="22" t="s">
        <v>2004</v>
      </c>
      <c r="AM231" s="22" t="s">
        <v>2005</v>
      </c>
      <c r="AN231" s="22" t="s">
        <v>2041</v>
      </c>
      <c r="AO231" s="21" t="s">
        <v>2007</v>
      </c>
    </row>
    <row r="232" spans="1:41" s="20" customFormat="1" x14ac:dyDescent="0.25">
      <c r="A232" s="21">
        <v>8985</v>
      </c>
      <c r="B232" s="21" t="s">
        <v>2761</v>
      </c>
      <c r="C232" s="21" t="s">
        <v>1986</v>
      </c>
      <c r="D232" s="22" t="s">
        <v>2482</v>
      </c>
      <c r="E232" s="21" t="s">
        <v>2762</v>
      </c>
      <c r="F232" s="21">
        <v>106490</v>
      </c>
      <c r="G232" s="21" t="s">
        <v>2762</v>
      </c>
      <c r="H232" s="21">
        <v>106490</v>
      </c>
      <c r="I232" s="21">
        <v>120</v>
      </c>
      <c r="J232" s="21">
        <v>120</v>
      </c>
      <c r="K232" s="21" t="s">
        <v>1989</v>
      </c>
      <c r="L232" s="21" t="s">
        <v>1990</v>
      </c>
      <c r="M232" s="21" t="s">
        <v>2076</v>
      </c>
      <c r="N232" s="21" t="s">
        <v>2067</v>
      </c>
      <c r="O232" s="22" t="s">
        <v>2096</v>
      </c>
      <c r="P232" s="21" t="s">
        <v>27</v>
      </c>
      <c r="Q232" s="22" t="s">
        <v>2763</v>
      </c>
      <c r="R232" s="22" t="s">
        <v>2764</v>
      </c>
      <c r="S232" s="22" t="s">
        <v>2134</v>
      </c>
      <c r="T232" s="21" t="s">
        <v>1997</v>
      </c>
      <c r="U232" s="21" t="s">
        <v>1998</v>
      </c>
      <c r="V232" s="23">
        <v>40057</v>
      </c>
      <c r="W232" s="21" t="s">
        <v>1998</v>
      </c>
      <c r="X232" s="23">
        <v>40057</v>
      </c>
      <c r="Y232" s="21" t="b">
        <v>1</v>
      </c>
      <c r="Z232" s="21" t="b">
        <v>1</v>
      </c>
      <c r="AA232" s="21" t="b">
        <v>0</v>
      </c>
      <c r="AB232" s="22"/>
      <c r="AC232" s="22"/>
      <c r="AD232" s="22"/>
      <c r="AE232" s="22"/>
      <c r="AF232" s="22"/>
      <c r="AG232" s="21" t="s">
        <v>2071</v>
      </c>
      <c r="AH232" s="21" t="s">
        <v>2000</v>
      </c>
      <c r="AI232" s="21" t="s">
        <v>2001</v>
      </c>
      <c r="AJ232" s="22" t="s">
        <v>2002</v>
      </c>
      <c r="AK232" s="22" t="s">
        <v>2003</v>
      </c>
      <c r="AL232" s="22" t="s">
        <v>2004</v>
      </c>
      <c r="AM232" s="22" t="s">
        <v>2005</v>
      </c>
      <c r="AN232" s="22" t="s">
        <v>2041</v>
      </c>
      <c r="AO232" s="21" t="s">
        <v>2007</v>
      </c>
    </row>
    <row r="233" spans="1:41" s="20" customFormat="1" x14ac:dyDescent="0.25">
      <c r="A233" s="21">
        <v>8986</v>
      </c>
      <c r="B233" s="21" t="s">
        <v>2765</v>
      </c>
      <c r="C233" s="21" t="s">
        <v>1986</v>
      </c>
      <c r="D233" s="22" t="s">
        <v>2192</v>
      </c>
      <c r="E233" s="21" t="s">
        <v>2766</v>
      </c>
      <c r="F233" s="21">
        <v>106898</v>
      </c>
      <c r="G233" s="22" t="s">
        <v>2767</v>
      </c>
      <c r="H233" s="21">
        <v>106898</v>
      </c>
      <c r="I233" s="21">
        <f>GEOMEAN(J233:J235)</f>
        <v>23937.30162515377</v>
      </c>
      <c r="J233" s="21">
        <v>28900</v>
      </c>
      <c r="K233" s="21" t="s">
        <v>2037</v>
      </c>
      <c r="L233" s="21" t="s">
        <v>1990</v>
      </c>
      <c r="M233" s="21" t="s">
        <v>1991</v>
      </c>
      <c r="N233" s="21" t="s">
        <v>1992</v>
      </c>
      <c r="O233" s="22" t="s">
        <v>2195</v>
      </c>
      <c r="P233" s="21" t="s">
        <v>27</v>
      </c>
      <c r="Q233" s="22" t="s">
        <v>2113</v>
      </c>
      <c r="R233" s="22" t="s">
        <v>2196</v>
      </c>
      <c r="S233" s="22" t="s">
        <v>2768</v>
      </c>
      <c r="T233" s="21" t="s">
        <v>1997</v>
      </c>
      <c r="U233" s="21" t="s">
        <v>1998</v>
      </c>
      <c r="V233" s="23">
        <v>40057</v>
      </c>
      <c r="W233" s="21" t="s">
        <v>1998</v>
      </c>
      <c r="X233" s="23">
        <v>40057</v>
      </c>
      <c r="Y233" s="21" t="b">
        <v>1</v>
      </c>
      <c r="Z233" s="21" t="b">
        <v>1</v>
      </c>
      <c r="AA233" s="21" t="b">
        <v>0</v>
      </c>
      <c r="AB233" s="22"/>
      <c r="AC233" s="22"/>
      <c r="AD233" s="22"/>
      <c r="AE233" s="22"/>
      <c r="AF233" s="22"/>
      <c r="AG233" s="21" t="s">
        <v>2076</v>
      </c>
      <c r="AH233" s="21" t="s">
        <v>2000</v>
      </c>
      <c r="AI233" s="21" t="s">
        <v>2001</v>
      </c>
      <c r="AJ233" s="22" t="s">
        <v>2002</v>
      </c>
      <c r="AK233" s="22" t="s">
        <v>2003</v>
      </c>
      <c r="AL233" s="22" t="s">
        <v>2004</v>
      </c>
      <c r="AM233" s="22" t="s">
        <v>2005</v>
      </c>
      <c r="AN233" s="22" t="s">
        <v>2198</v>
      </c>
      <c r="AO233" s="21" t="s">
        <v>2007</v>
      </c>
    </row>
    <row r="234" spans="1:41" s="20" customFormat="1" x14ac:dyDescent="0.25">
      <c r="A234" s="21">
        <v>8987</v>
      </c>
      <c r="B234" s="21" t="s">
        <v>2769</v>
      </c>
      <c r="C234" s="21" t="s">
        <v>1986</v>
      </c>
      <c r="D234" s="22" t="s">
        <v>2192</v>
      </c>
      <c r="E234" s="21" t="s">
        <v>2766</v>
      </c>
      <c r="F234" s="21">
        <v>106898</v>
      </c>
      <c r="G234" s="22" t="s">
        <v>2767</v>
      </c>
      <c r="H234" s="21">
        <v>106898</v>
      </c>
      <c r="I234" s="21"/>
      <c r="J234" s="21">
        <v>22600</v>
      </c>
      <c r="K234" s="21" t="s">
        <v>2037</v>
      </c>
      <c r="L234" s="21" t="s">
        <v>1990</v>
      </c>
      <c r="M234" s="21" t="s">
        <v>1991</v>
      </c>
      <c r="N234" s="21" t="s">
        <v>1992</v>
      </c>
      <c r="O234" s="22" t="s">
        <v>2195</v>
      </c>
      <c r="P234" s="21" t="s">
        <v>27</v>
      </c>
      <c r="Q234" s="22" t="s">
        <v>2113</v>
      </c>
      <c r="R234" s="22" t="s">
        <v>2196</v>
      </c>
      <c r="S234" s="22" t="s">
        <v>2768</v>
      </c>
      <c r="T234" s="21" t="s">
        <v>1997</v>
      </c>
      <c r="U234" s="21" t="s">
        <v>1998</v>
      </c>
      <c r="V234" s="23">
        <v>40057</v>
      </c>
      <c r="W234" s="21" t="s">
        <v>1998</v>
      </c>
      <c r="X234" s="23">
        <v>40057</v>
      </c>
      <c r="Y234" s="21" t="b">
        <v>1</v>
      </c>
      <c r="Z234" s="21" t="b">
        <v>1</v>
      </c>
      <c r="AA234" s="21" t="b">
        <v>0</v>
      </c>
      <c r="AB234" s="22"/>
      <c r="AC234" s="22"/>
      <c r="AD234" s="22"/>
      <c r="AE234" s="22"/>
      <c r="AF234" s="22"/>
      <c r="AG234" s="21" t="s">
        <v>2076</v>
      </c>
      <c r="AH234" s="21" t="s">
        <v>2000</v>
      </c>
      <c r="AI234" s="21" t="s">
        <v>2001</v>
      </c>
      <c r="AJ234" s="22" t="s">
        <v>2002</v>
      </c>
      <c r="AK234" s="22" t="s">
        <v>2003</v>
      </c>
      <c r="AL234" s="22" t="s">
        <v>2004</v>
      </c>
      <c r="AM234" s="22" t="s">
        <v>2005</v>
      </c>
      <c r="AN234" s="22" t="s">
        <v>2198</v>
      </c>
      <c r="AO234" s="21" t="s">
        <v>2007</v>
      </c>
    </row>
    <row r="235" spans="1:41" s="20" customFormat="1" x14ac:dyDescent="0.25">
      <c r="A235" s="21">
        <v>8988</v>
      </c>
      <c r="B235" s="21" t="s">
        <v>2770</v>
      </c>
      <c r="C235" s="21" t="s">
        <v>1986</v>
      </c>
      <c r="D235" s="22" t="s">
        <v>2192</v>
      </c>
      <c r="E235" s="21" t="s">
        <v>2766</v>
      </c>
      <c r="F235" s="21">
        <v>106898</v>
      </c>
      <c r="G235" s="22" t="s">
        <v>2767</v>
      </c>
      <c r="H235" s="21">
        <v>106898</v>
      </c>
      <c r="I235" s="21"/>
      <c r="J235" s="21">
        <v>21000</v>
      </c>
      <c r="K235" s="21" t="s">
        <v>2037</v>
      </c>
      <c r="L235" s="21" t="s">
        <v>1990</v>
      </c>
      <c r="M235" s="21" t="s">
        <v>1991</v>
      </c>
      <c r="N235" s="21" t="s">
        <v>1992</v>
      </c>
      <c r="O235" s="22" t="s">
        <v>2195</v>
      </c>
      <c r="P235" s="21" t="s">
        <v>27</v>
      </c>
      <c r="Q235" s="22" t="s">
        <v>2113</v>
      </c>
      <c r="R235" s="22" t="s">
        <v>2196</v>
      </c>
      <c r="S235" s="22" t="s">
        <v>2768</v>
      </c>
      <c r="T235" s="21" t="s">
        <v>1997</v>
      </c>
      <c r="U235" s="21" t="s">
        <v>1998</v>
      </c>
      <c r="V235" s="23">
        <v>40057</v>
      </c>
      <c r="W235" s="21" t="s">
        <v>1998</v>
      </c>
      <c r="X235" s="23">
        <v>40057</v>
      </c>
      <c r="Y235" s="21" t="b">
        <v>1</v>
      </c>
      <c r="Z235" s="21" t="b">
        <v>1</v>
      </c>
      <c r="AA235" s="21" t="b">
        <v>0</v>
      </c>
      <c r="AB235" s="22"/>
      <c r="AC235" s="22"/>
      <c r="AD235" s="22"/>
      <c r="AE235" s="22"/>
      <c r="AF235" s="22"/>
      <c r="AG235" s="21" t="s">
        <v>2076</v>
      </c>
      <c r="AH235" s="21" t="s">
        <v>2000</v>
      </c>
      <c r="AI235" s="21" t="s">
        <v>2001</v>
      </c>
      <c r="AJ235" s="22" t="s">
        <v>2002</v>
      </c>
      <c r="AK235" s="22" t="s">
        <v>2003</v>
      </c>
      <c r="AL235" s="22" t="s">
        <v>2004</v>
      </c>
      <c r="AM235" s="22" t="s">
        <v>2005</v>
      </c>
      <c r="AN235" s="22" t="s">
        <v>2198</v>
      </c>
      <c r="AO235" s="21" t="s">
        <v>2007</v>
      </c>
    </row>
    <row r="236" spans="1:41" s="20" customFormat="1" x14ac:dyDescent="0.25">
      <c r="A236" s="21">
        <v>8992</v>
      </c>
      <c r="B236" s="21" t="s">
        <v>2771</v>
      </c>
      <c r="C236" s="21" t="s">
        <v>1986</v>
      </c>
      <c r="D236" s="22" t="s">
        <v>2217</v>
      </c>
      <c r="E236" s="21" t="s">
        <v>2772</v>
      </c>
      <c r="F236" s="21">
        <v>107062</v>
      </c>
      <c r="G236" s="21" t="s">
        <v>2773</v>
      </c>
      <c r="H236" s="21">
        <v>107062</v>
      </c>
      <c r="I236" s="21">
        <f>GEOMEAN(J236:J239)</f>
        <v>223345.16618450391</v>
      </c>
      <c r="J236" s="21">
        <v>320000</v>
      </c>
      <c r="K236" s="21" t="s">
        <v>2037</v>
      </c>
      <c r="L236" s="21" t="s">
        <v>1990</v>
      </c>
      <c r="M236" s="21" t="s">
        <v>1991</v>
      </c>
      <c r="N236" s="21" t="s">
        <v>2067</v>
      </c>
      <c r="O236" s="22" t="s">
        <v>2096</v>
      </c>
      <c r="P236" s="21" t="s">
        <v>27</v>
      </c>
      <c r="Q236" s="22" t="s">
        <v>2224</v>
      </c>
      <c r="R236" s="22" t="s">
        <v>2225</v>
      </c>
      <c r="S236" s="22" t="s">
        <v>2220</v>
      </c>
      <c r="T236" s="21" t="s">
        <v>1997</v>
      </c>
      <c r="U236" s="21" t="s">
        <v>1998</v>
      </c>
      <c r="V236" s="23">
        <v>40057</v>
      </c>
      <c r="W236" s="21" t="s">
        <v>1998</v>
      </c>
      <c r="X236" s="23">
        <v>40057</v>
      </c>
      <c r="Y236" s="21" t="b">
        <v>1</v>
      </c>
      <c r="Z236" s="21" t="b">
        <v>1</v>
      </c>
      <c r="AA236" s="21" t="b">
        <v>0</v>
      </c>
      <c r="AB236" s="22"/>
      <c r="AC236" s="22"/>
      <c r="AD236" s="22"/>
      <c r="AE236" s="22"/>
      <c r="AF236" s="22"/>
      <c r="AG236" s="21" t="s">
        <v>2221</v>
      </c>
      <c r="AH236" s="21" t="s">
        <v>2000</v>
      </c>
      <c r="AI236" s="21" t="s">
        <v>2001</v>
      </c>
      <c r="AJ236" s="22" t="s">
        <v>2002</v>
      </c>
      <c r="AK236" s="22" t="s">
        <v>2003</v>
      </c>
      <c r="AL236" s="22" t="s">
        <v>2004</v>
      </c>
      <c r="AM236" s="22" t="s">
        <v>2005</v>
      </c>
      <c r="AN236" s="22" t="s">
        <v>2222</v>
      </c>
      <c r="AO236" s="21" t="s">
        <v>2007</v>
      </c>
    </row>
    <row r="237" spans="1:41" s="20" customFormat="1" x14ac:dyDescent="0.25">
      <c r="A237" s="21">
        <v>8993</v>
      </c>
      <c r="B237" s="21" t="s">
        <v>2774</v>
      </c>
      <c r="C237" s="21" t="s">
        <v>1986</v>
      </c>
      <c r="D237" s="22" t="s">
        <v>2217</v>
      </c>
      <c r="E237" s="21" t="s">
        <v>2772</v>
      </c>
      <c r="F237" s="21">
        <v>107062</v>
      </c>
      <c r="G237" s="21" t="s">
        <v>2773</v>
      </c>
      <c r="H237" s="21">
        <v>107062</v>
      </c>
      <c r="I237" s="21"/>
      <c r="J237" s="21">
        <v>270000</v>
      </c>
      <c r="K237" s="21" t="s">
        <v>2037</v>
      </c>
      <c r="L237" s="21" t="s">
        <v>1990</v>
      </c>
      <c r="M237" s="21" t="s">
        <v>1991</v>
      </c>
      <c r="N237" s="21" t="s">
        <v>2067</v>
      </c>
      <c r="O237" s="22" t="s">
        <v>2096</v>
      </c>
      <c r="P237" s="21" t="s">
        <v>27</v>
      </c>
      <c r="Q237" s="22" t="s">
        <v>2218</v>
      </c>
      <c r="R237" s="22" t="s">
        <v>2219</v>
      </c>
      <c r="S237" s="22" t="s">
        <v>2220</v>
      </c>
      <c r="T237" s="21" t="s">
        <v>1997</v>
      </c>
      <c r="U237" s="21" t="s">
        <v>1998</v>
      </c>
      <c r="V237" s="23">
        <v>40057</v>
      </c>
      <c r="W237" s="21" t="s">
        <v>1998</v>
      </c>
      <c r="X237" s="23">
        <v>40057</v>
      </c>
      <c r="Y237" s="21" t="b">
        <v>1</v>
      </c>
      <c r="Z237" s="21" t="b">
        <v>1</v>
      </c>
      <c r="AA237" s="21" t="b">
        <v>0</v>
      </c>
      <c r="AB237" s="22"/>
      <c r="AC237" s="22"/>
      <c r="AD237" s="22"/>
      <c r="AE237" s="22"/>
      <c r="AF237" s="22"/>
      <c r="AG237" s="21" t="s">
        <v>2221</v>
      </c>
      <c r="AH237" s="21" t="s">
        <v>2000</v>
      </c>
      <c r="AI237" s="21" t="s">
        <v>2001</v>
      </c>
      <c r="AJ237" s="22" t="s">
        <v>2002</v>
      </c>
      <c r="AK237" s="22" t="s">
        <v>2003</v>
      </c>
      <c r="AL237" s="22" t="s">
        <v>2004</v>
      </c>
      <c r="AM237" s="22" t="s">
        <v>2005</v>
      </c>
      <c r="AN237" s="22" t="s">
        <v>2222</v>
      </c>
      <c r="AO237" s="21" t="s">
        <v>2007</v>
      </c>
    </row>
    <row r="238" spans="1:41" s="20" customFormat="1" x14ac:dyDescent="0.25">
      <c r="A238" s="21">
        <v>8994</v>
      </c>
      <c r="B238" s="21" t="s">
        <v>2775</v>
      </c>
      <c r="C238" s="21" t="s">
        <v>1986</v>
      </c>
      <c r="D238" s="22" t="s">
        <v>2217</v>
      </c>
      <c r="E238" s="21" t="s">
        <v>2772</v>
      </c>
      <c r="F238" s="21">
        <v>107062</v>
      </c>
      <c r="G238" s="21" t="s">
        <v>2773</v>
      </c>
      <c r="H238" s="21">
        <v>107062</v>
      </c>
      <c r="I238" s="21"/>
      <c r="J238" s="21">
        <v>180000</v>
      </c>
      <c r="K238" s="21" t="s">
        <v>1989</v>
      </c>
      <c r="L238" s="21" t="s">
        <v>1990</v>
      </c>
      <c r="M238" s="21" t="s">
        <v>1991</v>
      </c>
      <c r="N238" s="21" t="s">
        <v>2067</v>
      </c>
      <c r="O238" s="22" t="s">
        <v>2096</v>
      </c>
      <c r="P238" s="21" t="s">
        <v>27</v>
      </c>
      <c r="Q238" s="22" t="s">
        <v>2224</v>
      </c>
      <c r="R238" s="22" t="s">
        <v>2225</v>
      </c>
      <c r="S238" s="22" t="s">
        <v>2220</v>
      </c>
      <c r="T238" s="21" t="s">
        <v>1997</v>
      </c>
      <c r="U238" s="21" t="s">
        <v>1998</v>
      </c>
      <c r="V238" s="23">
        <v>40057</v>
      </c>
      <c r="W238" s="21" t="s">
        <v>1998</v>
      </c>
      <c r="X238" s="23">
        <v>40057</v>
      </c>
      <c r="Y238" s="21" t="b">
        <v>1</v>
      </c>
      <c r="Z238" s="21" t="b">
        <v>1</v>
      </c>
      <c r="AA238" s="21" t="b">
        <v>0</v>
      </c>
      <c r="AB238" s="22"/>
      <c r="AC238" s="22"/>
      <c r="AD238" s="22"/>
      <c r="AE238" s="22"/>
      <c r="AF238" s="22"/>
      <c r="AG238" s="21" t="s">
        <v>2221</v>
      </c>
      <c r="AH238" s="21" t="s">
        <v>2000</v>
      </c>
      <c r="AI238" s="21" t="s">
        <v>2001</v>
      </c>
      <c r="AJ238" s="22" t="s">
        <v>2002</v>
      </c>
      <c r="AK238" s="22" t="s">
        <v>2003</v>
      </c>
      <c r="AL238" s="22" t="s">
        <v>2004</v>
      </c>
      <c r="AM238" s="22" t="s">
        <v>2005</v>
      </c>
      <c r="AN238" s="22" t="s">
        <v>2222</v>
      </c>
      <c r="AO238" s="21" t="s">
        <v>2007</v>
      </c>
    </row>
    <row r="239" spans="1:41" s="20" customFormat="1" x14ac:dyDescent="0.25">
      <c r="A239" s="21">
        <v>8995</v>
      </c>
      <c r="B239" s="21" t="s">
        <v>2776</v>
      </c>
      <c r="C239" s="21" t="s">
        <v>1986</v>
      </c>
      <c r="D239" s="22" t="s">
        <v>2217</v>
      </c>
      <c r="E239" s="21" t="s">
        <v>2772</v>
      </c>
      <c r="F239" s="21">
        <v>107062</v>
      </c>
      <c r="G239" s="21" t="s">
        <v>2773</v>
      </c>
      <c r="H239" s="21">
        <v>107062</v>
      </c>
      <c r="I239" s="21"/>
      <c r="J239" s="21">
        <v>160000</v>
      </c>
      <c r="K239" s="21" t="s">
        <v>1989</v>
      </c>
      <c r="L239" s="21" t="s">
        <v>1990</v>
      </c>
      <c r="M239" s="21" t="s">
        <v>1991</v>
      </c>
      <c r="N239" s="21" t="s">
        <v>2067</v>
      </c>
      <c r="O239" s="22" t="s">
        <v>2096</v>
      </c>
      <c r="P239" s="21" t="s">
        <v>27</v>
      </c>
      <c r="Q239" s="22" t="s">
        <v>2218</v>
      </c>
      <c r="R239" s="22" t="s">
        <v>2219</v>
      </c>
      <c r="S239" s="22" t="s">
        <v>2220</v>
      </c>
      <c r="T239" s="21" t="s">
        <v>1997</v>
      </c>
      <c r="U239" s="21" t="s">
        <v>1998</v>
      </c>
      <c r="V239" s="23">
        <v>40057</v>
      </c>
      <c r="W239" s="21" t="s">
        <v>1998</v>
      </c>
      <c r="X239" s="23">
        <v>40057</v>
      </c>
      <c r="Y239" s="21" t="b">
        <v>1</v>
      </c>
      <c r="Z239" s="21" t="b">
        <v>1</v>
      </c>
      <c r="AA239" s="21" t="b">
        <v>0</v>
      </c>
      <c r="AB239" s="22"/>
      <c r="AC239" s="22"/>
      <c r="AD239" s="22"/>
      <c r="AE239" s="22"/>
      <c r="AF239" s="22"/>
      <c r="AG239" s="21" t="s">
        <v>2221</v>
      </c>
      <c r="AH239" s="21" t="s">
        <v>2000</v>
      </c>
      <c r="AI239" s="21" t="s">
        <v>2001</v>
      </c>
      <c r="AJ239" s="22" t="s">
        <v>2002</v>
      </c>
      <c r="AK239" s="22" t="s">
        <v>2003</v>
      </c>
      <c r="AL239" s="22" t="s">
        <v>2004</v>
      </c>
      <c r="AM239" s="22" t="s">
        <v>2005</v>
      </c>
      <c r="AN239" s="22" t="s">
        <v>2222</v>
      </c>
      <c r="AO239" s="21" t="s">
        <v>2007</v>
      </c>
    </row>
    <row r="240" spans="1:41" s="20" customFormat="1" x14ac:dyDescent="0.25">
      <c r="A240" s="21">
        <v>8998</v>
      </c>
      <c r="B240" s="21" t="s">
        <v>2777</v>
      </c>
      <c r="C240" s="21" t="s">
        <v>1986</v>
      </c>
      <c r="D240" s="22" t="s">
        <v>2209</v>
      </c>
      <c r="E240" s="21" t="s">
        <v>58</v>
      </c>
      <c r="F240" s="21">
        <v>107073</v>
      </c>
      <c r="G240" s="21" t="s">
        <v>58</v>
      </c>
      <c r="H240" s="21">
        <v>107073</v>
      </c>
      <c r="I240" s="21">
        <f>GEOMEAN(J240:J241)</f>
        <v>210748.66547620177</v>
      </c>
      <c r="J240" s="21">
        <v>235000</v>
      </c>
      <c r="K240" s="21" t="s">
        <v>2037</v>
      </c>
      <c r="L240" s="21" t="s">
        <v>1990</v>
      </c>
      <c r="M240" s="21" t="s">
        <v>1991</v>
      </c>
      <c r="N240" s="21" t="s">
        <v>2067</v>
      </c>
      <c r="O240" s="22" t="s">
        <v>2778</v>
      </c>
      <c r="P240" s="21" t="s">
        <v>27</v>
      </c>
      <c r="Q240" s="22" t="s">
        <v>2779</v>
      </c>
      <c r="R240" s="22" t="s">
        <v>2780</v>
      </c>
      <c r="S240" s="22" t="s">
        <v>2214</v>
      </c>
      <c r="T240" s="21" t="s">
        <v>1997</v>
      </c>
      <c r="U240" s="21" t="s">
        <v>1998</v>
      </c>
      <c r="V240" s="23">
        <v>40057</v>
      </c>
      <c r="W240" s="21" t="s">
        <v>1998</v>
      </c>
      <c r="X240" s="23">
        <v>40057</v>
      </c>
      <c r="Y240" s="21" t="b">
        <v>1</v>
      </c>
      <c r="Z240" s="21" t="b">
        <v>1</v>
      </c>
      <c r="AA240" s="21" t="b">
        <v>0</v>
      </c>
      <c r="AB240" s="22"/>
      <c r="AC240" s="22"/>
      <c r="AD240" s="22"/>
      <c r="AE240" s="22"/>
      <c r="AF240" s="22"/>
      <c r="AG240" s="21" t="s">
        <v>2121</v>
      </c>
      <c r="AH240" s="21" t="s">
        <v>2000</v>
      </c>
      <c r="AI240" s="21" t="s">
        <v>2001</v>
      </c>
      <c r="AJ240" s="22" t="s">
        <v>2002</v>
      </c>
      <c r="AK240" s="22" t="s">
        <v>2003</v>
      </c>
      <c r="AL240" s="22" t="s">
        <v>2004</v>
      </c>
      <c r="AM240" s="22" t="s">
        <v>2005</v>
      </c>
      <c r="AN240" s="22" t="s">
        <v>2215</v>
      </c>
      <c r="AO240" s="21" t="s">
        <v>2007</v>
      </c>
    </row>
    <row r="241" spans="1:41" s="20" customFormat="1" x14ac:dyDescent="0.25">
      <c r="A241" s="21">
        <v>8999</v>
      </c>
      <c r="B241" s="21" t="s">
        <v>2781</v>
      </c>
      <c r="C241" s="21" t="s">
        <v>1986</v>
      </c>
      <c r="D241" s="22" t="s">
        <v>2209</v>
      </c>
      <c r="E241" s="21" t="s">
        <v>58</v>
      </c>
      <c r="F241" s="21">
        <v>107073</v>
      </c>
      <c r="G241" s="21" t="s">
        <v>58</v>
      </c>
      <c r="H241" s="21">
        <v>107073</v>
      </c>
      <c r="I241" s="21"/>
      <c r="J241" s="21">
        <v>189000</v>
      </c>
      <c r="K241" s="21" t="s">
        <v>2037</v>
      </c>
      <c r="L241" s="21" t="s">
        <v>1990</v>
      </c>
      <c r="M241" s="21" t="s">
        <v>1991</v>
      </c>
      <c r="N241" s="21" t="s">
        <v>2067</v>
      </c>
      <c r="O241" s="22" t="s">
        <v>2782</v>
      </c>
      <c r="P241" s="21" t="s">
        <v>27</v>
      </c>
      <c r="Q241" s="22" t="s">
        <v>2783</v>
      </c>
      <c r="R241" s="22" t="s">
        <v>2784</v>
      </c>
      <c r="S241" s="22" t="s">
        <v>2214</v>
      </c>
      <c r="T241" s="21" t="s">
        <v>1997</v>
      </c>
      <c r="U241" s="21" t="s">
        <v>1998</v>
      </c>
      <c r="V241" s="23">
        <v>40057</v>
      </c>
      <c r="W241" s="21" t="s">
        <v>1998</v>
      </c>
      <c r="X241" s="23">
        <v>40057</v>
      </c>
      <c r="Y241" s="21" t="b">
        <v>1</v>
      </c>
      <c r="Z241" s="21" t="b">
        <v>1</v>
      </c>
      <c r="AA241" s="21" t="b">
        <v>0</v>
      </c>
      <c r="AB241" s="22"/>
      <c r="AC241" s="22"/>
      <c r="AD241" s="22"/>
      <c r="AE241" s="22"/>
      <c r="AF241" s="22"/>
      <c r="AG241" s="21" t="s">
        <v>2121</v>
      </c>
      <c r="AH241" s="21" t="s">
        <v>2000</v>
      </c>
      <c r="AI241" s="21" t="s">
        <v>2001</v>
      </c>
      <c r="AJ241" s="22" t="s">
        <v>2002</v>
      </c>
      <c r="AK241" s="22" t="s">
        <v>2003</v>
      </c>
      <c r="AL241" s="22" t="s">
        <v>2004</v>
      </c>
      <c r="AM241" s="22" t="s">
        <v>2005</v>
      </c>
      <c r="AN241" s="22" t="s">
        <v>2215</v>
      </c>
      <c r="AO241" s="21" t="s">
        <v>2007</v>
      </c>
    </row>
    <row r="242" spans="1:41" s="20" customFormat="1" x14ac:dyDescent="0.25">
      <c r="A242" s="21">
        <v>2266</v>
      </c>
      <c r="B242" s="21" t="s">
        <v>2174</v>
      </c>
      <c r="C242" s="21" t="s">
        <v>2175</v>
      </c>
      <c r="D242" s="25" t="s">
        <v>2785</v>
      </c>
      <c r="E242" s="21" t="s">
        <v>2786</v>
      </c>
      <c r="F242" s="21">
        <v>107120</v>
      </c>
      <c r="G242" s="21" t="s">
        <v>2786</v>
      </c>
      <c r="H242" s="21">
        <v>107120</v>
      </c>
      <c r="I242" s="21">
        <v>250000</v>
      </c>
      <c r="J242" s="21">
        <v>250000</v>
      </c>
      <c r="K242" s="21" t="s">
        <v>2037</v>
      </c>
      <c r="L242" s="21" t="s">
        <v>1990</v>
      </c>
      <c r="M242" s="21" t="s">
        <v>1991</v>
      </c>
      <c r="N242" s="21" t="s">
        <v>1992</v>
      </c>
      <c r="O242" s="21" t="s">
        <v>2249</v>
      </c>
      <c r="P242" s="21" t="s">
        <v>27</v>
      </c>
      <c r="Q242" s="21" t="s">
        <v>2787</v>
      </c>
      <c r="R242" s="21" t="s">
        <v>2788</v>
      </c>
      <c r="S242" s="21" t="s">
        <v>2721</v>
      </c>
      <c r="T242" s="21" t="s">
        <v>2364</v>
      </c>
      <c r="U242" s="21" t="s">
        <v>1998</v>
      </c>
      <c r="V242" s="23">
        <v>40057</v>
      </c>
      <c r="W242" s="21" t="s">
        <v>1998</v>
      </c>
      <c r="X242" s="23">
        <v>40057</v>
      </c>
      <c r="Y242" s="21" t="b">
        <v>1</v>
      </c>
      <c r="Z242" s="21" t="b">
        <v>1</v>
      </c>
      <c r="AA242" s="21" t="b">
        <v>0</v>
      </c>
      <c r="AB242" s="22"/>
      <c r="AC242" s="22"/>
      <c r="AD242" s="22"/>
      <c r="AE242" s="22"/>
      <c r="AF242" s="22"/>
      <c r="AG242" s="21" t="s">
        <v>2789</v>
      </c>
      <c r="AH242" s="21" t="s">
        <v>2000</v>
      </c>
      <c r="AI242" s="21" t="s">
        <v>2001</v>
      </c>
      <c r="AJ242" s="22" t="s">
        <v>2002</v>
      </c>
      <c r="AK242" s="22" t="s">
        <v>2003</v>
      </c>
      <c r="AL242" s="22" t="s">
        <v>2004</v>
      </c>
      <c r="AM242" s="22" t="s">
        <v>2005</v>
      </c>
      <c r="AN242" s="21" t="s">
        <v>2041</v>
      </c>
      <c r="AO242" s="21" t="s">
        <v>2007</v>
      </c>
    </row>
    <row r="243" spans="1:41" s="20" customFormat="1" x14ac:dyDescent="0.25">
      <c r="A243" s="21">
        <v>9001</v>
      </c>
      <c r="B243" s="21" t="s">
        <v>2790</v>
      </c>
      <c r="C243" s="21" t="s">
        <v>1986</v>
      </c>
      <c r="D243" s="22" t="s">
        <v>2264</v>
      </c>
      <c r="E243" s="21" t="s">
        <v>2791</v>
      </c>
      <c r="F243" s="21">
        <v>107131</v>
      </c>
      <c r="G243" s="21" t="s">
        <v>2792</v>
      </c>
      <c r="H243" s="21">
        <v>107131</v>
      </c>
      <c r="I243" s="21">
        <v>10000</v>
      </c>
      <c r="J243" s="21">
        <v>10000</v>
      </c>
      <c r="K243" s="21" t="s">
        <v>2037</v>
      </c>
      <c r="L243" s="21" t="s">
        <v>1990</v>
      </c>
      <c r="M243" s="21" t="s">
        <v>2076</v>
      </c>
      <c r="N243" s="21" t="s">
        <v>1992</v>
      </c>
      <c r="O243" s="22" t="s">
        <v>2266</v>
      </c>
      <c r="P243" s="21" t="s">
        <v>27</v>
      </c>
      <c r="Q243" s="22" t="s">
        <v>2267</v>
      </c>
      <c r="R243" s="22" t="s">
        <v>2268</v>
      </c>
      <c r="S243" s="22" t="s">
        <v>2269</v>
      </c>
      <c r="T243" s="21" t="s">
        <v>1997</v>
      </c>
      <c r="U243" s="21" t="s">
        <v>1998</v>
      </c>
      <c r="V243" s="23">
        <v>40057</v>
      </c>
      <c r="W243" s="21" t="s">
        <v>1998</v>
      </c>
      <c r="X243" s="23">
        <v>40057</v>
      </c>
      <c r="Y243" s="21" t="b">
        <v>1</v>
      </c>
      <c r="Z243" s="21" t="b">
        <v>1</v>
      </c>
      <c r="AA243" s="21" t="b">
        <v>0</v>
      </c>
      <c r="AB243" s="22"/>
      <c r="AC243" s="22"/>
      <c r="AD243" s="22"/>
      <c r="AE243" s="22"/>
      <c r="AF243" s="22"/>
      <c r="AG243" s="21" t="s">
        <v>2071</v>
      </c>
      <c r="AH243" s="21" t="s">
        <v>2000</v>
      </c>
      <c r="AI243" s="21" t="s">
        <v>2001</v>
      </c>
      <c r="AJ243" s="22" t="s">
        <v>2002</v>
      </c>
      <c r="AK243" s="22" t="s">
        <v>2003</v>
      </c>
      <c r="AL243" s="22" t="s">
        <v>2004</v>
      </c>
      <c r="AM243" s="22" t="s">
        <v>2005</v>
      </c>
      <c r="AN243" s="22" t="s">
        <v>2041</v>
      </c>
      <c r="AO243" s="21" t="s">
        <v>2007</v>
      </c>
    </row>
    <row r="244" spans="1:41" s="20" customFormat="1" x14ac:dyDescent="0.25">
      <c r="A244" s="21">
        <v>2267</v>
      </c>
      <c r="B244" s="21" t="s">
        <v>2174</v>
      </c>
      <c r="C244" s="21" t="s">
        <v>2175</v>
      </c>
      <c r="D244" s="25" t="s">
        <v>2793</v>
      </c>
      <c r="E244" s="21" t="s">
        <v>2794</v>
      </c>
      <c r="F244" s="21">
        <v>107186</v>
      </c>
      <c r="G244" s="21" t="s">
        <v>2794</v>
      </c>
      <c r="H244" s="21">
        <v>107186</v>
      </c>
      <c r="I244" s="21">
        <v>1800</v>
      </c>
      <c r="J244" s="21">
        <v>1800</v>
      </c>
      <c r="K244" s="21" t="s">
        <v>1989</v>
      </c>
      <c r="L244" s="21" t="s">
        <v>1990</v>
      </c>
      <c r="M244" s="21" t="s">
        <v>1991</v>
      </c>
      <c r="N244" s="21" t="s">
        <v>1992</v>
      </c>
      <c r="O244" s="21" t="s">
        <v>2795</v>
      </c>
      <c r="P244" s="21" t="s">
        <v>27</v>
      </c>
      <c r="Q244" s="21" t="s">
        <v>2796</v>
      </c>
      <c r="R244" s="21" t="s">
        <v>2797</v>
      </c>
      <c r="S244" s="21" t="s">
        <v>2798</v>
      </c>
      <c r="T244" s="21" t="s">
        <v>2298</v>
      </c>
      <c r="U244" s="21" t="s">
        <v>1998</v>
      </c>
      <c r="V244" s="23">
        <v>40057</v>
      </c>
      <c r="W244" s="21" t="s">
        <v>1998</v>
      </c>
      <c r="X244" s="23">
        <v>40057</v>
      </c>
      <c r="Y244" s="21" t="b">
        <v>1</v>
      </c>
      <c r="Z244" s="21" t="b">
        <v>1</v>
      </c>
      <c r="AA244" s="21" t="b">
        <v>0</v>
      </c>
      <c r="AB244" s="22"/>
      <c r="AC244" s="22"/>
      <c r="AD244" s="22"/>
      <c r="AE244" s="22"/>
      <c r="AF244" s="22"/>
      <c r="AG244" s="21" t="s">
        <v>2017</v>
      </c>
      <c r="AH244" s="21" t="s">
        <v>2000</v>
      </c>
      <c r="AI244" s="21" t="s">
        <v>2001</v>
      </c>
      <c r="AJ244" s="22" t="s">
        <v>2002</v>
      </c>
      <c r="AK244" s="22" t="s">
        <v>2003</v>
      </c>
      <c r="AL244" s="22" t="s">
        <v>2004</v>
      </c>
      <c r="AM244" s="22" t="s">
        <v>2005</v>
      </c>
      <c r="AN244" s="21" t="s">
        <v>2041</v>
      </c>
      <c r="AO244" s="21" t="s">
        <v>2007</v>
      </c>
    </row>
    <row r="245" spans="1:41" s="20" customFormat="1" x14ac:dyDescent="0.25">
      <c r="A245" s="21">
        <v>9006</v>
      </c>
      <c r="B245" s="21" t="s">
        <v>2799</v>
      </c>
      <c r="C245" s="21" t="s">
        <v>1986</v>
      </c>
      <c r="D245" s="22" t="s">
        <v>2192</v>
      </c>
      <c r="E245" s="21" t="s">
        <v>2800</v>
      </c>
      <c r="F245" s="21">
        <v>107211</v>
      </c>
      <c r="G245" s="21" t="s">
        <v>34</v>
      </c>
      <c r="H245" s="21">
        <v>107211</v>
      </c>
      <c r="I245" s="21">
        <f>GEOMEAN(J245:J247)</f>
        <v>46278306.509309031</v>
      </c>
      <c r="J245" s="21">
        <v>51000000</v>
      </c>
      <c r="K245" s="21" t="s">
        <v>2037</v>
      </c>
      <c r="L245" s="21" t="s">
        <v>1990</v>
      </c>
      <c r="M245" s="21" t="s">
        <v>1991</v>
      </c>
      <c r="N245" s="21" t="s">
        <v>1992</v>
      </c>
      <c r="O245" s="22" t="s">
        <v>2195</v>
      </c>
      <c r="P245" s="21" t="s">
        <v>27</v>
      </c>
      <c r="Q245" s="22" t="s">
        <v>2113</v>
      </c>
      <c r="R245" s="22" t="s">
        <v>2196</v>
      </c>
      <c r="S245" s="22" t="s">
        <v>2768</v>
      </c>
      <c r="T245" s="21" t="s">
        <v>1997</v>
      </c>
      <c r="U245" s="21" t="s">
        <v>1998</v>
      </c>
      <c r="V245" s="23">
        <v>40057</v>
      </c>
      <c r="W245" s="21" t="s">
        <v>1998</v>
      </c>
      <c r="X245" s="23">
        <v>40057</v>
      </c>
      <c r="Y245" s="21" t="b">
        <v>1</v>
      </c>
      <c r="Z245" s="21" t="b">
        <v>1</v>
      </c>
      <c r="AA245" s="21" t="b">
        <v>0</v>
      </c>
      <c r="AB245" s="22"/>
      <c r="AC245" s="22"/>
      <c r="AD245" s="22"/>
      <c r="AE245" s="22"/>
      <c r="AF245" s="22"/>
      <c r="AG245" s="21" t="s">
        <v>2076</v>
      </c>
      <c r="AH245" s="21" t="s">
        <v>2000</v>
      </c>
      <c r="AI245" s="21" t="s">
        <v>2001</v>
      </c>
      <c r="AJ245" s="22" t="s">
        <v>2002</v>
      </c>
      <c r="AK245" s="22" t="s">
        <v>2003</v>
      </c>
      <c r="AL245" s="22" t="s">
        <v>2004</v>
      </c>
      <c r="AM245" s="22" t="s">
        <v>2005</v>
      </c>
      <c r="AN245" s="22" t="s">
        <v>2198</v>
      </c>
      <c r="AO245" s="21" t="s">
        <v>2007</v>
      </c>
    </row>
    <row r="246" spans="1:41" s="20" customFormat="1" x14ac:dyDescent="0.25">
      <c r="A246" s="21">
        <v>9007</v>
      </c>
      <c r="B246" s="21" t="s">
        <v>2801</v>
      </c>
      <c r="C246" s="21" t="s">
        <v>1986</v>
      </c>
      <c r="D246" s="22" t="s">
        <v>2192</v>
      </c>
      <c r="E246" s="21" t="s">
        <v>2800</v>
      </c>
      <c r="F246" s="21">
        <v>107211</v>
      </c>
      <c r="G246" s="21" t="s">
        <v>34</v>
      </c>
      <c r="H246" s="21">
        <v>107211</v>
      </c>
      <c r="I246" s="21"/>
      <c r="J246" s="21">
        <v>47400000</v>
      </c>
      <c r="K246" s="21" t="s">
        <v>2037</v>
      </c>
      <c r="L246" s="21" t="s">
        <v>1990</v>
      </c>
      <c r="M246" s="21" t="s">
        <v>1991</v>
      </c>
      <c r="N246" s="21" t="s">
        <v>1992</v>
      </c>
      <c r="O246" s="22" t="s">
        <v>2195</v>
      </c>
      <c r="P246" s="21" t="s">
        <v>27</v>
      </c>
      <c r="Q246" s="22" t="s">
        <v>2113</v>
      </c>
      <c r="R246" s="22" t="s">
        <v>2196</v>
      </c>
      <c r="S246" s="22" t="s">
        <v>2197</v>
      </c>
      <c r="T246" s="21" t="s">
        <v>1997</v>
      </c>
      <c r="U246" s="21" t="s">
        <v>1998</v>
      </c>
      <c r="V246" s="23">
        <v>40057</v>
      </c>
      <c r="W246" s="21" t="s">
        <v>1998</v>
      </c>
      <c r="X246" s="23">
        <v>40057</v>
      </c>
      <c r="Y246" s="21" t="b">
        <v>1</v>
      </c>
      <c r="Z246" s="21" t="b">
        <v>1</v>
      </c>
      <c r="AA246" s="21" t="b">
        <v>0</v>
      </c>
      <c r="AB246" s="22"/>
      <c r="AC246" s="22"/>
      <c r="AD246" s="22"/>
      <c r="AE246" s="22"/>
      <c r="AF246" s="22"/>
      <c r="AG246" s="21" t="s">
        <v>2076</v>
      </c>
      <c r="AH246" s="21" t="s">
        <v>2000</v>
      </c>
      <c r="AI246" s="21" t="s">
        <v>2001</v>
      </c>
      <c r="AJ246" s="22" t="s">
        <v>2002</v>
      </c>
      <c r="AK246" s="22" t="s">
        <v>2003</v>
      </c>
      <c r="AL246" s="22" t="s">
        <v>2004</v>
      </c>
      <c r="AM246" s="22" t="s">
        <v>2005</v>
      </c>
      <c r="AN246" s="22" t="s">
        <v>2198</v>
      </c>
      <c r="AO246" s="21" t="s">
        <v>2007</v>
      </c>
    </row>
    <row r="247" spans="1:41" s="20" customFormat="1" x14ac:dyDescent="0.25">
      <c r="A247" s="21">
        <v>9008</v>
      </c>
      <c r="B247" s="21" t="s">
        <v>2802</v>
      </c>
      <c r="C247" s="21" t="s">
        <v>1986</v>
      </c>
      <c r="D247" s="22" t="s">
        <v>2192</v>
      </c>
      <c r="E247" s="21" t="s">
        <v>2800</v>
      </c>
      <c r="F247" s="21">
        <v>107211</v>
      </c>
      <c r="G247" s="21" t="s">
        <v>34</v>
      </c>
      <c r="H247" s="21">
        <v>107211</v>
      </c>
      <c r="I247" s="21"/>
      <c r="J247" s="21">
        <v>41000000</v>
      </c>
      <c r="K247" s="21" t="s">
        <v>2037</v>
      </c>
      <c r="L247" s="21" t="s">
        <v>1990</v>
      </c>
      <c r="M247" s="21" t="s">
        <v>1991</v>
      </c>
      <c r="N247" s="21" t="s">
        <v>1992</v>
      </c>
      <c r="O247" s="22" t="s">
        <v>2195</v>
      </c>
      <c r="P247" s="21" t="s">
        <v>27</v>
      </c>
      <c r="Q247" s="22" t="s">
        <v>2113</v>
      </c>
      <c r="R247" s="22" t="s">
        <v>2196</v>
      </c>
      <c r="S247" s="22" t="s">
        <v>2768</v>
      </c>
      <c r="T247" s="21" t="s">
        <v>1997</v>
      </c>
      <c r="U247" s="21" t="s">
        <v>1998</v>
      </c>
      <c r="V247" s="23">
        <v>40057</v>
      </c>
      <c r="W247" s="21" t="s">
        <v>1998</v>
      </c>
      <c r="X247" s="23">
        <v>40057</v>
      </c>
      <c r="Y247" s="21" t="b">
        <v>1</v>
      </c>
      <c r="Z247" s="21" t="b">
        <v>1</v>
      </c>
      <c r="AA247" s="21" t="b">
        <v>0</v>
      </c>
      <c r="AB247" s="22"/>
      <c r="AC247" s="22"/>
      <c r="AD247" s="22"/>
      <c r="AE247" s="22"/>
      <c r="AF247" s="22"/>
      <c r="AG247" s="21" t="s">
        <v>2076</v>
      </c>
      <c r="AH247" s="21" t="s">
        <v>2000</v>
      </c>
      <c r="AI247" s="21" t="s">
        <v>2001</v>
      </c>
      <c r="AJ247" s="22" t="s">
        <v>2002</v>
      </c>
      <c r="AK247" s="22" t="s">
        <v>2003</v>
      </c>
      <c r="AL247" s="22" t="s">
        <v>2004</v>
      </c>
      <c r="AM247" s="22" t="s">
        <v>2005</v>
      </c>
      <c r="AN247" s="22" t="s">
        <v>2198</v>
      </c>
      <c r="AO247" s="21" t="s">
        <v>2007</v>
      </c>
    </row>
    <row r="248" spans="1:41" s="20" customFormat="1" x14ac:dyDescent="0.25">
      <c r="A248" s="21">
        <v>2268</v>
      </c>
      <c r="B248" s="21" t="s">
        <v>2174</v>
      </c>
      <c r="C248" s="21" t="s">
        <v>2175</v>
      </c>
      <c r="D248" s="25" t="s">
        <v>2803</v>
      </c>
      <c r="E248" s="21" t="s">
        <v>2804</v>
      </c>
      <c r="F248" s="21">
        <v>107302</v>
      </c>
      <c r="G248" s="21" t="s">
        <v>2804</v>
      </c>
      <c r="H248" s="21">
        <v>107302</v>
      </c>
      <c r="I248" s="21">
        <v>492</v>
      </c>
      <c r="J248" s="21">
        <v>492</v>
      </c>
      <c r="K248" s="21" t="s">
        <v>1989</v>
      </c>
      <c r="L248" s="21" t="s">
        <v>1990</v>
      </c>
      <c r="M248" s="21" t="s">
        <v>1997</v>
      </c>
      <c r="N248" s="21" t="s">
        <v>1992</v>
      </c>
      <c r="O248" s="21" t="s">
        <v>2805</v>
      </c>
      <c r="P248" s="21" t="s">
        <v>27</v>
      </c>
      <c r="Q248" s="21" t="s">
        <v>2806</v>
      </c>
      <c r="R248" s="21" t="s">
        <v>2807</v>
      </c>
      <c r="S248" s="21" t="s">
        <v>2808</v>
      </c>
      <c r="T248" s="21" t="s">
        <v>2298</v>
      </c>
      <c r="U248" s="21" t="s">
        <v>1998</v>
      </c>
      <c r="V248" s="23">
        <v>40057</v>
      </c>
      <c r="W248" s="21" t="s">
        <v>1998</v>
      </c>
      <c r="X248" s="23">
        <v>40057</v>
      </c>
      <c r="Y248" s="21" t="b">
        <v>1</v>
      </c>
      <c r="Z248" s="21" t="b">
        <v>1</v>
      </c>
      <c r="AA248" s="21" t="b">
        <v>0</v>
      </c>
      <c r="AB248" s="22"/>
      <c r="AC248" s="22"/>
      <c r="AD248" s="22"/>
      <c r="AE248" s="22"/>
      <c r="AF248" s="22"/>
      <c r="AG248" s="21" t="s">
        <v>2809</v>
      </c>
      <c r="AH248" s="21" t="s">
        <v>2000</v>
      </c>
      <c r="AI248" s="21" t="s">
        <v>2001</v>
      </c>
      <c r="AJ248" s="22" t="s">
        <v>2002</v>
      </c>
      <c r="AK248" s="22" t="s">
        <v>2003</v>
      </c>
      <c r="AL248" s="22" t="s">
        <v>2004</v>
      </c>
      <c r="AM248" s="22" t="s">
        <v>2005</v>
      </c>
      <c r="AN248" s="21" t="s">
        <v>2041</v>
      </c>
      <c r="AO248" s="21" t="s">
        <v>2007</v>
      </c>
    </row>
    <row r="249" spans="1:41" s="20" customFormat="1" x14ac:dyDescent="0.25">
      <c r="A249" s="21">
        <v>2269</v>
      </c>
      <c r="B249" s="21" t="s">
        <v>2810</v>
      </c>
      <c r="C249" s="21" t="s">
        <v>1986</v>
      </c>
      <c r="D249" s="22" t="s">
        <v>2348</v>
      </c>
      <c r="E249" s="21" t="s">
        <v>2811</v>
      </c>
      <c r="F249" s="21">
        <v>108429</v>
      </c>
      <c r="G249" s="21" t="s">
        <v>2811</v>
      </c>
      <c r="H249" s="21">
        <v>108429</v>
      </c>
      <c r="I249" s="21">
        <v>100</v>
      </c>
      <c r="J249" s="21">
        <v>100</v>
      </c>
      <c r="K249" s="21" t="s">
        <v>2037</v>
      </c>
      <c r="L249" s="21" t="s">
        <v>1990</v>
      </c>
      <c r="M249" s="21" t="s">
        <v>1991</v>
      </c>
      <c r="N249" s="21" t="s">
        <v>1992</v>
      </c>
      <c r="O249" s="22" t="s">
        <v>2096</v>
      </c>
      <c r="P249" s="21" t="s">
        <v>27</v>
      </c>
      <c r="Q249" s="22" t="s">
        <v>2154</v>
      </c>
      <c r="R249" s="22" t="s">
        <v>2120</v>
      </c>
      <c r="S249" s="22" t="s">
        <v>2134</v>
      </c>
      <c r="T249" s="21" t="s">
        <v>1997</v>
      </c>
      <c r="U249" s="21" t="s">
        <v>1998</v>
      </c>
      <c r="V249" s="23">
        <v>40057</v>
      </c>
      <c r="W249" s="21" t="s">
        <v>1998</v>
      </c>
      <c r="X249" s="23">
        <v>40057</v>
      </c>
      <c r="Y249" s="21" t="b">
        <v>1</v>
      </c>
      <c r="Z249" s="21" t="b">
        <v>1</v>
      </c>
      <c r="AA249" s="21" t="b">
        <v>0</v>
      </c>
      <c r="AB249" s="22"/>
      <c r="AC249" s="22"/>
      <c r="AD249" s="22"/>
      <c r="AE249" s="22"/>
      <c r="AF249" s="22"/>
      <c r="AG249" s="21" t="s">
        <v>2071</v>
      </c>
      <c r="AH249" s="21" t="s">
        <v>2000</v>
      </c>
      <c r="AI249" s="21" t="s">
        <v>2001</v>
      </c>
      <c r="AJ249" s="22" t="s">
        <v>2002</v>
      </c>
      <c r="AK249" s="22" t="s">
        <v>2003</v>
      </c>
      <c r="AL249" s="22" t="s">
        <v>2004</v>
      </c>
      <c r="AM249" s="22" t="s">
        <v>2005</v>
      </c>
      <c r="AN249" s="22" t="s">
        <v>2041</v>
      </c>
      <c r="AO249" s="21" t="s">
        <v>2007</v>
      </c>
    </row>
    <row r="250" spans="1:41" s="20" customFormat="1" x14ac:dyDescent="0.25">
      <c r="A250" s="21">
        <v>2270</v>
      </c>
      <c r="B250" s="21" t="s">
        <v>2812</v>
      </c>
      <c r="C250" s="21" t="s">
        <v>1986</v>
      </c>
      <c r="D250" s="22" t="s">
        <v>2813</v>
      </c>
      <c r="E250" s="21" t="s">
        <v>2814</v>
      </c>
      <c r="F250" s="21">
        <v>108850</v>
      </c>
      <c r="G250" s="21" t="s">
        <v>2814</v>
      </c>
      <c r="H250" s="21">
        <v>108850</v>
      </c>
      <c r="I250" s="21">
        <v>21000</v>
      </c>
      <c r="J250" s="21">
        <v>21000</v>
      </c>
      <c r="K250" s="21" t="s">
        <v>2037</v>
      </c>
      <c r="L250" s="21" t="s">
        <v>1990</v>
      </c>
      <c r="M250" s="21" t="s">
        <v>1991</v>
      </c>
      <c r="N250" s="21" t="s">
        <v>2067</v>
      </c>
      <c r="O250" s="22" t="s">
        <v>2054</v>
      </c>
      <c r="P250" s="21" t="s">
        <v>27</v>
      </c>
      <c r="Q250" s="22" t="s">
        <v>2815</v>
      </c>
      <c r="R250" s="22" t="s">
        <v>2816</v>
      </c>
      <c r="S250" s="22" t="s">
        <v>2817</v>
      </c>
      <c r="T250" s="21" t="s">
        <v>1997</v>
      </c>
      <c r="U250" s="21" t="s">
        <v>1998</v>
      </c>
      <c r="V250" s="23">
        <v>40057</v>
      </c>
      <c r="W250" s="21" t="s">
        <v>1998</v>
      </c>
      <c r="X250" s="23">
        <v>40057</v>
      </c>
      <c r="Y250" s="21" t="b">
        <v>1</v>
      </c>
      <c r="Z250" s="21" t="b">
        <v>1</v>
      </c>
      <c r="AA250" s="21" t="b">
        <v>0</v>
      </c>
      <c r="AB250" s="22"/>
      <c r="AC250" s="22"/>
      <c r="AD250" s="22"/>
      <c r="AE250" s="22"/>
      <c r="AF250" s="22"/>
      <c r="AG250" s="21" t="s">
        <v>2121</v>
      </c>
      <c r="AH250" s="21" t="s">
        <v>2000</v>
      </c>
      <c r="AI250" s="21" t="s">
        <v>2001</v>
      </c>
      <c r="AJ250" s="22" t="s">
        <v>2002</v>
      </c>
      <c r="AK250" s="22" t="s">
        <v>2003</v>
      </c>
      <c r="AL250" s="22" t="s">
        <v>2004</v>
      </c>
      <c r="AM250" s="22" t="s">
        <v>2005</v>
      </c>
      <c r="AN250" s="22" t="s">
        <v>2060</v>
      </c>
      <c r="AO250" s="21" t="s">
        <v>2007</v>
      </c>
    </row>
    <row r="251" spans="1:41" s="20" customFormat="1" x14ac:dyDescent="0.25">
      <c r="A251" s="21">
        <v>9018</v>
      </c>
      <c r="B251" s="21" t="s">
        <v>2818</v>
      </c>
      <c r="C251" s="21" t="s">
        <v>1986</v>
      </c>
      <c r="D251" s="22" t="s">
        <v>2192</v>
      </c>
      <c r="E251" s="21" t="s">
        <v>2819</v>
      </c>
      <c r="F251" s="21">
        <v>108907</v>
      </c>
      <c r="G251" s="21" t="s">
        <v>2819</v>
      </c>
      <c r="H251" s="21">
        <v>108907</v>
      </c>
      <c r="I251" s="21">
        <f>GEOMEAN(J251:J253)</f>
        <v>12890.881523514676</v>
      </c>
      <c r="J251" s="21">
        <v>15400</v>
      </c>
      <c r="K251" s="21" t="s">
        <v>2037</v>
      </c>
      <c r="L251" s="21" t="s">
        <v>1990</v>
      </c>
      <c r="M251" s="21" t="s">
        <v>1991</v>
      </c>
      <c r="N251" s="21" t="s">
        <v>1992</v>
      </c>
      <c r="O251" s="22" t="s">
        <v>2195</v>
      </c>
      <c r="P251" s="21" t="s">
        <v>27</v>
      </c>
      <c r="Q251" s="22" t="s">
        <v>2113</v>
      </c>
      <c r="R251" s="22" t="s">
        <v>2196</v>
      </c>
      <c r="S251" s="22" t="s">
        <v>2197</v>
      </c>
      <c r="T251" s="21" t="s">
        <v>1997</v>
      </c>
      <c r="U251" s="21" t="s">
        <v>1998</v>
      </c>
      <c r="V251" s="23">
        <v>40057</v>
      </c>
      <c r="W251" s="21" t="s">
        <v>1998</v>
      </c>
      <c r="X251" s="23">
        <v>40057</v>
      </c>
      <c r="Y251" s="21" t="b">
        <v>1</v>
      </c>
      <c r="Z251" s="21" t="b">
        <v>1</v>
      </c>
      <c r="AA251" s="21" t="b">
        <v>0</v>
      </c>
      <c r="AB251" s="22"/>
      <c r="AC251" s="22"/>
      <c r="AD251" s="22"/>
      <c r="AE251" s="22"/>
      <c r="AF251" s="22"/>
      <c r="AG251" s="21" t="s">
        <v>2076</v>
      </c>
      <c r="AH251" s="21" t="s">
        <v>2000</v>
      </c>
      <c r="AI251" s="21" t="s">
        <v>2001</v>
      </c>
      <c r="AJ251" s="22" t="s">
        <v>2002</v>
      </c>
      <c r="AK251" s="22" t="s">
        <v>2003</v>
      </c>
      <c r="AL251" s="22" t="s">
        <v>2004</v>
      </c>
      <c r="AM251" s="22" t="s">
        <v>2005</v>
      </c>
      <c r="AN251" s="22" t="s">
        <v>2198</v>
      </c>
      <c r="AO251" s="21" t="s">
        <v>2007</v>
      </c>
    </row>
    <row r="252" spans="1:41" s="20" customFormat="1" x14ac:dyDescent="0.25">
      <c r="A252" s="21">
        <v>9019</v>
      </c>
      <c r="B252" s="21" t="s">
        <v>2820</v>
      </c>
      <c r="C252" s="21" t="s">
        <v>1986</v>
      </c>
      <c r="D252" s="22" t="s">
        <v>2192</v>
      </c>
      <c r="E252" s="21" t="s">
        <v>2819</v>
      </c>
      <c r="F252" s="21">
        <v>108907</v>
      </c>
      <c r="G252" s="21" t="s">
        <v>2819</v>
      </c>
      <c r="H252" s="21">
        <v>108907</v>
      </c>
      <c r="I252" s="21"/>
      <c r="J252" s="21">
        <v>13000</v>
      </c>
      <c r="K252" s="21" t="s">
        <v>2037</v>
      </c>
      <c r="L252" s="21" t="s">
        <v>1990</v>
      </c>
      <c r="M252" s="21" t="s">
        <v>1991</v>
      </c>
      <c r="N252" s="21" t="s">
        <v>1992</v>
      </c>
      <c r="O252" s="22" t="s">
        <v>2195</v>
      </c>
      <c r="P252" s="21" t="s">
        <v>27</v>
      </c>
      <c r="Q252" s="22" t="s">
        <v>2113</v>
      </c>
      <c r="R252" s="22" t="s">
        <v>2196</v>
      </c>
      <c r="S252" s="22" t="s">
        <v>2197</v>
      </c>
      <c r="T252" s="21" t="s">
        <v>1997</v>
      </c>
      <c r="U252" s="21" t="s">
        <v>1998</v>
      </c>
      <c r="V252" s="23">
        <v>40057</v>
      </c>
      <c r="W252" s="21" t="s">
        <v>1998</v>
      </c>
      <c r="X252" s="23">
        <v>40057</v>
      </c>
      <c r="Y252" s="21" t="b">
        <v>1</v>
      </c>
      <c r="Z252" s="21" t="b">
        <v>1</v>
      </c>
      <c r="AA252" s="21" t="b">
        <v>0</v>
      </c>
      <c r="AB252" s="22"/>
      <c r="AC252" s="22"/>
      <c r="AD252" s="22"/>
      <c r="AE252" s="22"/>
      <c r="AF252" s="22"/>
      <c r="AG252" s="21" t="s">
        <v>2076</v>
      </c>
      <c r="AH252" s="21" t="s">
        <v>2000</v>
      </c>
      <c r="AI252" s="21" t="s">
        <v>2001</v>
      </c>
      <c r="AJ252" s="22" t="s">
        <v>2002</v>
      </c>
      <c r="AK252" s="22" t="s">
        <v>2003</v>
      </c>
      <c r="AL252" s="22" t="s">
        <v>2004</v>
      </c>
      <c r="AM252" s="22" t="s">
        <v>2005</v>
      </c>
      <c r="AN252" s="22" t="s">
        <v>2198</v>
      </c>
      <c r="AO252" s="21" t="s">
        <v>2007</v>
      </c>
    </row>
    <row r="253" spans="1:41" s="20" customFormat="1" x14ac:dyDescent="0.25">
      <c r="A253" s="21">
        <v>9020</v>
      </c>
      <c r="B253" s="21" t="s">
        <v>2821</v>
      </c>
      <c r="C253" s="21" t="s">
        <v>1986</v>
      </c>
      <c r="D253" s="22" t="s">
        <v>2192</v>
      </c>
      <c r="E253" s="21" t="s">
        <v>2819</v>
      </c>
      <c r="F253" s="21">
        <v>108907</v>
      </c>
      <c r="G253" s="21" t="s">
        <v>2819</v>
      </c>
      <c r="H253" s="21">
        <v>108907</v>
      </c>
      <c r="I253" s="21"/>
      <c r="J253" s="21">
        <v>10700</v>
      </c>
      <c r="K253" s="21" t="s">
        <v>2037</v>
      </c>
      <c r="L253" s="21" t="s">
        <v>1990</v>
      </c>
      <c r="M253" s="21" t="s">
        <v>1991</v>
      </c>
      <c r="N253" s="21" t="s">
        <v>1992</v>
      </c>
      <c r="O253" s="22" t="s">
        <v>2195</v>
      </c>
      <c r="P253" s="21" t="s">
        <v>27</v>
      </c>
      <c r="Q253" s="22" t="s">
        <v>2113</v>
      </c>
      <c r="R253" s="22" t="s">
        <v>2196</v>
      </c>
      <c r="S253" s="22" t="s">
        <v>2197</v>
      </c>
      <c r="T253" s="21" t="s">
        <v>1997</v>
      </c>
      <c r="U253" s="21" t="s">
        <v>1998</v>
      </c>
      <c r="V253" s="23">
        <v>40057</v>
      </c>
      <c r="W253" s="21" t="s">
        <v>1998</v>
      </c>
      <c r="X253" s="23">
        <v>40057</v>
      </c>
      <c r="Y253" s="21" t="b">
        <v>1</v>
      </c>
      <c r="Z253" s="21" t="b">
        <v>1</v>
      </c>
      <c r="AA253" s="21" t="b">
        <v>0</v>
      </c>
      <c r="AB253" s="22"/>
      <c r="AC253" s="22"/>
      <c r="AD253" s="22"/>
      <c r="AE253" s="22"/>
      <c r="AF253" s="22"/>
      <c r="AG253" s="21" t="s">
        <v>2076</v>
      </c>
      <c r="AH253" s="21" t="s">
        <v>2000</v>
      </c>
      <c r="AI253" s="21" t="s">
        <v>2001</v>
      </c>
      <c r="AJ253" s="22" t="s">
        <v>2002</v>
      </c>
      <c r="AK253" s="22" t="s">
        <v>2003</v>
      </c>
      <c r="AL253" s="22" t="s">
        <v>2004</v>
      </c>
      <c r="AM253" s="22" t="s">
        <v>2005</v>
      </c>
      <c r="AN253" s="22" t="s">
        <v>2198</v>
      </c>
      <c r="AO253" s="21" t="s">
        <v>2007</v>
      </c>
    </row>
    <row r="254" spans="1:41" s="20" customFormat="1" x14ac:dyDescent="0.25">
      <c r="A254" s="21">
        <v>2271</v>
      </c>
      <c r="B254" s="21" t="s">
        <v>2822</v>
      </c>
      <c r="C254" s="21" t="s">
        <v>1986</v>
      </c>
      <c r="D254" s="22" t="s">
        <v>2823</v>
      </c>
      <c r="E254" s="21" t="s">
        <v>82</v>
      </c>
      <c r="F254" s="21">
        <v>108952</v>
      </c>
      <c r="G254" s="21" t="s">
        <v>82</v>
      </c>
      <c r="H254" s="21">
        <v>108952</v>
      </c>
      <c r="I254" s="21">
        <f>GEOMEAN(J254:J257)</f>
        <v>9759.3690035670734</v>
      </c>
      <c r="J254" s="21">
        <v>4200</v>
      </c>
      <c r="K254" s="21" t="s">
        <v>1989</v>
      </c>
      <c r="L254" s="21" t="s">
        <v>1990</v>
      </c>
      <c r="M254" s="21" t="s">
        <v>1991</v>
      </c>
      <c r="N254" s="21" t="s">
        <v>2067</v>
      </c>
      <c r="O254" s="22" t="s">
        <v>2824</v>
      </c>
      <c r="P254" s="21" t="s">
        <v>27</v>
      </c>
      <c r="Q254" s="22" t="s">
        <v>2825</v>
      </c>
      <c r="R254" s="22" t="s">
        <v>2826</v>
      </c>
      <c r="S254" s="22" t="s">
        <v>2827</v>
      </c>
      <c r="T254" s="21" t="s">
        <v>1997</v>
      </c>
      <c r="U254" s="21" t="s">
        <v>1998</v>
      </c>
      <c r="V254" s="23">
        <v>40057</v>
      </c>
      <c r="W254" s="21" t="s">
        <v>1998</v>
      </c>
      <c r="X254" s="23">
        <v>40057</v>
      </c>
      <c r="Y254" s="21" t="b">
        <v>1</v>
      </c>
      <c r="Z254" s="21" t="b">
        <v>1</v>
      </c>
      <c r="AA254" s="21" t="b">
        <v>0</v>
      </c>
      <c r="AB254" s="22"/>
      <c r="AC254" s="22"/>
      <c r="AD254" s="22"/>
      <c r="AE254" s="22"/>
      <c r="AF254" s="22"/>
      <c r="AG254" s="21" t="s">
        <v>2076</v>
      </c>
      <c r="AH254" s="21" t="s">
        <v>2000</v>
      </c>
      <c r="AI254" s="21" t="s">
        <v>2001</v>
      </c>
      <c r="AJ254" s="22" t="s">
        <v>2002</v>
      </c>
      <c r="AK254" s="22" t="s">
        <v>2003</v>
      </c>
      <c r="AL254" s="22" t="s">
        <v>2004</v>
      </c>
      <c r="AM254" s="22" t="s">
        <v>2005</v>
      </c>
      <c r="AN254" s="22" t="s">
        <v>2041</v>
      </c>
      <c r="AO254" s="21" t="s">
        <v>2007</v>
      </c>
    </row>
    <row r="255" spans="1:41" s="20" customFormat="1" x14ac:dyDescent="0.25">
      <c r="A255" s="21">
        <v>9038</v>
      </c>
      <c r="B255" s="21" t="s">
        <v>2828</v>
      </c>
      <c r="C255" s="21" t="s">
        <v>1986</v>
      </c>
      <c r="D255" s="22" t="s">
        <v>2192</v>
      </c>
      <c r="E255" s="21" t="s">
        <v>82</v>
      </c>
      <c r="F255" s="21">
        <v>108952</v>
      </c>
      <c r="G255" s="21" t="s">
        <v>82</v>
      </c>
      <c r="H255" s="21">
        <v>108952</v>
      </c>
      <c r="I255" s="21"/>
      <c r="J255" s="21">
        <v>14500</v>
      </c>
      <c r="K255" s="21" t="s">
        <v>2037</v>
      </c>
      <c r="L255" s="21" t="s">
        <v>1990</v>
      </c>
      <c r="M255" s="21" t="s">
        <v>1991</v>
      </c>
      <c r="N255" s="21" t="s">
        <v>1992</v>
      </c>
      <c r="O255" s="22" t="s">
        <v>2195</v>
      </c>
      <c r="P255" s="21" t="s">
        <v>27</v>
      </c>
      <c r="Q255" s="22" t="s">
        <v>2113</v>
      </c>
      <c r="R255" s="22" t="s">
        <v>2196</v>
      </c>
      <c r="S255" s="22" t="s">
        <v>2197</v>
      </c>
      <c r="T255" s="21" t="s">
        <v>1997</v>
      </c>
      <c r="U255" s="21" t="s">
        <v>1998</v>
      </c>
      <c r="V255" s="23">
        <v>40057</v>
      </c>
      <c r="W255" s="21" t="s">
        <v>1998</v>
      </c>
      <c r="X255" s="23">
        <v>40057</v>
      </c>
      <c r="Y255" s="21" t="b">
        <v>1</v>
      </c>
      <c r="Z255" s="21" t="b">
        <v>1</v>
      </c>
      <c r="AA255" s="21" t="b">
        <v>0</v>
      </c>
      <c r="AB255" s="22"/>
      <c r="AC255" s="22"/>
      <c r="AD255" s="22"/>
      <c r="AE255" s="22"/>
      <c r="AF255" s="22"/>
      <c r="AG255" s="21" t="s">
        <v>2076</v>
      </c>
      <c r="AH255" s="21" t="s">
        <v>2000</v>
      </c>
      <c r="AI255" s="21" t="s">
        <v>2001</v>
      </c>
      <c r="AJ255" s="22" t="s">
        <v>2002</v>
      </c>
      <c r="AK255" s="22" t="s">
        <v>2003</v>
      </c>
      <c r="AL255" s="22" t="s">
        <v>2004</v>
      </c>
      <c r="AM255" s="22" t="s">
        <v>2005</v>
      </c>
      <c r="AN255" s="22" t="s">
        <v>2198</v>
      </c>
      <c r="AO255" s="21" t="s">
        <v>2007</v>
      </c>
    </row>
    <row r="256" spans="1:41" s="20" customFormat="1" x14ac:dyDescent="0.25">
      <c r="A256" s="21">
        <v>9039</v>
      </c>
      <c r="B256" s="21" t="s">
        <v>2829</v>
      </c>
      <c r="C256" s="21" t="s">
        <v>1986</v>
      </c>
      <c r="D256" s="22" t="s">
        <v>2192</v>
      </c>
      <c r="E256" s="21" t="s">
        <v>82</v>
      </c>
      <c r="F256" s="21">
        <v>108952</v>
      </c>
      <c r="G256" s="21" t="s">
        <v>82</v>
      </c>
      <c r="H256" s="21">
        <v>108952</v>
      </c>
      <c r="I256" s="21"/>
      <c r="J256" s="21">
        <v>13300</v>
      </c>
      <c r="K256" s="21" t="s">
        <v>2037</v>
      </c>
      <c r="L256" s="21" t="s">
        <v>1990</v>
      </c>
      <c r="M256" s="21" t="s">
        <v>1991</v>
      </c>
      <c r="N256" s="21" t="s">
        <v>1992</v>
      </c>
      <c r="O256" s="22" t="s">
        <v>2195</v>
      </c>
      <c r="P256" s="21" t="s">
        <v>27</v>
      </c>
      <c r="Q256" s="22" t="s">
        <v>2113</v>
      </c>
      <c r="R256" s="22" t="s">
        <v>2196</v>
      </c>
      <c r="S256" s="22" t="s">
        <v>2197</v>
      </c>
      <c r="T256" s="21" t="s">
        <v>1997</v>
      </c>
      <c r="U256" s="21" t="s">
        <v>1998</v>
      </c>
      <c r="V256" s="23">
        <v>40057</v>
      </c>
      <c r="W256" s="21" t="s">
        <v>1998</v>
      </c>
      <c r="X256" s="23">
        <v>40057</v>
      </c>
      <c r="Y256" s="21" t="b">
        <v>1</v>
      </c>
      <c r="Z256" s="21" t="b">
        <v>1</v>
      </c>
      <c r="AA256" s="21" t="b">
        <v>0</v>
      </c>
      <c r="AB256" s="22"/>
      <c r="AC256" s="22"/>
      <c r="AD256" s="22"/>
      <c r="AE256" s="22"/>
      <c r="AF256" s="22"/>
      <c r="AG256" s="21" t="s">
        <v>2076</v>
      </c>
      <c r="AH256" s="21" t="s">
        <v>2000</v>
      </c>
      <c r="AI256" s="21" t="s">
        <v>2001</v>
      </c>
      <c r="AJ256" s="22" t="s">
        <v>2002</v>
      </c>
      <c r="AK256" s="22" t="s">
        <v>2003</v>
      </c>
      <c r="AL256" s="22" t="s">
        <v>2004</v>
      </c>
      <c r="AM256" s="22" t="s">
        <v>2005</v>
      </c>
      <c r="AN256" s="22" t="s">
        <v>2198</v>
      </c>
      <c r="AO256" s="21" t="s">
        <v>2007</v>
      </c>
    </row>
    <row r="257" spans="1:41" s="20" customFormat="1" x14ac:dyDescent="0.25">
      <c r="A257" s="21">
        <v>9040</v>
      </c>
      <c r="B257" s="21" t="s">
        <v>2830</v>
      </c>
      <c r="C257" s="21" t="s">
        <v>1986</v>
      </c>
      <c r="D257" s="22" t="s">
        <v>2192</v>
      </c>
      <c r="E257" s="21" t="s">
        <v>82</v>
      </c>
      <c r="F257" s="21">
        <v>108952</v>
      </c>
      <c r="G257" s="21" t="s">
        <v>82</v>
      </c>
      <c r="H257" s="21">
        <v>108952</v>
      </c>
      <c r="I257" s="21"/>
      <c r="J257" s="21">
        <v>11200</v>
      </c>
      <c r="K257" s="21" t="s">
        <v>2037</v>
      </c>
      <c r="L257" s="21" t="s">
        <v>1990</v>
      </c>
      <c r="M257" s="21" t="s">
        <v>1991</v>
      </c>
      <c r="N257" s="21" t="s">
        <v>1992</v>
      </c>
      <c r="O257" s="22" t="s">
        <v>2195</v>
      </c>
      <c r="P257" s="21" t="s">
        <v>27</v>
      </c>
      <c r="Q257" s="22" t="s">
        <v>2113</v>
      </c>
      <c r="R257" s="22" t="s">
        <v>2196</v>
      </c>
      <c r="S257" s="22" t="s">
        <v>2197</v>
      </c>
      <c r="T257" s="21" t="s">
        <v>1997</v>
      </c>
      <c r="U257" s="21" t="s">
        <v>1998</v>
      </c>
      <c r="V257" s="23">
        <v>40057</v>
      </c>
      <c r="W257" s="21" t="s">
        <v>1998</v>
      </c>
      <c r="X257" s="23">
        <v>40057</v>
      </c>
      <c r="Y257" s="21" t="b">
        <v>1</v>
      </c>
      <c r="Z257" s="21" t="b">
        <v>1</v>
      </c>
      <c r="AA257" s="21" t="b">
        <v>0</v>
      </c>
      <c r="AB257" s="22"/>
      <c r="AC257" s="22"/>
      <c r="AD257" s="22"/>
      <c r="AE257" s="22"/>
      <c r="AF257" s="22"/>
      <c r="AG257" s="21" t="s">
        <v>2076</v>
      </c>
      <c r="AH257" s="21" t="s">
        <v>2000</v>
      </c>
      <c r="AI257" s="21" t="s">
        <v>2001</v>
      </c>
      <c r="AJ257" s="22" t="s">
        <v>2002</v>
      </c>
      <c r="AK257" s="22" t="s">
        <v>2003</v>
      </c>
      <c r="AL257" s="22" t="s">
        <v>2004</v>
      </c>
      <c r="AM257" s="22" t="s">
        <v>2005</v>
      </c>
      <c r="AN257" s="22" t="s">
        <v>2198</v>
      </c>
      <c r="AO257" s="21" t="s">
        <v>2007</v>
      </c>
    </row>
    <row r="258" spans="1:41" s="20" customFormat="1" x14ac:dyDescent="0.25">
      <c r="A258" s="21">
        <v>2272</v>
      </c>
      <c r="B258" s="21" t="s">
        <v>2174</v>
      </c>
      <c r="C258" s="21" t="s">
        <v>2175</v>
      </c>
      <c r="D258" s="25" t="s">
        <v>2831</v>
      </c>
      <c r="E258" s="21" t="s">
        <v>2832</v>
      </c>
      <c r="F258" s="21">
        <v>108996</v>
      </c>
      <c r="G258" s="21" t="s">
        <v>2833</v>
      </c>
      <c r="H258" s="21">
        <v>108996</v>
      </c>
      <c r="I258" s="21">
        <v>320000</v>
      </c>
      <c r="J258" s="21">
        <v>320000</v>
      </c>
      <c r="K258" s="21" t="s">
        <v>1989</v>
      </c>
      <c r="L258" s="21" t="s">
        <v>1990</v>
      </c>
      <c r="M258" s="21" t="s">
        <v>1991</v>
      </c>
      <c r="N258" s="21" t="s">
        <v>1992</v>
      </c>
      <c r="O258" s="21" t="s">
        <v>2834</v>
      </c>
      <c r="P258" s="21" t="s">
        <v>27</v>
      </c>
      <c r="Q258" s="21" t="s">
        <v>2747</v>
      </c>
      <c r="R258" s="21" t="s">
        <v>2835</v>
      </c>
      <c r="S258" s="21" t="s">
        <v>2836</v>
      </c>
      <c r="T258" s="21" t="s">
        <v>2298</v>
      </c>
      <c r="U258" s="21" t="s">
        <v>1998</v>
      </c>
      <c r="V258" s="23">
        <v>40057</v>
      </c>
      <c r="W258" s="21" t="s">
        <v>1998</v>
      </c>
      <c r="X258" s="23">
        <v>40057</v>
      </c>
      <c r="Y258" s="21" t="b">
        <v>1</v>
      </c>
      <c r="Z258" s="21" t="b">
        <v>1</v>
      </c>
      <c r="AA258" s="21" t="b">
        <v>0</v>
      </c>
      <c r="AB258" s="22"/>
      <c r="AC258" s="22"/>
      <c r="AD258" s="22"/>
      <c r="AE258" s="22"/>
      <c r="AF258" s="22"/>
      <c r="AG258" s="21" t="s">
        <v>2121</v>
      </c>
      <c r="AH258" s="21" t="s">
        <v>2000</v>
      </c>
      <c r="AI258" s="21" t="s">
        <v>2001</v>
      </c>
      <c r="AJ258" s="22" t="s">
        <v>2002</v>
      </c>
      <c r="AK258" s="22" t="s">
        <v>2003</v>
      </c>
      <c r="AL258" s="22" t="s">
        <v>2004</v>
      </c>
      <c r="AM258" s="22" t="s">
        <v>2005</v>
      </c>
      <c r="AN258" s="21" t="s">
        <v>2041</v>
      </c>
      <c r="AO258" s="21" t="s">
        <v>2007</v>
      </c>
    </row>
    <row r="259" spans="1:41" s="20" customFormat="1" x14ac:dyDescent="0.25">
      <c r="A259" s="21">
        <v>9047</v>
      </c>
      <c r="B259" s="21" t="s">
        <v>2174</v>
      </c>
      <c r="C259" s="21" t="s">
        <v>2175</v>
      </c>
      <c r="D259" s="22" t="s">
        <v>2837</v>
      </c>
      <c r="E259" s="21" t="s">
        <v>2838</v>
      </c>
      <c r="F259" s="21">
        <v>110156</v>
      </c>
      <c r="G259" s="21" t="s">
        <v>2838</v>
      </c>
      <c r="H259" s="21">
        <v>110156</v>
      </c>
      <c r="I259" s="21">
        <v>374200</v>
      </c>
      <c r="J259" s="21">
        <v>374200</v>
      </c>
      <c r="K259" s="21" t="s">
        <v>1989</v>
      </c>
      <c r="L259" s="21" t="s">
        <v>1990</v>
      </c>
      <c r="M259" s="21" t="s">
        <v>1991</v>
      </c>
      <c r="N259" s="21" t="s">
        <v>1992</v>
      </c>
      <c r="O259" s="21" t="s">
        <v>2839</v>
      </c>
      <c r="P259" s="21" t="s">
        <v>27</v>
      </c>
      <c r="Q259" s="21" t="s">
        <v>1997</v>
      </c>
      <c r="R259" s="21" t="s">
        <v>2727</v>
      </c>
      <c r="S259" s="21" t="s">
        <v>2840</v>
      </c>
      <c r="T259" s="21" t="s">
        <v>2357</v>
      </c>
      <c r="U259" s="21" t="s">
        <v>1998</v>
      </c>
      <c r="V259" s="23">
        <v>40057</v>
      </c>
      <c r="W259" s="21" t="s">
        <v>1998</v>
      </c>
      <c r="X259" s="23">
        <v>40057</v>
      </c>
      <c r="Y259" s="21" t="b">
        <v>1</v>
      </c>
      <c r="Z259" s="21" t="b">
        <v>1</v>
      </c>
      <c r="AA259" s="21" t="b">
        <v>0</v>
      </c>
      <c r="AB259" s="22" t="s">
        <v>2841</v>
      </c>
      <c r="AC259" s="22" t="s">
        <v>2048</v>
      </c>
      <c r="AD259" s="23">
        <v>41387</v>
      </c>
      <c r="AE259" s="22"/>
      <c r="AF259" s="22"/>
      <c r="AG259" s="21" t="s">
        <v>2842</v>
      </c>
      <c r="AH259" s="21" t="s">
        <v>2000</v>
      </c>
      <c r="AI259" s="21" t="s">
        <v>2001</v>
      </c>
      <c r="AJ259" s="22" t="s">
        <v>2002</v>
      </c>
      <c r="AK259" s="22" t="s">
        <v>2003</v>
      </c>
      <c r="AL259" s="22" t="s">
        <v>2004</v>
      </c>
      <c r="AM259" s="22" t="s">
        <v>2005</v>
      </c>
      <c r="AN259" s="21" t="s">
        <v>2715</v>
      </c>
      <c r="AO259" s="21" t="s">
        <v>2007</v>
      </c>
    </row>
    <row r="260" spans="1:41" s="20" customFormat="1" x14ac:dyDescent="0.25">
      <c r="A260" s="21">
        <v>9048</v>
      </c>
      <c r="B260" s="21" t="s">
        <v>2174</v>
      </c>
      <c r="C260" s="21" t="s">
        <v>2175</v>
      </c>
      <c r="D260" s="25" t="s">
        <v>2843</v>
      </c>
      <c r="E260" s="21" t="s">
        <v>2844</v>
      </c>
      <c r="F260" s="21">
        <v>110178</v>
      </c>
      <c r="G260" s="22" t="s">
        <v>2845</v>
      </c>
      <c r="H260" s="21">
        <v>110178</v>
      </c>
      <c r="I260" s="21">
        <v>212000</v>
      </c>
      <c r="J260" s="21">
        <v>212000</v>
      </c>
      <c r="K260" s="21" t="s">
        <v>1989</v>
      </c>
      <c r="L260" s="21" t="s">
        <v>1990</v>
      </c>
      <c r="M260" s="21" t="s">
        <v>1991</v>
      </c>
      <c r="N260" s="21" t="s">
        <v>1997</v>
      </c>
      <c r="O260" s="21" t="s">
        <v>1997</v>
      </c>
      <c r="P260" s="21" t="s">
        <v>27</v>
      </c>
      <c r="Q260" s="21" t="s">
        <v>1997</v>
      </c>
      <c r="R260" s="21" t="s">
        <v>1997</v>
      </c>
      <c r="S260" s="21" t="s">
        <v>1997</v>
      </c>
      <c r="T260" s="21" t="s">
        <v>2364</v>
      </c>
      <c r="U260" s="21" t="s">
        <v>1998</v>
      </c>
      <c r="V260" s="23">
        <v>40057</v>
      </c>
      <c r="W260" s="21" t="s">
        <v>1998</v>
      </c>
      <c r="X260" s="23">
        <v>40057</v>
      </c>
      <c r="Y260" s="21" t="b">
        <v>1</v>
      </c>
      <c r="Z260" s="21" t="b">
        <v>1</v>
      </c>
      <c r="AA260" s="21" t="b">
        <v>0</v>
      </c>
      <c r="AB260" s="22"/>
      <c r="AC260" s="22"/>
      <c r="AD260" s="22"/>
      <c r="AE260" s="22"/>
      <c r="AF260" s="22"/>
      <c r="AG260" s="21" t="s">
        <v>2071</v>
      </c>
      <c r="AH260" s="21" t="s">
        <v>2000</v>
      </c>
      <c r="AI260" s="21" t="s">
        <v>2001</v>
      </c>
      <c r="AJ260" s="22" t="s">
        <v>2002</v>
      </c>
      <c r="AK260" s="22" t="s">
        <v>2003</v>
      </c>
      <c r="AL260" s="22" t="s">
        <v>2004</v>
      </c>
      <c r="AM260" s="22" t="s">
        <v>2005</v>
      </c>
      <c r="AN260" s="21" t="s">
        <v>2715</v>
      </c>
      <c r="AO260" s="21" t="s">
        <v>2007</v>
      </c>
    </row>
    <row r="261" spans="1:41" s="20" customFormat="1" x14ac:dyDescent="0.25">
      <c r="A261" s="21">
        <v>9049</v>
      </c>
      <c r="B261" s="21" t="s">
        <v>2846</v>
      </c>
      <c r="C261" s="21" t="s">
        <v>1986</v>
      </c>
      <c r="D261" s="22" t="s">
        <v>2847</v>
      </c>
      <c r="E261" s="21" t="s">
        <v>2848</v>
      </c>
      <c r="F261" s="21">
        <v>110587</v>
      </c>
      <c r="G261" s="21" t="s">
        <v>2848</v>
      </c>
      <c r="H261" s="21">
        <v>110587</v>
      </c>
      <c r="I261" s="21">
        <v>56000</v>
      </c>
      <c r="J261" s="21">
        <v>56000</v>
      </c>
      <c r="K261" s="21" t="s">
        <v>1989</v>
      </c>
      <c r="L261" s="21" t="s">
        <v>1990</v>
      </c>
      <c r="M261" s="21" t="s">
        <v>2076</v>
      </c>
      <c r="N261" s="21" t="s">
        <v>1992</v>
      </c>
      <c r="O261" s="22" t="s">
        <v>2096</v>
      </c>
      <c r="P261" s="21" t="s">
        <v>27</v>
      </c>
      <c r="Q261" s="22" t="s">
        <v>2849</v>
      </c>
      <c r="R261" s="22" t="s">
        <v>2150</v>
      </c>
      <c r="S261" s="22" t="s">
        <v>2134</v>
      </c>
      <c r="T261" s="21" t="s">
        <v>1997</v>
      </c>
      <c r="U261" s="21" t="s">
        <v>1998</v>
      </c>
      <c r="V261" s="23">
        <v>40057</v>
      </c>
      <c r="W261" s="21" t="s">
        <v>1998</v>
      </c>
      <c r="X261" s="23">
        <v>40057</v>
      </c>
      <c r="Y261" s="21" t="b">
        <v>1</v>
      </c>
      <c r="Z261" s="21" t="b">
        <v>1</v>
      </c>
      <c r="AA261" s="21" t="b">
        <v>0</v>
      </c>
      <c r="AB261" s="22"/>
      <c r="AC261" s="22"/>
      <c r="AD261" s="22"/>
      <c r="AE261" s="22"/>
      <c r="AF261" s="22"/>
      <c r="AG261" s="21" t="s">
        <v>2121</v>
      </c>
      <c r="AH261" s="21" t="s">
        <v>2000</v>
      </c>
      <c r="AI261" s="21" t="s">
        <v>2001</v>
      </c>
      <c r="AJ261" s="22" t="s">
        <v>2002</v>
      </c>
      <c r="AK261" s="22" t="s">
        <v>2003</v>
      </c>
      <c r="AL261" s="22" t="s">
        <v>2004</v>
      </c>
      <c r="AM261" s="22" t="s">
        <v>2005</v>
      </c>
      <c r="AN261" s="22" t="s">
        <v>2041</v>
      </c>
      <c r="AO261" s="21" t="s">
        <v>2007</v>
      </c>
    </row>
    <row r="262" spans="1:41" s="20" customFormat="1" x14ac:dyDescent="0.25">
      <c r="A262" s="21">
        <v>9051</v>
      </c>
      <c r="B262" s="21" t="s">
        <v>2850</v>
      </c>
      <c r="C262" s="21" t="s">
        <v>1986</v>
      </c>
      <c r="D262" s="22" t="s">
        <v>2813</v>
      </c>
      <c r="E262" s="21" t="s">
        <v>2851</v>
      </c>
      <c r="F262" s="21">
        <v>110838</v>
      </c>
      <c r="G262" s="21" t="s">
        <v>2851</v>
      </c>
      <c r="H262" s="21">
        <v>110838</v>
      </c>
      <c r="I262" s="21">
        <f>GEOMEAN(J262:J263)</f>
        <v>7058.3284140085179</v>
      </c>
      <c r="J262" s="21">
        <v>9400</v>
      </c>
      <c r="K262" s="21" t="s">
        <v>2037</v>
      </c>
      <c r="L262" s="21" t="s">
        <v>1990</v>
      </c>
      <c r="M262" s="21" t="s">
        <v>1991</v>
      </c>
      <c r="N262" s="21" t="s">
        <v>2067</v>
      </c>
      <c r="O262" s="22" t="s">
        <v>2054</v>
      </c>
      <c r="P262" s="21" t="s">
        <v>27</v>
      </c>
      <c r="Q262" s="22" t="s">
        <v>2852</v>
      </c>
      <c r="R262" s="22" t="s">
        <v>2853</v>
      </c>
      <c r="S262" s="22" t="s">
        <v>2817</v>
      </c>
      <c r="T262" s="21" t="s">
        <v>1997</v>
      </c>
      <c r="U262" s="21" t="s">
        <v>1998</v>
      </c>
      <c r="V262" s="23">
        <v>40057</v>
      </c>
      <c r="W262" s="21" t="s">
        <v>1998</v>
      </c>
      <c r="X262" s="23">
        <v>40057</v>
      </c>
      <c r="Y262" s="21" t="b">
        <v>1</v>
      </c>
      <c r="Z262" s="21" t="b">
        <v>1</v>
      </c>
      <c r="AA262" s="21" t="b">
        <v>0</v>
      </c>
      <c r="AB262" s="22"/>
      <c r="AC262" s="22"/>
      <c r="AD262" s="22"/>
      <c r="AE262" s="22"/>
      <c r="AF262" s="22"/>
      <c r="AG262" s="21" t="s">
        <v>2142</v>
      </c>
      <c r="AH262" s="21" t="s">
        <v>2000</v>
      </c>
      <c r="AI262" s="21" t="s">
        <v>2001</v>
      </c>
      <c r="AJ262" s="22" t="s">
        <v>2002</v>
      </c>
      <c r="AK262" s="22" t="s">
        <v>2003</v>
      </c>
      <c r="AL262" s="22" t="s">
        <v>2004</v>
      </c>
      <c r="AM262" s="22" t="s">
        <v>2005</v>
      </c>
      <c r="AN262" s="22" t="s">
        <v>2060</v>
      </c>
      <c r="AO262" s="21" t="s">
        <v>2007</v>
      </c>
    </row>
    <row r="263" spans="1:41" s="20" customFormat="1" x14ac:dyDescent="0.25">
      <c r="A263" s="21">
        <v>9052</v>
      </c>
      <c r="B263" s="21" t="s">
        <v>2854</v>
      </c>
      <c r="C263" s="21" t="s">
        <v>1986</v>
      </c>
      <c r="D263" s="22" t="s">
        <v>2813</v>
      </c>
      <c r="E263" s="21" t="s">
        <v>2851</v>
      </c>
      <c r="F263" s="21">
        <v>110838</v>
      </c>
      <c r="G263" s="21" t="s">
        <v>2851</v>
      </c>
      <c r="H263" s="21">
        <v>110838</v>
      </c>
      <c r="I263" s="21"/>
      <c r="J263" s="21">
        <v>5300</v>
      </c>
      <c r="K263" s="21" t="s">
        <v>1989</v>
      </c>
      <c r="L263" s="21" t="s">
        <v>1990</v>
      </c>
      <c r="M263" s="21" t="s">
        <v>1991</v>
      </c>
      <c r="N263" s="21" t="s">
        <v>2067</v>
      </c>
      <c r="O263" s="22" t="s">
        <v>2054</v>
      </c>
      <c r="P263" s="21" t="s">
        <v>27</v>
      </c>
      <c r="Q263" s="22" t="s">
        <v>2852</v>
      </c>
      <c r="R263" s="22" t="s">
        <v>2853</v>
      </c>
      <c r="S263" s="22" t="s">
        <v>2817</v>
      </c>
      <c r="T263" s="21" t="s">
        <v>1997</v>
      </c>
      <c r="U263" s="21" t="s">
        <v>1998</v>
      </c>
      <c r="V263" s="23">
        <v>40057</v>
      </c>
      <c r="W263" s="21" t="s">
        <v>1998</v>
      </c>
      <c r="X263" s="23">
        <v>40057</v>
      </c>
      <c r="Y263" s="21" t="b">
        <v>1</v>
      </c>
      <c r="Z263" s="21" t="b">
        <v>1</v>
      </c>
      <c r="AA263" s="21" t="b">
        <v>0</v>
      </c>
      <c r="AB263" s="22"/>
      <c r="AC263" s="22"/>
      <c r="AD263" s="22"/>
      <c r="AE263" s="22"/>
      <c r="AF263" s="22"/>
      <c r="AG263" s="21" t="s">
        <v>2142</v>
      </c>
      <c r="AH263" s="21" t="s">
        <v>2000</v>
      </c>
      <c r="AI263" s="21" t="s">
        <v>2001</v>
      </c>
      <c r="AJ263" s="22" t="s">
        <v>2002</v>
      </c>
      <c r="AK263" s="22" t="s">
        <v>2003</v>
      </c>
      <c r="AL263" s="22" t="s">
        <v>2004</v>
      </c>
      <c r="AM263" s="22" t="s">
        <v>2005</v>
      </c>
      <c r="AN263" s="22" t="s">
        <v>2060</v>
      </c>
      <c r="AO263" s="21" t="s">
        <v>2007</v>
      </c>
    </row>
    <row r="264" spans="1:41" s="20" customFormat="1" x14ac:dyDescent="0.25">
      <c r="A264" s="21">
        <v>9056</v>
      </c>
      <c r="B264" s="21" t="s">
        <v>2855</v>
      </c>
      <c r="C264" s="21" t="s">
        <v>1986</v>
      </c>
      <c r="D264" s="22" t="s">
        <v>2847</v>
      </c>
      <c r="E264" s="21" t="s">
        <v>2856</v>
      </c>
      <c r="F264" s="21">
        <v>111262</v>
      </c>
      <c r="G264" s="21" t="s">
        <v>2856</v>
      </c>
      <c r="H264" s="21">
        <v>111262</v>
      </c>
      <c r="I264" s="21">
        <v>8600</v>
      </c>
      <c r="J264" s="21">
        <v>8600</v>
      </c>
      <c r="K264" s="21" t="s">
        <v>1989</v>
      </c>
      <c r="L264" s="21" t="s">
        <v>1990</v>
      </c>
      <c r="M264" s="21" t="s">
        <v>2076</v>
      </c>
      <c r="N264" s="21" t="s">
        <v>2067</v>
      </c>
      <c r="O264" s="22" t="s">
        <v>2096</v>
      </c>
      <c r="P264" s="21" t="s">
        <v>27</v>
      </c>
      <c r="Q264" s="22" t="s">
        <v>2857</v>
      </c>
      <c r="R264" s="22" t="s">
        <v>2580</v>
      </c>
      <c r="S264" s="22" t="s">
        <v>2134</v>
      </c>
      <c r="T264" s="21" t="s">
        <v>1997</v>
      </c>
      <c r="U264" s="21" t="s">
        <v>1998</v>
      </c>
      <c r="V264" s="23">
        <v>40057</v>
      </c>
      <c r="W264" s="21" t="s">
        <v>1998</v>
      </c>
      <c r="X264" s="23">
        <v>40057</v>
      </c>
      <c r="Y264" s="21" t="b">
        <v>1</v>
      </c>
      <c r="Z264" s="21" t="b">
        <v>1</v>
      </c>
      <c r="AA264" s="21" t="b">
        <v>0</v>
      </c>
      <c r="AB264" s="22"/>
      <c r="AC264" s="22"/>
      <c r="AD264" s="22"/>
      <c r="AE264" s="22"/>
      <c r="AF264" s="22"/>
      <c r="AG264" s="21" t="s">
        <v>2121</v>
      </c>
      <c r="AH264" s="21" t="s">
        <v>2000</v>
      </c>
      <c r="AI264" s="21" t="s">
        <v>2001</v>
      </c>
      <c r="AJ264" s="22" t="s">
        <v>2002</v>
      </c>
      <c r="AK264" s="22" t="s">
        <v>2003</v>
      </c>
      <c r="AL264" s="22" t="s">
        <v>2004</v>
      </c>
      <c r="AM264" s="22" t="s">
        <v>2005</v>
      </c>
      <c r="AN264" s="22" t="s">
        <v>2041</v>
      </c>
      <c r="AO264" s="21" t="s">
        <v>2007</v>
      </c>
    </row>
    <row r="265" spans="1:41" s="20" customFormat="1" x14ac:dyDescent="0.25">
      <c r="A265" s="21">
        <v>9060</v>
      </c>
      <c r="B265" s="21" t="s">
        <v>2858</v>
      </c>
      <c r="C265" s="21" t="s">
        <v>1986</v>
      </c>
      <c r="D265" s="22" t="s">
        <v>2192</v>
      </c>
      <c r="E265" s="21" t="s">
        <v>2859</v>
      </c>
      <c r="F265" s="21">
        <v>111422</v>
      </c>
      <c r="G265" s="22" t="s">
        <v>98</v>
      </c>
      <c r="H265" s="21">
        <v>111422</v>
      </c>
      <c r="I265" s="21">
        <f>GEOMEAN(J265:J267)</f>
        <v>116242.1122331487</v>
      </c>
      <c r="J265" s="21">
        <v>131000</v>
      </c>
      <c r="K265" s="21" t="s">
        <v>2037</v>
      </c>
      <c r="L265" s="21" t="s">
        <v>1990</v>
      </c>
      <c r="M265" s="21" t="s">
        <v>1991</v>
      </c>
      <c r="N265" s="21" t="s">
        <v>1992</v>
      </c>
      <c r="O265" s="22" t="s">
        <v>2195</v>
      </c>
      <c r="P265" s="21" t="s">
        <v>27</v>
      </c>
      <c r="Q265" s="22" t="s">
        <v>2113</v>
      </c>
      <c r="R265" s="22" t="s">
        <v>2196</v>
      </c>
      <c r="S265" s="22" t="s">
        <v>2768</v>
      </c>
      <c r="T265" s="21" t="s">
        <v>1997</v>
      </c>
      <c r="U265" s="21" t="s">
        <v>1998</v>
      </c>
      <c r="V265" s="23">
        <v>40057</v>
      </c>
      <c r="W265" s="21" t="s">
        <v>1998</v>
      </c>
      <c r="X265" s="23">
        <v>40057</v>
      </c>
      <c r="Y265" s="21" t="b">
        <v>1</v>
      </c>
      <c r="Z265" s="21" t="b">
        <v>1</v>
      </c>
      <c r="AA265" s="21" t="b">
        <v>0</v>
      </c>
      <c r="AB265" s="22"/>
      <c r="AC265" s="22"/>
      <c r="AD265" s="22"/>
      <c r="AE265" s="22"/>
      <c r="AF265" s="22"/>
      <c r="AG265" s="21" t="s">
        <v>2076</v>
      </c>
      <c r="AH265" s="21" t="s">
        <v>2000</v>
      </c>
      <c r="AI265" s="21" t="s">
        <v>2001</v>
      </c>
      <c r="AJ265" s="22" t="s">
        <v>2002</v>
      </c>
      <c r="AK265" s="22" t="s">
        <v>2003</v>
      </c>
      <c r="AL265" s="22" t="s">
        <v>2004</v>
      </c>
      <c r="AM265" s="22" t="s">
        <v>2005</v>
      </c>
      <c r="AN265" s="22" t="s">
        <v>2198</v>
      </c>
      <c r="AO265" s="21" t="s">
        <v>2007</v>
      </c>
    </row>
    <row r="266" spans="1:41" s="20" customFormat="1" x14ac:dyDescent="0.25">
      <c r="A266" s="21">
        <v>9061</v>
      </c>
      <c r="B266" s="21" t="s">
        <v>2860</v>
      </c>
      <c r="C266" s="21" t="s">
        <v>1986</v>
      </c>
      <c r="D266" s="22" t="s">
        <v>2192</v>
      </c>
      <c r="E266" s="21" t="s">
        <v>2859</v>
      </c>
      <c r="F266" s="21">
        <v>111422</v>
      </c>
      <c r="G266" s="22" t="s">
        <v>98</v>
      </c>
      <c r="H266" s="21">
        <v>111422</v>
      </c>
      <c r="I266" s="21"/>
      <c r="J266" s="21">
        <v>110000</v>
      </c>
      <c r="K266" s="21" t="s">
        <v>2037</v>
      </c>
      <c r="L266" s="21" t="s">
        <v>1990</v>
      </c>
      <c r="M266" s="21" t="s">
        <v>1991</v>
      </c>
      <c r="N266" s="21" t="s">
        <v>1992</v>
      </c>
      <c r="O266" s="22" t="s">
        <v>2195</v>
      </c>
      <c r="P266" s="21" t="s">
        <v>27</v>
      </c>
      <c r="Q266" s="22" t="s">
        <v>2113</v>
      </c>
      <c r="R266" s="22" t="s">
        <v>2196</v>
      </c>
      <c r="S266" s="22" t="s">
        <v>2768</v>
      </c>
      <c r="T266" s="21" t="s">
        <v>1997</v>
      </c>
      <c r="U266" s="21" t="s">
        <v>1998</v>
      </c>
      <c r="V266" s="23">
        <v>40057</v>
      </c>
      <c r="W266" s="21" t="s">
        <v>1998</v>
      </c>
      <c r="X266" s="23">
        <v>40057</v>
      </c>
      <c r="Y266" s="21" t="b">
        <v>1</v>
      </c>
      <c r="Z266" s="21" t="b">
        <v>1</v>
      </c>
      <c r="AA266" s="21" t="b">
        <v>0</v>
      </c>
      <c r="AB266" s="22"/>
      <c r="AC266" s="22"/>
      <c r="AD266" s="22"/>
      <c r="AE266" s="22"/>
      <c r="AF266" s="22"/>
      <c r="AG266" s="21" t="s">
        <v>2076</v>
      </c>
      <c r="AH266" s="21" t="s">
        <v>2000</v>
      </c>
      <c r="AI266" s="21" t="s">
        <v>2001</v>
      </c>
      <c r="AJ266" s="22" t="s">
        <v>2002</v>
      </c>
      <c r="AK266" s="22" t="s">
        <v>2003</v>
      </c>
      <c r="AL266" s="22" t="s">
        <v>2004</v>
      </c>
      <c r="AM266" s="22" t="s">
        <v>2005</v>
      </c>
      <c r="AN266" s="22" t="s">
        <v>2198</v>
      </c>
      <c r="AO266" s="21" t="s">
        <v>2007</v>
      </c>
    </row>
    <row r="267" spans="1:41" s="20" customFormat="1" x14ac:dyDescent="0.25">
      <c r="A267" s="21">
        <v>9062</v>
      </c>
      <c r="B267" s="21" t="s">
        <v>2861</v>
      </c>
      <c r="C267" s="21" t="s">
        <v>1986</v>
      </c>
      <c r="D267" s="22" t="s">
        <v>2192</v>
      </c>
      <c r="E267" s="21" t="s">
        <v>2859</v>
      </c>
      <c r="F267" s="21">
        <v>111422</v>
      </c>
      <c r="G267" s="22" t="s">
        <v>98</v>
      </c>
      <c r="H267" s="21">
        <v>111422</v>
      </c>
      <c r="I267" s="21"/>
      <c r="J267" s="21">
        <v>109000</v>
      </c>
      <c r="K267" s="21" t="s">
        <v>2037</v>
      </c>
      <c r="L267" s="21" t="s">
        <v>1990</v>
      </c>
      <c r="M267" s="21" t="s">
        <v>1991</v>
      </c>
      <c r="N267" s="21" t="s">
        <v>1992</v>
      </c>
      <c r="O267" s="22" t="s">
        <v>2195</v>
      </c>
      <c r="P267" s="21" t="s">
        <v>27</v>
      </c>
      <c r="Q267" s="22" t="s">
        <v>2113</v>
      </c>
      <c r="R267" s="22" t="s">
        <v>2196</v>
      </c>
      <c r="S267" s="22" t="s">
        <v>2197</v>
      </c>
      <c r="T267" s="21" t="s">
        <v>1997</v>
      </c>
      <c r="U267" s="21" t="s">
        <v>1998</v>
      </c>
      <c r="V267" s="23">
        <v>40057</v>
      </c>
      <c r="W267" s="21" t="s">
        <v>1998</v>
      </c>
      <c r="X267" s="23">
        <v>40057</v>
      </c>
      <c r="Y267" s="21" t="b">
        <v>1</v>
      </c>
      <c r="Z267" s="21" t="b">
        <v>1</v>
      </c>
      <c r="AA267" s="21" t="b">
        <v>0</v>
      </c>
      <c r="AB267" s="22"/>
      <c r="AC267" s="22"/>
      <c r="AD267" s="22"/>
      <c r="AE267" s="22"/>
      <c r="AF267" s="22"/>
      <c r="AG267" s="21" t="s">
        <v>2076</v>
      </c>
      <c r="AH267" s="21" t="s">
        <v>2000</v>
      </c>
      <c r="AI267" s="21" t="s">
        <v>2001</v>
      </c>
      <c r="AJ267" s="22" t="s">
        <v>2002</v>
      </c>
      <c r="AK267" s="22" t="s">
        <v>2003</v>
      </c>
      <c r="AL267" s="22" t="s">
        <v>2004</v>
      </c>
      <c r="AM267" s="22" t="s">
        <v>2005</v>
      </c>
      <c r="AN267" s="22" t="s">
        <v>2198</v>
      </c>
      <c r="AO267" s="21" t="s">
        <v>2007</v>
      </c>
    </row>
    <row r="268" spans="1:41" s="20" customFormat="1" x14ac:dyDescent="0.25">
      <c r="A268" s="21">
        <v>9064</v>
      </c>
      <c r="B268" s="21" t="s">
        <v>2862</v>
      </c>
      <c r="C268" s="21" t="s">
        <v>1986</v>
      </c>
      <c r="D268" s="22" t="s">
        <v>2847</v>
      </c>
      <c r="E268" s="21" t="s">
        <v>2863</v>
      </c>
      <c r="F268" s="21">
        <v>111682</v>
      </c>
      <c r="G268" s="21" t="s">
        <v>2863</v>
      </c>
      <c r="H268" s="21">
        <v>111682</v>
      </c>
      <c r="I268" s="21">
        <v>9400</v>
      </c>
      <c r="J268" s="21">
        <v>9400</v>
      </c>
      <c r="K268" s="21" t="s">
        <v>1989</v>
      </c>
      <c r="L268" s="21" t="s">
        <v>1990</v>
      </c>
      <c r="M268" s="21" t="s">
        <v>2076</v>
      </c>
      <c r="N268" s="21" t="s">
        <v>2067</v>
      </c>
      <c r="O268" s="22" t="s">
        <v>2096</v>
      </c>
      <c r="P268" s="21" t="s">
        <v>27</v>
      </c>
      <c r="Q268" s="22" t="s">
        <v>2864</v>
      </c>
      <c r="R268" s="22" t="s">
        <v>2485</v>
      </c>
      <c r="S268" s="22" t="s">
        <v>2134</v>
      </c>
      <c r="T268" s="21" t="s">
        <v>1997</v>
      </c>
      <c r="U268" s="21" t="s">
        <v>1998</v>
      </c>
      <c r="V268" s="23">
        <v>40057</v>
      </c>
      <c r="W268" s="21" t="s">
        <v>1998</v>
      </c>
      <c r="X268" s="23">
        <v>40057</v>
      </c>
      <c r="Y268" s="21" t="b">
        <v>1</v>
      </c>
      <c r="Z268" s="21" t="b">
        <v>1</v>
      </c>
      <c r="AA268" s="21" t="b">
        <v>0</v>
      </c>
      <c r="AB268" s="22"/>
      <c r="AC268" s="22"/>
      <c r="AD268" s="22"/>
      <c r="AE268" s="22"/>
      <c r="AF268" s="22"/>
      <c r="AG268" s="21" t="s">
        <v>2121</v>
      </c>
      <c r="AH268" s="21" t="s">
        <v>2000</v>
      </c>
      <c r="AI268" s="21" t="s">
        <v>2001</v>
      </c>
      <c r="AJ268" s="22" t="s">
        <v>2002</v>
      </c>
      <c r="AK268" s="22" t="s">
        <v>2003</v>
      </c>
      <c r="AL268" s="22" t="s">
        <v>2004</v>
      </c>
      <c r="AM268" s="22" t="s">
        <v>2005</v>
      </c>
      <c r="AN268" s="22" t="s">
        <v>2041</v>
      </c>
      <c r="AO268" s="21" t="s">
        <v>2007</v>
      </c>
    </row>
    <row r="269" spans="1:41" s="20" customFormat="1" x14ac:dyDescent="0.25">
      <c r="A269" s="21">
        <v>2273</v>
      </c>
      <c r="B269" s="21" t="s">
        <v>2174</v>
      </c>
      <c r="C269" s="21" t="s">
        <v>2175</v>
      </c>
      <c r="D269" s="25" t="s">
        <v>2744</v>
      </c>
      <c r="E269" s="21" t="s">
        <v>2865</v>
      </c>
      <c r="F269" s="21">
        <v>111717</v>
      </c>
      <c r="G269" s="21" t="s">
        <v>2865</v>
      </c>
      <c r="H269" s="21">
        <v>111717</v>
      </c>
      <c r="I269" s="21">
        <f>GEOMEAN(J269:J270)</f>
        <v>4130</v>
      </c>
      <c r="J269" s="21">
        <v>4130</v>
      </c>
      <c r="K269" s="21" t="s">
        <v>2037</v>
      </c>
      <c r="L269" s="21" t="s">
        <v>1990</v>
      </c>
      <c r="M269" s="21" t="s">
        <v>2012</v>
      </c>
      <c r="N269" s="21" t="s">
        <v>2067</v>
      </c>
      <c r="O269" s="21" t="s">
        <v>2866</v>
      </c>
      <c r="P269" s="21" t="s">
        <v>27</v>
      </c>
      <c r="Q269" s="21" t="s">
        <v>2867</v>
      </c>
      <c r="R269" s="21" t="s">
        <v>2868</v>
      </c>
      <c r="S269" s="21" t="s">
        <v>1997</v>
      </c>
      <c r="T269" s="21" t="s">
        <v>2298</v>
      </c>
      <c r="U269" s="21" t="s">
        <v>1998</v>
      </c>
      <c r="V269" s="23">
        <v>40057</v>
      </c>
      <c r="W269" s="21" t="s">
        <v>1998</v>
      </c>
      <c r="X269" s="23">
        <v>40057</v>
      </c>
      <c r="Y269" s="21" t="b">
        <v>1</v>
      </c>
      <c r="Z269" s="21" t="b">
        <v>1</v>
      </c>
      <c r="AA269" s="21" t="b">
        <v>0</v>
      </c>
      <c r="AB269" s="22"/>
      <c r="AC269" s="22"/>
      <c r="AD269" s="22"/>
      <c r="AE269" s="22"/>
      <c r="AF269" s="22"/>
      <c r="AG269" s="21" t="s">
        <v>2869</v>
      </c>
      <c r="AH269" s="21" t="s">
        <v>2000</v>
      </c>
      <c r="AI269" s="21" t="s">
        <v>2001</v>
      </c>
      <c r="AJ269" s="22" t="s">
        <v>2002</v>
      </c>
      <c r="AK269" s="22" t="s">
        <v>2003</v>
      </c>
      <c r="AL269" s="22" t="s">
        <v>2004</v>
      </c>
      <c r="AM269" s="22" t="s">
        <v>2005</v>
      </c>
      <c r="AN269" s="21" t="s">
        <v>2041</v>
      </c>
      <c r="AO269" s="21" t="s">
        <v>2007</v>
      </c>
    </row>
    <row r="270" spans="1:41" s="20" customFormat="1" x14ac:dyDescent="0.25">
      <c r="A270" s="21">
        <v>9065</v>
      </c>
      <c r="B270" s="21" t="s">
        <v>2174</v>
      </c>
      <c r="C270" s="21" t="s">
        <v>2175</v>
      </c>
      <c r="D270" s="25" t="s">
        <v>2744</v>
      </c>
      <c r="E270" s="21" t="s">
        <v>2865</v>
      </c>
      <c r="F270" s="21">
        <v>111717</v>
      </c>
      <c r="G270" s="21" t="s">
        <v>2865</v>
      </c>
      <c r="H270" s="21">
        <v>111717</v>
      </c>
      <c r="I270" s="21"/>
      <c r="J270" s="21">
        <v>4130</v>
      </c>
      <c r="K270" s="21" t="s">
        <v>1989</v>
      </c>
      <c r="L270" s="21" t="s">
        <v>1990</v>
      </c>
      <c r="M270" s="21" t="s">
        <v>2012</v>
      </c>
      <c r="N270" s="21" t="s">
        <v>2067</v>
      </c>
      <c r="O270" s="21" t="s">
        <v>2866</v>
      </c>
      <c r="P270" s="21" t="s">
        <v>27</v>
      </c>
      <c r="Q270" s="21" t="s">
        <v>2870</v>
      </c>
      <c r="R270" s="21" t="s">
        <v>2868</v>
      </c>
      <c r="S270" s="21" t="s">
        <v>1997</v>
      </c>
      <c r="T270" s="21" t="s">
        <v>2298</v>
      </c>
      <c r="U270" s="21" t="s">
        <v>1998</v>
      </c>
      <c r="V270" s="23">
        <v>40057</v>
      </c>
      <c r="W270" s="21" t="s">
        <v>1998</v>
      </c>
      <c r="X270" s="23">
        <v>40057</v>
      </c>
      <c r="Y270" s="21" t="b">
        <v>1</v>
      </c>
      <c r="Z270" s="21" t="b">
        <v>1</v>
      </c>
      <c r="AA270" s="21" t="b">
        <v>0</v>
      </c>
      <c r="AB270" s="22"/>
      <c r="AC270" s="22"/>
      <c r="AD270" s="22"/>
      <c r="AE270" s="22"/>
      <c r="AF270" s="22"/>
      <c r="AG270" s="21" t="s">
        <v>2869</v>
      </c>
      <c r="AH270" s="21" t="s">
        <v>2000</v>
      </c>
      <c r="AI270" s="21" t="s">
        <v>2001</v>
      </c>
      <c r="AJ270" s="22" t="s">
        <v>2002</v>
      </c>
      <c r="AK270" s="22" t="s">
        <v>2003</v>
      </c>
      <c r="AL270" s="22" t="s">
        <v>2004</v>
      </c>
      <c r="AM270" s="22" t="s">
        <v>2005</v>
      </c>
      <c r="AN270" s="21" t="s">
        <v>2041</v>
      </c>
      <c r="AO270" s="21" t="s">
        <v>2007</v>
      </c>
    </row>
    <row r="271" spans="1:41" s="20" customFormat="1" x14ac:dyDescent="0.25">
      <c r="A271" s="21">
        <v>9066</v>
      </c>
      <c r="B271" s="21" t="s">
        <v>2871</v>
      </c>
      <c r="C271" s="21" t="s">
        <v>1986</v>
      </c>
      <c r="D271" s="22" t="s">
        <v>2847</v>
      </c>
      <c r="E271" s="21" t="s">
        <v>2872</v>
      </c>
      <c r="F271" s="21">
        <v>111864</v>
      </c>
      <c r="G271" s="21" t="s">
        <v>2872</v>
      </c>
      <c r="H271" s="21">
        <v>111864</v>
      </c>
      <c r="I271" s="21">
        <v>1900</v>
      </c>
      <c r="J271" s="21">
        <v>1900</v>
      </c>
      <c r="K271" s="21" t="s">
        <v>1989</v>
      </c>
      <c r="L271" s="21" t="s">
        <v>1990</v>
      </c>
      <c r="M271" s="21" t="s">
        <v>2076</v>
      </c>
      <c r="N271" s="21" t="s">
        <v>2067</v>
      </c>
      <c r="O271" s="22" t="s">
        <v>2096</v>
      </c>
      <c r="P271" s="21" t="s">
        <v>27</v>
      </c>
      <c r="Q271" s="22" t="s">
        <v>1994</v>
      </c>
      <c r="R271" s="22" t="s">
        <v>2580</v>
      </c>
      <c r="S271" s="22" t="s">
        <v>2134</v>
      </c>
      <c r="T271" s="21" t="s">
        <v>1997</v>
      </c>
      <c r="U271" s="21" t="s">
        <v>1998</v>
      </c>
      <c r="V271" s="23">
        <v>40057</v>
      </c>
      <c r="W271" s="21" t="s">
        <v>1998</v>
      </c>
      <c r="X271" s="23">
        <v>40057</v>
      </c>
      <c r="Y271" s="21" t="b">
        <v>1</v>
      </c>
      <c r="Z271" s="21" t="b">
        <v>1</v>
      </c>
      <c r="AA271" s="21" t="b">
        <v>0</v>
      </c>
      <c r="AB271" s="22"/>
      <c r="AC271" s="22"/>
      <c r="AD271" s="22"/>
      <c r="AE271" s="22"/>
      <c r="AF271" s="22"/>
      <c r="AG271" s="21" t="s">
        <v>2121</v>
      </c>
      <c r="AH271" s="21" t="s">
        <v>2000</v>
      </c>
      <c r="AI271" s="21" t="s">
        <v>2001</v>
      </c>
      <c r="AJ271" s="22" t="s">
        <v>2002</v>
      </c>
      <c r="AK271" s="22" t="s">
        <v>2003</v>
      </c>
      <c r="AL271" s="22" t="s">
        <v>2004</v>
      </c>
      <c r="AM271" s="22" t="s">
        <v>2005</v>
      </c>
      <c r="AN271" s="22" t="s">
        <v>2041</v>
      </c>
      <c r="AO271" s="21" t="s">
        <v>2007</v>
      </c>
    </row>
    <row r="272" spans="1:41" s="20" customFormat="1" x14ac:dyDescent="0.25">
      <c r="A272" s="21">
        <v>2274</v>
      </c>
      <c r="B272" s="21" t="s">
        <v>2873</v>
      </c>
      <c r="C272" s="21" t="s">
        <v>1986</v>
      </c>
      <c r="D272" s="22" t="s">
        <v>2209</v>
      </c>
      <c r="E272" s="21" t="s">
        <v>2874</v>
      </c>
      <c r="F272" s="21">
        <v>111900</v>
      </c>
      <c r="G272" s="21" t="s">
        <v>2874</v>
      </c>
      <c r="H272" s="21">
        <v>111900</v>
      </c>
      <c r="I272" s="21">
        <f>GEOMEAN(J272:J273)</f>
        <v>3949405.018480632</v>
      </c>
      <c r="J272" s="21">
        <v>4670000</v>
      </c>
      <c r="K272" s="21" t="s">
        <v>2037</v>
      </c>
      <c r="L272" s="21" t="s">
        <v>1990</v>
      </c>
      <c r="M272" s="21" t="s">
        <v>1991</v>
      </c>
      <c r="N272" s="21" t="s">
        <v>2067</v>
      </c>
      <c r="O272" s="22" t="s">
        <v>2875</v>
      </c>
      <c r="P272" s="21" t="s">
        <v>27</v>
      </c>
      <c r="Q272" s="22" t="s">
        <v>2876</v>
      </c>
      <c r="R272" s="22" t="s">
        <v>2877</v>
      </c>
      <c r="S272" s="22" t="s">
        <v>2214</v>
      </c>
      <c r="T272" s="21" t="s">
        <v>1997</v>
      </c>
      <c r="U272" s="21" t="s">
        <v>1998</v>
      </c>
      <c r="V272" s="23">
        <v>40057</v>
      </c>
      <c r="W272" s="21" t="s">
        <v>1998</v>
      </c>
      <c r="X272" s="23">
        <v>40057</v>
      </c>
      <c r="Y272" s="21" t="b">
        <v>1</v>
      </c>
      <c r="Z272" s="21" t="b">
        <v>1</v>
      </c>
      <c r="AA272" s="21" t="b">
        <v>0</v>
      </c>
      <c r="AB272" s="22"/>
      <c r="AC272" s="22"/>
      <c r="AD272" s="22"/>
      <c r="AE272" s="22"/>
      <c r="AF272" s="22"/>
      <c r="AG272" s="21" t="s">
        <v>2076</v>
      </c>
      <c r="AH272" s="21" t="s">
        <v>2000</v>
      </c>
      <c r="AI272" s="21" t="s">
        <v>2001</v>
      </c>
      <c r="AJ272" s="22" t="s">
        <v>2002</v>
      </c>
      <c r="AK272" s="22" t="s">
        <v>2003</v>
      </c>
      <c r="AL272" s="22" t="s">
        <v>2004</v>
      </c>
      <c r="AM272" s="22" t="s">
        <v>2005</v>
      </c>
      <c r="AN272" s="22" t="s">
        <v>2215</v>
      </c>
      <c r="AO272" s="21" t="s">
        <v>2007</v>
      </c>
    </row>
    <row r="273" spans="1:41" s="20" customFormat="1" x14ac:dyDescent="0.25">
      <c r="A273" s="21">
        <v>9067</v>
      </c>
      <c r="B273" s="21" t="s">
        <v>2878</v>
      </c>
      <c r="C273" s="21" t="s">
        <v>1986</v>
      </c>
      <c r="D273" s="22" t="s">
        <v>2209</v>
      </c>
      <c r="E273" s="21" t="s">
        <v>2874</v>
      </c>
      <c r="F273" s="21">
        <v>111900</v>
      </c>
      <c r="G273" s="21" t="s">
        <v>2874</v>
      </c>
      <c r="H273" s="21">
        <v>111900</v>
      </c>
      <c r="I273" s="21"/>
      <c r="J273" s="21">
        <v>3340000</v>
      </c>
      <c r="K273" s="21" t="s">
        <v>2037</v>
      </c>
      <c r="L273" s="21" t="s">
        <v>1990</v>
      </c>
      <c r="M273" s="21" t="s">
        <v>1991</v>
      </c>
      <c r="N273" s="21" t="s">
        <v>2067</v>
      </c>
      <c r="O273" s="22" t="s">
        <v>2879</v>
      </c>
      <c r="P273" s="21" t="s">
        <v>27</v>
      </c>
      <c r="Q273" s="22" t="s">
        <v>2880</v>
      </c>
      <c r="R273" s="22" t="s">
        <v>2881</v>
      </c>
      <c r="S273" s="22" t="s">
        <v>2214</v>
      </c>
      <c r="T273" s="21" t="s">
        <v>1997</v>
      </c>
      <c r="U273" s="21" t="s">
        <v>1998</v>
      </c>
      <c r="V273" s="23">
        <v>40057</v>
      </c>
      <c r="W273" s="21" t="s">
        <v>1998</v>
      </c>
      <c r="X273" s="23">
        <v>40057</v>
      </c>
      <c r="Y273" s="21" t="b">
        <v>1</v>
      </c>
      <c r="Z273" s="21" t="b">
        <v>1</v>
      </c>
      <c r="AA273" s="21" t="b">
        <v>0</v>
      </c>
      <c r="AB273" s="22"/>
      <c r="AC273" s="22"/>
      <c r="AD273" s="22"/>
      <c r="AE273" s="22"/>
      <c r="AF273" s="22"/>
      <c r="AG273" s="21" t="s">
        <v>2076</v>
      </c>
      <c r="AH273" s="21" t="s">
        <v>2000</v>
      </c>
      <c r="AI273" s="21" t="s">
        <v>2001</v>
      </c>
      <c r="AJ273" s="22" t="s">
        <v>2002</v>
      </c>
      <c r="AK273" s="22" t="s">
        <v>2003</v>
      </c>
      <c r="AL273" s="22" t="s">
        <v>2004</v>
      </c>
      <c r="AM273" s="22" t="s">
        <v>2005</v>
      </c>
      <c r="AN273" s="22" t="s">
        <v>2215</v>
      </c>
      <c r="AO273" s="21" t="s">
        <v>2007</v>
      </c>
    </row>
    <row r="274" spans="1:41" s="20" customFormat="1" x14ac:dyDescent="0.25">
      <c r="A274" s="21">
        <v>9068</v>
      </c>
      <c r="B274" s="21" t="s">
        <v>2882</v>
      </c>
      <c r="C274" s="21" t="s">
        <v>1986</v>
      </c>
      <c r="D274" s="22" t="s">
        <v>2111</v>
      </c>
      <c r="E274" s="21" t="s">
        <v>2883</v>
      </c>
      <c r="F274" s="21">
        <v>111911</v>
      </c>
      <c r="G274" s="22" t="s">
        <v>2884</v>
      </c>
      <c r="H274" s="21">
        <v>111911</v>
      </c>
      <c r="I274" s="21">
        <v>201000</v>
      </c>
      <c r="J274" s="21">
        <v>201000</v>
      </c>
      <c r="K274" s="21" t="s">
        <v>2037</v>
      </c>
      <c r="L274" s="21" t="s">
        <v>1990</v>
      </c>
      <c r="M274" s="21" t="s">
        <v>1991</v>
      </c>
      <c r="N274" s="21" t="s">
        <v>1992</v>
      </c>
      <c r="O274" s="22" t="s">
        <v>2885</v>
      </c>
      <c r="P274" s="21" t="s">
        <v>27</v>
      </c>
      <c r="Q274" s="22" t="s">
        <v>2113</v>
      </c>
      <c r="R274" s="22" t="s">
        <v>2150</v>
      </c>
      <c r="S274" s="22" t="s">
        <v>2115</v>
      </c>
      <c r="T274" s="21" t="s">
        <v>1997</v>
      </c>
      <c r="U274" s="21" t="s">
        <v>1998</v>
      </c>
      <c r="V274" s="23">
        <v>40057</v>
      </c>
      <c r="W274" s="21" t="s">
        <v>1998</v>
      </c>
      <c r="X274" s="23">
        <v>40057</v>
      </c>
      <c r="Y274" s="21" t="b">
        <v>1</v>
      </c>
      <c r="Z274" s="21" t="b">
        <v>1</v>
      </c>
      <c r="AA274" s="21" t="b">
        <v>0</v>
      </c>
      <c r="AB274" s="22"/>
      <c r="AC274" s="22"/>
      <c r="AD274" s="22"/>
      <c r="AE274" s="22"/>
      <c r="AF274" s="22"/>
      <c r="AG274" s="21" t="s">
        <v>2071</v>
      </c>
      <c r="AH274" s="21" t="s">
        <v>2000</v>
      </c>
      <c r="AI274" s="21" t="s">
        <v>2001</v>
      </c>
      <c r="AJ274" s="22" t="s">
        <v>2002</v>
      </c>
      <c r="AK274" s="22" t="s">
        <v>2003</v>
      </c>
      <c r="AL274" s="22" t="s">
        <v>2004</v>
      </c>
      <c r="AM274" s="22" t="s">
        <v>2005</v>
      </c>
      <c r="AN274" s="22" t="s">
        <v>2041</v>
      </c>
      <c r="AO274" s="21" t="s">
        <v>2007</v>
      </c>
    </row>
    <row r="275" spans="1:41" s="20" customFormat="1" x14ac:dyDescent="0.25">
      <c r="A275" s="21">
        <v>2275</v>
      </c>
      <c r="B275" s="21" t="s">
        <v>2886</v>
      </c>
      <c r="C275" s="21" t="s">
        <v>1986</v>
      </c>
      <c r="D275" s="22" t="s">
        <v>2887</v>
      </c>
      <c r="E275" s="21" t="s">
        <v>2888</v>
      </c>
      <c r="F275" s="21">
        <v>112027</v>
      </c>
      <c r="G275" s="21" t="s">
        <v>2888</v>
      </c>
      <c r="H275" s="21">
        <v>112027</v>
      </c>
      <c r="I275" s="21">
        <v>10</v>
      </c>
      <c r="J275" s="21">
        <v>10</v>
      </c>
      <c r="K275" s="21" t="s">
        <v>2037</v>
      </c>
      <c r="L275" s="21" t="s">
        <v>1990</v>
      </c>
      <c r="M275" s="21" t="s">
        <v>2012</v>
      </c>
      <c r="N275" s="21" t="s">
        <v>2067</v>
      </c>
      <c r="O275" s="22" t="s">
        <v>2022</v>
      </c>
      <c r="P275" s="21" t="s">
        <v>27</v>
      </c>
      <c r="Q275" s="22" t="s">
        <v>2889</v>
      </c>
      <c r="R275" s="22" t="s">
        <v>2890</v>
      </c>
      <c r="S275" s="22" t="s">
        <v>2891</v>
      </c>
      <c r="T275" s="21" t="s">
        <v>1997</v>
      </c>
      <c r="U275" s="21" t="s">
        <v>1998</v>
      </c>
      <c r="V275" s="23">
        <v>40057</v>
      </c>
      <c r="W275" s="21" t="s">
        <v>1998</v>
      </c>
      <c r="X275" s="23">
        <v>40057</v>
      </c>
      <c r="Y275" s="21" t="b">
        <v>1</v>
      </c>
      <c r="Z275" s="21" t="b">
        <v>1</v>
      </c>
      <c r="AA275" s="21" t="b">
        <v>0</v>
      </c>
      <c r="AB275" s="22"/>
      <c r="AC275" s="22"/>
      <c r="AD275" s="22"/>
      <c r="AE275" s="22"/>
      <c r="AF275" s="22"/>
      <c r="AG275" s="21" t="s">
        <v>2121</v>
      </c>
      <c r="AH275" s="21" t="s">
        <v>2000</v>
      </c>
      <c r="AI275" s="21" t="s">
        <v>2001</v>
      </c>
      <c r="AJ275" s="22" t="s">
        <v>2002</v>
      </c>
      <c r="AK275" s="22" t="s">
        <v>2003</v>
      </c>
      <c r="AL275" s="22" t="s">
        <v>2004</v>
      </c>
      <c r="AM275" s="22" t="s">
        <v>2005</v>
      </c>
      <c r="AN275" s="22" t="s">
        <v>1997</v>
      </c>
      <c r="AO275" s="21" t="s">
        <v>1992</v>
      </c>
    </row>
    <row r="276" spans="1:41" s="20" customFormat="1" x14ac:dyDescent="0.25">
      <c r="A276" s="21">
        <v>2276</v>
      </c>
      <c r="B276" s="21" t="s">
        <v>2009</v>
      </c>
      <c r="C276" s="21" t="s">
        <v>2009</v>
      </c>
      <c r="D276" s="22" t="s">
        <v>2892</v>
      </c>
      <c r="E276" s="21" t="s">
        <v>426</v>
      </c>
      <c r="F276" s="21">
        <v>112050</v>
      </c>
      <c r="G276" s="21" t="s">
        <v>426</v>
      </c>
      <c r="H276" s="21">
        <v>112050</v>
      </c>
      <c r="I276" s="21">
        <v>96000</v>
      </c>
      <c r="J276" s="21">
        <v>96000</v>
      </c>
      <c r="K276" s="21" t="s">
        <v>1989</v>
      </c>
      <c r="L276" s="21" t="s">
        <v>1990</v>
      </c>
      <c r="M276" s="21" t="s">
        <v>1991</v>
      </c>
      <c r="N276" s="21" t="s">
        <v>1997</v>
      </c>
      <c r="O276" s="21" t="s">
        <v>2009</v>
      </c>
      <c r="P276" s="21" t="s">
        <v>27</v>
      </c>
      <c r="Q276" s="21" t="s">
        <v>2009</v>
      </c>
      <c r="R276" s="21" t="s">
        <v>2009</v>
      </c>
      <c r="S276" s="21" t="s">
        <v>2009</v>
      </c>
      <c r="T276" s="22" t="s">
        <v>2013</v>
      </c>
      <c r="U276" s="21" t="s">
        <v>1998</v>
      </c>
      <c r="V276" s="23">
        <v>40057</v>
      </c>
      <c r="W276" s="21" t="s">
        <v>1998</v>
      </c>
      <c r="X276" s="23">
        <v>40057</v>
      </c>
      <c r="Y276" s="21" t="b">
        <v>1</v>
      </c>
      <c r="Z276" s="21" t="b">
        <v>1</v>
      </c>
      <c r="AA276" s="21" t="b">
        <v>0</v>
      </c>
      <c r="AB276" s="22"/>
      <c r="AC276" s="22"/>
      <c r="AD276" s="22"/>
      <c r="AE276" s="22"/>
      <c r="AF276" s="22"/>
      <c r="AG276" s="21" t="s">
        <v>2660</v>
      </c>
      <c r="AH276" s="21" t="s">
        <v>2000</v>
      </c>
      <c r="AI276" s="21" t="s">
        <v>2001</v>
      </c>
      <c r="AJ276" s="22" t="s">
        <v>2002</v>
      </c>
      <c r="AK276" s="22" t="s">
        <v>2003</v>
      </c>
      <c r="AL276" s="22" t="s">
        <v>2004</v>
      </c>
      <c r="AM276" s="22" t="s">
        <v>2005</v>
      </c>
      <c r="AN276" s="21" t="s">
        <v>2015</v>
      </c>
      <c r="AO276" s="21" t="s">
        <v>2007</v>
      </c>
    </row>
    <row r="277" spans="1:41" s="20" customFormat="1" x14ac:dyDescent="0.25">
      <c r="A277" s="21">
        <v>2277</v>
      </c>
      <c r="B277" s="21" t="s">
        <v>2009</v>
      </c>
      <c r="C277" s="21" t="s">
        <v>2009</v>
      </c>
      <c r="D277" s="22" t="s">
        <v>2893</v>
      </c>
      <c r="E277" s="21" t="s">
        <v>2894</v>
      </c>
      <c r="F277" s="21">
        <v>112129</v>
      </c>
      <c r="G277" s="21" t="s">
        <v>2894</v>
      </c>
      <c r="H277" s="21">
        <v>112129</v>
      </c>
      <c r="I277" s="21">
        <v>540</v>
      </c>
      <c r="J277" s="21">
        <v>540</v>
      </c>
      <c r="K277" s="21" t="s">
        <v>1989</v>
      </c>
      <c r="L277" s="21" t="s">
        <v>1990</v>
      </c>
      <c r="M277" s="21" t="s">
        <v>2012</v>
      </c>
      <c r="N277" s="21" t="s">
        <v>1997</v>
      </c>
      <c r="O277" s="21" t="s">
        <v>2009</v>
      </c>
      <c r="P277" s="21" t="s">
        <v>27</v>
      </c>
      <c r="Q277" s="21" t="s">
        <v>2009</v>
      </c>
      <c r="R277" s="21" t="s">
        <v>2009</v>
      </c>
      <c r="S277" s="21" t="s">
        <v>2009</v>
      </c>
      <c r="T277" s="22" t="s">
        <v>2013</v>
      </c>
      <c r="U277" s="21" t="s">
        <v>1998</v>
      </c>
      <c r="V277" s="23">
        <v>40057</v>
      </c>
      <c r="W277" s="21" t="s">
        <v>1998</v>
      </c>
      <c r="X277" s="23">
        <v>40057</v>
      </c>
      <c r="Y277" s="21" t="b">
        <v>1</v>
      </c>
      <c r="Z277" s="21" t="b">
        <v>1</v>
      </c>
      <c r="AA277" s="21" t="b">
        <v>0</v>
      </c>
      <c r="AB277" s="22"/>
      <c r="AC277" s="22"/>
      <c r="AD277" s="22"/>
      <c r="AE277" s="22"/>
      <c r="AF277" s="22"/>
      <c r="AG277" s="21" t="s">
        <v>2895</v>
      </c>
      <c r="AH277" s="21" t="s">
        <v>2000</v>
      </c>
      <c r="AI277" s="21" t="s">
        <v>2001</v>
      </c>
      <c r="AJ277" s="22" t="s">
        <v>2002</v>
      </c>
      <c r="AK277" s="22" t="s">
        <v>2003</v>
      </c>
      <c r="AL277" s="22" t="s">
        <v>2004</v>
      </c>
      <c r="AM277" s="22" t="s">
        <v>2005</v>
      </c>
      <c r="AN277" s="21" t="s">
        <v>2015</v>
      </c>
      <c r="AO277" s="21" t="s">
        <v>2007</v>
      </c>
    </row>
    <row r="278" spans="1:41" s="20" customFormat="1" x14ac:dyDescent="0.25">
      <c r="A278" s="21">
        <v>2278</v>
      </c>
      <c r="B278" s="21" t="s">
        <v>2174</v>
      </c>
      <c r="C278" s="21" t="s">
        <v>2175</v>
      </c>
      <c r="D278" s="25" t="s">
        <v>2896</v>
      </c>
      <c r="E278" s="21" t="s">
        <v>2897</v>
      </c>
      <c r="F278" s="21">
        <v>112185</v>
      </c>
      <c r="G278" s="21" t="s">
        <v>2897</v>
      </c>
      <c r="H278" s="21">
        <v>112185</v>
      </c>
      <c r="I278" s="21">
        <v>83</v>
      </c>
      <c r="J278" s="21">
        <v>83</v>
      </c>
      <c r="K278" s="21" t="s">
        <v>1989</v>
      </c>
      <c r="L278" s="21" t="s">
        <v>1990</v>
      </c>
      <c r="M278" s="21" t="s">
        <v>1997</v>
      </c>
      <c r="N278" s="21" t="s">
        <v>2067</v>
      </c>
      <c r="O278" s="21" t="s">
        <v>2178</v>
      </c>
      <c r="P278" s="21" t="s">
        <v>27</v>
      </c>
      <c r="Q278" s="21" t="s">
        <v>2898</v>
      </c>
      <c r="R278" s="21" t="s">
        <v>2899</v>
      </c>
      <c r="S278" s="21" t="s">
        <v>1997</v>
      </c>
      <c r="T278" s="21" t="s">
        <v>2298</v>
      </c>
      <c r="U278" s="21" t="s">
        <v>1998</v>
      </c>
      <c r="V278" s="23">
        <v>40057</v>
      </c>
      <c r="W278" s="21" t="s">
        <v>1998</v>
      </c>
      <c r="X278" s="23">
        <v>40057</v>
      </c>
      <c r="Y278" s="21" t="b">
        <v>1</v>
      </c>
      <c r="Z278" s="21" t="b">
        <v>1</v>
      </c>
      <c r="AA278" s="21" t="b">
        <v>0</v>
      </c>
      <c r="AB278" s="22"/>
      <c r="AC278" s="22"/>
      <c r="AD278" s="22"/>
      <c r="AE278" s="22"/>
      <c r="AF278" s="22"/>
      <c r="AG278" s="21" t="s">
        <v>2071</v>
      </c>
      <c r="AH278" s="21" t="s">
        <v>2000</v>
      </c>
      <c r="AI278" s="21" t="s">
        <v>2001</v>
      </c>
      <c r="AJ278" s="22" t="s">
        <v>2002</v>
      </c>
      <c r="AK278" s="22" t="s">
        <v>2003</v>
      </c>
      <c r="AL278" s="22" t="s">
        <v>2004</v>
      </c>
      <c r="AM278" s="22" t="s">
        <v>2005</v>
      </c>
      <c r="AN278" s="21" t="s">
        <v>1997</v>
      </c>
      <c r="AO278" s="21" t="s">
        <v>1992</v>
      </c>
    </row>
    <row r="279" spans="1:41" s="20" customFormat="1" x14ac:dyDescent="0.25">
      <c r="A279" s="21">
        <v>9069</v>
      </c>
      <c r="B279" s="21" t="s">
        <v>2900</v>
      </c>
      <c r="C279" s="21" t="s">
        <v>1986</v>
      </c>
      <c r="D279" s="22" t="s">
        <v>2847</v>
      </c>
      <c r="E279" s="21" t="s">
        <v>2901</v>
      </c>
      <c r="F279" s="21">
        <v>112209</v>
      </c>
      <c r="G279" s="21" t="s">
        <v>2901</v>
      </c>
      <c r="H279" s="21">
        <v>112209</v>
      </c>
      <c r="I279" s="21">
        <v>1600</v>
      </c>
      <c r="J279" s="21">
        <v>1600</v>
      </c>
      <c r="K279" s="21" t="s">
        <v>1989</v>
      </c>
      <c r="L279" s="21" t="s">
        <v>1990</v>
      </c>
      <c r="M279" s="21" t="s">
        <v>2076</v>
      </c>
      <c r="N279" s="21" t="s">
        <v>2067</v>
      </c>
      <c r="O279" s="22" t="s">
        <v>2096</v>
      </c>
      <c r="P279" s="21" t="s">
        <v>27</v>
      </c>
      <c r="Q279" s="22" t="s">
        <v>2902</v>
      </c>
      <c r="R279" s="22" t="s">
        <v>2903</v>
      </c>
      <c r="S279" s="22" t="s">
        <v>2134</v>
      </c>
      <c r="T279" s="21" t="s">
        <v>1997</v>
      </c>
      <c r="U279" s="21" t="s">
        <v>1998</v>
      </c>
      <c r="V279" s="23">
        <v>40057</v>
      </c>
      <c r="W279" s="21" t="s">
        <v>1998</v>
      </c>
      <c r="X279" s="23">
        <v>40057</v>
      </c>
      <c r="Y279" s="21" t="b">
        <v>1</v>
      </c>
      <c r="Z279" s="21" t="b">
        <v>1</v>
      </c>
      <c r="AA279" s="21" t="b">
        <v>0</v>
      </c>
      <c r="AB279" s="22"/>
      <c r="AC279" s="22"/>
      <c r="AD279" s="22"/>
      <c r="AE279" s="22"/>
      <c r="AF279" s="22"/>
      <c r="AG279" s="21" t="s">
        <v>2420</v>
      </c>
      <c r="AH279" s="21" t="s">
        <v>2000</v>
      </c>
      <c r="AI279" s="21" t="s">
        <v>2001</v>
      </c>
      <c r="AJ279" s="22" t="s">
        <v>2002</v>
      </c>
      <c r="AK279" s="22" t="s">
        <v>2003</v>
      </c>
      <c r="AL279" s="22" t="s">
        <v>2004</v>
      </c>
      <c r="AM279" s="22" t="s">
        <v>2005</v>
      </c>
      <c r="AN279" s="22" t="s">
        <v>2041</v>
      </c>
      <c r="AO279" s="21" t="s">
        <v>2007</v>
      </c>
    </row>
    <row r="280" spans="1:41" s="20" customFormat="1" x14ac:dyDescent="0.25">
      <c r="A280" s="21">
        <v>2279</v>
      </c>
      <c r="B280" s="21" t="s">
        <v>2009</v>
      </c>
      <c r="C280" s="21" t="s">
        <v>2009</v>
      </c>
      <c r="D280" s="22" t="s">
        <v>2904</v>
      </c>
      <c r="E280" s="21" t="s">
        <v>2905</v>
      </c>
      <c r="F280" s="21">
        <v>112301</v>
      </c>
      <c r="G280" s="21" t="s">
        <v>2905</v>
      </c>
      <c r="H280" s="21">
        <v>112301</v>
      </c>
      <c r="I280" s="22">
        <v>6510</v>
      </c>
      <c r="J280" s="22">
        <v>6510</v>
      </c>
      <c r="K280" s="21" t="s">
        <v>1989</v>
      </c>
      <c r="L280" s="21" t="s">
        <v>1990</v>
      </c>
      <c r="M280" s="21" t="s">
        <v>1991</v>
      </c>
      <c r="N280" s="21" t="s">
        <v>1997</v>
      </c>
      <c r="O280" s="21" t="s">
        <v>2009</v>
      </c>
      <c r="P280" s="21" t="s">
        <v>27</v>
      </c>
      <c r="Q280" s="21" t="s">
        <v>2009</v>
      </c>
      <c r="R280" s="21" t="s">
        <v>2009</v>
      </c>
      <c r="S280" s="21" t="s">
        <v>2009</v>
      </c>
      <c r="T280" s="22" t="s">
        <v>2013</v>
      </c>
      <c r="U280" s="21" t="s">
        <v>1998</v>
      </c>
      <c r="V280" s="23">
        <v>40057</v>
      </c>
      <c r="W280" s="21" t="s">
        <v>1998</v>
      </c>
      <c r="X280" s="23">
        <v>40057</v>
      </c>
      <c r="Y280" s="21" t="b">
        <v>1</v>
      </c>
      <c r="Z280" s="21" t="b">
        <v>1</v>
      </c>
      <c r="AA280" s="21" t="b">
        <v>0</v>
      </c>
      <c r="AB280" s="22" t="s">
        <v>2906</v>
      </c>
      <c r="AC280" s="22" t="s">
        <v>2048</v>
      </c>
      <c r="AD280" s="23">
        <v>41836</v>
      </c>
      <c r="AE280" s="22"/>
      <c r="AF280" s="22"/>
      <c r="AG280" s="21" t="s">
        <v>2474</v>
      </c>
      <c r="AH280" s="21" t="s">
        <v>2000</v>
      </c>
      <c r="AI280" s="21" t="s">
        <v>2001</v>
      </c>
      <c r="AJ280" s="22" t="s">
        <v>2002</v>
      </c>
      <c r="AK280" s="22" t="s">
        <v>2003</v>
      </c>
      <c r="AL280" s="22" t="s">
        <v>2004</v>
      </c>
      <c r="AM280" s="22" t="s">
        <v>2005</v>
      </c>
      <c r="AN280" s="21" t="s">
        <v>2015</v>
      </c>
      <c r="AO280" s="21" t="s">
        <v>2007</v>
      </c>
    </row>
    <row r="281" spans="1:41" s="20" customFormat="1" x14ac:dyDescent="0.25">
      <c r="A281" s="21">
        <v>9071</v>
      </c>
      <c r="B281" s="21" t="s">
        <v>2174</v>
      </c>
      <c r="C281" s="21" t="s">
        <v>2175</v>
      </c>
      <c r="D281" s="25" t="s">
        <v>2907</v>
      </c>
      <c r="E281" s="21" t="s">
        <v>592</v>
      </c>
      <c r="F281" s="21">
        <v>112538</v>
      </c>
      <c r="G281" s="21" t="s">
        <v>592</v>
      </c>
      <c r="H281" s="21">
        <v>112538</v>
      </c>
      <c r="I281" s="21">
        <v>320000</v>
      </c>
      <c r="J281" s="21">
        <v>320000</v>
      </c>
      <c r="K281" s="21" t="s">
        <v>1989</v>
      </c>
      <c r="L281" s="21" t="s">
        <v>1990</v>
      </c>
      <c r="M281" s="21" t="s">
        <v>1997</v>
      </c>
      <c r="N281" s="21" t="s">
        <v>2067</v>
      </c>
      <c r="O281" s="21" t="s">
        <v>1997</v>
      </c>
      <c r="P281" s="21" t="s">
        <v>27</v>
      </c>
      <c r="Q281" s="21" t="s">
        <v>1997</v>
      </c>
      <c r="R281" s="21" t="s">
        <v>1997</v>
      </c>
      <c r="S281" s="21" t="s">
        <v>1997</v>
      </c>
      <c r="T281" s="21" t="s">
        <v>2908</v>
      </c>
      <c r="U281" s="21" t="s">
        <v>1998</v>
      </c>
      <c r="V281" s="23">
        <v>40057</v>
      </c>
      <c r="W281" s="21" t="s">
        <v>1998</v>
      </c>
      <c r="X281" s="23">
        <v>40057</v>
      </c>
      <c r="Y281" s="21" t="b">
        <v>1</v>
      </c>
      <c r="Z281" s="21" t="b">
        <v>1</v>
      </c>
      <c r="AA281" s="21" t="b">
        <v>0</v>
      </c>
      <c r="AB281" s="22"/>
      <c r="AC281" s="22"/>
      <c r="AD281" s="22"/>
      <c r="AE281" s="22"/>
      <c r="AF281" s="22"/>
      <c r="AG281" s="21" t="s">
        <v>2183</v>
      </c>
      <c r="AH281" s="21" t="s">
        <v>2000</v>
      </c>
      <c r="AI281" s="21" t="s">
        <v>2001</v>
      </c>
      <c r="AJ281" s="22" t="s">
        <v>2002</v>
      </c>
      <c r="AK281" s="22" t="s">
        <v>2003</v>
      </c>
      <c r="AL281" s="22" t="s">
        <v>2004</v>
      </c>
      <c r="AM281" s="22" t="s">
        <v>2005</v>
      </c>
      <c r="AN281" s="21" t="s">
        <v>1997</v>
      </c>
      <c r="AO281" s="21" t="s">
        <v>1992</v>
      </c>
    </row>
    <row r="282" spans="1:41" s="20" customFormat="1" x14ac:dyDescent="0.25">
      <c r="A282" s="21">
        <v>2280</v>
      </c>
      <c r="B282" s="21" t="s">
        <v>2174</v>
      </c>
      <c r="C282" s="21" t="s">
        <v>2175</v>
      </c>
      <c r="D282" s="25" t="s">
        <v>2909</v>
      </c>
      <c r="E282" s="21" t="s">
        <v>2910</v>
      </c>
      <c r="F282" s="21">
        <v>112903</v>
      </c>
      <c r="G282" s="21" t="s">
        <v>2910</v>
      </c>
      <c r="H282" s="21">
        <v>112903</v>
      </c>
      <c r="I282" s="21">
        <v>11</v>
      </c>
      <c r="J282" s="21">
        <v>11</v>
      </c>
      <c r="K282" s="21" t="s">
        <v>1989</v>
      </c>
      <c r="L282" s="21" t="s">
        <v>1990</v>
      </c>
      <c r="M282" s="21" t="s">
        <v>1991</v>
      </c>
      <c r="N282" s="21" t="s">
        <v>2067</v>
      </c>
      <c r="O282" s="21" t="s">
        <v>2911</v>
      </c>
      <c r="P282" s="21" t="s">
        <v>27</v>
      </c>
      <c r="Q282" s="25" t="s">
        <v>2912</v>
      </c>
      <c r="R282" s="25" t="s">
        <v>2903</v>
      </c>
      <c r="S282" s="21">
        <v>205</v>
      </c>
      <c r="T282" s="21" t="s">
        <v>2298</v>
      </c>
      <c r="U282" s="21" t="s">
        <v>1998</v>
      </c>
      <c r="V282" s="23">
        <v>40057</v>
      </c>
      <c r="W282" s="21" t="s">
        <v>1998</v>
      </c>
      <c r="X282" s="23">
        <v>40057</v>
      </c>
      <c r="Y282" s="21" t="b">
        <v>1</v>
      </c>
      <c r="Z282" s="21" t="b">
        <v>1</v>
      </c>
      <c r="AA282" s="21" t="b">
        <v>0</v>
      </c>
      <c r="AB282" s="22" t="s">
        <v>2913</v>
      </c>
      <c r="AC282" s="22" t="s">
        <v>2048</v>
      </c>
      <c r="AD282" s="23">
        <v>41386</v>
      </c>
      <c r="AE282" s="22"/>
      <c r="AF282" s="22"/>
      <c r="AG282" s="21" t="s">
        <v>2914</v>
      </c>
      <c r="AH282" s="21" t="s">
        <v>2000</v>
      </c>
      <c r="AI282" s="21" t="s">
        <v>2001</v>
      </c>
      <c r="AJ282" s="22" t="s">
        <v>2002</v>
      </c>
      <c r="AK282" s="22" t="s">
        <v>2003</v>
      </c>
      <c r="AL282" s="22" t="s">
        <v>2004</v>
      </c>
      <c r="AM282" s="22" t="s">
        <v>2005</v>
      </c>
      <c r="AN282" s="21" t="s">
        <v>2915</v>
      </c>
      <c r="AO282" s="21" t="s">
        <v>2007</v>
      </c>
    </row>
    <row r="283" spans="1:41" s="20" customFormat="1" x14ac:dyDescent="0.25">
      <c r="A283" s="21">
        <v>2281</v>
      </c>
      <c r="B283" s="21" t="s">
        <v>2009</v>
      </c>
      <c r="C283" s="21" t="s">
        <v>2009</v>
      </c>
      <c r="D283" s="22" t="s">
        <v>2916</v>
      </c>
      <c r="E283" s="21" t="s">
        <v>2917</v>
      </c>
      <c r="F283" s="21">
        <v>113484</v>
      </c>
      <c r="G283" s="21" t="s">
        <v>2917</v>
      </c>
      <c r="H283" s="21">
        <v>113484</v>
      </c>
      <c r="I283" s="21">
        <v>2300</v>
      </c>
      <c r="J283" s="21">
        <v>2300</v>
      </c>
      <c r="K283" s="21" t="s">
        <v>1989</v>
      </c>
      <c r="L283" s="21" t="s">
        <v>1990</v>
      </c>
      <c r="M283" s="21" t="s">
        <v>2012</v>
      </c>
      <c r="N283" s="21" t="s">
        <v>1997</v>
      </c>
      <c r="O283" s="21" t="s">
        <v>2009</v>
      </c>
      <c r="P283" s="21" t="s">
        <v>27</v>
      </c>
      <c r="Q283" s="21" t="s">
        <v>2009</v>
      </c>
      <c r="R283" s="21" t="s">
        <v>2009</v>
      </c>
      <c r="S283" s="21" t="s">
        <v>2009</v>
      </c>
      <c r="T283" s="22" t="s">
        <v>2013</v>
      </c>
      <c r="U283" s="21" t="s">
        <v>1998</v>
      </c>
      <c r="V283" s="23">
        <v>40057</v>
      </c>
      <c r="W283" s="21" t="s">
        <v>1998</v>
      </c>
      <c r="X283" s="23">
        <v>40057</v>
      </c>
      <c r="Y283" s="21" t="b">
        <v>1</v>
      </c>
      <c r="Z283" s="21" t="b">
        <v>1</v>
      </c>
      <c r="AA283" s="21" t="b">
        <v>0</v>
      </c>
      <c r="AB283" s="22"/>
      <c r="AC283" s="22"/>
      <c r="AD283" s="22"/>
      <c r="AE283" s="22"/>
      <c r="AF283" s="22"/>
      <c r="AG283" s="21" t="s">
        <v>2918</v>
      </c>
      <c r="AH283" s="21" t="s">
        <v>2000</v>
      </c>
      <c r="AI283" s="21" t="s">
        <v>2001</v>
      </c>
      <c r="AJ283" s="22" t="s">
        <v>2002</v>
      </c>
      <c r="AK283" s="22" t="s">
        <v>2003</v>
      </c>
      <c r="AL283" s="22" t="s">
        <v>2004</v>
      </c>
      <c r="AM283" s="22" t="s">
        <v>2005</v>
      </c>
      <c r="AN283" s="21" t="s">
        <v>2919</v>
      </c>
      <c r="AO283" s="21" t="s">
        <v>2007</v>
      </c>
    </row>
    <row r="284" spans="1:41" s="20" customFormat="1" x14ac:dyDescent="0.25">
      <c r="A284" s="21">
        <v>2282</v>
      </c>
      <c r="B284" s="21" t="s">
        <v>2009</v>
      </c>
      <c r="C284" s="21" t="s">
        <v>2009</v>
      </c>
      <c r="D284" s="22" t="s">
        <v>2920</v>
      </c>
      <c r="E284" s="21" t="s">
        <v>704</v>
      </c>
      <c r="F284" s="21">
        <v>114261</v>
      </c>
      <c r="G284" s="21" t="s">
        <v>704</v>
      </c>
      <c r="H284" s="21">
        <v>114261</v>
      </c>
      <c r="I284" s="21">
        <f>GEOMEAN(J284:J285)</f>
        <v>17.297398648351724</v>
      </c>
      <c r="J284" s="21">
        <v>11</v>
      </c>
      <c r="K284" s="21" t="s">
        <v>1989</v>
      </c>
      <c r="L284" s="21" t="s">
        <v>1990</v>
      </c>
      <c r="M284" s="21" t="s">
        <v>1991</v>
      </c>
      <c r="N284" s="21" t="s">
        <v>1997</v>
      </c>
      <c r="O284" s="21" t="s">
        <v>2009</v>
      </c>
      <c r="P284" s="21" t="s">
        <v>27</v>
      </c>
      <c r="Q284" s="21" t="s">
        <v>2009</v>
      </c>
      <c r="R284" s="21" t="s">
        <v>2009</v>
      </c>
      <c r="S284" s="21" t="s">
        <v>2009</v>
      </c>
      <c r="T284" s="22" t="s">
        <v>2145</v>
      </c>
      <c r="U284" s="21" t="s">
        <v>1998</v>
      </c>
      <c r="V284" s="23">
        <v>40057</v>
      </c>
      <c r="W284" s="21" t="s">
        <v>1998</v>
      </c>
      <c r="X284" s="23">
        <v>40057</v>
      </c>
      <c r="Y284" s="21" t="b">
        <v>1</v>
      </c>
      <c r="Z284" s="21" t="b">
        <v>1</v>
      </c>
      <c r="AA284" s="21" t="b">
        <v>0</v>
      </c>
      <c r="AB284" s="22"/>
      <c r="AC284" s="22"/>
      <c r="AD284" s="22"/>
      <c r="AE284" s="22"/>
      <c r="AF284" s="22"/>
      <c r="AG284" s="21" t="s">
        <v>2921</v>
      </c>
      <c r="AH284" s="21" t="s">
        <v>2000</v>
      </c>
      <c r="AI284" s="21" t="s">
        <v>2001</v>
      </c>
      <c r="AJ284" s="22" t="s">
        <v>2002</v>
      </c>
      <c r="AK284" s="22" t="s">
        <v>2003</v>
      </c>
      <c r="AL284" s="22" t="s">
        <v>2004</v>
      </c>
      <c r="AM284" s="22" t="s">
        <v>2005</v>
      </c>
      <c r="AN284" s="21" t="s">
        <v>2922</v>
      </c>
      <c r="AO284" s="21" t="s">
        <v>1992</v>
      </c>
    </row>
    <row r="285" spans="1:41" s="20" customFormat="1" x14ac:dyDescent="0.25">
      <c r="A285" s="21">
        <v>2283</v>
      </c>
      <c r="B285" s="21" t="s">
        <v>2923</v>
      </c>
      <c r="C285" s="21" t="s">
        <v>1986</v>
      </c>
      <c r="D285" s="22" t="s">
        <v>2156</v>
      </c>
      <c r="E285" s="21" t="s">
        <v>2924</v>
      </c>
      <c r="F285" s="21">
        <v>114261</v>
      </c>
      <c r="G285" s="21" t="s">
        <v>704</v>
      </c>
      <c r="H285" s="21">
        <v>114261</v>
      </c>
      <c r="I285" s="21"/>
      <c r="J285" s="21">
        <v>27.2</v>
      </c>
      <c r="K285" s="21" t="s">
        <v>1989</v>
      </c>
      <c r="L285" s="21" t="s">
        <v>1990</v>
      </c>
      <c r="M285" s="21" t="s">
        <v>2076</v>
      </c>
      <c r="N285" s="21" t="s">
        <v>2067</v>
      </c>
      <c r="O285" s="22" t="s">
        <v>2925</v>
      </c>
      <c r="P285" s="21" t="s">
        <v>27</v>
      </c>
      <c r="Q285" s="22" t="s">
        <v>2926</v>
      </c>
      <c r="R285" s="22" t="s">
        <v>2927</v>
      </c>
      <c r="S285" s="22" t="s">
        <v>2928</v>
      </c>
      <c r="T285" s="21" t="s">
        <v>1997</v>
      </c>
      <c r="U285" s="21" t="s">
        <v>1998</v>
      </c>
      <c r="V285" s="23">
        <v>40057</v>
      </c>
      <c r="W285" s="21" t="s">
        <v>1998</v>
      </c>
      <c r="X285" s="23">
        <v>40057</v>
      </c>
      <c r="Y285" s="21" t="b">
        <v>1</v>
      </c>
      <c r="Z285" s="21" t="b">
        <v>1</v>
      </c>
      <c r="AA285" s="21" t="b">
        <v>0</v>
      </c>
      <c r="AB285" s="22"/>
      <c r="AC285" s="22"/>
      <c r="AD285" s="22"/>
      <c r="AE285" s="22"/>
      <c r="AF285" s="22"/>
      <c r="AG285" s="21" t="s">
        <v>2071</v>
      </c>
      <c r="AH285" s="21" t="s">
        <v>2000</v>
      </c>
      <c r="AI285" s="21" t="s">
        <v>2001</v>
      </c>
      <c r="AJ285" s="22" t="s">
        <v>2002</v>
      </c>
      <c r="AK285" s="22" t="s">
        <v>2003</v>
      </c>
      <c r="AL285" s="22" t="s">
        <v>2004</v>
      </c>
      <c r="AM285" s="22" t="s">
        <v>2005</v>
      </c>
      <c r="AN285" s="22" t="s">
        <v>2128</v>
      </c>
      <c r="AO285" s="21" t="s">
        <v>2007</v>
      </c>
    </row>
    <row r="286" spans="1:41" s="20" customFormat="1" x14ac:dyDescent="0.25">
      <c r="A286" s="21">
        <v>2284</v>
      </c>
      <c r="B286" s="21" t="s">
        <v>2929</v>
      </c>
      <c r="C286" s="21" t="s">
        <v>1986</v>
      </c>
      <c r="D286" s="22" t="s">
        <v>2209</v>
      </c>
      <c r="E286" s="21" t="s">
        <v>2930</v>
      </c>
      <c r="F286" s="21">
        <v>115208</v>
      </c>
      <c r="G286" s="21" t="s">
        <v>2930</v>
      </c>
      <c r="H286" s="21">
        <v>115208</v>
      </c>
      <c r="I286" s="21">
        <v>148000</v>
      </c>
      <c r="J286" s="21">
        <v>148000</v>
      </c>
      <c r="K286" s="21" t="s">
        <v>2037</v>
      </c>
      <c r="L286" s="21" t="s">
        <v>1990</v>
      </c>
      <c r="M286" s="21" t="s">
        <v>1991</v>
      </c>
      <c r="N286" s="21" t="s">
        <v>2067</v>
      </c>
      <c r="O286" s="22" t="s">
        <v>2931</v>
      </c>
      <c r="P286" s="21" t="s">
        <v>27</v>
      </c>
      <c r="Q286" s="22" t="s">
        <v>2932</v>
      </c>
      <c r="R286" s="22" t="s">
        <v>2933</v>
      </c>
      <c r="S286" s="22" t="s">
        <v>2214</v>
      </c>
      <c r="T286" s="21" t="s">
        <v>1997</v>
      </c>
      <c r="U286" s="21" t="s">
        <v>1998</v>
      </c>
      <c r="V286" s="23">
        <v>40057</v>
      </c>
      <c r="W286" s="21" t="s">
        <v>1998</v>
      </c>
      <c r="X286" s="23">
        <v>40057</v>
      </c>
      <c r="Y286" s="21" t="b">
        <v>1</v>
      </c>
      <c r="Z286" s="21" t="b">
        <v>1</v>
      </c>
      <c r="AA286" s="21" t="b">
        <v>0</v>
      </c>
      <c r="AB286" s="22"/>
      <c r="AC286" s="22"/>
      <c r="AD286" s="22"/>
      <c r="AE286" s="22"/>
      <c r="AF286" s="22"/>
      <c r="AG286" s="21" t="s">
        <v>2121</v>
      </c>
      <c r="AH286" s="21" t="s">
        <v>2000</v>
      </c>
      <c r="AI286" s="21" t="s">
        <v>2001</v>
      </c>
      <c r="AJ286" s="22" t="s">
        <v>2002</v>
      </c>
      <c r="AK286" s="22" t="s">
        <v>2003</v>
      </c>
      <c r="AL286" s="22" t="s">
        <v>2004</v>
      </c>
      <c r="AM286" s="22" t="s">
        <v>2005</v>
      </c>
      <c r="AN286" s="22" t="s">
        <v>2215</v>
      </c>
      <c r="AO286" s="21" t="s">
        <v>2007</v>
      </c>
    </row>
    <row r="287" spans="1:41" s="20" customFormat="1" x14ac:dyDescent="0.25">
      <c r="A287" s="21">
        <v>2285</v>
      </c>
      <c r="B287" s="21" t="s">
        <v>2009</v>
      </c>
      <c r="C287" s="21" t="s">
        <v>2009</v>
      </c>
      <c r="D287" s="22" t="s">
        <v>2934</v>
      </c>
      <c r="E287" s="21" t="s">
        <v>1618</v>
      </c>
      <c r="F287" s="21">
        <v>115297</v>
      </c>
      <c r="G287" s="21" t="s">
        <v>1618</v>
      </c>
      <c r="H287" s="21">
        <v>115297</v>
      </c>
      <c r="I287" s="21">
        <v>166</v>
      </c>
      <c r="J287" s="21">
        <v>166</v>
      </c>
      <c r="K287" s="21" t="s">
        <v>1989</v>
      </c>
      <c r="L287" s="21" t="s">
        <v>1990</v>
      </c>
      <c r="M287" s="21" t="s">
        <v>1991</v>
      </c>
      <c r="N287" s="21" t="s">
        <v>1997</v>
      </c>
      <c r="O287" s="21" t="s">
        <v>2009</v>
      </c>
      <c r="P287" s="21" t="s">
        <v>27</v>
      </c>
      <c r="Q287" s="21" t="s">
        <v>2009</v>
      </c>
      <c r="R287" s="21" t="s">
        <v>2009</v>
      </c>
      <c r="S287" s="21" t="s">
        <v>2009</v>
      </c>
      <c r="T287" s="22" t="s">
        <v>2145</v>
      </c>
      <c r="U287" s="21" t="s">
        <v>1998</v>
      </c>
      <c r="V287" s="23">
        <v>40057</v>
      </c>
      <c r="W287" s="21" t="s">
        <v>1998</v>
      </c>
      <c r="X287" s="23">
        <v>40057</v>
      </c>
      <c r="Y287" s="21" t="b">
        <v>1</v>
      </c>
      <c r="Z287" s="21" t="b">
        <v>1</v>
      </c>
      <c r="AA287" s="21" t="b">
        <v>0</v>
      </c>
      <c r="AB287" s="22"/>
      <c r="AC287" s="22"/>
      <c r="AD287" s="22"/>
      <c r="AE287" s="22"/>
      <c r="AF287" s="22"/>
      <c r="AG287" s="21" t="s">
        <v>2071</v>
      </c>
      <c r="AH287" s="21" t="s">
        <v>2000</v>
      </c>
      <c r="AI287" s="21" t="s">
        <v>2001</v>
      </c>
      <c r="AJ287" s="22" t="s">
        <v>2002</v>
      </c>
      <c r="AK287" s="22" t="s">
        <v>2003</v>
      </c>
      <c r="AL287" s="22" t="s">
        <v>2004</v>
      </c>
      <c r="AM287" s="22" t="s">
        <v>2005</v>
      </c>
      <c r="AN287" s="21" t="s">
        <v>2031</v>
      </c>
      <c r="AO287" s="21" t="s">
        <v>2007</v>
      </c>
    </row>
    <row r="288" spans="1:41" s="20" customFormat="1" x14ac:dyDescent="0.25">
      <c r="A288" s="21">
        <v>2286</v>
      </c>
      <c r="B288" s="21" t="s">
        <v>2028</v>
      </c>
      <c r="C288" s="21" t="s">
        <v>2009</v>
      </c>
      <c r="D288" s="22" t="s">
        <v>2935</v>
      </c>
      <c r="E288" s="22" t="s">
        <v>2936</v>
      </c>
      <c r="F288" s="21">
        <v>116063</v>
      </c>
      <c r="G288" s="21" t="s">
        <v>602</v>
      </c>
      <c r="H288" s="21">
        <v>116063</v>
      </c>
      <c r="I288" s="21">
        <f>GEOMEAN(J288:J289)</f>
        <v>534.64679929837791</v>
      </c>
      <c r="J288" s="21">
        <v>696</v>
      </c>
      <c r="K288" s="21" t="s">
        <v>1989</v>
      </c>
      <c r="L288" s="21" t="s">
        <v>1990</v>
      </c>
      <c r="M288" s="21" t="s">
        <v>1991</v>
      </c>
      <c r="N288" s="21" t="s">
        <v>1997</v>
      </c>
      <c r="O288" s="21" t="s">
        <v>2009</v>
      </c>
      <c r="P288" s="21" t="s">
        <v>27</v>
      </c>
      <c r="Q288" s="21" t="s">
        <v>2009</v>
      </c>
      <c r="R288" s="21" t="s">
        <v>2009</v>
      </c>
      <c r="S288" s="21" t="s">
        <v>2009</v>
      </c>
      <c r="T288" s="22" t="s">
        <v>2013</v>
      </c>
      <c r="U288" s="21" t="s">
        <v>1998</v>
      </c>
      <c r="V288" s="23">
        <v>40057</v>
      </c>
      <c r="W288" s="21" t="s">
        <v>1998</v>
      </c>
      <c r="X288" s="23">
        <v>40057</v>
      </c>
      <c r="Y288" s="21" t="b">
        <v>1</v>
      </c>
      <c r="Z288" s="21" t="b">
        <v>1</v>
      </c>
      <c r="AA288" s="21" t="b">
        <v>0</v>
      </c>
      <c r="AB288" s="22" t="s">
        <v>2047</v>
      </c>
      <c r="AC288" s="22" t="s">
        <v>2048</v>
      </c>
      <c r="AD288" s="23">
        <v>41830</v>
      </c>
      <c r="AE288" s="22"/>
      <c r="AF288" s="22"/>
      <c r="AG288" s="21" t="s">
        <v>2921</v>
      </c>
      <c r="AH288" s="21" t="s">
        <v>2000</v>
      </c>
      <c r="AI288" s="21" t="s">
        <v>2001</v>
      </c>
      <c r="AJ288" s="22" t="s">
        <v>2002</v>
      </c>
      <c r="AK288" s="22" t="s">
        <v>2003</v>
      </c>
      <c r="AL288" s="22" t="s">
        <v>2004</v>
      </c>
      <c r="AM288" s="22" t="s">
        <v>2005</v>
      </c>
      <c r="AN288" s="21" t="s">
        <v>2050</v>
      </c>
      <c r="AO288" s="21" t="s">
        <v>2007</v>
      </c>
    </row>
    <row r="289" spans="1:41" s="20" customFormat="1" x14ac:dyDescent="0.25">
      <c r="A289" s="21">
        <v>2287</v>
      </c>
      <c r="B289" s="21" t="s">
        <v>2009</v>
      </c>
      <c r="C289" s="21" t="s">
        <v>2009</v>
      </c>
      <c r="D289" s="22" t="s">
        <v>2937</v>
      </c>
      <c r="E289" s="21" t="s">
        <v>602</v>
      </c>
      <c r="F289" s="21">
        <v>116063</v>
      </c>
      <c r="G289" s="21" t="s">
        <v>602</v>
      </c>
      <c r="H289" s="21">
        <v>116063</v>
      </c>
      <c r="I289" s="21"/>
      <c r="J289" s="21">
        <v>410.7</v>
      </c>
      <c r="K289" s="21" t="s">
        <v>1989</v>
      </c>
      <c r="L289" s="21" t="s">
        <v>1990</v>
      </c>
      <c r="M289" s="21" t="s">
        <v>1991</v>
      </c>
      <c r="N289" s="21" t="s">
        <v>1997</v>
      </c>
      <c r="O289" s="21" t="s">
        <v>2009</v>
      </c>
      <c r="P289" s="21" t="s">
        <v>27</v>
      </c>
      <c r="Q289" s="21" t="s">
        <v>2009</v>
      </c>
      <c r="R289" s="21" t="s">
        <v>2009</v>
      </c>
      <c r="S289" s="21" t="s">
        <v>2009</v>
      </c>
      <c r="T289" s="22" t="s">
        <v>2145</v>
      </c>
      <c r="U289" s="21" t="s">
        <v>1998</v>
      </c>
      <c r="V289" s="23">
        <v>40057</v>
      </c>
      <c r="W289" s="21" t="s">
        <v>1998</v>
      </c>
      <c r="X289" s="23">
        <v>40057</v>
      </c>
      <c r="Y289" s="21" t="b">
        <v>1</v>
      </c>
      <c r="Z289" s="21" t="b">
        <v>1</v>
      </c>
      <c r="AA289" s="21" t="b">
        <v>0</v>
      </c>
      <c r="AB289" s="22"/>
      <c r="AC289" s="22"/>
      <c r="AD289" s="22"/>
      <c r="AE289" s="22"/>
      <c r="AF289" s="22"/>
      <c r="AG289" s="21" t="s">
        <v>2089</v>
      </c>
      <c r="AH289" s="21" t="s">
        <v>2000</v>
      </c>
      <c r="AI289" s="21" t="s">
        <v>2001</v>
      </c>
      <c r="AJ289" s="22" t="s">
        <v>2002</v>
      </c>
      <c r="AK289" s="22" t="s">
        <v>2003</v>
      </c>
      <c r="AL289" s="22" t="s">
        <v>2004</v>
      </c>
      <c r="AM289" s="22" t="s">
        <v>2005</v>
      </c>
      <c r="AN289" s="21" t="s">
        <v>2031</v>
      </c>
      <c r="AO289" s="21" t="s">
        <v>2007</v>
      </c>
    </row>
    <row r="290" spans="1:41" s="20" customFormat="1" x14ac:dyDescent="0.25">
      <c r="A290" s="21">
        <v>2288</v>
      </c>
      <c r="B290" s="21" t="s">
        <v>2028</v>
      </c>
      <c r="C290" s="21" t="s">
        <v>2009</v>
      </c>
      <c r="D290" s="22" t="s">
        <v>2938</v>
      </c>
      <c r="E290" s="21" t="s">
        <v>2939</v>
      </c>
      <c r="F290" s="21">
        <v>118934</v>
      </c>
      <c r="G290" s="21" t="s">
        <v>2939</v>
      </c>
      <c r="H290" s="21">
        <v>118934</v>
      </c>
      <c r="I290" s="21">
        <v>56500</v>
      </c>
      <c r="J290" s="21">
        <v>56500</v>
      </c>
      <c r="K290" s="21" t="s">
        <v>1989</v>
      </c>
      <c r="L290" s="21" t="s">
        <v>1990</v>
      </c>
      <c r="M290" s="21" t="s">
        <v>1991</v>
      </c>
      <c r="N290" s="21" t="s">
        <v>1997</v>
      </c>
      <c r="O290" s="21" t="s">
        <v>2009</v>
      </c>
      <c r="P290" s="21" t="s">
        <v>27</v>
      </c>
      <c r="Q290" s="21" t="s">
        <v>2009</v>
      </c>
      <c r="R290" s="21" t="s">
        <v>2009</v>
      </c>
      <c r="S290" s="21" t="s">
        <v>2009</v>
      </c>
      <c r="T290" s="22" t="s">
        <v>2013</v>
      </c>
      <c r="U290" s="21" t="s">
        <v>1998</v>
      </c>
      <c r="V290" s="23">
        <v>40057</v>
      </c>
      <c r="W290" s="21" t="s">
        <v>1998</v>
      </c>
      <c r="X290" s="23">
        <v>40057</v>
      </c>
      <c r="Y290" s="21" t="b">
        <v>1</v>
      </c>
      <c r="Z290" s="21" t="b">
        <v>1</v>
      </c>
      <c r="AA290" s="21" t="b">
        <v>0</v>
      </c>
      <c r="AB290" s="22"/>
      <c r="AC290" s="22"/>
      <c r="AD290" s="22"/>
      <c r="AE290" s="22"/>
      <c r="AF290" s="22"/>
      <c r="AG290" s="21" t="s">
        <v>2940</v>
      </c>
      <c r="AH290" s="21" t="s">
        <v>2000</v>
      </c>
      <c r="AI290" s="21" t="s">
        <v>2001</v>
      </c>
      <c r="AJ290" s="22" t="s">
        <v>2002</v>
      </c>
      <c r="AK290" s="22" t="s">
        <v>2003</v>
      </c>
      <c r="AL290" s="22" t="s">
        <v>2004</v>
      </c>
      <c r="AM290" s="22" t="s">
        <v>2005</v>
      </c>
      <c r="AN290" s="21" t="s">
        <v>2050</v>
      </c>
      <c r="AO290" s="21" t="s">
        <v>2007</v>
      </c>
    </row>
    <row r="291" spans="1:41" s="20" customFormat="1" x14ac:dyDescent="0.25">
      <c r="A291" s="22">
        <v>21611</v>
      </c>
      <c r="B291" s="22" t="s">
        <v>2941</v>
      </c>
      <c r="C291" s="22" t="s">
        <v>2019</v>
      </c>
      <c r="D291" s="22" t="s">
        <v>2020</v>
      </c>
      <c r="E291" s="22" t="s">
        <v>2942</v>
      </c>
      <c r="F291" s="22">
        <v>119120</v>
      </c>
      <c r="G291" s="21" t="s">
        <v>2942</v>
      </c>
      <c r="H291" s="21">
        <v>119120</v>
      </c>
      <c r="I291" s="24">
        <v>0.92</v>
      </c>
      <c r="J291" s="24">
        <v>0.92</v>
      </c>
      <c r="K291" s="24" t="s">
        <v>1989</v>
      </c>
      <c r="L291" s="24" t="s">
        <v>1990</v>
      </c>
      <c r="M291" s="24" t="s">
        <v>1991</v>
      </c>
      <c r="N291" s="24" t="s">
        <v>1992</v>
      </c>
      <c r="O291" s="24" t="s">
        <v>2022</v>
      </c>
      <c r="P291" s="24" t="s">
        <v>1997</v>
      </c>
      <c r="Q291" s="22" t="s">
        <v>2023</v>
      </c>
      <c r="R291" s="24" t="s">
        <v>2024</v>
      </c>
      <c r="S291" s="24" t="s">
        <v>2025</v>
      </c>
      <c r="T291" s="24"/>
      <c r="U291" s="24"/>
      <c r="V291" s="23">
        <v>42170</v>
      </c>
      <c r="W291" s="24"/>
      <c r="X291" s="24"/>
      <c r="Y291" s="24" t="b">
        <v>1</v>
      </c>
      <c r="Z291" s="24"/>
      <c r="AA291" s="24"/>
      <c r="AB291" s="24"/>
      <c r="AC291" s="24"/>
      <c r="AD291" s="24"/>
      <c r="AE291" s="22"/>
      <c r="AF291" s="22"/>
      <c r="AG291" s="22" t="s">
        <v>2569</v>
      </c>
      <c r="AH291" s="22" t="s">
        <v>2000</v>
      </c>
      <c r="AI291" s="21" t="s">
        <v>2001</v>
      </c>
      <c r="AJ291" s="22" t="s">
        <v>2002</v>
      </c>
      <c r="AK291" s="22" t="s">
        <v>2003</v>
      </c>
      <c r="AL291" s="22" t="s">
        <v>2004</v>
      </c>
      <c r="AM291" s="22" t="s">
        <v>2005</v>
      </c>
      <c r="AN291" s="24" t="s">
        <v>2027</v>
      </c>
      <c r="AO291" s="24" t="s">
        <v>2007</v>
      </c>
    </row>
    <row r="292" spans="1:41" s="20" customFormat="1" x14ac:dyDescent="0.25">
      <c r="A292" s="21">
        <v>2290</v>
      </c>
      <c r="B292" s="21" t="s">
        <v>2009</v>
      </c>
      <c r="C292" s="21" t="s">
        <v>2009</v>
      </c>
      <c r="D292" s="22" t="s">
        <v>2943</v>
      </c>
      <c r="E292" s="21" t="s">
        <v>2944</v>
      </c>
      <c r="F292" s="21">
        <v>120321</v>
      </c>
      <c r="G292" s="21" t="s">
        <v>2944</v>
      </c>
      <c r="H292" s="21">
        <v>120321</v>
      </c>
      <c r="I292" s="21">
        <v>590</v>
      </c>
      <c r="J292" s="21">
        <v>590</v>
      </c>
      <c r="K292" s="21" t="s">
        <v>1989</v>
      </c>
      <c r="L292" s="21" t="s">
        <v>1990</v>
      </c>
      <c r="M292" s="21" t="s">
        <v>1991</v>
      </c>
      <c r="N292" s="21" t="s">
        <v>1997</v>
      </c>
      <c r="O292" s="21" t="s">
        <v>2009</v>
      </c>
      <c r="P292" s="21" t="s">
        <v>27</v>
      </c>
      <c r="Q292" s="21" t="s">
        <v>2009</v>
      </c>
      <c r="R292" s="21" t="s">
        <v>2009</v>
      </c>
      <c r="S292" s="21" t="s">
        <v>2009</v>
      </c>
      <c r="T292" s="22" t="s">
        <v>2013</v>
      </c>
      <c r="U292" s="21" t="s">
        <v>1998</v>
      </c>
      <c r="V292" s="23">
        <v>40057</v>
      </c>
      <c r="W292" s="21" t="s">
        <v>1998</v>
      </c>
      <c r="X292" s="23">
        <v>40057</v>
      </c>
      <c r="Y292" s="21" t="b">
        <v>1</v>
      </c>
      <c r="Z292" s="21" t="b">
        <v>1</v>
      </c>
      <c r="AA292" s="21" t="b">
        <v>0</v>
      </c>
      <c r="AB292" s="22"/>
      <c r="AC292" s="22"/>
      <c r="AD292" s="22"/>
      <c r="AE292" s="22"/>
      <c r="AF292" s="22"/>
      <c r="AG292" s="21" t="s">
        <v>2049</v>
      </c>
      <c r="AH292" s="21" t="s">
        <v>2000</v>
      </c>
      <c r="AI292" s="21" t="s">
        <v>2001</v>
      </c>
      <c r="AJ292" s="22" t="s">
        <v>2002</v>
      </c>
      <c r="AK292" s="22" t="s">
        <v>2003</v>
      </c>
      <c r="AL292" s="22" t="s">
        <v>2004</v>
      </c>
      <c r="AM292" s="22" t="s">
        <v>2005</v>
      </c>
      <c r="AN292" s="21" t="s">
        <v>2015</v>
      </c>
      <c r="AO292" s="21" t="s">
        <v>2007</v>
      </c>
    </row>
    <row r="293" spans="1:41" s="20" customFormat="1" x14ac:dyDescent="0.25">
      <c r="A293" s="21">
        <v>2291</v>
      </c>
      <c r="B293" s="21" t="s">
        <v>2174</v>
      </c>
      <c r="C293" s="21" t="s">
        <v>2175</v>
      </c>
      <c r="D293" s="25" t="s">
        <v>2945</v>
      </c>
      <c r="E293" s="21" t="s">
        <v>2946</v>
      </c>
      <c r="F293" s="21">
        <v>120558</v>
      </c>
      <c r="G293" s="22" t="s">
        <v>2947</v>
      </c>
      <c r="H293" s="21">
        <v>120558</v>
      </c>
      <c r="I293" s="21">
        <v>6700</v>
      </c>
      <c r="J293" s="21">
        <v>6700</v>
      </c>
      <c r="K293" s="21" t="s">
        <v>1989</v>
      </c>
      <c r="L293" s="21" t="s">
        <v>1990</v>
      </c>
      <c r="M293" s="21" t="s">
        <v>1991</v>
      </c>
      <c r="N293" s="21" t="s">
        <v>2067</v>
      </c>
      <c r="O293" s="21" t="s">
        <v>2948</v>
      </c>
      <c r="P293" s="21" t="s">
        <v>27</v>
      </c>
      <c r="Q293" s="21" t="s">
        <v>2949</v>
      </c>
      <c r="R293" s="21" t="s">
        <v>2950</v>
      </c>
      <c r="S293" s="21" t="s">
        <v>1997</v>
      </c>
      <c r="T293" s="21" t="s">
        <v>2298</v>
      </c>
      <c r="U293" s="21" t="s">
        <v>1998</v>
      </c>
      <c r="V293" s="23">
        <v>40057</v>
      </c>
      <c r="W293" s="21" t="s">
        <v>1998</v>
      </c>
      <c r="X293" s="23">
        <v>40057</v>
      </c>
      <c r="Y293" s="21" t="b">
        <v>1</v>
      </c>
      <c r="Z293" s="21" t="b">
        <v>1</v>
      </c>
      <c r="AA293" s="21" t="b">
        <v>0</v>
      </c>
      <c r="AB293" s="22"/>
      <c r="AC293" s="22"/>
      <c r="AD293" s="22"/>
      <c r="AE293" s="22"/>
      <c r="AF293" s="22"/>
      <c r="AG293" s="21" t="s">
        <v>2951</v>
      </c>
      <c r="AH293" s="21" t="s">
        <v>2000</v>
      </c>
      <c r="AI293" s="21" t="s">
        <v>2001</v>
      </c>
      <c r="AJ293" s="22" t="s">
        <v>2002</v>
      </c>
      <c r="AK293" s="22" t="s">
        <v>2003</v>
      </c>
      <c r="AL293" s="22" t="s">
        <v>2004</v>
      </c>
      <c r="AM293" s="22" t="s">
        <v>2005</v>
      </c>
      <c r="AN293" s="21" t="s">
        <v>2041</v>
      </c>
      <c r="AO293" s="21" t="s">
        <v>2007</v>
      </c>
    </row>
    <row r="294" spans="1:41" s="20" customFormat="1" x14ac:dyDescent="0.25">
      <c r="A294" s="21">
        <v>9107</v>
      </c>
      <c r="B294" s="21" t="s">
        <v>2952</v>
      </c>
      <c r="C294" s="21" t="s">
        <v>1986</v>
      </c>
      <c r="D294" s="22" t="s">
        <v>2217</v>
      </c>
      <c r="E294" s="21" t="s">
        <v>552</v>
      </c>
      <c r="F294" s="21">
        <v>120821</v>
      </c>
      <c r="G294" s="21" t="s">
        <v>2953</v>
      </c>
      <c r="H294" s="21">
        <v>120821</v>
      </c>
      <c r="I294" s="21">
        <f>GEOMEAN(J294:J295)</f>
        <v>1889.4443627691185</v>
      </c>
      <c r="J294" s="21">
        <v>2100</v>
      </c>
      <c r="K294" s="21" t="s">
        <v>2037</v>
      </c>
      <c r="L294" s="21" t="s">
        <v>1990</v>
      </c>
      <c r="M294" s="21" t="s">
        <v>1991</v>
      </c>
      <c r="N294" s="21" t="s">
        <v>2067</v>
      </c>
      <c r="O294" s="22" t="s">
        <v>2096</v>
      </c>
      <c r="P294" s="21" t="s">
        <v>27</v>
      </c>
      <c r="Q294" s="22" t="s">
        <v>2218</v>
      </c>
      <c r="R294" s="22" t="s">
        <v>2219</v>
      </c>
      <c r="S294" s="22" t="s">
        <v>2220</v>
      </c>
      <c r="T294" s="21" t="s">
        <v>1997</v>
      </c>
      <c r="U294" s="21" t="s">
        <v>1998</v>
      </c>
      <c r="V294" s="23">
        <v>40057</v>
      </c>
      <c r="W294" s="21" t="s">
        <v>1998</v>
      </c>
      <c r="X294" s="23">
        <v>40057</v>
      </c>
      <c r="Y294" s="21" t="b">
        <v>1</v>
      </c>
      <c r="Z294" s="21" t="b">
        <v>1</v>
      </c>
      <c r="AA294" s="21" t="b">
        <v>0</v>
      </c>
      <c r="AB294" s="22"/>
      <c r="AC294" s="22"/>
      <c r="AD294" s="22"/>
      <c r="AE294" s="22"/>
      <c r="AF294" s="22"/>
      <c r="AG294" s="21" t="s">
        <v>2221</v>
      </c>
      <c r="AH294" s="21" t="s">
        <v>2000</v>
      </c>
      <c r="AI294" s="21" t="s">
        <v>2001</v>
      </c>
      <c r="AJ294" s="22" t="s">
        <v>2002</v>
      </c>
      <c r="AK294" s="22" t="s">
        <v>2003</v>
      </c>
      <c r="AL294" s="22" t="s">
        <v>2004</v>
      </c>
      <c r="AM294" s="22" t="s">
        <v>2005</v>
      </c>
      <c r="AN294" s="22" t="s">
        <v>2222</v>
      </c>
      <c r="AO294" s="21" t="s">
        <v>2007</v>
      </c>
    </row>
    <row r="295" spans="1:41" s="20" customFormat="1" x14ac:dyDescent="0.25">
      <c r="A295" s="21">
        <v>9108</v>
      </c>
      <c r="B295" s="21" t="s">
        <v>2954</v>
      </c>
      <c r="C295" s="21" t="s">
        <v>1986</v>
      </c>
      <c r="D295" s="22" t="s">
        <v>2217</v>
      </c>
      <c r="E295" s="21" t="s">
        <v>552</v>
      </c>
      <c r="F295" s="21">
        <v>120821</v>
      </c>
      <c r="G295" s="21" t="s">
        <v>2953</v>
      </c>
      <c r="H295" s="21">
        <v>120821</v>
      </c>
      <c r="I295" s="21"/>
      <c r="J295" s="21">
        <v>1700</v>
      </c>
      <c r="K295" s="21" t="s">
        <v>2037</v>
      </c>
      <c r="L295" s="21" t="s">
        <v>1990</v>
      </c>
      <c r="M295" s="21" t="s">
        <v>1991</v>
      </c>
      <c r="N295" s="21" t="s">
        <v>2067</v>
      </c>
      <c r="O295" s="22" t="s">
        <v>2096</v>
      </c>
      <c r="P295" s="21" t="s">
        <v>27</v>
      </c>
      <c r="Q295" s="22" t="s">
        <v>2224</v>
      </c>
      <c r="R295" s="22" t="s">
        <v>2225</v>
      </c>
      <c r="S295" s="22" t="s">
        <v>2220</v>
      </c>
      <c r="T295" s="21" t="s">
        <v>1997</v>
      </c>
      <c r="U295" s="21" t="s">
        <v>1998</v>
      </c>
      <c r="V295" s="23">
        <v>40057</v>
      </c>
      <c r="W295" s="21" t="s">
        <v>1998</v>
      </c>
      <c r="X295" s="23">
        <v>40057</v>
      </c>
      <c r="Y295" s="21" t="b">
        <v>1</v>
      </c>
      <c r="Z295" s="21" t="b">
        <v>1</v>
      </c>
      <c r="AA295" s="21" t="b">
        <v>0</v>
      </c>
      <c r="AB295" s="22"/>
      <c r="AC295" s="22"/>
      <c r="AD295" s="22"/>
      <c r="AE295" s="22"/>
      <c r="AF295" s="22"/>
      <c r="AG295" s="21" t="s">
        <v>2221</v>
      </c>
      <c r="AH295" s="21" t="s">
        <v>2000</v>
      </c>
      <c r="AI295" s="21" t="s">
        <v>2001</v>
      </c>
      <c r="AJ295" s="22" t="s">
        <v>2002</v>
      </c>
      <c r="AK295" s="22" t="s">
        <v>2003</v>
      </c>
      <c r="AL295" s="22" t="s">
        <v>2004</v>
      </c>
      <c r="AM295" s="22" t="s">
        <v>2005</v>
      </c>
      <c r="AN295" s="22" t="s">
        <v>2222</v>
      </c>
      <c r="AO295" s="21" t="s">
        <v>2007</v>
      </c>
    </row>
    <row r="296" spans="1:41" s="20" customFormat="1" x14ac:dyDescent="0.25">
      <c r="A296" s="21">
        <v>9118</v>
      </c>
      <c r="B296" s="21" t="s">
        <v>2174</v>
      </c>
      <c r="C296" s="21" t="s">
        <v>2175</v>
      </c>
      <c r="D296" s="25" t="s">
        <v>2955</v>
      </c>
      <c r="E296" s="21" t="s">
        <v>2956</v>
      </c>
      <c r="F296" s="21">
        <v>121697</v>
      </c>
      <c r="G296" s="21" t="s">
        <v>2956</v>
      </c>
      <c r="H296" s="21">
        <v>121697</v>
      </c>
      <c r="I296" s="21">
        <f>GEOMEAN(J296:J298)</f>
        <v>5400.982902929356</v>
      </c>
      <c r="J296" s="21">
        <v>5000</v>
      </c>
      <c r="K296" s="21" t="s">
        <v>1989</v>
      </c>
      <c r="L296" s="21" t="s">
        <v>1990</v>
      </c>
      <c r="M296" s="21" t="s">
        <v>1997</v>
      </c>
      <c r="N296" s="21" t="s">
        <v>1992</v>
      </c>
      <c r="O296" s="21" t="s">
        <v>1997</v>
      </c>
      <c r="P296" s="21" t="s">
        <v>27</v>
      </c>
      <c r="Q296" s="21" t="s">
        <v>1997</v>
      </c>
      <c r="R296" s="21" t="s">
        <v>1997</v>
      </c>
      <c r="S296" s="21" t="s">
        <v>1997</v>
      </c>
      <c r="T296" s="21" t="s">
        <v>2753</v>
      </c>
      <c r="U296" s="21" t="s">
        <v>1998</v>
      </c>
      <c r="V296" s="23">
        <v>40057</v>
      </c>
      <c r="W296" s="21" t="s">
        <v>1998</v>
      </c>
      <c r="X296" s="23">
        <v>40057</v>
      </c>
      <c r="Y296" s="21" t="b">
        <v>1</v>
      </c>
      <c r="Z296" s="21" t="b">
        <v>1</v>
      </c>
      <c r="AA296" s="21" t="b">
        <v>0</v>
      </c>
      <c r="AB296" s="22"/>
      <c r="AC296" s="22"/>
      <c r="AD296" s="22"/>
      <c r="AE296" s="22"/>
      <c r="AF296" s="22"/>
      <c r="AG296" s="21" t="s">
        <v>2121</v>
      </c>
      <c r="AH296" s="21" t="s">
        <v>2000</v>
      </c>
      <c r="AI296" s="21" t="s">
        <v>2001</v>
      </c>
      <c r="AJ296" s="22" t="s">
        <v>2002</v>
      </c>
      <c r="AK296" s="22" t="s">
        <v>2003</v>
      </c>
      <c r="AL296" s="22" t="s">
        <v>2004</v>
      </c>
      <c r="AM296" s="22" t="s">
        <v>2005</v>
      </c>
      <c r="AN296" s="21" t="s">
        <v>1997</v>
      </c>
      <c r="AO296" s="21" t="s">
        <v>1992</v>
      </c>
    </row>
    <row r="297" spans="1:41" s="20" customFormat="1" x14ac:dyDescent="0.25">
      <c r="A297" s="21">
        <v>9119</v>
      </c>
      <c r="B297" s="21" t="s">
        <v>2957</v>
      </c>
      <c r="C297" s="21" t="s">
        <v>1986</v>
      </c>
      <c r="D297" s="22" t="s">
        <v>2482</v>
      </c>
      <c r="E297" s="21" t="s">
        <v>2956</v>
      </c>
      <c r="F297" s="21">
        <v>121697</v>
      </c>
      <c r="G297" s="21" t="s">
        <v>2956</v>
      </c>
      <c r="H297" s="21">
        <v>121697</v>
      </c>
      <c r="I297" s="21"/>
      <c r="J297" s="21">
        <v>2300</v>
      </c>
      <c r="K297" s="21" t="s">
        <v>1989</v>
      </c>
      <c r="L297" s="21" t="s">
        <v>1990</v>
      </c>
      <c r="M297" s="21" t="s">
        <v>2076</v>
      </c>
      <c r="N297" s="21" t="s">
        <v>2067</v>
      </c>
      <c r="O297" s="22" t="s">
        <v>2096</v>
      </c>
      <c r="P297" s="21" t="s">
        <v>27</v>
      </c>
      <c r="Q297" s="22" t="s">
        <v>2541</v>
      </c>
      <c r="R297" s="22" t="s">
        <v>2542</v>
      </c>
      <c r="S297" s="22" t="s">
        <v>2134</v>
      </c>
      <c r="T297" s="21" t="s">
        <v>1997</v>
      </c>
      <c r="U297" s="21" t="s">
        <v>1998</v>
      </c>
      <c r="V297" s="23">
        <v>40057</v>
      </c>
      <c r="W297" s="21" t="s">
        <v>1998</v>
      </c>
      <c r="X297" s="23">
        <v>40057</v>
      </c>
      <c r="Y297" s="21" t="b">
        <v>1</v>
      </c>
      <c r="Z297" s="21" t="b">
        <v>1</v>
      </c>
      <c r="AA297" s="21" t="b">
        <v>0</v>
      </c>
      <c r="AB297" s="22"/>
      <c r="AC297" s="22"/>
      <c r="AD297" s="22"/>
      <c r="AE297" s="22"/>
      <c r="AF297" s="22"/>
      <c r="AG297" s="21" t="s">
        <v>2071</v>
      </c>
      <c r="AH297" s="21" t="s">
        <v>2000</v>
      </c>
      <c r="AI297" s="21" t="s">
        <v>2001</v>
      </c>
      <c r="AJ297" s="22" t="s">
        <v>2002</v>
      </c>
      <c r="AK297" s="22" t="s">
        <v>2003</v>
      </c>
      <c r="AL297" s="22" t="s">
        <v>2004</v>
      </c>
      <c r="AM297" s="22" t="s">
        <v>2005</v>
      </c>
      <c r="AN297" s="22" t="s">
        <v>2041</v>
      </c>
      <c r="AO297" s="21" t="s">
        <v>2007</v>
      </c>
    </row>
    <row r="298" spans="1:41" s="20" customFormat="1" x14ac:dyDescent="0.25">
      <c r="A298" s="21">
        <v>9120</v>
      </c>
      <c r="B298" s="21" t="s">
        <v>2958</v>
      </c>
      <c r="C298" s="21" t="s">
        <v>1986</v>
      </c>
      <c r="D298" s="22" t="s">
        <v>2105</v>
      </c>
      <c r="E298" s="21" t="s">
        <v>2956</v>
      </c>
      <c r="F298" s="21">
        <v>121697</v>
      </c>
      <c r="G298" s="21" t="s">
        <v>2956</v>
      </c>
      <c r="H298" s="21">
        <v>121697</v>
      </c>
      <c r="I298" s="21"/>
      <c r="J298" s="21">
        <v>13700</v>
      </c>
      <c r="K298" s="21" t="s">
        <v>1989</v>
      </c>
      <c r="L298" s="21" t="s">
        <v>1990</v>
      </c>
      <c r="M298" s="21" t="s">
        <v>1991</v>
      </c>
      <c r="N298" s="21" t="s">
        <v>1992</v>
      </c>
      <c r="O298" s="22" t="s">
        <v>2106</v>
      </c>
      <c r="P298" s="21" t="s">
        <v>27</v>
      </c>
      <c r="Q298" s="22" t="s">
        <v>2107</v>
      </c>
      <c r="R298" s="22" t="s">
        <v>2108</v>
      </c>
      <c r="S298" s="21" t="s">
        <v>1997</v>
      </c>
      <c r="T298" s="21" t="s">
        <v>1997</v>
      </c>
      <c r="U298" s="21" t="s">
        <v>1998</v>
      </c>
      <c r="V298" s="23">
        <v>40057</v>
      </c>
      <c r="W298" s="21" t="s">
        <v>1998</v>
      </c>
      <c r="X298" s="23">
        <v>40057</v>
      </c>
      <c r="Y298" s="21" t="b">
        <v>1</v>
      </c>
      <c r="Z298" s="21" t="b">
        <v>1</v>
      </c>
      <c r="AA298" s="21" t="b">
        <v>0</v>
      </c>
      <c r="AB298" s="22"/>
      <c r="AC298" s="22"/>
      <c r="AD298" s="22"/>
      <c r="AE298" s="22"/>
      <c r="AF298" s="22"/>
      <c r="AG298" s="21" t="s">
        <v>2071</v>
      </c>
      <c r="AH298" s="21" t="s">
        <v>2000</v>
      </c>
      <c r="AI298" s="21" t="s">
        <v>2001</v>
      </c>
      <c r="AJ298" s="22" t="s">
        <v>2002</v>
      </c>
      <c r="AK298" s="22" t="s">
        <v>2003</v>
      </c>
      <c r="AL298" s="22" t="s">
        <v>2004</v>
      </c>
      <c r="AM298" s="22" t="s">
        <v>2005</v>
      </c>
      <c r="AN298" s="22" t="s">
        <v>2109</v>
      </c>
      <c r="AO298" s="21" t="s">
        <v>2007</v>
      </c>
    </row>
    <row r="299" spans="1:41" s="20" customFormat="1" x14ac:dyDescent="0.25">
      <c r="A299" s="21">
        <v>9122</v>
      </c>
      <c r="B299" s="21" t="s">
        <v>2174</v>
      </c>
      <c r="C299" s="21" t="s">
        <v>2175</v>
      </c>
      <c r="D299" s="25" t="s">
        <v>2959</v>
      </c>
      <c r="E299" s="21" t="s">
        <v>2960</v>
      </c>
      <c r="F299" s="21">
        <v>121733</v>
      </c>
      <c r="G299" s="21" t="s">
        <v>2960</v>
      </c>
      <c r="H299" s="21">
        <v>121733</v>
      </c>
      <c r="I299" s="21">
        <v>20000</v>
      </c>
      <c r="J299" s="21">
        <v>20000</v>
      </c>
      <c r="K299" s="21" t="s">
        <v>1989</v>
      </c>
      <c r="L299" s="21" t="s">
        <v>1990</v>
      </c>
      <c r="M299" s="21" t="s">
        <v>1997</v>
      </c>
      <c r="N299" s="21" t="s">
        <v>2067</v>
      </c>
      <c r="O299" s="21" t="s">
        <v>1997</v>
      </c>
      <c r="P299" s="21" t="s">
        <v>27</v>
      </c>
      <c r="Q299" s="21" t="s">
        <v>1997</v>
      </c>
      <c r="R299" s="21" t="s">
        <v>1997</v>
      </c>
      <c r="S299" s="21" t="s">
        <v>1997</v>
      </c>
      <c r="T299" s="21" t="s">
        <v>2961</v>
      </c>
      <c r="U299" s="21" t="s">
        <v>1998</v>
      </c>
      <c r="V299" s="23">
        <v>40057</v>
      </c>
      <c r="W299" s="21" t="s">
        <v>1998</v>
      </c>
      <c r="X299" s="23">
        <v>40057</v>
      </c>
      <c r="Y299" s="21" t="b">
        <v>1</v>
      </c>
      <c r="Z299" s="21" t="b">
        <v>1</v>
      </c>
      <c r="AA299" s="21" t="b">
        <v>0</v>
      </c>
      <c r="AB299" s="22"/>
      <c r="AC299" s="22"/>
      <c r="AD299" s="22"/>
      <c r="AE299" s="22"/>
      <c r="AF299" s="22"/>
      <c r="AG299" s="21" t="s">
        <v>2071</v>
      </c>
      <c r="AH299" s="21" t="s">
        <v>2000</v>
      </c>
      <c r="AI299" s="21" t="s">
        <v>2001</v>
      </c>
      <c r="AJ299" s="22" t="s">
        <v>2002</v>
      </c>
      <c r="AK299" s="22" t="s">
        <v>2003</v>
      </c>
      <c r="AL299" s="22" t="s">
        <v>2004</v>
      </c>
      <c r="AM299" s="22" t="s">
        <v>2005</v>
      </c>
      <c r="AN299" s="21" t="s">
        <v>1997</v>
      </c>
      <c r="AO299" s="21" t="s">
        <v>1992</v>
      </c>
    </row>
    <row r="300" spans="1:41" s="20" customFormat="1" x14ac:dyDescent="0.25">
      <c r="A300" s="21">
        <v>2292</v>
      </c>
      <c r="B300" s="21" t="s">
        <v>2962</v>
      </c>
      <c r="C300" s="21" t="s">
        <v>1986</v>
      </c>
      <c r="D300" s="22" t="s">
        <v>2133</v>
      </c>
      <c r="E300" s="21" t="s">
        <v>2963</v>
      </c>
      <c r="F300" s="21">
        <v>121755</v>
      </c>
      <c r="G300" s="21" t="s">
        <v>1320</v>
      </c>
      <c r="H300" s="21">
        <v>121755</v>
      </c>
      <c r="I300" s="21">
        <f>GEOMEAN(J300:J305)</f>
        <v>1.8187258010627729</v>
      </c>
      <c r="J300" s="21">
        <v>1.6</v>
      </c>
      <c r="K300" s="21" t="s">
        <v>2037</v>
      </c>
      <c r="L300" s="21" t="s">
        <v>1990</v>
      </c>
      <c r="M300" s="21" t="s">
        <v>1991</v>
      </c>
      <c r="N300" s="21" t="s">
        <v>1992</v>
      </c>
      <c r="O300" s="22" t="s">
        <v>2096</v>
      </c>
      <c r="P300" s="21" t="s">
        <v>27</v>
      </c>
      <c r="Q300" s="22" t="s">
        <v>2154</v>
      </c>
      <c r="R300" s="22" t="s">
        <v>2120</v>
      </c>
      <c r="S300" s="22" t="s">
        <v>2134</v>
      </c>
      <c r="T300" s="21" t="s">
        <v>1997</v>
      </c>
      <c r="U300" s="21" t="s">
        <v>1998</v>
      </c>
      <c r="V300" s="23">
        <v>40057</v>
      </c>
      <c r="W300" s="21" t="s">
        <v>1998</v>
      </c>
      <c r="X300" s="23">
        <v>40057</v>
      </c>
      <c r="Y300" s="21" t="b">
        <v>1</v>
      </c>
      <c r="Z300" s="21" t="b">
        <v>1</v>
      </c>
      <c r="AA300" s="21" t="b">
        <v>0</v>
      </c>
      <c r="AB300" s="22"/>
      <c r="AC300" s="22"/>
      <c r="AD300" s="22"/>
      <c r="AE300" s="22"/>
      <c r="AF300" s="22"/>
      <c r="AG300" s="21" t="s">
        <v>2071</v>
      </c>
      <c r="AH300" s="21" t="s">
        <v>2000</v>
      </c>
      <c r="AI300" s="21" t="s">
        <v>2001</v>
      </c>
      <c r="AJ300" s="22" t="s">
        <v>2002</v>
      </c>
      <c r="AK300" s="22" t="s">
        <v>2003</v>
      </c>
      <c r="AL300" s="22" t="s">
        <v>2004</v>
      </c>
      <c r="AM300" s="22" t="s">
        <v>2005</v>
      </c>
      <c r="AN300" s="22" t="s">
        <v>2041</v>
      </c>
      <c r="AO300" s="21" t="s">
        <v>2007</v>
      </c>
    </row>
    <row r="301" spans="1:41" s="20" customFormat="1" x14ac:dyDescent="0.25">
      <c r="A301" s="21">
        <v>9126</v>
      </c>
      <c r="B301" s="21" t="s">
        <v>2964</v>
      </c>
      <c r="C301" s="21" t="s">
        <v>1986</v>
      </c>
      <c r="D301" s="22" t="s">
        <v>2075</v>
      </c>
      <c r="E301" s="21" t="s">
        <v>2963</v>
      </c>
      <c r="F301" s="21">
        <v>121755</v>
      </c>
      <c r="G301" s="21" t="s">
        <v>1320</v>
      </c>
      <c r="H301" s="21">
        <v>121755</v>
      </c>
      <c r="I301" s="21"/>
      <c r="J301" s="21">
        <v>2.2000000000000002</v>
      </c>
      <c r="K301" s="21" t="s">
        <v>1989</v>
      </c>
      <c r="L301" s="21" t="s">
        <v>1990</v>
      </c>
      <c r="M301" s="21" t="s">
        <v>2076</v>
      </c>
      <c r="N301" s="21" t="s">
        <v>1992</v>
      </c>
      <c r="O301" s="22" t="s">
        <v>2077</v>
      </c>
      <c r="P301" s="21" t="s">
        <v>27</v>
      </c>
      <c r="Q301" s="22" t="s">
        <v>2078</v>
      </c>
      <c r="R301" s="22" t="s">
        <v>1995</v>
      </c>
      <c r="S301" s="22" t="s">
        <v>2079</v>
      </c>
      <c r="T301" s="21" t="s">
        <v>1997</v>
      </c>
      <c r="U301" s="21" t="s">
        <v>1998</v>
      </c>
      <c r="V301" s="23">
        <v>40057</v>
      </c>
      <c r="W301" s="21" t="s">
        <v>1998</v>
      </c>
      <c r="X301" s="23">
        <v>40057</v>
      </c>
      <c r="Y301" s="21" t="b">
        <v>1</v>
      </c>
      <c r="Z301" s="21" t="b">
        <v>1</v>
      </c>
      <c r="AA301" s="21" t="b">
        <v>0</v>
      </c>
      <c r="AB301" s="22"/>
      <c r="AC301" s="22"/>
      <c r="AD301" s="22"/>
      <c r="AE301" s="22"/>
      <c r="AF301" s="22"/>
      <c r="AG301" s="21" t="s">
        <v>2071</v>
      </c>
      <c r="AH301" s="21" t="s">
        <v>2000</v>
      </c>
      <c r="AI301" s="21" t="s">
        <v>2001</v>
      </c>
      <c r="AJ301" s="22" t="s">
        <v>2002</v>
      </c>
      <c r="AK301" s="22" t="s">
        <v>2003</v>
      </c>
      <c r="AL301" s="22" t="s">
        <v>2004</v>
      </c>
      <c r="AM301" s="22" t="s">
        <v>2005</v>
      </c>
      <c r="AN301" s="22" t="s">
        <v>2041</v>
      </c>
      <c r="AO301" s="21" t="s">
        <v>2007</v>
      </c>
    </row>
    <row r="302" spans="1:41" s="20" customFormat="1" x14ac:dyDescent="0.25">
      <c r="A302" s="21">
        <v>9127</v>
      </c>
      <c r="B302" s="21" t="s">
        <v>2965</v>
      </c>
      <c r="C302" s="21" t="s">
        <v>1986</v>
      </c>
      <c r="D302" s="22" t="s">
        <v>2075</v>
      </c>
      <c r="E302" s="21" t="s">
        <v>2963</v>
      </c>
      <c r="F302" s="21">
        <v>121755</v>
      </c>
      <c r="G302" s="21" t="s">
        <v>1320</v>
      </c>
      <c r="H302" s="21">
        <v>121755</v>
      </c>
      <c r="I302" s="21"/>
      <c r="J302" s="21">
        <v>2.1</v>
      </c>
      <c r="K302" s="21" t="s">
        <v>1989</v>
      </c>
      <c r="L302" s="21" t="s">
        <v>1990</v>
      </c>
      <c r="M302" s="21" t="s">
        <v>2076</v>
      </c>
      <c r="N302" s="21" t="s">
        <v>1992</v>
      </c>
      <c r="O302" s="22" t="s">
        <v>2077</v>
      </c>
      <c r="P302" s="21" t="s">
        <v>27</v>
      </c>
      <c r="Q302" s="22" t="s">
        <v>2078</v>
      </c>
      <c r="R302" s="22" t="s">
        <v>1995</v>
      </c>
      <c r="S302" s="22" t="s">
        <v>2079</v>
      </c>
      <c r="T302" s="21" t="s">
        <v>1997</v>
      </c>
      <c r="U302" s="21" t="s">
        <v>1998</v>
      </c>
      <c r="V302" s="23">
        <v>40057</v>
      </c>
      <c r="W302" s="21" t="s">
        <v>1998</v>
      </c>
      <c r="X302" s="23">
        <v>40057</v>
      </c>
      <c r="Y302" s="21" t="b">
        <v>1</v>
      </c>
      <c r="Z302" s="21" t="b">
        <v>1</v>
      </c>
      <c r="AA302" s="21" t="b">
        <v>0</v>
      </c>
      <c r="AB302" s="22"/>
      <c r="AC302" s="22"/>
      <c r="AD302" s="22"/>
      <c r="AE302" s="22"/>
      <c r="AF302" s="22"/>
      <c r="AG302" s="21" t="s">
        <v>2071</v>
      </c>
      <c r="AH302" s="21" t="s">
        <v>2000</v>
      </c>
      <c r="AI302" s="21" t="s">
        <v>2001</v>
      </c>
      <c r="AJ302" s="22" t="s">
        <v>2002</v>
      </c>
      <c r="AK302" s="22" t="s">
        <v>2003</v>
      </c>
      <c r="AL302" s="22" t="s">
        <v>2004</v>
      </c>
      <c r="AM302" s="22" t="s">
        <v>2005</v>
      </c>
      <c r="AN302" s="22" t="s">
        <v>2041</v>
      </c>
      <c r="AO302" s="21" t="s">
        <v>2007</v>
      </c>
    </row>
    <row r="303" spans="1:41" s="20" customFormat="1" x14ac:dyDescent="0.25">
      <c r="A303" s="21">
        <v>9128</v>
      </c>
      <c r="B303" s="21" t="s">
        <v>2966</v>
      </c>
      <c r="C303" s="21" t="s">
        <v>1986</v>
      </c>
      <c r="D303" s="22" t="s">
        <v>2075</v>
      </c>
      <c r="E303" s="21" t="s">
        <v>2963</v>
      </c>
      <c r="F303" s="21">
        <v>121755</v>
      </c>
      <c r="G303" s="21" t="s">
        <v>1320</v>
      </c>
      <c r="H303" s="21">
        <v>121755</v>
      </c>
      <c r="I303" s="21"/>
      <c r="J303" s="21">
        <v>1.7</v>
      </c>
      <c r="K303" s="21" t="s">
        <v>1989</v>
      </c>
      <c r="L303" s="21" t="s">
        <v>1990</v>
      </c>
      <c r="M303" s="21" t="s">
        <v>2076</v>
      </c>
      <c r="N303" s="21" t="s">
        <v>1992</v>
      </c>
      <c r="O303" s="22" t="s">
        <v>2077</v>
      </c>
      <c r="P303" s="21" t="s">
        <v>27</v>
      </c>
      <c r="Q303" s="22" t="s">
        <v>2078</v>
      </c>
      <c r="R303" s="22" t="s">
        <v>1995</v>
      </c>
      <c r="S303" s="22" t="s">
        <v>2079</v>
      </c>
      <c r="T303" s="21" t="s">
        <v>1997</v>
      </c>
      <c r="U303" s="21" t="s">
        <v>1998</v>
      </c>
      <c r="V303" s="23">
        <v>40057</v>
      </c>
      <c r="W303" s="21" t="s">
        <v>1998</v>
      </c>
      <c r="X303" s="23">
        <v>40057</v>
      </c>
      <c r="Y303" s="21" t="b">
        <v>1</v>
      </c>
      <c r="Z303" s="21" t="b">
        <v>1</v>
      </c>
      <c r="AA303" s="21" t="b">
        <v>0</v>
      </c>
      <c r="AB303" s="22"/>
      <c r="AC303" s="22"/>
      <c r="AD303" s="22"/>
      <c r="AE303" s="22"/>
      <c r="AF303" s="22"/>
      <c r="AG303" s="21" t="s">
        <v>2071</v>
      </c>
      <c r="AH303" s="21" t="s">
        <v>2000</v>
      </c>
      <c r="AI303" s="21" t="s">
        <v>2001</v>
      </c>
      <c r="AJ303" s="22" t="s">
        <v>2002</v>
      </c>
      <c r="AK303" s="22" t="s">
        <v>2003</v>
      </c>
      <c r="AL303" s="22" t="s">
        <v>2004</v>
      </c>
      <c r="AM303" s="22" t="s">
        <v>2005</v>
      </c>
      <c r="AN303" s="22" t="s">
        <v>2041</v>
      </c>
      <c r="AO303" s="21" t="s">
        <v>2007</v>
      </c>
    </row>
    <row r="304" spans="1:41" s="20" customFormat="1" x14ac:dyDescent="0.25">
      <c r="A304" s="21">
        <v>9129</v>
      </c>
      <c r="B304" s="21" t="s">
        <v>2967</v>
      </c>
      <c r="C304" s="21" t="s">
        <v>1986</v>
      </c>
      <c r="D304" s="22" t="s">
        <v>2075</v>
      </c>
      <c r="E304" s="21" t="s">
        <v>2963</v>
      </c>
      <c r="F304" s="21">
        <v>121755</v>
      </c>
      <c r="G304" s="21" t="s">
        <v>1320</v>
      </c>
      <c r="H304" s="21">
        <v>121755</v>
      </c>
      <c r="I304" s="21"/>
      <c r="J304" s="21">
        <v>1.6</v>
      </c>
      <c r="K304" s="21" t="s">
        <v>1989</v>
      </c>
      <c r="L304" s="21" t="s">
        <v>1990</v>
      </c>
      <c r="M304" s="21" t="s">
        <v>2076</v>
      </c>
      <c r="N304" s="21" t="s">
        <v>1992</v>
      </c>
      <c r="O304" s="22" t="s">
        <v>2077</v>
      </c>
      <c r="P304" s="21" t="s">
        <v>27</v>
      </c>
      <c r="Q304" s="22" t="s">
        <v>2078</v>
      </c>
      <c r="R304" s="22" t="s">
        <v>1995</v>
      </c>
      <c r="S304" s="22" t="s">
        <v>2079</v>
      </c>
      <c r="T304" s="21" t="s">
        <v>1997</v>
      </c>
      <c r="U304" s="21" t="s">
        <v>1998</v>
      </c>
      <c r="V304" s="23">
        <v>40057</v>
      </c>
      <c r="W304" s="21" t="s">
        <v>1998</v>
      </c>
      <c r="X304" s="23">
        <v>40057</v>
      </c>
      <c r="Y304" s="21" t="b">
        <v>1</v>
      </c>
      <c r="Z304" s="21" t="b">
        <v>1</v>
      </c>
      <c r="AA304" s="21" t="b">
        <v>0</v>
      </c>
      <c r="AB304" s="22"/>
      <c r="AC304" s="22"/>
      <c r="AD304" s="22"/>
      <c r="AE304" s="22"/>
      <c r="AF304" s="22"/>
      <c r="AG304" s="21" t="s">
        <v>2071</v>
      </c>
      <c r="AH304" s="21" t="s">
        <v>2000</v>
      </c>
      <c r="AI304" s="21" t="s">
        <v>2001</v>
      </c>
      <c r="AJ304" s="22" t="s">
        <v>2002</v>
      </c>
      <c r="AK304" s="22" t="s">
        <v>2003</v>
      </c>
      <c r="AL304" s="22" t="s">
        <v>2004</v>
      </c>
      <c r="AM304" s="22" t="s">
        <v>2005</v>
      </c>
      <c r="AN304" s="22" t="s">
        <v>2041</v>
      </c>
      <c r="AO304" s="21" t="s">
        <v>2007</v>
      </c>
    </row>
    <row r="305" spans="1:41" s="20" customFormat="1" x14ac:dyDescent="0.25">
      <c r="A305" s="22">
        <v>21613</v>
      </c>
      <c r="B305" s="22" t="s">
        <v>2968</v>
      </c>
      <c r="C305" s="22" t="s">
        <v>2019</v>
      </c>
      <c r="D305" s="22" t="s">
        <v>2020</v>
      </c>
      <c r="E305" s="22" t="s">
        <v>2963</v>
      </c>
      <c r="F305" s="22">
        <v>121755</v>
      </c>
      <c r="G305" s="21" t="s">
        <v>1320</v>
      </c>
      <c r="H305" s="21">
        <v>121755</v>
      </c>
      <c r="I305" s="21"/>
      <c r="J305" s="24">
        <v>1.8</v>
      </c>
      <c r="K305" s="24" t="s">
        <v>1989</v>
      </c>
      <c r="L305" s="24" t="s">
        <v>1990</v>
      </c>
      <c r="M305" s="24" t="s">
        <v>1991</v>
      </c>
      <c r="N305" s="24" t="s">
        <v>1992</v>
      </c>
      <c r="O305" s="24" t="s">
        <v>2022</v>
      </c>
      <c r="P305" s="24" t="s">
        <v>1997</v>
      </c>
      <c r="Q305" s="22" t="s">
        <v>2023</v>
      </c>
      <c r="R305" s="24" t="s">
        <v>2024</v>
      </c>
      <c r="S305" s="24" t="s">
        <v>2025</v>
      </c>
      <c r="T305" s="24"/>
      <c r="U305" s="24"/>
      <c r="V305" s="23">
        <v>42170</v>
      </c>
      <c r="W305" s="24"/>
      <c r="X305" s="24"/>
      <c r="Y305" s="24" t="b">
        <v>1</v>
      </c>
      <c r="Z305" s="24"/>
      <c r="AA305" s="24"/>
      <c r="AB305" s="24"/>
      <c r="AC305" s="24"/>
      <c r="AD305" s="24"/>
      <c r="AE305" s="22"/>
      <c r="AF305" s="22"/>
      <c r="AG305" s="22" t="s">
        <v>2569</v>
      </c>
      <c r="AH305" s="22" t="s">
        <v>2000</v>
      </c>
      <c r="AI305" s="21" t="s">
        <v>2001</v>
      </c>
      <c r="AJ305" s="22" t="s">
        <v>2002</v>
      </c>
      <c r="AK305" s="22" t="s">
        <v>2003</v>
      </c>
      <c r="AL305" s="22" t="s">
        <v>2004</v>
      </c>
      <c r="AM305" s="22" t="s">
        <v>2005</v>
      </c>
      <c r="AN305" s="24" t="s">
        <v>2027</v>
      </c>
      <c r="AO305" s="24" t="s">
        <v>2007</v>
      </c>
    </row>
    <row r="306" spans="1:41" s="20" customFormat="1" x14ac:dyDescent="0.25">
      <c r="A306" s="21">
        <v>9134</v>
      </c>
      <c r="B306" s="21" t="s">
        <v>2969</v>
      </c>
      <c r="C306" s="21" t="s">
        <v>1986</v>
      </c>
      <c r="D306" s="22" t="s">
        <v>2482</v>
      </c>
      <c r="E306" s="21" t="s">
        <v>2970</v>
      </c>
      <c r="F306" s="21">
        <v>121879</v>
      </c>
      <c r="G306" s="21" t="s">
        <v>2970</v>
      </c>
      <c r="H306" s="21">
        <v>121879</v>
      </c>
      <c r="I306" s="21">
        <v>1700</v>
      </c>
      <c r="J306" s="21">
        <v>1700</v>
      </c>
      <c r="K306" s="21" t="s">
        <v>1989</v>
      </c>
      <c r="L306" s="21" t="s">
        <v>1990</v>
      </c>
      <c r="M306" s="21" t="s">
        <v>2076</v>
      </c>
      <c r="N306" s="21" t="s">
        <v>2067</v>
      </c>
      <c r="O306" s="22" t="s">
        <v>2096</v>
      </c>
      <c r="P306" s="21" t="s">
        <v>27</v>
      </c>
      <c r="Q306" s="22" t="s">
        <v>2971</v>
      </c>
      <c r="R306" s="22" t="s">
        <v>2485</v>
      </c>
      <c r="S306" s="22" t="s">
        <v>2134</v>
      </c>
      <c r="T306" s="21" t="s">
        <v>1997</v>
      </c>
      <c r="U306" s="21" t="s">
        <v>1998</v>
      </c>
      <c r="V306" s="23">
        <v>40057</v>
      </c>
      <c r="W306" s="21" t="s">
        <v>1998</v>
      </c>
      <c r="X306" s="23">
        <v>40057</v>
      </c>
      <c r="Y306" s="21" t="b">
        <v>1</v>
      </c>
      <c r="Z306" s="21" t="b">
        <v>1</v>
      </c>
      <c r="AA306" s="21" t="b">
        <v>0</v>
      </c>
      <c r="AB306" s="22"/>
      <c r="AC306" s="22"/>
      <c r="AD306" s="22"/>
      <c r="AE306" s="22"/>
      <c r="AF306" s="22"/>
      <c r="AG306" s="21" t="s">
        <v>2071</v>
      </c>
      <c r="AH306" s="21" t="s">
        <v>2000</v>
      </c>
      <c r="AI306" s="21" t="s">
        <v>2001</v>
      </c>
      <c r="AJ306" s="22" t="s">
        <v>2002</v>
      </c>
      <c r="AK306" s="22" t="s">
        <v>2003</v>
      </c>
      <c r="AL306" s="22" t="s">
        <v>2004</v>
      </c>
      <c r="AM306" s="22" t="s">
        <v>2005</v>
      </c>
      <c r="AN306" s="22" t="s">
        <v>2041</v>
      </c>
      <c r="AO306" s="21" t="s">
        <v>2007</v>
      </c>
    </row>
    <row r="307" spans="1:41" s="20" customFormat="1" x14ac:dyDescent="0.25">
      <c r="A307" s="21">
        <v>9135</v>
      </c>
      <c r="B307" s="21" t="s">
        <v>2241</v>
      </c>
      <c r="C307" s="21" t="s">
        <v>2242</v>
      </c>
      <c r="D307" s="22" t="s">
        <v>2243</v>
      </c>
      <c r="E307" s="21" t="s">
        <v>1034</v>
      </c>
      <c r="F307" s="21">
        <v>122145</v>
      </c>
      <c r="G307" s="21" t="s">
        <v>1034</v>
      </c>
      <c r="H307" s="21">
        <v>122145</v>
      </c>
      <c r="I307" s="21">
        <v>11</v>
      </c>
      <c r="J307" s="21">
        <v>11</v>
      </c>
      <c r="K307" s="21" t="s">
        <v>1989</v>
      </c>
      <c r="L307" s="21" t="s">
        <v>1990</v>
      </c>
      <c r="M307" s="21" t="s">
        <v>1991</v>
      </c>
      <c r="N307" s="21" t="s">
        <v>1992</v>
      </c>
      <c r="O307" s="21" t="s">
        <v>2249</v>
      </c>
      <c r="P307" s="21" t="s">
        <v>27</v>
      </c>
      <c r="Q307" s="21" t="s">
        <v>1997</v>
      </c>
      <c r="R307" s="21" t="s">
        <v>2250</v>
      </c>
      <c r="S307" s="21" t="s">
        <v>2251</v>
      </c>
      <c r="T307" s="21" t="s">
        <v>2182</v>
      </c>
      <c r="U307" s="21" t="s">
        <v>1998</v>
      </c>
      <c r="V307" s="23">
        <v>40057</v>
      </c>
      <c r="W307" s="21" t="s">
        <v>1998</v>
      </c>
      <c r="X307" s="23">
        <v>40057</v>
      </c>
      <c r="Y307" s="21" t="b">
        <v>1</v>
      </c>
      <c r="Z307" s="21" t="b">
        <v>1</v>
      </c>
      <c r="AA307" s="21" t="b">
        <v>0</v>
      </c>
      <c r="AB307" s="22" t="s">
        <v>2972</v>
      </c>
      <c r="AC307" s="22" t="s">
        <v>2048</v>
      </c>
      <c r="AD307" s="23">
        <v>41862</v>
      </c>
      <c r="AE307" s="22"/>
      <c r="AF307" s="22"/>
      <c r="AG307" s="21" t="s">
        <v>2247</v>
      </c>
      <c r="AH307" s="21" t="s">
        <v>2000</v>
      </c>
      <c r="AI307" s="21" t="s">
        <v>2001</v>
      </c>
      <c r="AJ307" s="22" t="s">
        <v>2002</v>
      </c>
      <c r="AK307" s="22" t="s">
        <v>2003</v>
      </c>
      <c r="AL307" s="22" t="s">
        <v>2004</v>
      </c>
      <c r="AM307" s="22" t="s">
        <v>2005</v>
      </c>
      <c r="AN307" s="21" t="s">
        <v>2248</v>
      </c>
      <c r="AO307" s="21" t="s">
        <v>2007</v>
      </c>
    </row>
    <row r="308" spans="1:41" s="20" customFormat="1" x14ac:dyDescent="0.25">
      <c r="A308" s="21">
        <v>2294</v>
      </c>
      <c r="B308" s="21" t="s">
        <v>2009</v>
      </c>
      <c r="C308" s="21" t="s">
        <v>2009</v>
      </c>
      <c r="D308" s="22" t="s">
        <v>2973</v>
      </c>
      <c r="E308" s="21" t="s">
        <v>678</v>
      </c>
      <c r="F308" s="21">
        <v>122349</v>
      </c>
      <c r="G308" s="21" t="s">
        <v>678</v>
      </c>
      <c r="H308" s="21">
        <v>122349</v>
      </c>
      <c r="I308" s="21">
        <v>1100</v>
      </c>
      <c r="J308" s="21">
        <v>1100</v>
      </c>
      <c r="K308" s="21" t="s">
        <v>1989</v>
      </c>
      <c r="L308" s="21" t="s">
        <v>1990</v>
      </c>
      <c r="M308" s="21" t="s">
        <v>1991</v>
      </c>
      <c r="N308" s="21" t="s">
        <v>1997</v>
      </c>
      <c r="O308" s="21" t="s">
        <v>2009</v>
      </c>
      <c r="P308" s="21" t="s">
        <v>27</v>
      </c>
      <c r="Q308" s="21" t="s">
        <v>2009</v>
      </c>
      <c r="R308" s="21" t="s">
        <v>2009</v>
      </c>
      <c r="S308" s="21" t="s">
        <v>2009</v>
      </c>
      <c r="T308" s="22" t="s">
        <v>2145</v>
      </c>
      <c r="U308" s="21" t="s">
        <v>1998</v>
      </c>
      <c r="V308" s="23">
        <v>40057</v>
      </c>
      <c r="W308" s="21" t="s">
        <v>1998</v>
      </c>
      <c r="X308" s="23">
        <v>40057</v>
      </c>
      <c r="Y308" s="21" t="b">
        <v>1</v>
      </c>
      <c r="Z308" s="21" t="b">
        <v>1</v>
      </c>
      <c r="AA308" s="21" t="b">
        <v>0</v>
      </c>
      <c r="AB308" s="22"/>
      <c r="AC308" s="22"/>
      <c r="AD308" s="22"/>
      <c r="AE308" s="22" t="s">
        <v>2974</v>
      </c>
      <c r="AF308" s="22"/>
      <c r="AG308" s="21" t="s">
        <v>2975</v>
      </c>
      <c r="AH308" s="21" t="s">
        <v>2000</v>
      </c>
      <c r="AI308" s="21" t="s">
        <v>2001</v>
      </c>
      <c r="AJ308" s="22" t="s">
        <v>2002</v>
      </c>
      <c r="AK308" s="22" t="s">
        <v>2003</v>
      </c>
      <c r="AL308" s="22" t="s">
        <v>2004</v>
      </c>
      <c r="AM308" s="22" t="s">
        <v>2005</v>
      </c>
      <c r="AN308" s="21" t="s">
        <v>2031</v>
      </c>
      <c r="AO308" s="21" t="s">
        <v>2007</v>
      </c>
    </row>
    <row r="309" spans="1:41" s="20" customFormat="1" x14ac:dyDescent="0.25">
      <c r="A309" s="21">
        <v>2295</v>
      </c>
      <c r="B309" s="21" t="s">
        <v>2009</v>
      </c>
      <c r="C309" s="21" t="s">
        <v>2009</v>
      </c>
      <c r="D309" s="22" t="s">
        <v>2976</v>
      </c>
      <c r="E309" s="21" t="s">
        <v>500</v>
      </c>
      <c r="F309" s="21">
        <v>122394</v>
      </c>
      <c r="G309" s="21" t="s">
        <v>500</v>
      </c>
      <c r="H309" s="21">
        <v>122394</v>
      </c>
      <c r="I309" s="21">
        <f>GEOMEAN(J309:J310)</f>
        <v>609.91802727907623</v>
      </c>
      <c r="J309" s="21">
        <v>1200</v>
      </c>
      <c r="K309" s="21" t="s">
        <v>1989</v>
      </c>
      <c r="L309" s="21" t="s">
        <v>1990</v>
      </c>
      <c r="M309" s="21" t="s">
        <v>2012</v>
      </c>
      <c r="N309" s="21" t="s">
        <v>1997</v>
      </c>
      <c r="O309" s="21" t="s">
        <v>2009</v>
      </c>
      <c r="P309" s="21" t="s">
        <v>27</v>
      </c>
      <c r="Q309" s="21" t="s">
        <v>2009</v>
      </c>
      <c r="R309" s="21" t="s">
        <v>2009</v>
      </c>
      <c r="S309" s="21" t="s">
        <v>2009</v>
      </c>
      <c r="T309" s="22" t="s">
        <v>2013</v>
      </c>
      <c r="U309" s="21" t="s">
        <v>1998</v>
      </c>
      <c r="V309" s="23">
        <v>40057</v>
      </c>
      <c r="W309" s="21" t="s">
        <v>1998</v>
      </c>
      <c r="X309" s="23">
        <v>40057</v>
      </c>
      <c r="Y309" s="21" t="b">
        <v>1</v>
      </c>
      <c r="Z309" s="21" t="b">
        <v>1</v>
      </c>
      <c r="AA309" s="21" t="b">
        <v>0</v>
      </c>
      <c r="AB309" s="22"/>
      <c r="AC309" s="22"/>
      <c r="AD309" s="22"/>
      <c r="AE309" s="22"/>
      <c r="AF309" s="22"/>
      <c r="AG309" s="21" t="s">
        <v>2089</v>
      </c>
      <c r="AH309" s="21" t="s">
        <v>2000</v>
      </c>
      <c r="AI309" s="21" t="s">
        <v>2001</v>
      </c>
      <c r="AJ309" s="22" t="s">
        <v>2002</v>
      </c>
      <c r="AK309" s="22" t="s">
        <v>2003</v>
      </c>
      <c r="AL309" s="22" t="s">
        <v>2004</v>
      </c>
      <c r="AM309" s="22" t="s">
        <v>2005</v>
      </c>
      <c r="AN309" s="21" t="s">
        <v>2015</v>
      </c>
      <c r="AO309" s="21" t="s">
        <v>2007</v>
      </c>
    </row>
    <row r="310" spans="1:41" s="20" customFormat="1" x14ac:dyDescent="0.25">
      <c r="A310" s="21">
        <v>9137</v>
      </c>
      <c r="B310" s="21" t="s">
        <v>2977</v>
      </c>
      <c r="C310" s="21" t="s">
        <v>1986</v>
      </c>
      <c r="D310" s="22" t="s">
        <v>2482</v>
      </c>
      <c r="E310" s="21" t="s">
        <v>500</v>
      </c>
      <c r="F310" s="21">
        <v>122394</v>
      </c>
      <c r="G310" s="21" t="s">
        <v>500</v>
      </c>
      <c r="H310" s="21">
        <v>122394</v>
      </c>
      <c r="I310" s="21"/>
      <c r="J310" s="21">
        <v>310</v>
      </c>
      <c r="K310" s="21" t="s">
        <v>1989</v>
      </c>
      <c r="L310" s="21" t="s">
        <v>1990</v>
      </c>
      <c r="M310" s="21" t="s">
        <v>2076</v>
      </c>
      <c r="N310" s="21" t="s">
        <v>2067</v>
      </c>
      <c r="O310" s="22" t="s">
        <v>2096</v>
      </c>
      <c r="P310" s="21" t="s">
        <v>27</v>
      </c>
      <c r="Q310" s="22" t="s">
        <v>2552</v>
      </c>
      <c r="R310" s="22" t="s">
        <v>1995</v>
      </c>
      <c r="S310" s="22" t="s">
        <v>2134</v>
      </c>
      <c r="T310" s="21" t="s">
        <v>1997</v>
      </c>
      <c r="U310" s="21" t="s">
        <v>1998</v>
      </c>
      <c r="V310" s="23">
        <v>40057</v>
      </c>
      <c r="W310" s="21" t="s">
        <v>1998</v>
      </c>
      <c r="X310" s="23">
        <v>40057</v>
      </c>
      <c r="Y310" s="21" t="b">
        <v>1</v>
      </c>
      <c r="Z310" s="21" t="b">
        <v>1</v>
      </c>
      <c r="AA310" s="21" t="b">
        <v>0</v>
      </c>
      <c r="AB310" s="22"/>
      <c r="AC310" s="22"/>
      <c r="AD310" s="22"/>
      <c r="AE310" s="22"/>
      <c r="AF310" s="22"/>
      <c r="AG310" s="21" t="s">
        <v>2071</v>
      </c>
      <c r="AH310" s="21" t="s">
        <v>2000</v>
      </c>
      <c r="AI310" s="21" t="s">
        <v>2001</v>
      </c>
      <c r="AJ310" s="22" t="s">
        <v>2002</v>
      </c>
      <c r="AK310" s="22" t="s">
        <v>2003</v>
      </c>
      <c r="AL310" s="22" t="s">
        <v>2004</v>
      </c>
      <c r="AM310" s="22" t="s">
        <v>2005</v>
      </c>
      <c r="AN310" s="22" t="s">
        <v>2041</v>
      </c>
      <c r="AO310" s="21" t="s">
        <v>2007</v>
      </c>
    </row>
    <row r="311" spans="1:41" s="20" customFormat="1" x14ac:dyDescent="0.25">
      <c r="A311" s="21">
        <v>9138</v>
      </c>
      <c r="B311" s="21" t="s">
        <v>2174</v>
      </c>
      <c r="C311" s="21" t="s">
        <v>2175</v>
      </c>
      <c r="D311" s="25" t="s">
        <v>2978</v>
      </c>
      <c r="E311" s="21" t="s">
        <v>2979</v>
      </c>
      <c r="F311" s="21">
        <v>122407</v>
      </c>
      <c r="G311" s="22" t="s">
        <v>2980</v>
      </c>
      <c r="H311" s="21">
        <v>122407</v>
      </c>
      <c r="I311" s="21">
        <v>1100</v>
      </c>
      <c r="J311" s="21">
        <v>1100</v>
      </c>
      <c r="K311" s="21" t="s">
        <v>1989</v>
      </c>
      <c r="L311" s="21" t="s">
        <v>1990</v>
      </c>
      <c r="M311" s="21" t="s">
        <v>1991</v>
      </c>
      <c r="N311" s="21" t="s">
        <v>1997</v>
      </c>
      <c r="O311" s="21" t="s">
        <v>2981</v>
      </c>
      <c r="P311" s="21" t="s">
        <v>27</v>
      </c>
      <c r="Q311" s="21" t="s">
        <v>2982</v>
      </c>
      <c r="R311" s="21" t="s">
        <v>2983</v>
      </c>
      <c r="S311" s="21" t="s">
        <v>1997</v>
      </c>
      <c r="T311" s="21" t="s">
        <v>1997</v>
      </c>
      <c r="U311" s="21" t="s">
        <v>1998</v>
      </c>
      <c r="V311" s="23">
        <v>40057</v>
      </c>
      <c r="W311" s="21" t="s">
        <v>1998</v>
      </c>
      <c r="X311" s="23">
        <v>40057</v>
      </c>
      <c r="Y311" s="21" t="b">
        <v>1</v>
      </c>
      <c r="Z311" s="21" t="b">
        <v>1</v>
      </c>
      <c r="AA311" s="21" t="b">
        <v>0</v>
      </c>
      <c r="AB311" s="22"/>
      <c r="AC311" s="22"/>
      <c r="AD311" s="22"/>
      <c r="AE311" s="22"/>
      <c r="AF311" s="22"/>
      <c r="AG311" s="21" t="s">
        <v>2071</v>
      </c>
      <c r="AH311" s="21" t="s">
        <v>2000</v>
      </c>
      <c r="AI311" s="21" t="s">
        <v>2001</v>
      </c>
      <c r="AJ311" s="22" t="s">
        <v>2002</v>
      </c>
      <c r="AK311" s="22" t="s">
        <v>2003</v>
      </c>
      <c r="AL311" s="22" t="s">
        <v>2004</v>
      </c>
      <c r="AM311" s="22" t="s">
        <v>2005</v>
      </c>
      <c r="AN311" s="21" t="s">
        <v>2915</v>
      </c>
      <c r="AO311" s="21" t="s">
        <v>2007</v>
      </c>
    </row>
    <row r="312" spans="1:41" s="20" customFormat="1" x14ac:dyDescent="0.25">
      <c r="A312" s="21">
        <v>9141</v>
      </c>
      <c r="B312" s="21" t="s">
        <v>2174</v>
      </c>
      <c r="C312" s="21" t="s">
        <v>2175</v>
      </c>
      <c r="D312" s="25" t="s">
        <v>2984</v>
      </c>
      <c r="E312" s="21" t="s">
        <v>2985</v>
      </c>
      <c r="F312" s="21">
        <v>123284</v>
      </c>
      <c r="G312" s="22" t="s">
        <v>2986</v>
      </c>
      <c r="H312" s="21">
        <v>123284</v>
      </c>
      <c r="I312" s="21">
        <v>10000</v>
      </c>
      <c r="J312" s="21">
        <v>10000</v>
      </c>
      <c r="K312" s="21" t="s">
        <v>2037</v>
      </c>
      <c r="L312" s="21" t="s">
        <v>1990</v>
      </c>
      <c r="M312" s="21" t="s">
        <v>1997</v>
      </c>
      <c r="N312" s="21" t="s">
        <v>1992</v>
      </c>
      <c r="O312" s="21" t="s">
        <v>2805</v>
      </c>
      <c r="P312" s="21" t="s">
        <v>27</v>
      </c>
      <c r="Q312" s="21" t="s">
        <v>1997</v>
      </c>
      <c r="R312" s="21" t="s">
        <v>1997</v>
      </c>
      <c r="S312" s="21" t="s">
        <v>2987</v>
      </c>
      <c r="T312" s="21" t="s">
        <v>2298</v>
      </c>
      <c r="U312" s="21" t="s">
        <v>1998</v>
      </c>
      <c r="V312" s="23">
        <v>40057</v>
      </c>
      <c r="W312" s="21" t="s">
        <v>1998</v>
      </c>
      <c r="X312" s="23">
        <v>40057</v>
      </c>
      <c r="Y312" s="21" t="b">
        <v>1</v>
      </c>
      <c r="Z312" s="21" t="b">
        <v>1</v>
      </c>
      <c r="AA312" s="21" t="b">
        <v>0</v>
      </c>
      <c r="AB312" s="22"/>
      <c r="AC312" s="22"/>
      <c r="AD312" s="22"/>
      <c r="AE312" s="22"/>
      <c r="AF312" s="22"/>
      <c r="AG312" s="21" t="s">
        <v>2420</v>
      </c>
      <c r="AH312" s="21" t="s">
        <v>2000</v>
      </c>
      <c r="AI312" s="21" t="s">
        <v>2001</v>
      </c>
      <c r="AJ312" s="22" t="s">
        <v>2002</v>
      </c>
      <c r="AK312" s="22" t="s">
        <v>2003</v>
      </c>
      <c r="AL312" s="22" t="s">
        <v>2004</v>
      </c>
      <c r="AM312" s="22" t="s">
        <v>2005</v>
      </c>
      <c r="AN312" s="21" t="s">
        <v>1997</v>
      </c>
      <c r="AO312" s="21" t="s">
        <v>1992</v>
      </c>
    </row>
    <row r="313" spans="1:41" s="20" customFormat="1" x14ac:dyDescent="0.25">
      <c r="A313" s="21">
        <v>2296</v>
      </c>
      <c r="B313" s="21" t="s">
        <v>2009</v>
      </c>
      <c r="C313" s="21" t="s">
        <v>2009</v>
      </c>
      <c r="D313" s="22" t="s">
        <v>2988</v>
      </c>
      <c r="E313" s="21" t="s">
        <v>132</v>
      </c>
      <c r="F313" s="21">
        <v>123331</v>
      </c>
      <c r="G313" s="21" t="s">
        <v>132</v>
      </c>
      <c r="H313" s="21">
        <v>123331</v>
      </c>
      <c r="I313" s="21">
        <v>107500</v>
      </c>
      <c r="J313" s="21">
        <v>107500</v>
      </c>
      <c r="K313" s="21" t="s">
        <v>1989</v>
      </c>
      <c r="L313" s="21" t="s">
        <v>1990</v>
      </c>
      <c r="M313" s="21" t="s">
        <v>1991</v>
      </c>
      <c r="N313" s="21" t="s">
        <v>1997</v>
      </c>
      <c r="O313" s="21" t="s">
        <v>2009</v>
      </c>
      <c r="P313" s="21" t="s">
        <v>27</v>
      </c>
      <c r="Q313" s="21" t="s">
        <v>2009</v>
      </c>
      <c r="R313" s="21" t="s">
        <v>2009</v>
      </c>
      <c r="S313" s="21" t="s">
        <v>2009</v>
      </c>
      <c r="T313" s="22" t="s">
        <v>2145</v>
      </c>
      <c r="U313" s="21" t="s">
        <v>1998</v>
      </c>
      <c r="V313" s="23">
        <v>40057</v>
      </c>
      <c r="W313" s="21" t="s">
        <v>1998</v>
      </c>
      <c r="X313" s="23">
        <v>40057</v>
      </c>
      <c r="Y313" s="21" t="b">
        <v>1</v>
      </c>
      <c r="Z313" s="21" t="b">
        <v>1</v>
      </c>
      <c r="AA313" s="21" t="b">
        <v>0</v>
      </c>
      <c r="AB313" s="22"/>
      <c r="AC313" s="22"/>
      <c r="AD313" s="22"/>
      <c r="AE313" s="22"/>
      <c r="AF313" s="22"/>
      <c r="AG313" s="21" t="s">
        <v>2183</v>
      </c>
      <c r="AH313" s="21" t="s">
        <v>2000</v>
      </c>
      <c r="AI313" s="21" t="s">
        <v>2001</v>
      </c>
      <c r="AJ313" s="22" t="s">
        <v>2002</v>
      </c>
      <c r="AK313" s="22" t="s">
        <v>2003</v>
      </c>
      <c r="AL313" s="22" t="s">
        <v>2004</v>
      </c>
      <c r="AM313" s="22" t="s">
        <v>2005</v>
      </c>
      <c r="AN313" s="21" t="s">
        <v>2031</v>
      </c>
      <c r="AO313" s="21" t="s">
        <v>2007</v>
      </c>
    </row>
    <row r="314" spans="1:41" s="20" customFormat="1" x14ac:dyDescent="0.25">
      <c r="A314" s="21">
        <v>2297</v>
      </c>
      <c r="B314" s="21" t="s">
        <v>2989</v>
      </c>
      <c r="C314" s="21" t="s">
        <v>1986</v>
      </c>
      <c r="D314" s="22" t="s">
        <v>2209</v>
      </c>
      <c r="E314" s="21" t="s">
        <v>2990</v>
      </c>
      <c r="F314" s="21">
        <v>123546</v>
      </c>
      <c r="G314" s="21" t="s">
        <v>2990</v>
      </c>
      <c r="H314" s="21">
        <v>123546</v>
      </c>
      <c r="I314" s="21">
        <v>47600</v>
      </c>
      <c r="J314" s="21">
        <v>47600</v>
      </c>
      <c r="K314" s="21" t="s">
        <v>2037</v>
      </c>
      <c r="L314" s="21" t="s">
        <v>1990</v>
      </c>
      <c r="M314" s="21" t="s">
        <v>1991</v>
      </c>
      <c r="N314" s="21" t="s">
        <v>2067</v>
      </c>
      <c r="O314" s="22" t="s">
        <v>2991</v>
      </c>
      <c r="P314" s="21" t="s">
        <v>27</v>
      </c>
      <c r="Q314" s="22" t="s">
        <v>2992</v>
      </c>
      <c r="R314" s="22" t="s">
        <v>2993</v>
      </c>
      <c r="S314" s="22" t="s">
        <v>2214</v>
      </c>
      <c r="T314" s="21" t="s">
        <v>1997</v>
      </c>
      <c r="U314" s="21" t="s">
        <v>1998</v>
      </c>
      <c r="V314" s="23">
        <v>40057</v>
      </c>
      <c r="W314" s="21" t="s">
        <v>1998</v>
      </c>
      <c r="X314" s="23">
        <v>40057</v>
      </c>
      <c r="Y314" s="21" t="b">
        <v>1</v>
      </c>
      <c r="Z314" s="21" t="b">
        <v>1</v>
      </c>
      <c r="AA314" s="21" t="b">
        <v>0</v>
      </c>
      <c r="AB314" s="22"/>
      <c r="AC314" s="22"/>
      <c r="AD314" s="22"/>
      <c r="AE314" s="22"/>
      <c r="AF314" s="22"/>
      <c r="AG314" s="21" t="s">
        <v>2071</v>
      </c>
      <c r="AH314" s="21" t="s">
        <v>2000</v>
      </c>
      <c r="AI314" s="21" t="s">
        <v>2001</v>
      </c>
      <c r="AJ314" s="22" t="s">
        <v>2002</v>
      </c>
      <c r="AK314" s="22" t="s">
        <v>2003</v>
      </c>
      <c r="AL314" s="22" t="s">
        <v>2004</v>
      </c>
      <c r="AM314" s="22" t="s">
        <v>2005</v>
      </c>
      <c r="AN314" s="22" t="s">
        <v>2215</v>
      </c>
      <c r="AO314" s="21" t="s">
        <v>2007</v>
      </c>
    </row>
    <row r="315" spans="1:41" s="20" customFormat="1" x14ac:dyDescent="0.25">
      <c r="A315" s="21">
        <v>2298</v>
      </c>
      <c r="B315" s="21" t="s">
        <v>2174</v>
      </c>
      <c r="C315" s="21" t="s">
        <v>2175</v>
      </c>
      <c r="D315" s="25" t="s">
        <v>2994</v>
      </c>
      <c r="E315" s="21" t="s">
        <v>2995</v>
      </c>
      <c r="F315" s="21">
        <v>124196</v>
      </c>
      <c r="G315" s="21" t="s">
        <v>2995</v>
      </c>
      <c r="H315" s="21">
        <v>124196</v>
      </c>
      <c r="I315" s="21">
        <f>GEOMEAN(J315:J316)</f>
        <v>2314.9946004256685</v>
      </c>
      <c r="J315" s="21">
        <v>3480</v>
      </c>
      <c r="K315" s="21" t="s">
        <v>2037</v>
      </c>
      <c r="L315" s="21" t="s">
        <v>1990</v>
      </c>
      <c r="M315" s="21" t="s">
        <v>2012</v>
      </c>
      <c r="N315" s="21" t="s">
        <v>1997</v>
      </c>
      <c r="O315" s="21" t="s">
        <v>2996</v>
      </c>
      <c r="P315" s="21" t="s">
        <v>27</v>
      </c>
      <c r="Q315" s="25" t="s">
        <v>2997</v>
      </c>
      <c r="R315" s="21" t="s">
        <v>2998</v>
      </c>
      <c r="S315" s="21" t="s">
        <v>1997</v>
      </c>
      <c r="T315" s="21" t="s">
        <v>2298</v>
      </c>
      <c r="U315" s="21" t="s">
        <v>1998</v>
      </c>
      <c r="V315" s="23">
        <v>40057</v>
      </c>
      <c r="W315" s="21" t="s">
        <v>1998</v>
      </c>
      <c r="X315" s="23">
        <v>40057</v>
      </c>
      <c r="Y315" s="21" t="b">
        <v>1</v>
      </c>
      <c r="Z315" s="21" t="b">
        <v>1</v>
      </c>
      <c r="AA315" s="21" t="b">
        <v>0</v>
      </c>
      <c r="AB315" s="22" t="s">
        <v>2999</v>
      </c>
      <c r="AC315" s="22" t="s">
        <v>2048</v>
      </c>
      <c r="AD315" s="23">
        <v>41387</v>
      </c>
      <c r="AE315" s="22"/>
      <c r="AF315" s="22"/>
      <c r="AG315" s="21" t="s">
        <v>2121</v>
      </c>
      <c r="AH315" s="21" t="s">
        <v>2000</v>
      </c>
      <c r="AI315" s="21" t="s">
        <v>2001</v>
      </c>
      <c r="AJ315" s="22" t="s">
        <v>2002</v>
      </c>
      <c r="AK315" s="22" t="s">
        <v>2003</v>
      </c>
      <c r="AL315" s="22" t="s">
        <v>2004</v>
      </c>
      <c r="AM315" s="22" t="s">
        <v>2005</v>
      </c>
      <c r="AN315" s="21" t="s">
        <v>2041</v>
      </c>
      <c r="AO315" s="21" t="s">
        <v>2007</v>
      </c>
    </row>
    <row r="316" spans="1:41" s="20" customFormat="1" x14ac:dyDescent="0.25">
      <c r="A316" s="21">
        <v>2299</v>
      </c>
      <c r="B316" s="21" t="s">
        <v>2174</v>
      </c>
      <c r="C316" s="21" t="s">
        <v>2175</v>
      </c>
      <c r="D316" s="25" t="s">
        <v>2994</v>
      </c>
      <c r="E316" s="21" t="s">
        <v>2995</v>
      </c>
      <c r="F316" s="21">
        <v>124196</v>
      </c>
      <c r="G316" s="21" t="s">
        <v>2995</v>
      </c>
      <c r="H316" s="21">
        <v>124196</v>
      </c>
      <c r="I316" s="21"/>
      <c r="J316" s="21">
        <v>1540</v>
      </c>
      <c r="K316" s="21" t="s">
        <v>1989</v>
      </c>
      <c r="L316" s="21" t="s">
        <v>1990</v>
      </c>
      <c r="M316" s="21" t="s">
        <v>2012</v>
      </c>
      <c r="N316" s="21" t="s">
        <v>1997</v>
      </c>
      <c r="O316" s="21" t="s">
        <v>2996</v>
      </c>
      <c r="P316" s="21" t="s">
        <v>27</v>
      </c>
      <c r="Q316" s="25" t="s">
        <v>2997</v>
      </c>
      <c r="R316" s="21" t="s">
        <v>2998</v>
      </c>
      <c r="S316" s="21" t="s">
        <v>1997</v>
      </c>
      <c r="T316" s="21" t="s">
        <v>2298</v>
      </c>
      <c r="U316" s="21" t="s">
        <v>1998</v>
      </c>
      <c r="V316" s="23">
        <v>40057</v>
      </c>
      <c r="W316" s="21" t="s">
        <v>1998</v>
      </c>
      <c r="X316" s="23">
        <v>40057</v>
      </c>
      <c r="Y316" s="21" t="b">
        <v>1</v>
      </c>
      <c r="Z316" s="21" t="b">
        <v>1</v>
      </c>
      <c r="AA316" s="21" t="b">
        <v>0</v>
      </c>
      <c r="AB316" s="22" t="s">
        <v>2999</v>
      </c>
      <c r="AC316" s="22" t="s">
        <v>2048</v>
      </c>
      <c r="AD316" s="23">
        <v>41387</v>
      </c>
      <c r="AE316" s="22"/>
      <c r="AF316" s="22"/>
      <c r="AG316" s="21" t="s">
        <v>2121</v>
      </c>
      <c r="AH316" s="21" t="s">
        <v>2000</v>
      </c>
      <c r="AI316" s="21" t="s">
        <v>2001</v>
      </c>
      <c r="AJ316" s="22" t="s">
        <v>2002</v>
      </c>
      <c r="AK316" s="22" t="s">
        <v>2003</v>
      </c>
      <c r="AL316" s="22" t="s">
        <v>2004</v>
      </c>
      <c r="AM316" s="22" t="s">
        <v>2005</v>
      </c>
      <c r="AN316" s="21" t="s">
        <v>2041</v>
      </c>
      <c r="AO316" s="21" t="s">
        <v>2007</v>
      </c>
    </row>
    <row r="317" spans="1:41" s="20" customFormat="1" x14ac:dyDescent="0.25">
      <c r="A317" s="21">
        <v>9144</v>
      </c>
      <c r="B317" s="21" t="s">
        <v>3000</v>
      </c>
      <c r="C317" s="21" t="s">
        <v>1986</v>
      </c>
      <c r="D317" s="22" t="s">
        <v>2847</v>
      </c>
      <c r="E317" s="21" t="s">
        <v>3001</v>
      </c>
      <c r="F317" s="21">
        <v>124221</v>
      </c>
      <c r="G317" s="21" t="s">
        <v>3001</v>
      </c>
      <c r="H317" s="21">
        <v>124221</v>
      </c>
      <c r="I317" s="21">
        <v>26</v>
      </c>
      <c r="J317" s="21">
        <v>26</v>
      </c>
      <c r="K317" s="21" t="s">
        <v>1989</v>
      </c>
      <c r="L317" s="21" t="s">
        <v>1990</v>
      </c>
      <c r="M317" s="21" t="s">
        <v>2076</v>
      </c>
      <c r="N317" s="21" t="s">
        <v>2067</v>
      </c>
      <c r="O317" s="22" t="s">
        <v>2096</v>
      </c>
      <c r="P317" s="21" t="s">
        <v>27</v>
      </c>
      <c r="Q317" s="22" t="s">
        <v>3002</v>
      </c>
      <c r="R317" s="22" t="s">
        <v>2542</v>
      </c>
      <c r="S317" s="22" t="s">
        <v>2134</v>
      </c>
      <c r="T317" s="21" t="s">
        <v>1997</v>
      </c>
      <c r="U317" s="21" t="s">
        <v>1998</v>
      </c>
      <c r="V317" s="23">
        <v>40057</v>
      </c>
      <c r="W317" s="21" t="s">
        <v>1998</v>
      </c>
      <c r="X317" s="23">
        <v>40057</v>
      </c>
      <c r="Y317" s="21" t="b">
        <v>1</v>
      </c>
      <c r="Z317" s="21" t="b">
        <v>1</v>
      </c>
      <c r="AA317" s="21" t="b">
        <v>0</v>
      </c>
      <c r="AB317" s="22"/>
      <c r="AC317" s="22"/>
      <c r="AD317" s="22"/>
      <c r="AE317" s="22"/>
      <c r="AF317" s="22"/>
      <c r="AG317" s="21" t="s">
        <v>2121</v>
      </c>
      <c r="AH317" s="21" t="s">
        <v>2000</v>
      </c>
      <c r="AI317" s="21" t="s">
        <v>2001</v>
      </c>
      <c r="AJ317" s="22" t="s">
        <v>2002</v>
      </c>
      <c r="AK317" s="22" t="s">
        <v>2003</v>
      </c>
      <c r="AL317" s="22" t="s">
        <v>2004</v>
      </c>
      <c r="AM317" s="22" t="s">
        <v>2005</v>
      </c>
      <c r="AN317" s="22" t="s">
        <v>2041</v>
      </c>
      <c r="AO317" s="21" t="s">
        <v>2007</v>
      </c>
    </row>
    <row r="318" spans="1:41" s="20" customFormat="1" x14ac:dyDescent="0.25">
      <c r="A318" s="21">
        <v>2300</v>
      </c>
      <c r="B318" s="21" t="s">
        <v>2174</v>
      </c>
      <c r="C318" s="21" t="s">
        <v>2175</v>
      </c>
      <c r="D318" s="25" t="s">
        <v>3003</v>
      </c>
      <c r="E318" s="21" t="s">
        <v>3004</v>
      </c>
      <c r="F318" s="21">
        <v>124301</v>
      </c>
      <c r="G318" s="21" t="s">
        <v>3004</v>
      </c>
      <c r="H318" s="21">
        <v>124301</v>
      </c>
      <c r="I318" s="21">
        <f>GEOMEAN(J318:J319)</f>
        <v>470.10637094172631</v>
      </c>
      <c r="J318" s="21">
        <v>130</v>
      </c>
      <c r="K318" s="21" t="s">
        <v>1989</v>
      </c>
      <c r="L318" s="21" t="s">
        <v>1990</v>
      </c>
      <c r="M318" s="21" t="s">
        <v>1991</v>
      </c>
      <c r="N318" s="21" t="s">
        <v>1997</v>
      </c>
      <c r="O318" s="21" t="s">
        <v>3005</v>
      </c>
      <c r="P318" s="21" t="s">
        <v>27</v>
      </c>
      <c r="Q318" s="21" t="s">
        <v>3006</v>
      </c>
      <c r="R318" s="21" t="s">
        <v>3007</v>
      </c>
      <c r="S318" s="21" t="s">
        <v>1997</v>
      </c>
      <c r="T318" s="21" t="s">
        <v>2298</v>
      </c>
      <c r="U318" s="21" t="s">
        <v>1998</v>
      </c>
      <c r="V318" s="23">
        <v>40057</v>
      </c>
      <c r="W318" s="21" t="s">
        <v>1998</v>
      </c>
      <c r="X318" s="23">
        <v>40057</v>
      </c>
      <c r="Y318" s="21" t="b">
        <v>1</v>
      </c>
      <c r="Z318" s="21" t="b">
        <v>1</v>
      </c>
      <c r="AA318" s="21" t="b">
        <v>0</v>
      </c>
      <c r="AB318" s="22"/>
      <c r="AC318" s="22"/>
      <c r="AD318" s="22"/>
      <c r="AE318" s="22"/>
      <c r="AF318" s="22"/>
      <c r="AG318" s="21" t="s">
        <v>2183</v>
      </c>
      <c r="AH318" s="21" t="s">
        <v>2000</v>
      </c>
      <c r="AI318" s="21" t="s">
        <v>2001</v>
      </c>
      <c r="AJ318" s="22" t="s">
        <v>2002</v>
      </c>
      <c r="AK318" s="22" t="s">
        <v>2003</v>
      </c>
      <c r="AL318" s="22" t="s">
        <v>2004</v>
      </c>
      <c r="AM318" s="22" t="s">
        <v>2005</v>
      </c>
      <c r="AN318" s="21" t="s">
        <v>3008</v>
      </c>
      <c r="AO318" s="21" t="s">
        <v>2007</v>
      </c>
    </row>
    <row r="319" spans="1:41" s="20" customFormat="1" x14ac:dyDescent="0.25">
      <c r="A319" s="21">
        <v>9145</v>
      </c>
      <c r="B319" s="21" t="s">
        <v>3009</v>
      </c>
      <c r="C319" s="21" t="s">
        <v>1986</v>
      </c>
      <c r="D319" s="22" t="s">
        <v>2847</v>
      </c>
      <c r="E319" s="21" t="s">
        <v>3004</v>
      </c>
      <c r="F319" s="21">
        <v>124301</v>
      </c>
      <c r="G319" s="21" t="s">
        <v>3004</v>
      </c>
      <c r="H319" s="21">
        <v>124301</v>
      </c>
      <c r="I319" s="21"/>
      <c r="J319" s="21">
        <v>1700</v>
      </c>
      <c r="K319" s="21" t="s">
        <v>1989</v>
      </c>
      <c r="L319" s="21" t="s">
        <v>1990</v>
      </c>
      <c r="M319" s="21" t="s">
        <v>2076</v>
      </c>
      <c r="N319" s="21" t="s">
        <v>2067</v>
      </c>
      <c r="O319" s="22" t="s">
        <v>2096</v>
      </c>
      <c r="P319" s="21" t="s">
        <v>27</v>
      </c>
      <c r="Q319" s="22" t="s">
        <v>2655</v>
      </c>
      <c r="R319" s="22" t="s">
        <v>2580</v>
      </c>
      <c r="S319" s="22" t="s">
        <v>2134</v>
      </c>
      <c r="T319" s="21" t="s">
        <v>1997</v>
      </c>
      <c r="U319" s="21" t="s">
        <v>1998</v>
      </c>
      <c r="V319" s="23">
        <v>40057</v>
      </c>
      <c r="W319" s="21" t="s">
        <v>1998</v>
      </c>
      <c r="X319" s="23">
        <v>40057</v>
      </c>
      <c r="Y319" s="21" t="b">
        <v>1</v>
      </c>
      <c r="Z319" s="21" t="b">
        <v>1</v>
      </c>
      <c r="AA319" s="21" t="b">
        <v>0</v>
      </c>
      <c r="AB319" s="22"/>
      <c r="AC319" s="22"/>
      <c r="AD319" s="22"/>
      <c r="AE319" s="22"/>
      <c r="AF319" s="22"/>
      <c r="AG319" s="21" t="s">
        <v>2121</v>
      </c>
      <c r="AH319" s="21" t="s">
        <v>2000</v>
      </c>
      <c r="AI319" s="21" t="s">
        <v>2001</v>
      </c>
      <c r="AJ319" s="22" t="s">
        <v>2002</v>
      </c>
      <c r="AK319" s="22" t="s">
        <v>2003</v>
      </c>
      <c r="AL319" s="22" t="s">
        <v>2004</v>
      </c>
      <c r="AM319" s="22" t="s">
        <v>2005</v>
      </c>
      <c r="AN319" s="22" t="s">
        <v>2041</v>
      </c>
      <c r="AO319" s="21" t="s">
        <v>2007</v>
      </c>
    </row>
    <row r="320" spans="1:41" s="20" customFormat="1" x14ac:dyDescent="0.25">
      <c r="A320" s="21">
        <v>2301</v>
      </c>
      <c r="B320" s="21" t="s">
        <v>2009</v>
      </c>
      <c r="C320" s="21" t="s">
        <v>2009</v>
      </c>
      <c r="D320" s="22" t="s">
        <v>3010</v>
      </c>
      <c r="E320" s="21" t="s">
        <v>368</v>
      </c>
      <c r="F320" s="21">
        <v>126114</v>
      </c>
      <c r="G320" s="21" t="s">
        <v>368</v>
      </c>
      <c r="H320" s="21">
        <v>126114</v>
      </c>
      <c r="I320" s="21">
        <f>GEOMEAN(J320:J321)</f>
        <v>80000</v>
      </c>
      <c r="J320" s="21">
        <v>80000</v>
      </c>
      <c r="K320" s="21" t="s">
        <v>1989</v>
      </c>
      <c r="L320" s="21" t="s">
        <v>1990</v>
      </c>
      <c r="M320" s="21" t="s">
        <v>1991</v>
      </c>
      <c r="N320" s="21" t="s">
        <v>1997</v>
      </c>
      <c r="O320" s="21" t="s">
        <v>2009</v>
      </c>
      <c r="P320" s="21" t="s">
        <v>27</v>
      </c>
      <c r="Q320" s="21" t="s">
        <v>2009</v>
      </c>
      <c r="R320" s="21" t="s">
        <v>2009</v>
      </c>
      <c r="S320" s="21" t="s">
        <v>2009</v>
      </c>
      <c r="T320" s="22" t="s">
        <v>2013</v>
      </c>
      <c r="U320" s="21" t="s">
        <v>1998</v>
      </c>
      <c r="V320" s="23">
        <v>40057</v>
      </c>
      <c r="W320" s="21" t="s">
        <v>1998</v>
      </c>
      <c r="X320" s="23">
        <v>40057</v>
      </c>
      <c r="Y320" s="21" t="b">
        <v>1</v>
      </c>
      <c r="Z320" s="21" t="b">
        <v>1</v>
      </c>
      <c r="AA320" s="21" t="b">
        <v>0</v>
      </c>
      <c r="AB320" s="22"/>
      <c r="AC320" s="22"/>
      <c r="AD320" s="22"/>
      <c r="AE320" s="22"/>
      <c r="AF320" s="22"/>
      <c r="AG320" s="21" t="s">
        <v>2089</v>
      </c>
      <c r="AH320" s="21" t="s">
        <v>2000</v>
      </c>
      <c r="AI320" s="21" t="s">
        <v>2001</v>
      </c>
      <c r="AJ320" s="22" t="s">
        <v>2002</v>
      </c>
      <c r="AK320" s="22" t="s">
        <v>2003</v>
      </c>
      <c r="AL320" s="22" t="s">
        <v>2004</v>
      </c>
      <c r="AM320" s="22" t="s">
        <v>2005</v>
      </c>
      <c r="AN320" s="21" t="s">
        <v>2015</v>
      </c>
      <c r="AO320" s="21" t="s">
        <v>2007</v>
      </c>
    </row>
    <row r="321" spans="1:41" s="20" customFormat="1" x14ac:dyDescent="0.25">
      <c r="A321" s="21">
        <v>9147</v>
      </c>
      <c r="B321" s="21" t="s">
        <v>2174</v>
      </c>
      <c r="C321" s="21" t="s">
        <v>2175</v>
      </c>
      <c r="D321" s="25" t="s">
        <v>3011</v>
      </c>
      <c r="E321" s="21" t="s">
        <v>3012</v>
      </c>
      <c r="F321" s="21">
        <v>126114</v>
      </c>
      <c r="G321" s="21" t="s">
        <v>368</v>
      </c>
      <c r="H321" s="21">
        <v>126114</v>
      </c>
      <c r="I321" s="21"/>
      <c r="J321" s="21">
        <v>80000</v>
      </c>
      <c r="K321" s="21" t="s">
        <v>1989</v>
      </c>
      <c r="L321" s="21" t="s">
        <v>1990</v>
      </c>
      <c r="M321" s="21" t="s">
        <v>1991</v>
      </c>
      <c r="N321" s="21" t="s">
        <v>2067</v>
      </c>
      <c r="O321" s="21" t="s">
        <v>1997</v>
      </c>
      <c r="P321" s="21" t="s">
        <v>27</v>
      </c>
      <c r="Q321" s="21" t="s">
        <v>2903</v>
      </c>
      <c r="R321" s="21" t="s">
        <v>3013</v>
      </c>
      <c r="S321" s="21" t="s">
        <v>2280</v>
      </c>
      <c r="T321" s="21" t="s">
        <v>2339</v>
      </c>
      <c r="U321" s="21" t="s">
        <v>1998</v>
      </c>
      <c r="V321" s="23">
        <v>40057</v>
      </c>
      <c r="W321" s="21" t="s">
        <v>1998</v>
      </c>
      <c r="X321" s="23">
        <v>40057</v>
      </c>
      <c r="Y321" s="21" t="b">
        <v>1</v>
      </c>
      <c r="Z321" s="21" t="b">
        <v>1</v>
      </c>
      <c r="AA321" s="21" t="b">
        <v>0</v>
      </c>
      <c r="AB321" s="22"/>
      <c r="AC321" s="22"/>
      <c r="AD321" s="22"/>
      <c r="AE321" s="22"/>
      <c r="AF321" s="22"/>
      <c r="AG321" s="21" t="s">
        <v>2660</v>
      </c>
      <c r="AH321" s="21" t="s">
        <v>2000</v>
      </c>
      <c r="AI321" s="21" t="s">
        <v>2001</v>
      </c>
      <c r="AJ321" s="22" t="s">
        <v>2002</v>
      </c>
      <c r="AK321" s="22" t="s">
        <v>2003</v>
      </c>
      <c r="AL321" s="22" t="s">
        <v>2004</v>
      </c>
      <c r="AM321" s="22" t="s">
        <v>2005</v>
      </c>
      <c r="AN321" s="21" t="s">
        <v>2624</v>
      </c>
      <c r="AO321" s="21" t="s">
        <v>2007</v>
      </c>
    </row>
    <row r="322" spans="1:41" s="20" customFormat="1" x14ac:dyDescent="0.25">
      <c r="A322" s="21">
        <v>9148</v>
      </c>
      <c r="B322" s="21" t="s">
        <v>3014</v>
      </c>
      <c r="C322" s="21" t="s">
        <v>1986</v>
      </c>
      <c r="D322" s="22" t="s">
        <v>2564</v>
      </c>
      <c r="E322" s="21" t="s">
        <v>3015</v>
      </c>
      <c r="F322" s="21">
        <v>126330</v>
      </c>
      <c r="G322" s="21" t="s">
        <v>3015</v>
      </c>
      <c r="H322" s="21">
        <v>126330</v>
      </c>
      <c r="I322" s="21">
        <v>94000</v>
      </c>
      <c r="J322" s="21">
        <v>94000</v>
      </c>
      <c r="K322" s="21" t="s">
        <v>1989</v>
      </c>
      <c r="L322" s="21" t="s">
        <v>1990</v>
      </c>
      <c r="M322" s="21" t="s">
        <v>1991</v>
      </c>
      <c r="N322" s="21" t="s">
        <v>1992</v>
      </c>
      <c r="O322" s="22" t="s">
        <v>2096</v>
      </c>
      <c r="P322" s="21" t="s">
        <v>27</v>
      </c>
      <c r="Q322" s="22" t="s">
        <v>2560</v>
      </c>
      <c r="R322" s="22" t="s">
        <v>2362</v>
      </c>
      <c r="S322" s="22" t="s">
        <v>2562</v>
      </c>
      <c r="T322" s="21" t="s">
        <v>1997</v>
      </c>
      <c r="U322" s="21" t="s">
        <v>1998</v>
      </c>
      <c r="V322" s="23">
        <v>40057</v>
      </c>
      <c r="W322" s="21" t="s">
        <v>1998</v>
      </c>
      <c r="X322" s="23">
        <v>40057</v>
      </c>
      <c r="Y322" s="21" t="b">
        <v>1</v>
      </c>
      <c r="Z322" s="21" t="b">
        <v>1</v>
      </c>
      <c r="AA322" s="21" t="b">
        <v>0</v>
      </c>
      <c r="AB322" s="22"/>
      <c r="AC322" s="22"/>
      <c r="AD322" s="22"/>
      <c r="AE322" s="22"/>
      <c r="AF322" s="22"/>
      <c r="AG322" s="21" t="s">
        <v>2089</v>
      </c>
      <c r="AH322" s="21" t="s">
        <v>2000</v>
      </c>
      <c r="AI322" s="21" t="s">
        <v>2001</v>
      </c>
      <c r="AJ322" s="22" t="s">
        <v>2002</v>
      </c>
      <c r="AK322" s="22" t="s">
        <v>2003</v>
      </c>
      <c r="AL322" s="22" t="s">
        <v>2004</v>
      </c>
      <c r="AM322" s="22" t="s">
        <v>2005</v>
      </c>
      <c r="AN322" s="22" t="s">
        <v>2041</v>
      </c>
      <c r="AO322" s="21" t="s">
        <v>2007</v>
      </c>
    </row>
    <row r="323" spans="1:41" s="20" customFormat="1" x14ac:dyDescent="0.25">
      <c r="A323" s="21">
        <v>9149</v>
      </c>
      <c r="B323" s="21" t="s">
        <v>2174</v>
      </c>
      <c r="C323" s="21" t="s">
        <v>2175</v>
      </c>
      <c r="D323" s="25" t="s">
        <v>3016</v>
      </c>
      <c r="E323" s="21" t="s">
        <v>3017</v>
      </c>
      <c r="F323" s="21">
        <v>126863</v>
      </c>
      <c r="G323" s="22" t="s">
        <v>3018</v>
      </c>
      <c r="H323" s="21">
        <v>126863</v>
      </c>
      <c r="I323" s="21">
        <f>GEOMEAN(J323:J324)</f>
        <v>89487.429284788377</v>
      </c>
      <c r="J323" s="21">
        <v>91000</v>
      </c>
      <c r="K323" s="21" t="s">
        <v>1989</v>
      </c>
      <c r="L323" s="21" t="s">
        <v>1990</v>
      </c>
      <c r="M323" s="21" t="s">
        <v>1991</v>
      </c>
      <c r="N323" s="21" t="s">
        <v>2067</v>
      </c>
      <c r="O323" s="21" t="s">
        <v>1997</v>
      </c>
      <c r="P323" s="21" t="s">
        <v>27</v>
      </c>
      <c r="Q323" s="21" t="s">
        <v>1997</v>
      </c>
      <c r="R323" s="21" t="s">
        <v>1997</v>
      </c>
      <c r="S323" s="21" t="s">
        <v>1997</v>
      </c>
      <c r="T323" s="21" t="s">
        <v>2298</v>
      </c>
      <c r="U323" s="21" t="s">
        <v>1998</v>
      </c>
      <c r="V323" s="23">
        <v>40057</v>
      </c>
      <c r="W323" s="21" t="s">
        <v>1998</v>
      </c>
      <c r="X323" s="23">
        <v>40057</v>
      </c>
      <c r="Y323" s="21" t="b">
        <v>1</v>
      </c>
      <c r="Z323" s="21" t="b">
        <v>1</v>
      </c>
      <c r="AA323" s="21" t="b">
        <v>0</v>
      </c>
      <c r="AB323" s="22"/>
      <c r="AC323" s="22"/>
      <c r="AD323" s="22"/>
      <c r="AE323" s="22"/>
      <c r="AF323" s="22"/>
      <c r="AG323" s="21" t="s">
        <v>2121</v>
      </c>
      <c r="AH323" s="21" t="s">
        <v>2000</v>
      </c>
      <c r="AI323" s="21" t="s">
        <v>2001</v>
      </c>
      <c r="AJ323" s="22" t="s">
        <v>2002</v>
      </c>
      <c r="AK323" s="22" t="s">
        <v>2003</v>
      </c>
      <c r="AL323" s="22" t="s">
        <v>2004</v>
      </c>
      <c r="AM323" s="22" t="s">
        <v>2005</v>
      </c>
      <c r="AN323" s="21" t="s">
        <v>1997</v>
      </c>
      <c r="AO323" s="21" t="s">
        <v>1992</v>
      </c>
    </row>
    <row r="324" spans="1:41" s="20" customFormat="1" x14ac:dyDescent="0.25">
      <c r="A324" s="21">
        <v>9150</v>
      </c>
      <c r="B324" s="21" t="s">
        <v>2174</v>
      </c>
      <c r="C324" s="21" t="s">
        <v>2175</v>
      </c>
      <c r="D324" s="25" t="s">
        <v>3019</v>
      </c>
      <c r="E324" s="21" t="s">
        <v>3017</v>
      </c>
      <c r="F324" s="21">
        <v>126863</v>
      </c>
      <c r="G324" s="22" t="s">
        <v>3018</v>
      </c>
      <c r="H324" s="21">
        <v>126863</v>
      </c>
      <c r="I324" s="21"/>
      <c r="J324" s="21">
        <v>88000</v>
      </c>
      <c r="K324" s="21" t="s">
        <v>1989</v>
      </c>
      <c r="L324" s="21" t="s">
        <v>1990</v>
      </c>
      <c r="M324" s="21" t="s">
        <v>1991</v>
      </c>
      <c r="N324" s="21" t="s">
        <v>1992</v>
      </c>
      <c r="O324" s="21" t="s">
        <v>1997</v>
      </c>
      <c r="P324" s="21" t="s">
        <v>27</v>
      </c>
      <c r="Q324" s="21" t="s">
        <v>1997</v>
      </c>
      <c r="R324" s="21" t="s">
        <v>1997</v>
      </c>
      <c r="S324" s="21" t="s">
        <v>1997</v>
      </c>
      <c r="T324" s="21" t="s">
        <v>2298</v>
      </c>
      <c r="U324" s="21" t="s">
        <v>1998</v>
      </c>
      <c r="V324" s="23">
        <v>40057</v>
      </c>
      <c r="W324" s="21" t="s">
        <v>1998</v>
      </c>
      <c r="X324" s="23">
        <v>40057</v>
      </c>
      <c r="Y324" s="21" t="b">
        <v>1</v>
      </c>
      <c r="Z324" s="21" t="b">
        <v>1</v>
      </c>
      <c r="AA324" s="21" t="b">
        <v>0</v>
      </c>
      <c r="AB324" s="22"/>
      <c r="AC324" s="22"/>
      <c r="AD324" s="22"/>
      <c r="AE324" s="22"/>
      <c r="AF324" s="22"/>
      <c r="AG324" s="21" t="s">
        <v>2121</v>
      </c>
      <c r="AH324" s="21" t="s">
        <v>2000</v>
      </c>
      <c r="AI324" s="21" t="s">
        <v>2001</v>
      </c>
      <c r="AJ324" s="22" t="s">
        <v>2002</v>
      </c>
      <c r="AK324" s="22" t="s">
        <v>2003</v>
      </c>
      <c r="AL324" s="22" t="s">
        <v>2004</v>
      </c>
      <c r="AM324" s="22" t="s">
        <v>2005</v>
      </c>
      <c r="AN324" s="21" t="s">
        <v>1997</v>
      </c>
      <c r="AO324" s="21" t="s">
        <v>1992</v>
      </c>
    </row>
    <row r="325" spans="1:41" s="20" customFormat="1" x14ac:dyDescent="0.25">
      <c r="A325" s="21">
        <v>9151</v>
      </c>
      <c r="B325" s="21" t="s">
        <v>3020</v>
      </c>
      <c r="C325" s="21" t="s">
        <v>1986</v>
      </c>
      <c r="D325" s="22" t="s">
        <v>2217</v>
      </c>
      <c r="E325" s="21" t="s">
        <v>3021</v>
      </c>
      <c r="F325" s="21">
        <v>127184</v>
      </c>
      <c r="G325" s="21" t="s">
        <v>3021</v>
      </c>
      <c r="H325" s="21">
        <v>127184</v>
      </c>
      <c r="I325" s="21">
        <f>GEOMEAN(J325:J328)</f>
        <v>10108.774801206455</v>
      </c>
      <c r="J325" s="21">
        <v>18000</v>
      </c>
      <c r="K325" s="21" t="s">
        <v>2037</v>
      </c>
      <c r="L325" s="21" t="s">
        <v>1990</v>
      </c>
      <c r="M325" s="21" t="s">
        <v>1991</v>
      </c>
      <c r="N325" s="21" t="s">
        <v>2067</v>
      </c>
      <c r="O325" s="22" t="s">
        <v>2096</v>
      </c>
      <c r="P325" s="21" t="s">
        <v>27</v>
      </c>
      <c r="Q325" s="22" t="s">
        <v>2218</v>
      </c>
      <c r="R325" s="22" t="s">
        <v>2219</v>
      </c>
      <c r="S325" s="22" t="s">
        <v>2220</v>
      </c>
      <c r="T325" s="21" t="s">
        <v>1997</v>
      </c>
      <c r="U325" s="21" t="s">
        <v>1998</v>
      </c>
      <c r="V325" s="23">
        <v>40057</v>
      </c>
      <c r="W325" s="21" t="s">
        <v>1998</v>
      </c>
      <c r="X325" s="23">
        <v>40190</v>
      </c>
      <c r="Y325" s="21" t="b">
        <v>1</v>
      </c>
      <c r="Z325" s="21" t="b">
        <v>1</v>
      </c>
      <c r="AA325" s="21" t="b">
        <v>0</v>
      </c>
      <c r="AB325" s="22"/>
      <c r="AC325" s="22"/>
      <c r="AD325" s="22"/>
      <c r="AE325" s="22"/>
      <c r="AF325" s="22"/>
      <c r="AG325" s="21" t="s">
        <v>2221</v>
      </c>
      <c r="AH325" s="21" t="s">
        <v>2000</v>
      </c>
      <c r="AI325" s="21" t="s">
        <v>2001</v>
      </c>
      <c r="AJ325" s="22" t="s">
        <v>2002</v>
      </c>
      <c r="AK325" s="22" t="s">
        <v>2003</v>
      </c>
      <c r="AL325" s="22" t="s">
        <v>2004</v>
      </c>
      <c r="AM325" s="22" t="s">
        <v>2005</v>
      </c>
      <c r="AN325" s="22" t="s">
        <v>2222</v>
      </c>
      <c r="AO325" s="21" t="s">
        <v>2007</v>
      </c>
    </row>
    <row r="326" spans="1:41" s="20" customFormat="1" x14ac:dyDescent="0.25">
      <c r="A326" s="21">
        <v>9152</v>
      </c>
      <c r="B326" s="21" t="s">
        <v>3022</v>
      </c>
      <c r="C326" s="21" t="s">
        <v>1986</v>
      </c>
      <c r="D326" s="22" t="s">
        <v>2217</v>
      </c>
      <c r="E326" s="21" t="s">
        <v>3021</v>
      </c>
      <c r="F326" s="21">
        <v>127184</v>
      </c>
      <c r="G326" s="21" t="s">
        <v>3021</v>
      </c>
      <c r="H326" s="21">
        <v>127184</v>
      </c>
      <c r="I326" s="21"/>
      <c r="J326" s="21">
        <v>9100</v>
      </c>
      <c r="K326" s="21" t="s">
        <v>2037</v>
      </c>
      <c r="L326" s="21" t="s">
        <v>1990</v>
      </c>
      <c r="M326" s="21" t="s">
        <v>1991</v>
      </c>
      <c r="N326" s="21" t="s">
        <v>2067</v>
      </c>
      <c r="O326" s="22" t="s">
        <v>2096</v>
      </c>
      <c r="P326" s="21" t="s">
        <v>27</v>
      </c>
      <c r="Q326" s="22" t="s">
        <v>2224</v>
      </c>
      <c r="R326" s="22" t="s">
        <v>2225</v>
      </c>
      <c r="S326" s="22" t="s">
        <v>2220</v>
      </c>
      <c r="T326" s="21" t="s">
        <v>1997</v>
      </c>
      <c r="U326" s="21" t="s">
        <v>1998</v>
      </c>
      <c r="V326" s="23">
        <v>40057</v>
      </c>
      <c r="W326" s="21" t="s">
        <v>1998</v>
      </c>
      <c r="X326" s="23">
        <v>40190</v>
      </c>
      <c r="Y326" s="21" t="b">
        <v>1</v>
      </c>
      <c r="Z326" s="21" t="b">
        <v>1</v>
      </c>
      <c r="AA326" s="21" t="b">
        <v>0</v>
      </c>
      <c r="AB326" s="22"/>
      <c r="AC326" s="22"/>
      <c r="AD326" s="22"/>
      <c r="AE326" s="22"/>
      <c r="AF326" s="22"/>
      <c r="AG326" s="21" t="s">
        <v>2221</v>
      </c>
      <c r="AH326" s="21" t="s">
        <v>2000</v>
      </c>
      <c r="AI326" s="21" t="s">
        <v>2001</v>
      </c>
      <c r="AJ326" s="22" t="s">
        <v>2002</v>
      </c>
      <c r="AK326" s="22" t="s">
        <v>2003</v>
      </c>
      <c r="AL326" s="22" t="s">
        <v>2004</v>
      </c>
      <c r="AM326" s="22" t="s">
        <v>2005</v>
      </c>
      <c r="AN326" s="22" t="s">
        <v>2222</v>
      </c>
      <c r="AO326" s="21" t="s">
        <v>2007</v>
      </c>
    </row>
    <row r="327" spans="1:41" s="20" customFormat="1" x14ac:dyDescent="0.25">
      <c r="A327" s="21">
        <v>9153</v>
      </c>
      <c r="B327" s="21" t="s">
        <v>3023</v>
      </c>
      <c r="C327" s="21" t="s">
        <v>1986</v>
      </c>
      <c r="D327" s="22" t="s">
        <v>2217</v>
      </c>
      <c r="E327" s="21" t="s">
        <v>3021</v>
      </c>
      <c r="F327" s="21">
        <v>127184</v>
      </c>
      <c r="G327" s="21" t="s">
        <v>3021</v>
      </c>
      <c r="H327" s="21">
        <v>127184</v>
      </c>
      <c r="I327" s="21"/>
      <c r="J327" s="21">
        <v>8500</v>
      </c>
      <c r="K327" s="21" t="s">
        <v>1989</v>
      </c>
      <c r="L327" s="21" t="s">
        <v>1990</v>
      </c>
      <c r="M327" s="21" t="s">
        <v>1991</v>
      </c>
      <c r="N327" s="21" t="s">
        <v>2067</v>
      </c>
      <c r="O327" s="22" t="s">
        <v>2096</v>
      </c>
      <c r="P327" s="21" t="s">
        <v>27</v>
      </c>
      <c r="Q327" s="22" t="s">
        <v>2218</v>
      </c>
      <c r="R327" s="22" t="s">
        <v>2219</v>
      </c>
      <c r="S327" s="22" t="s">
        <v>2220</v>
      </c>
      <c r="T327" s="21" t="s">
        <v>1997</v>
      </c>
      <c r="U327" s="21" t="s">
        <v>1998</v>
      </c>
      <c r="V327" s="23">
        <v>40057</v>
      </c>
      <c r="W327" s="21" t="s">
        <v>1998</v>
      </c>
      <c r="X327" s="23">
        <v>40190</v>
      </c>
      <c r="Y327" s="21" t="b">
        <v>1</v>
      </c>
      <c r="Z327" s="21" t="b">
        <v>1</v>
      </c>
      <c r="AA327" s="21" t="b">
        <v>0</v>
      </c>
      <c r="AB327" s="22"/>
      <c r="AC327" s="22"/>
      <c r="AD327" s="22"/>
      <c r="AE327" s="22"/>
      <c r="AF327" s="22"/>
      <c r="AG327" s="21" t="s">
        <v>2221</v>
      </c>
      <c r="AH327" s="21" t="s">
        <v>2000</v>
      </c>
      <c r="AI327" s="21" t="s">
        <v>2001</v>
      </c>
      <c r="AJ327" s="22" t="s">
        <v>2002</v>
      </c>
      <c r="AK327" s="22" t="s">
        <v>2003</v>
      </c>
      <c r="AL327" s="22" t="s">
        <v>2004</v>
      </c>
      <c r="AM327" s="22" t="s">
        <v>2005</v>
      </c>
      <c r="AN327" s="22" t="s">
        <v>2222</v>
      </c>
      <c r="AO327" s="21" t="s">
        <v>2007</v>
      </c>
    </row>
    <row r="328" spans="1:41" s="20" customFormat="1" x14ac:dyDescent="0.25">
      <c r="A328" s="21">
        <v>9154</v>
      </c>
      <c r="B328" s="21" t="s">
        <v>3024</v>
      </c>
      <c r="C328" s="21" t="s">
        <v>1986</v>
      </c>
      <c r="D328" s="22" t="s">
        <v>2217</v>
      </c>
      <c r="E328" s="21" t="s">
        <v>3021</v>
      </c>
      <c r="F328" s="21">
        <v>127184</v>
      </c>
      <c r="G328" s="21" t="s">
        <v>3021</v>
      </c>
      <c r="H328" s="21">
        <v>127184</v>
      </c>
      <c r="I328" s="21"/>
      <c r="J328" s="21">
        <v>7500</v>
      </c>
      <c r="K328" s="21" t="s">
        <v>1989</v>
      </c>
      <c r="L328" s="21" t="s">
        <v>1990</v>
      </c>
      <c r="M328" s="21" t="s">
        <v>1991</v>
      </c>
      <c r="N328" s="21" t="s">
        <v>2067</v>
      </c>
      <c r="O328" s="22" t="s">
        <v>2096</v>
      </c>
      <c r="P328" s="21" t="s">
        <v>27</v>
      </c>
      <c r="Q328" s="22" t="s">
        <v>2224</v>
      </c>
      <c r="R328" s="22" t="s">
        <v>2225</v>
      </c>
      <c r="S328" s="22" t="s">
        <v>2220</v>
      </c>
      <c r="T328" s="21" t="s">
        <v>1997</v>
      </c>
      <c r="U328" s="21" t="s">
        <v>1998</v>
      </c>
      <c r="V328" s="23">
        <v>40057</v>
      </c>
      <c r="W328" s="21" t="s">
        <v>1998</v>
      </c>
      <c r="X328" s="23">
        <v>40190</v>
      </c>
      <c r="Y328" s="21" t="b">
        <v>1</v>
      </c>
      <c r="Z328" s="21" t="b">
        <v>1</v>
      </c>
      <c r="AA328" s="21" t="b">
        <v>0</v>
      </c>
      <c r="AB328" s="22"/>
      <c r="AC328" s="22"/>
      <c r="AD328" s="22"/>
      <c r="AE328" s="22"/>
      <c r="AF328" s="22"/>
      <c r="AG328" s="21" t="s">
        <v>2221</v>
      </c>
      <c r="AH328" s="21" t="s">
        <v>2000</v>
      </c>
      <c r="AI328" s="21" t="s">
        <v>2001</v>
      </c>
      <c r="AJ328" s="22" t="s">
        <v>2002</v>
      </c>
      <c r="AK328" s="22" t="s">
        <v>2003</v>
      </c>
      <c r="AL328" s="22" t="s">
        <v>2004</v>
      </c>
      <c r="AM328" s="22" t="s">
        <v>2005</v>
      </c>
      <c r="AN328" s="22" t="s">
        <v>2222</v>
      </c>
      <c r="AO328" s="21" t="s">
        <v>2007</v>
      </c>
    </row>
    <row r="329" spans="1:41" s="20" customFormat="1" x14ac:dyDescent="0.25">
      <c r="A329" s="21">
        <v>2302</v>
      </c>
      <c r="B329" s="21" t="s">
        <v>2352</v>
      </c>
      <c r="C329" s="21" t="s">
        <v>2353</v>
      </c>
      <c r="D329" s="22" t="s">
        <v>2354</v>
      </c>
      <c r="E329" s="21" t="s">
        <v>618</v>
      </c>
      <c r="F329" s="21">
        <v>131113</v>
      </c>
      <c r="G329" s="21" t="s">
        <v>618</v>
      </c>
      <c r="H329" s="21">
        <v>131113</v>
      </c>
      <c r="I329" s="21">
        <f>GEOMEAN(J329:J330)</f>
        <v>45900</v>
      </c>
      <c r="J329" s="21">
        <v>45900</v>
      </c>
      <c r="K329" s="21" t="s">
        <v>1989</v>
      </c>
      <c r="L329" s="21" t="s">
        <v>1990</v>
      </c>
      <c r="M329" s="21" t="s">
        <v>1991</v>
      </c>
      <c r="N329" s="21" t="s">
        <v>2067</v>
      </c>
      <c r="O329" s="21" t="s">
        <v>2178</v>
      </c>
      <c r="P329" s="21" t="s">
        <v>27</v>
      </c>
      <c r="Q329" s="21" t="s">
        <v>1997</v>
      </c>
      <c r="R329" s="21" t="s">
        <v>2355</v>
      </c>
      <c r="S329" s="21" t="s">
        <v>2356</v>
      </c>
      <c r="T329" s="21" t="s">
        <v>2357</v>
      </c>
      <c r="U329" s="21" t="s">
        <v>1998</v>
      </c>
      <c r="V329" s="23">
        <v>40057</v>
      </c>
      <c r="W329" s="21" t="s">
        <v>1998</v>
      </c>
      <c r="X329" s="23">
        <v>40057</v>
      </c>
      <c r="Y329" s="21" t="b">
        <v>1</v>
      </c>
      <c r="Z329" s="21" t="b">
        <v>1</v>
      </c>
      <c r="AA329" s="21" t="b">
        <v>0</v>
      </c>
      <c r="AB329" s="22"/>
      <c r="AC329" s="22"/>
      <c r="AD329" s="22"/>
      <c r="AE329" s="22"/>
      <c r="AF329" s="22"/>
      <c r="AG329" s="21" t="s">
        <v>2358</v>
      </c>
      <c r="AH329" s="21" t="s">
        <v>2000</v>
      </c>
      <c r="AI329" s="21" t="s">
        <v>2001</v>
      </c>
      <c r="AJ329" s="22" t="s">
        <v>2002</v>
      </c>
      <c r="AK329" s="22" t="s">
        <v>2003</v>
      </c>
      <c r="AL329" s="22" t="s">
        <v>2004</v>
      </c>
      <c r="AM329" s="22" t="s">
        <v>2005</v>
      </c>
      <c r="AN329" s="21" t="s">
        <v>2050</v>
      </c>
      <c r="AO329" s="21" t="s">
        <v>2007</v>
      </c>
    </row>
    <row r="330" spans="1:41" s="20" customFormat="1" x14ac:dyDescent="0.25">
      <c r="A330" s="21">
        <v>9157</v>
      </c>
      <c r="B330" s="21" t="s">
        <v>2174</v>
      </c>
      <c r="C330" s="21" t="s">
        <v>2175</v>
      </c>
      <c r="D330" s="25" t="s">
        <v>3025</v>
      </c>
      <c r="E330" s="21" t="s">
        <v>3026</v>
      </c>
      <c r="F330" s="21">
        <v>131113</v>
      </c>
      <c r="G330" s="21" t="s">
        <v>618</v>
      </c>
      <c r="H330" s="21">
        <v>131113</v>
      </c>
      <c r="I330" s="21"/>
      <c r="J330" s="21">
        <v>45900</v>
      </c>
      <c r="K330" s="21" t="s">
        <v>1989</v>
      </c>
      <c r="L330" s="21" t="s">
        <v>1990</v>
      </c>
      <c r="M330" s="21" t="s">
        <v>1991</v>
      </c>
      <c r="N330" s="21" t="s">
        <v>2067</v>
      </c>
      <c r="O330" s="21" t="s">
        <v>2361</v>
      </c>
      <c r="P330" s="21" t="s">
        <v>27</v>
      </c>
      <c r="Q330" s="21" t="s">
        <v>3027</v>
      </c>
      <c r="R330" s="21" t="s">
        <v>3028</v>
      </c>
      <c r="S330" s="21" t="s">
        <v>1997</v>
      </c>
      <c r="T330" s="21" t="s">
        <v>2364</v>
      </c>
      <c r="U330" s="21" t="s">
        <v>1998</v>
      </c>
      <c r="V330" s="23">
        <v>40057</v>
      </c>
      <c r="W330" s="21" t="s">
        <v>1998</v>
      </c>
      <c r="X330" s="23">
        <v>40057</v>
      </c>
      <c r="Y330" s="21" t="b">
        <v>1</v>
      </c>
      <c r="Z330" s="21" t="b">
        <v>1</v>
      </c>
      <c r="AA330" s="21" t="b">
        <v>0</v>
      </c>
      <c r="AB330" s="22"/>
      <c r="AC330" s="22"/>
      <c r="AD330" s="22"/>
      <c r="AE330" s="22"/>
      <c r="AF330" s="22"/>
      <c r="AG330" s="21" t="s">
        <v>2121</v>
      </c>
      <c r="AH330" s="21" t="s">
        <v>2000</v>
      </c>
      <c r="AI330" s="21" t="s">
        <v>2001</v>
      </c>
      <c r="AJ330" s="22" t="s">
        <v>2002</v>
      </c>
      <c r="AK330" s="22" t="s">
        <v>2003</v>
      </c>
      <c r="AL330" s="22" t="s">
        <v>2004</v>
      </c>
      <c r="AM330" s="22" t="s">
        <v>2005</v>
      </c>
      <c r="AN330" s="21" t="s">
        <v>1997</v>
      </c>
      <c r="AO330" s="21" t="s">
        <v>1992</v>
      </c>
    </row>
    <row r="331" spans="1:41" s="20" customFormat="1" x14ac:dyDescent="0.25">
      <c r="A331" s="21">
        <v>2303</v>
      </c>
      <c r="B331" s="21" t="s">
        <v>2009</v>
      </c>
      <c r="C331" s="21" t="s">
        <v>2009</v>
      </c>
      <c r="D331" s="22" t="s">
        <v>3029</v>
      </c>
      <c r="E331" s="21" t="s">
        <v>3030</v>
      </c>
      <c r="F331" s="21">
        <v>132274</v>
      </c>
      <c r="G331" s="22" t="s">
        <v>3031</v>
      </c>
      <c r="H331" s="21">
        <v>132274</v>
      </c>
      <c r="I331" s="21">
        <v>3800</v>
      </c>
      <c r="J331" s="21">
        <v>3800</v>
      </c>
      <c r="K331" s="21" t="s">
        <v>1989</v>
      </c>
      <c r="L331" s="21" t="s">
        <v>1990</v>
      </c>
      <c r="M331" s="21" t="s">
        <v>1991</v>
      </c>
      <c r="N331" s="21" t="s">
        <v>1997</v>
      </c>
      <c r="O331" s="21" t="s">
        <v>2009</v>
      </c>
      <c r="P331" s="21" t="s">
        <v>27</v>
      </c>
      <c r="Q331" s="21" t="s">
        <v>2009</v>
      </c>
      <c r="R331" s="21" t="s">
        <v>2009</v>
      </c>
      <c r="S331" s="21" t="s">
        <v>2009</v>
      </c>
      <c r="T331" s="22" t="s">
        <v>2013</v>
      </c>
      <c r="U331" s="21" t="s">
        <v>1998</v>
      </c>
      <c r="V331" s="23">
        <v>40057</v>
      </c>
      <c r="W331" s="21" t="s">
        <v>1998</v>
      </c>
      <c r="X331" s="23">
        <v>40057</v>
      </c>
      <c r="Y331" s="21" t="b">
        <v>1</v>
      </c>
      <c r="Z331" s="21" t="b">
        <v>1</v>
      </c>
      <c r="AA331" s="21" t="b">
        <v>0</v>
      </c>
      <c r="AB331" s="22"/>
      <c r="AC331" s="22"/>
      <c r="AD331" s="22"/>
      <c r="AE331" s="22"/>
      <c r="AF331" s="22"/>
      <c r="AG331" s="21" t="s">
        <v>2420</v>
      </c>
      <c r="AH331" s="21" t="s">
        <v>2000</v>
      </c>
      <c r="AI331" s="21" t="s">
        <v>2001</v>
      </c>
      <c r="AJ331" s="22" t="s">
        <v>2002</v>
      </c>
      <c r="AK331" s="22" t="s">
        <v>2003</v>
      </c>
      <c r="AL331" s="22" t="s">
        <v>2004</v>
      </c>
      <c r="AM331" s="22" t="s">
        <v>2005</v>
      </c>
      <c r="AN331" s="21" t="s">
        <v>2031</v>
      </c>
      <c r="AO331" s="21" t="s">
        <v>2007</v>
      </c>
    </row>
    <row r="332" spans="1:41" s="20" customFormat="1" x14ac:dyDescent="0.25">
      <c r="A332" s="21">
        <v>2304</v>
      </c>
      <c r="B332" s="21" t="s">
        <v>2009</v>
      </c>
      <c r="C332" s="21" t="s">
        <v>2009</v>
      </c>
      <c r="D332" s="22" t="s">
        <v>3032</v>
      </c>
      <c r="E332" s="21" t="s">
        <v>3033</v>
      </c>
      <c r="F332" s="21">
        <v>132661</v>
      </c>
      <c r="G332" s="22" t="s">
        <v>3034</v>
      </c>
      <c r="H332" s="21">
        <v>132672</v>
      </c>
      <c r="I332" s="21">
        <v>118500</v>
      </c>
      <c r="J332" s="21">
        <v>118500</v>
      </c>
      <c r="K332" s="21" t="s">
        <v>1989</v>
      </c>
      <c r="L332" s="21" t="s">
        <v>1990</v>
      </c>
      <c r="M332" s="21" t="s">
        <v>1991</v>
      </c>
      <c r="N332" s="21" t="s">
        <v>1997</v>
      </c>
      <c r="O332" s="21" t="s">
        <v>2009</v>
      </c>
      <c r="P332" s="21" t="s">
        <v>27</v>
      </c>
      <c r="Q332" s="21" t="s">
        <v>2009</v>
      </c>
      <c r="R332" s="21" t="s">
        <v>2009</v>
      </c>
      <c r="S332" s="21" t="s">
        <v>2009</v>
      </c>
      <c r="T332" s="22" t="s">
        <v>2145</v>
      </c>
      <c r="U332" s="21" t="s">
        <v>1998</v>
      </c>
      <c r="V332" s="23">
        <v>40057</v>
      </c>
      <c r="W332" s="21" t="s">
        <v>1998</v>
      </c>
      <c r="X332" s="23">
        <v>40057</v>
      </c>
      <c r="Y332" s="21" t="b">
        <v>1</v>
      </c>
      <c r="Z332" s="21" t="b">
        <v>1</v>
      </c>
      <c r="AA332" s="21" t="b">
        <v>0</v>
      </c>
      <c r="AB332" s="22"/>
      <c r="AC332" s="22"/>
      <c r="AD332" s="22"/>
      <c r="AE332" s="22"/>
      <c r="AF332" s="22"/>
      <c r="AG332" s="21" t="s">
        <v>2914</v>
      </c>
      <c r="AH332" s="21" t="s">
        <v>2000</v>
      </c>
      <c r="AI332" s="21" t="s">
        <v>2001</v>
      </c>
      <c r="AJ332" s="22" t="s">
        <v>2002</v>
      </c>
      <c r="AK332" s="22" t="s">
        <v>2003</v>
      </c>
      <c r="AL332" s="22" t="s">
        <v>2004</v>
      </c>
      <c r="AM332" s="22" t="s">
        <v>2005</v>
      </c>
      <c r="AN332" s="21" t="s">
        <v>2031</v>
      </c>
      <c r="AO332" s="21" t="s">
        <v>2007</v>
      </c>
    </row>
    <row r="333" spans="1:41" s="20" customFormat="1" x14ac:dyDescent="0.25">
      <c r="A333" s="21">
        <v>2305</v>
      </c>
      <c r="B333" s="21" t="s">
        <v>2009</v>
      </c>
      <c r="C333" s="21" t="s">
        <v>2009</v>
      </c>
      <c r="D333" s="22" t="s">
        <v>3035</v>
      </c>
      <c r="E333" s="21" t="s">
        <v>1160</v>
      </c>
      <c r="F333" s="21">
        <v>133062</v>
      </c>
      <c r="G333" s="21" t="s">
        <v>1160</v>
      </c>
      <c r="H333" s="21">
        <v>133062</v>
      </c>
      <c r="I333" s="21">
        <v>8400</v>
      </c>
      <c r="J333" s="21">
        <v>8400</v>
      </c>
      <c r="K333" s="21" t="s">
        <v>1989</v>
      </c>
      <c r="L333" s="21" t="s">
        <v>1990</v>
      </c>
      <c r="M333" s="21" t="s">
        <v>1991</v>
      </c>
      <c r="N333" s="21" t="s">
        <v>1997</v>
      </c>
      <c r="O333" s="21" t="s">
        <v>2009</v>
      </c>
      <c r="P333" s="21" t="s">
        <v>27</v>
      </c>
      <c r="Q333" s="21" t="s">
        <v>2009</v>
      </c>
      <c r="R333" s="21" t="s">
        <v>2009</v>
      </c>
      <c r="S333" s="21" t="s">
        <v>2009</v>
      </c>
      <c r="T333" s="22" t="s">
        <v>2013</v>
      </c>
      <c r="U333" s="21" t="s">
        <v>1998</v>
      </c>
      <c r="V333" s="23">
        <v>40057</v>
      </c>
      <c r="W333" s="21" t="s">
        <v>1998</v>
      </c>
      <c r="X333" s="23">
        <v>40057</v>
      </c>
      <c r="Y333" s="21" t="b">
        <v>1</v>
      </c>
      <c r="Z333" s="21" t="b">
        <v>1</v>
      </c>
      <c r="AA333" s="21" t="b">
        <v>0</v>
      </c>
      <c r="AB333" s="22"/>
      <c r="AC333" s="22"/>
      <c r="AD333" s="22"/>
      <c r="AE333" s="22"/>
      <c r="AF333" s="22"/>
      <c r="AG333" s="21" t="s">
        <v>2183</v>
      </c>
      <c r="AH333" s="21" t="s">
        <v>2000</v>
      </c>
      <c r="AI333" s="21" t="s">
        <v>2001</v>
      </c>
      <c r="AJ333" s="22" t="s">
        <v>2002</v>
      </c>
      <c r="AK333" s="22" t="s">
        <v>2003</v>
      </c>
      <c r="AL333" s="22" t="s">
        <v>2004</v>
      </c>
      <c r="AM333" s="22" t="s">
        <v>2005</v>
      </c>
      <c r="AN333" s="21" t="s">
        <v>2015</v>
      </c>
      <c r="AO333" s="21" t="s">
        <v>2007</v>
      </c>
    </row>
    <row r="334" spans="1:41" s="20" customFormat="1" x14ac:dyDescent="0.25">
      <c r="A334" s="21">
        <v>2306</v>
      </c>
      <c r="B334" s="21" t="s">
        <v>2009</v>
      </c>
      <c r="C334" s="21" t="s">
        <v>2009</v>
      </c>
      <c r="D334" s="22" t="s">
        <v>3036</v>
      </c>
      <c r="E334" s="21" t="s">
        <v>1134</v>
      </c>
      <c r="F334" s="21">
        <v>133073</v>
      </c>
      <c r="G334" s="21" t="s">
        <v>1134</v>
      </c>
      <c r="H334" s="21">
        <v>133073</v>
      </c>
      <c r="I334" s="21">
        <v>20</v>
      </c>
      <c r="J334" s="21">
        <v>20</v>
      </c>
      <c r="K334" s="21" t="s">
        <v>1989</v>
      </c>
      <c r="L334" s="21" t="s">
        <v>1990</v>
      </c>
      <c r="M334" s="21" t="s">
        <v>2012</v>
      </c>
      <c r="N334" s="21" t="s">
        <v>1997</v>
      </c>
      <c r="O334" s="21" t="s">
        <v>2009</v>
      </c>
      <c r="P334" s="21" t="s">
        <v>27</v>
      </c>
      <c r="Q334" s="21" t="s">
        <v>2009</v>
      </c>
      <c r="R334" s="21" t="s">
        <v>2009</v>
      </c>
      <c r="S334" s="21" t="s">
        <v>2009</v>
      </c>
      <c r="T334" s="22" t="s">
        <v>2145</v>
      </c>
      <c r="U334" s="21" t="s">
        <v>1998</v>
      </c>
      <c r="V334" s="23">
        <v>40057</v>
      </c>
      <c r="W334" s="21" t="s">
        <v>1998</v>
      </c>
      <c r="X334" s="23">
        <v>40057</v>
      </c>
      <c r="Y334" s="21" t="b">
        <v>1</v>
      </c>
      <c r="Z334" s="21" t="b">
        <v>1</v>
      </c>
      <c r="AA334" s="21" t="b">
        <v>0</v>
      </c>
      <c r="AB334" s="22"/>
      <c r="AC334" s="22"/>
      <c r="AD334" s="22"/>
      <c r="AE334" s="22"/>
      <c r="AF334" s="22"/>
      <c r="AG334" s="21" t="s">
        <v>3037</v>
      </c>
      <c r="AH334" s="21" t="s">
        <v>2000</v>
      </c>
      <c r="AI334" s="21" t="s">
        <v>2001</v>
      </c>
      <c r="AJ334" s="22" t="s">
        <v>2002</v>
      </c>
      <c r="AK334" s="22" t="s">
        <v>2003</v>
      </c>
      <c r="AL334" s="22" t="s">
        <v>2004</v>
      </c>
      <c r="AM334" s="22" t="s">
        <v>2005</v>
      </c>
      <c r="AN334" s="21" t="s">
        <v>2031</v>
      </c>
      <c r="AO334" s="21" t="s">
        <v>2007</v>
      </c>
    </row>
    <row r="335" spans="1:41" s="20" customFormat="1" x14ac:dyDescent="0.25">
      <c r="A335" s="21">
        <v>2307</v>
      </c>
      <c r="B335" s="21" t="s">
        <v>2009</v>
      </c>
      <c r="C335" s="21" t="s">
        <v>2009</v>
      </c>
      <c r="D335" s="22" t="s">
        <v>3038</v>
      </c>
      <c r="E335" s="21" t="s">
        <v>3039</v>
      </c>
      <c r="F335" s="21">
        <v>133324</v>
      </c>
      <c r="G335" s="21" t="s">
        <v>3039</v>
      </c>
      <c r="H335" s="21">
        <v>133324</v>
      </c>
      <c r="I335" s="21">
        <v>57000</v>
      </c>
      <c r="J335" s="21">
        <v>57000</v>
      </c>
      <c r="K335" s="21" t="s">
        <v>1989</v>
      </c>
      <c r="L335" s="21" t="s">
        <v>1990</v>
      </c>
      <c r="M335" s="21" t="s">
        <v>1991</v>
      </c>
      <c r="N335" s="21" t="s">
        <v>1997</v>
      </c>
      <c r="O335" s="21" t="s">
        <v>2009</v>
      </c>
      <c r="P335" s="21" t="s">
        <v>27</v>
      </c>
      <c r="Q335" s="21" t="s">
        <v>2009</v>
      </c>
      <c r="R335" s="21" t="s">
        <v>2009</v>
      </c>
      <c r="S335" s="21" t="s">
        <v>2009</v>
      </c>
      <c r="T335" s="22" t="s">
        <v>2013</v>
      </c>
      <c r="U335" s="21" t="s">
        <v>1998</v>
      </c>
      <c r="V335" s="23">
        <v>40057</v>
      </c>
      <c r="W335" s="21" t="s">
        <v>1998</v>
      </c>
      <c r="X335" s="23">
        <v>40057</v>
      </c>
      <c r="Y335" s="21" t="b">
        <v>1</v>
      </c>
      <c r="Z335" s="21" t="b">
        <v>1</v>
      </c>
      <c r="AA335" s="21" t="b">
        <v>0</v>
      </c>
      <c r="AB335" s="22"/>
      <c r="AC335" s="22"/>
      <c r="AD335" s="22"/>
      <c r="AE335" s="22"/>
      <c r="AF335" s="22"/>
      <c r="AG335" s="21" t="s">
        <v>3040</v>
      </c>
      <c r="AH335" s="21" t="s">
        <v>2000</v>
      </c>
      <c r="AI335" s="21" t="s">
        <v>2001</v>
      </c>
      <c r="AJ335" s="22" t="s">
        <v>2002</v>
      </c>
      <c r="AK335" s="22" t="s">
        <v>2003</v>
      </c>
      <c r="AL335" s="22" t="s">
        <v>2004</v>
      </c>
      <c r="AM335" s="22" t="s">
        <v>2005</v>
      </c>
      <c r="AN335" s="21" t="s">
        <v>2015</v>
      </c>
      <c r="AO335" s="21" t="s">
        <v>2007</v>
      </c>
    </row>
    <row r="336" spans="1:41" s="20" customFormat="1" x14ac:dyDescent="0.25">
      <c r="A336" s="21">
        <v>2308</v>
      </c>
      <c r="B336" s="21" t="s">
        <v>2009</v>
      </c>
      <c r="C336" s="21" t="s">
        <v>2009</v>
      </c>
      <c r="D336" s="22" t="s">
        <v>3041</v>
      </c>
      <c r="E336" s="21" t="s">
        <v>3042</v>
      </c>
      <c r="F336" s="21">
        <v>134623</v>
      </c>
      <c r="G336" s="22" t="s">
        <v>3043</v>
      </c>
      <c r="H336" s="21">
        <v>134623</v>
      </c>
      <c r="I336" s="21">
        <v>75000</v>
      </c>
      <c r="J336" s="21">
        <v>75000</v>
      </c>
      <c r="K336" s="21" t="s">
        <v>1989</v>
      </c>
      <c r="L336" s="21" t="s">
        <v>1990</v>
      </c>
      <c r="M336" s="21" t="s">
        <v>1991</v>
      </c>
      <c r="N336" s="21" t="s">
        <v>1997</v>
      </c>
      <c r="O336" s="21" t="s">
        <v>2009</v>
      </c>
      <c r="P336" s="21" t="s">
        <v>27</v>
      </c>
      <c r="Q336" s="21" t="s">
        <v>2009</v>
      </c>
      <c r="R336" s="21" t="s">
        <v>2009</v>
      </c>
      <c r="S336" s="21" t="s">
        <v>2009</v>
      </c>
      <c r="T336" s="22" t="s">
        <v>2013</v>
      </c>
      <c r="U336" s="21" t="s">
        <v>1998</v>
      </c>
      <c r="V336" s="23">
        <v>40057</v>
      </c>
      <c r="W336" s="21" t="s">
        <v>1998</v>
      </c>
      <c r="X336" s="23">
        <v>40057</v>
      </c>
      <c r="Y336" s="21" t="b">
        <v>1</v>
      </c>
      <c r="Z336" s="21" t="b">
        <v>1</v>
      </c>
      <c r="AA336" s="21" t="b">
        <v>0</v>
      </c>
      <c r="AB336" s="22"/>
      <c r="AC336" s="22"/>
      <c r="AD336" s="22"/>
      <c r="AE336" s="22"/>
      <c r="AF336" s="22"/>
      <c r="AG336" s="21" t="s">
        <v>2089</v>
      </c>
      <c r="AH336" s="21" t="s">
        <v>2000</v>
      </c>
      <c r="AI336" s="21" t="s">
        <v>2001</v>
      </c>
      <c r="AJ336" s="22" t="s">
        <v>2002</v>
      </c>
      <c r="AK336" s="22" t="s">
        <v>2003</v>
      </c>
      <c r="AL336" s="22" t="s">
        <v>2004</v>
      </c>
      <c r="AM336" s="22" t="s">
        <v>2005</v>
      </c>
      <c r="AN336" s="21" t="s">
        <v>2015</v>
      </c>
      <c r="AO336" s="21" t="s">
        <v>2007</v>
      </c>
    </row>
    <row r="337" spans="1:41" s="20" customFormat="1" x14ac:dyDescent="0.25">
      <c r="A337" s="21">
        <v>2309</v>
      </c>
      <c r="B337" s="21" t="s">
        <v>2174</v>
      </c>
      <c r="C337" s="21" t="s">
        <v>2175</v>
      </c>
      <c r="D337" s="25" t="s">
        <v>3044</v>
      </c>
      <c r="E337" s="21" t="s">
        <v>3045</v>
      </c>
      <c r="F337" s="21">
        <v>136232</v>
      </c>
      <c r="G337" s="22" t="s">
        <v>3046</v>
      </c>
      <c r="H337" s="21">
        <v>136232</v>
      </c>
      <c r="I337" s="21">
        <v>740</v>
      </c>
      <c r="J337" s="21">
        <v>740</v>
      </c>
      <c r="K337" s="21" t="s">
        <v>1989</v>
      </c>
      <c r="L337" s="21" t="s">
        <v>1990</v>
      </c>
      <c r="M337" s="21" t="s">
        <v>1991</v>
      </c>
      <c r="N337" s="21" t="s">
        <v>1997</v>
      </c>
      <c r="O337" s="21" t="s">
        <v>2178</v>
      </c>
      <c r="P337" s="21" t="s">
        <v>27</v>
      </c>
      <c r="Q337" s="21" t="s">
        <v>3047</v>
      </c>
      <c r="R337" s="21" t="s">
        <v>3048</v>
      </c>
      <c r="S337" s="21" t="s">
        <v>1997</v>
      </c>
      <c r="T337" s="21" t="s">
        <v>2357</v>
      </c>
      <c r="U337" s="21" t="s">
        <v>1998</v>
      </c>
      <c r="V337" s="23">
        <v>40057</v>
      </c>
      <c r="W337" s="21" t="s">
        <v>1998</v>
      </c>
      <c r="X337" s="23">
        <v>40057</v>
      </c>
      <c r="Y337" s="21" t="b">
        <v>1</v>
      </c>
      <c r="Z337" s="21" t="b">
        <v>1</v>
      </c>
      <c r="AA337" s="21" t="b">
        <v>0</v>
      </c>
      <c r="AB337" s="22"/>
      <c r="AC337" s="22"/>
      <c r="AD337" s="22"/>
      <c r="AE337" s="22"/>
      <c r="AF337" s="22"/>
      <c r="AG337" s="21" t="s">
        <v>2537</v>
      </c>
      <c r="AH337" s="21" t="s">
        <v>2000</v>
      </c>
      <c r="AI337" s="21" t="s">
        <v>2001</v>
      </c>
      <c r="AJ337" s="22" t="s">
        <v>2002</v>
      </c>
      <c r="AK337" s="22" t="s">
        <v>2003</v>
      </c>
      <c r="AL337" s="22" t="s">
        <v>2004</v>
      </c>
      <c r="AM337" s="22" t="s">
        <v>2005</v>
      </c>
      <c r="AN337" s="21" t="s">
        <v>2609</v>
      </c>
      <c r="AO337" s="21" t="s">
        <v>1999</v>
      </c>
    </row>
    <row r="338" spans="1:41" s="20" customFormat="1" x14ac:dyDescent="0.25">
      <c r="A338" s="21">
        <v>2310</v>
      </c>
      <c r="B338" s="21" t="s">
        <v>2009</v>
      </c>
      <c r="C338" s="21" t="s">
        <v>2009</v>
      </c>
      <c r="D338" s="22" t="s">
        <v>3049</v>
      </c>
      <c r="E338" s="21" t="s">
        <v>3050</v>
      </c>
      <c r="F338" s="21">
        <v>136458</v>
      </c>
      <c r="G338" s="21" t="s">
        <v>3050</v>
      </c>
      <c r="H338" s="21">
        <v>136458</v>
      </c>
      <c r="I338" s="21">
        <v>18000</v>
      </c>
      <c r="J338" s="21">
        <v>18000</v>
      </c>
      <c r="K338" s="21" t="s">
        <v>1989</v>
      </c>
      <c r="L338" s="21" t="s">
        <v>1990</v>
      </c>
      <c r="M338" s="21" t="s">
        <v>2012</v>
      </c>
      <c r="N338" s="21" t="s">
        <v>1997</v>
      </c>
      <c r="O338" s="21" t="s">
        <v>2009</v>
      </c>
      <c r="P338" s="21" t="s">
        <v>27</v>
      </c>
      <c r="Q338" s="21" t="s">
        <v>2009</v>
      </c>
      <c r="R338" s="21" t="s">
        <v>2009</v>
      </c>
      <c r="S338" s="21" t="s">
        <v>2009</v>
      </c>
      <c r="T338" s="22" t="s">
        <v>2013</v>
      </c>
      <c r="U338" s="21" t="s">
        <v>1998</v>
      </c>
      <c r="V338" s="23">
        <v>40057</v>
      </c>
      <c r="W338" s="21" t="s">
        <v>1998</v>
      </c>
      <c r="X338" s="23">
        <v>40057</v>
      </c>
      <c r="Y338" s="21" t="b">
        <v>1</v>
      </c>
      <c r="Z338" s="21" t="b">
        <v>1</v>
      </c>
      <c r="AA338" s="21" t="b">
        <v>0</v>
      </c>
      <c r="AB338" s="22"/>
      <c r="AC338" s="22"/>
      <c r="AD338" s="22"/>
      <c r="AE338" s="22"/>
      <c r="AF338" s="22"/>
      <c r="AG338" s="21" t="s">
        <v>2660</v>
      </c>
      <c r="AH338" s="21" t="s">
        <v>2000</v>
      </c>
      <c r="AI338" s="21" t="s">
        <v>2001</v>
      </c>
      <c r="AJ338" s="22" t="s">
        <v>2002</v>
      </c>
      <c r="AK338" s="22" t="s">
        <v>2003</v>
      </c>
      <c r="AL338" s="22" t="s">
        <v>2004</v>
      </c>
      <c r="AM338" s="22" t="s">
        <v>2005</v>
      </c>
      <c r="AN338" s="21" t="s">
        <v>2015</v>
      </c>
      <c r="AO338" s="21" t="s">
        <v>2007</v>
      </c>
    </row>
    <row r="339" spans="1:41" s="20" customFormat="1" x14ac:dyDescent="0.25">
      <c r="A339" s="21">
        <v>9163</v>
      </c>
      <c r="B339" s="21" t="s">
        <v>2174</v>
      </c>
      <c r="C339" s="21" t="s">
        <v>2175</v>
      </c>
      <c r="D339" s="25" t="s">
        <v>3051</v>
      </c>
      <c r="E339" s="21" t="s">
        <v>3052</v>
      </c>
      <c r="F339" s="21">
        <v>137268</v>
      </c>
      <c r="G339" s="21" t="s">
        <v>868</v>
      </c>
      <c r="H339" s="21">
        <v>137268</v>
      </c>
      <c r="I339" s="21">
        <f>GEOMEAN(J339:J340)</f>
        <v>224.4994432064365</v>
      </c>
      <c r="J339" s="21">
        <v>240</v>
      </c>
      <c r="K339" s="21" t="s">
        <v>2037</v>
      </c>
      <c r="L339" s="21" t="s">
        <v>1990</v>
      </c>
      <c r="M339" s="21" t="s">
        <v>1991</v>
      </c>
      <c r="N339" s="21" t="s">
        <v>2067</v>
      </c>
      <c r="O339" s="21" t="s">
        <v>2178</v>
      </c>
      <c r="P339" s="21" t="s">
        <v>27</v>
      </c>
      <c r="Q339" s="21" t="s">
        <v>1997</v>
      </c>
      <c r="R339" s="21" t="s">
        <v>1997</v>
      </c>
      <c r="S339" s="21" t="s">
        <v>1997</v>
      </c>
      <c r="T339" s="21" t="s">
        <v>2364</v>
      </c>
      <c r="U339" s="21" t="s">
        <v>1998</v>
      </c>
      <c r="V339" s="23">
        <v>40057</v>
      </c>
      <c r="W339" s="21" t="s">
        <v>1998</v>
      </c>
      <c r="X339" s="23">
        <v>40057</v>
      </c>
      <c r="Y339" s="21" t="b">
        <v>1</v>
      </c>
      <c r="Z339" s="21" t="b">
        <v>1</v>
      </c>
      <c r="AA339" s="21" t="b">
        <v>0</v>
      </c>
      <c r="AB339" s="22"/>
      <c r="AC339" s="22"/>
      <c r="AD339" s="22"/>
      <c r="AE339" s="22"/>
      <c r="AF339" s="22"/>
      <c r="AG339" s="21" t="s">
        <v>2420</v>
      </c>
      <c r="AH339" s="21" t="s">
        <v>2000</v>
      </c>
      <c r="AI339" s="21" t="s">
        <v>2001</v>
      </c>
      <c r="AJ339" s="22" t="s">
        <v>2002</v>
      </c>
      <c r="AK339" s="22" t="s">
        <v>2003</v>
      </c>
      <c r="AL339" s="22" t="s">
        <v>2004</v>
      </c>
      <c r="AM339" s="22" t="s">
        <v>2005</v>
      </c>
      <c r="AN339" s="21" t="s">
        <v>2184</v>
      </c>
      <c r="AO339" s="21" t="s">
        <v>2007</v>
      </c>
    </row>
    <row r="340" spans="1:41" s="20" customFormat="1" x14ac:dyDescent="0.25">
      <c r="A340" s="21">
        <v>9164</v>
      </c>
      <c r="B340" s="21" t="s">
        <v>2174</v>
      </c>
      <c r="C340" s="21" t="s">
        <v>2175</v>
      </c>
      <c r="D340" s="25" t="s">
        <v>3051</v>
      </c>
      <c r="E340" s="21" t="s">
        <v>3052</v>
      </c>
      <c r="F340" s="21">
        <v>137268</v>
      </c>
      <c r="G340" s="21" t="s">
        <v>868</v>
      </c>
      <c r="H340" s="21">
        <v>137268</v>
      </c>
      <c r="I340" s="21"/>
      <c r="J340" s="21">
        <v>210</v>
      </c>
      <c r="K340" s="21" t="s">
        <v>1989</v>
      </c>
      <c r="L340" s="21" t="s">
        <v>1990</v>
      </c>
      <c r="M340" s="21" t="s">
        <v>1997</v>
      </c>
      <c r="N340" s="21" t="s">
        <v>2067</v>
      </c>
      <c r="O340" s="21" t="s">
        <v>1997</v>
      </c>
      <c r="P340" s="21" t="s">
        <v>27</v>
      </c>
      <c r="Q340" s="21" t="s">
        <v>1997</v>
      </c>
      <c r="R340" s="21" t="s">
        <v>1997</v>
      </c>
      <c r="S340" s="21" t="s">
        <v>1997</v>
      </c>
      <c r="T340" s="21" t="s">
        <v>2298</v>
      </c>
      <c r="U340" s="21" t="s">
        <v>1998</v>
      </c>
      <c r="V340" s="23">
        <v>40057</v>
      </c>
      <c r="W340" s="21" t="s">
        <v>1998</v>
      </c>
      <c r="X340" s="23">
        <v>40057</v>
      </c>
      <c r="Y340" s="21" t="b">
        <v>1</v>
      </c>
      <c r="Z340" s="21" t="b">
        <v>1</v>
      </c>
      <c r="AA340" s="21" t="b">
        <v>0</v>
      </c>
      <c r="AB340" s="22"/>
      <c r="AC340" s="22"/>
      <c r="AD340" s="22"/>
      <c r="AE340" s="22"/>
      <c r="AF340" s="22"/>
      <c r="AG340" s="21" t="s">
        <v>2121</v>
      </c>
      <c r="AH340" s="21" t="s">
        <v>2000</v>
      </c>
      <c r="AI340" s="21" t="s">
        <v>2001</v>
      </c>
      <c r="AJ340" s="22" t="s">
        <v>2002</v>
      </c>
      <c r="AK340" s="22" t="s">
        <v>2003</v>
      </c>
      <c r="AL340" s="22" t="s">
        <v>2004</v>
      </c>
      <c r="AM340" s="22" t="s">
        <v>2005</v>
      </c>
      <c r="AN340" s="21" t="s">
        <v>1997</v>
      </c>
      <c r="AO340" s="21" t="s">
        <v>1992</v>
      </c>
    </row>
    <row r="341" spans="1:41" s="20" customFormat="1" x14ac:dyDescent="0.25">
      <c r="A341" s="21">
        <v>2311</v>
      </c>
      <c r="B341" s="21" t="s">
        <v>2009</v>
      </c>
      <c r="C341" s="21" t="s">
        <v>2009</v>
      </c>
      <c r="D341" s="22" t="s">
        <v>3053</v>
      </c>
      <c r="E341" s="21" t="s">
        <v>1192</v>
      </c>
      <c r="F341" s="21">
        <v>137304</v>
      </c>
      <c r="G341" s="21" t="s">
        <v>1192</v>
      </c>
      <c r="H341" s="21">
        <v>137304</v>
      </c>
      <c r="I341" s="21">
        <f>GEOMEAN(J341:J342)</f>
        <v>48</v>
      </c>
      <c r="J341" s="21">
        <v>48</v>
      </c>
      <c r="K341" s="21" t="s">
        <v>1989</v>
      </c>
      <c r="L341" s="21" t="s">
        <v>1990</v>
      </c>
      <c r="M341" s="21" t="s">
        <v>1991</v>
      </c>
      <c r="N341" s="21" t="s">
        <v>1997</v>
      </c>
      <c r="O341" s="21" t="s">
        <v>2009</v>
      </c>
      <c r="P341" s="21" t="s">
        <v>27</v>
      </c>
      <c r="Q341" s="21" t="s">
        <v>2009</v>
      </c>
      <c r="R341" s="21" t="s">
        <v>2009</v>
      </c>
      <c r="S341" s="21" t="s">
        <v>2009</v>
      </c>
      <c r="T341" s="22" t="s">
        <v>2145</v>
      </c>
      <c r="U341" s="21" t="s">
        <v>1998</v>
      </c>
      <c r="V341" s="23">
        <v>40057</v>
      </c>
      <c r="W341" s="21" t="s">
        <v>1998</v>
      </c>
      <c r="X341" s="23">
        <v>40057</v>
      </c>
      <c r="Y341" s="21" t="b">
        <v>1</v>
      </c>
      <c r="Z341" s="21" t="b">
        <v>1</v>
      </c>
      <c r="AA341" s="21" t="b">
        <v>0</v>
      </c>
      <c r="AB341" s="22"/>
      <c r="AC341" s="22"/>
      <c r="AD341" s="22"/>
      <c r="AE341" s="22"/>
      <c r="AF341" s="22"/>
      <c r="AG341" s="21" t="s">
        <v>2413</v>
      </c>
      <c r="AH341" s="21" t="s">
        <v>2000</v>
      </c>
      <c r="AI341" s="21" t="s">
        <v>2001</v>
      </c>
      <c r="AJ341" s="22" t="s">
        <v>2002</v>
      </c>
      <c r="AK341" s="22" t="s">
        <v>2003</v>
      </c>
      <c r="AL341" s="22" t="s">
        <v>2004</v>
      </c>
      <c r="AM341" s="22" t="s">
        <v>2005</v>
      </c>
      <c r="AN341" s="21" t="s">
        <v>2919</v>
      </c>
      <c r="AO341" s="21" t="s">
        <v>2007</v>
      </c>
    </row>
    <row r="342" spans="1:41" s="20" customFormat="1" x14ac:dyDescent="0.25">
      <c r="A342" s="22">
        <v>21697</v>
      </c>
      <c r="B342" s="22" t="s">
        <v>3054</v>
      </c>
      <c r="C342" s="22" t="s">
        <v>2019</v>
      </c>
      <c r="D342" s="22" t="s">
        <v>3055</v>
      </c>
      <c r="E342" s="22" t="s">
        <v>3056</v>
      </c>
      <c r="F342" s="22">
        <v>137304</v>
      </c>
      <c r="G342" s="21" t="s">
        <v>1192</v>
      </c>
      <c r="H342" s="21">
        <v>137304</v>
      </c>
      <c r="I342" s="21"/>
      <c r="J342" s="24">
        <v>48</v>
      </c>
      <c r="K342" s="24" t="s">
        <v>1989</v>
      </c>
      <c r="L342" s="24" t="s">
        <v>1990</v>
      </c>
      <c r="M342" s="24" t="s">
        <v>1991</v>
      </c>
      <c r="N342" s="24" t="s">
        <v>2067</v>
      </c>
      <c r="O342" s="24" t="s">
        <v>2022</v>
      </c>
      <c r="P342" s="24" t="s">
        <v>1997</v>
      </c>
      <c r="Q342" s="22" t="s">
        <v>3057</v>
      </c>
      <c r="R342" s="24" t="s">
        <v>3058</v>
      </c>
      <c r="S342" s="24" t="s">
        <v>3059</v>
      </c>
      <c r="T342" s="24"/>
      <c r="U342" s="24"/>
      <c r="V342" s="23">
        <v>42170</v>
      </c>
      <c r="W342" s="24"/>
      <c r="X342" s="24"/>
      <c r="Y342" s="24" t="b">
        <v>1</v>
      </c>
      <c r="Z342" s="24"/>
      <c r="AA342" s="24"/>
      <c r="AB342" s="24"/>
      <c r="AC342" s="24"/>
      <c r="AD342" s="24"/>
      <c r="AE342" s="22"/>
      <c r="AF342" s="22"/>
      <c r="AG342" s="22" t="s">
        <v>3060</v>
      </c>
      <c r="AH342" s="22" t="s">
        <v>2000</v>
      </c>
      <c r="AI342" s="21" t="s">
        <v>2001</v>
      </c>
      <c r="AJ342" s="22" t="s">
        <v>2002</v>
      </c>
      <c r="AK342" s="22" t="s">
        <v>2003</v>
      </c>
      <c r="AL342" s="22" t="s">
        <v>2004</v>
      </c>
      <c r="AM342" s="22" t="s">
        <v>2005</v>
      </c>
      <c r="AN342" s="24" t="s">
        <v>3061</v>
      </c>
      <c r="AO342" s="24" t="s">
        <v>2007</v>
      </c>
    </row>
    <row r="343" spans="1:41" s="20" customFormat="1" x14ac:dyDescent="0.25">
      <c r="A343" s="22">
        <v>21699</v>
      </c>
      <c r="B343" s="22" t="s">
        <v>3062</v>
      </c>
      <c r="C343" s="22" t="s">
        <v>2019</v>
      </c>
      <c r="D343" s="22" t="s">
        <v>2637</v>
      </c>
      <c r="E343" s="22" t="s">
        <v>3063</v>
      </c>
      <c r="F343" s="22">
        <v>138863</v>
      </c>
      <c r="G343" s="21" t="s">
        <v>3064</v>
      </c>
      <c r="H343" s="21">
        <v>138863</v>
      </c>
      <c r="I343" s="21">
        <f>GEOMEAN(J343:J344)</f>
        <v>29.566873355158812</v>
      </c>
      <c r="J343" s="24">
        <v>28.2</v>
      </c>
      <c r="K343" s="24" t="s">
        <v>1989</v>
      </c>
      <c r="L343" s="24" t="s">
        <v>1990</v>
      </c>
      <c r="M343" s="24" t="s">
        <v>2012</v>
      </c>
      <c r="N343" s="24" t="s">
        <v>2067</v>
      </c>
      <c r="O343" s="24" t="s">
        <v>2096</v>
      </c>
      <c r="P343" s="24" t="s">
        <v>1997</v>
      </c>
      <c r="Q343" s="22" t="s">
        <v>3065</v>
      </c>
      <c r="R343" s="24" t="s">
        <v>3066</v>
      </c>
      <c r="S343" s="24" t="s">
        <v>3067</v>
      </c>
      <c r="T343" s="24"/>
      <c r="U343" s="24"/>
      <c r="V343" s="23">
        <v>42170</v>
      </c>
      <c r="W343" s="24"/>
      <c r="X343" s="24"/>
      <c r="Y343" s="24" t="b">
        <v>1</v>
      </c>
      <c r="Z343" s="24"/>
      <c r="AA343" s="24"/>
      <c r="AB343" s="24"/>
      <c r="AC343" s="24"/>
      <c r="AD343" s="24"/>
      <c r="AE343" s="22"/>
      <c r="AF343" s="22"/>
      <c r="AG343" s="22" t="s">
        <v>2569</v>
      </c>
      <c r="AH343" s="22" t="s">
        <v>2000</v>
      </c>
      <c r="AI343" s="21" t="s">
        <v>2001</v>
      </c>
      <c r="AJ343" s="22" t="s">
        <v>2002</v>
      </c>
      <c r="AK343" s="22" t="s">
        <v>2003</v>
      </c>
      <c r="AL343" s="22" t="s">
        <v>2004</v>
      </c>
      <c r="AM343" s="22" t="s">
        <v>2005</v>
      </c>
      <c r="AN343" s="24" t="s">
        <v>2644</v>
      </c>
      <c r="AO343" s="24" t="s">
        <v>2007</v>
      </c>
    </row>
    <row r="344" spans="1:41" s="20" customFormat="1" x14ac:dyDescent="0.25">
      <c r="A344" s="22">
        <v>21700</v>
      </c>
      <c r="B344" s="22" t="s">
        <v>3068</v>
      </c>
      <c r="C344" s="22" t="s">
        <v>2019</v>
      </c>
      <c r="D344" s="22" t="s">
        <v>2637</v>
      </c>
      <c r="E344" s="22" t="s">
        <v>3063</v>
      </c>
      <c r="F344" s="22">
        <v>138863</v>
      </c>
      <c r="G344" s="21" t="s">
        <v>3064</v>
      </c>
      <c r="H344" s="21">
        <v>138863</v>
      </c>
      <c r="I344" s="21"/>
      <c r="J344" s="24">
        <v>31</v>
      </c>
      <c r="K344" s="24" t="s">
        <v>2037</v>
      </c>
      <c r="L344" s="24" t="s">
        <v>1990</v>
      </c>
      <c r="M344" s="24" t="s">
        <v>2012</v>
      </c>
      <c r="N344" s="24" t="s">
        <v>2067</v>
      </c>
      <c r="O344" s="24" t="s">
        <v>2096</v>
      </c>
      <c r="P344" s="24" t="s">
        <v>1997</v>
      </c>
      <c r="Q344" s="22" t="s">
        <v>3065</v>
      </c>
      <c r="R344" s="24" t="s">
        <v>3066</v>
      </c>
      <c r="S344" s="24" t="s">
        <v>3067</v>
      </c>
      <c r="T344" s="24"/>
      <c r="U344" s="24"/>
      <c r="V344" s="23">
        <v>42170</v>
      </c>
      <c r="W344" s="24"/>
      <c r="X344" s="24"/>
      <c r="Y344" s="24" t="b">
        <v>1</v>
      </c>
      <c r="Z344" s="24"/>
      <c r="AA344" s="24"/>
      <c r="AB344" s="24"/>
      <c r="AC344" s="24"/>
      <c r="AD344" s="24"/>
      <c r="AE344" s="22"/>
      <c r="AF344" s="22"/>
      <c r="AG344" s="22" t="s">
        <v>2569</v>
      </c>
      <c r="AH344" s="22" t="s">
        <v>2000</v>
      </c>
      <c r="AI344" s="21" t="s">
        <v>2001</v>
      </c>
      <c r="AJ344" s="22" t="s">
        <v>2002</v>
      </c>
      <c r="AK344" s="22" t="s">
        <v>2003</v>
      </c>
      <c r="AL344" s="22" t="s">
        <v>2004</v>
      </c>
      <c r="AM344" s="22" t="s">
        <v>2005</v>
      </c>
      <c r="AN344" s="24" t="s">
        <v>2644</v>
      </c>
      <c r="AO344" s="24" t="s">
        <v>2007</v>
      </c>
    </row>
    <row r="345" spans="1:41" s="20" customFormat="1" x14ac:dyDescent="0.25">
      <c r="A345" s="21">
        <v>2312</v>
      </c>
      <c r="B345" s="21" t="s">
        <v>2174</v>
      </c>
      <c r="C345" s="21" t="s">
        <v>2175</v>
      </c>
      <c r="D345" s="25" t="s">
        <v>3069</v>
      </c>
      <c r="E345" s="21" t="s">
        <v>3070</v>
      </c>
      <c r="F345" s="21">
        <v>140670</v>
      </c>
      <c r="G345" s="21" t="s">
        <v>3070</v>
      </c>
      <c r="H345" s="21">
        <v>140670</v>
      </c>
      <c r="I345" s="21">
        <v>6820</v>
      </c>
      <c r="J345" s="21">
        <v>6820</v>
      </c>
      <c r="K345" s="21" t="s">
        <v>2037</v>
      </c>
      <c r="L345" s="21" t="s">
        <v>1990</v>
      </c>
      <c r="M345" s="21" t="s">
        <v>1997</v>
      </c>
      <c r="N345" s="21" t="s">
        <v>1997</v>
      </c>
      <c r="O345" s="21" t="s">
        <v>3071</v>
      </c>
      <c r="P345" s="21" t="s">
        <v>27</v>
      </c>
      <c r="Q345" s="21" t="s">
        <v>3072</v>
      </c>
      <c r="R345" s="21" t="s">
        <v>2378</v>
      </c>
      <c r="S345" s="21" t="s">
        <v>3073</v>
      </c>
      <c r="T345" s="21" t="s">
        <v>2182</v>
      </c>
      <c r="U345" s="21" t="s">
        <v>1998</v>
      </c>
      <c r="V345" s="23">
        <v>40057</v>
      </c>
      <c r="W345" s="21" t="s">
        <v>1998</v>
      </c>
      <c r="X345" s="23">
        <v>40057</v>
      </c>
      <c r="Y345" s="21" t="b">
        <v>1</v>
      </c>
      <c r="Z345" s="21" t="b">
        <v>1</v>
      </c>
      <c r="AA345" s="21" t="b">
        <v>0</v>
      </c>
      <c r="AB345" s="22"/>
      <c r="AC345" s="22"/>
      <c r="AD345" s="22"/>
      <c r="AE345" s="22"/>
      <c r="AF345" s="22"/>
      <c r="AG345" s="21" t="s">
        <v>2071</v>
      </c>
      <c r="AH345" s="21" t="s">
        <v>2000</v>
      </c>
      <c r="AI345" s="21" t="s">
        <v>2001</v>
      </c>
      <c r="AJ345" s="22" t="s">
        <v>2002</v>
      </c>
      <c r="AK345" s="22" t="s">
        <v>2003</v>
      </c>
      <c r="AL345" s="22" t="s">
        <v>2004</v>
      </c>
      <c r="AM345" s="22" t="s">
        <v>2005</v>
      </c>
      <c r="AN345" s="21" t="s">
        <v>2184</v>
      </c>
      <c r="AO345" s="21" t="s">
        <v>2007</v>
      </c>
    </row>
    <row r="346" spans="1:41" s="20" customFormat="1" x14ac:dyDescent="0.25">
      <c r="A346" s="21">
        <v>2313</v>
      </c>
      <c r="B346" s="21" t="s">
        <v>3074</v>
      </c>
      <c r="C346" s="21" t="s">
        <v>1986</v>
      </c>
      <c r="D346" s="22" t="s">
        <v>2152</v>
      </c>
      <c r="E346" s="21" t="s">
        <v>3075</v>
      </c>
      <c r="F346" s="21">
        <v>141902</v>
      </c>
      <c r="G346" s="21" t="s">
        <v>3075</v>
      </c>
      <c r="H346" s="21">
        <v>141902</v>
      </c>
      <c r="I346" s="21">
        <v>7700</v>
      </c>
      <c r="J346" s="21">
        <v>7700</v>
      </c>
      <c r="K346" s="21" t="s">
        <v>2037</v>
      </c>
      <c r="L346" s="21" t="s">
        <v>1990</v>
      </c>
      <c r="M346" s="21" t="s">
        <v>1991</v>
      </c>
      <c r="N346" s="21" t="s">
        <v>1992</v>
      </c>
      <c r="O346" s="22" t="s">
        <v>2096</v>
      </c>
      <c r="P346" s="21" t="s">
        <v>27</v>
      </c>
      <c r="Q346" s="22" t="s">
        <v>2154</v>
      </c>
      <c r="R346" s="22" t="s">
        <v>2120</v>
      </c>
      <c r="S346" s="22" t="s">
        <v>2134</v>
      </c>
      <c r="T346" s="21" t="s">
        <v>1997</v>
      </c>
      <c r="U346" s="21" t="s">
        <v>1998</v>
      </c>
      <c r="V346" s="23">
        <v>40057</v>
      </c>
      <c r="W346" s="21" t="s">
        <v>1998</v>
      </c>
      <c r="X346" s="23">
        <v>40057</v>
      </c>
      <c r="Y346" s="21" t="b">
        <v>1</v>
      </c>
      <c r="Z346" s="21" t="b">
        <v>1</v>
      </c>
      <c r="AA346" s="21" t="b">
        <v>0</v>
      </c>
      <c r="AB346" s="22"/>
      <c r="AC346" s="22"/>
      <c r="AD346" s="22"/>
      <c r="AE346" s="22"/>
      <c r="AF346" s="22"/>
      <c r="AG346" s="21" t="s">
        <v>2420</v>
      </c>
      <c r="AH346" s="21" t="s">
        <v>2000</v>
      </c>
      <c r="AI346" s="21" t="s">
        <v>2001</v>
      </c>
      <c r="AJ346" s="22" t="s">
        <v>2002</v>
      </c>
      <c r="AK346" s="22" t="s">
        <v>2003</v>
      </c>
      <c r="AL346" s="22" t="s">
        <v>2004</v>
      </c>
      <c r="AM346" s="22" t="s">
        <v>2005</v>
      </c>
      <c r="AN346" s="22" t="s">
        <v>2041</v>
      </c>
      <c r="AO346" s="21" t="s">
        <v>2007</v>
      </c>
    </row>
    <row r="347" spans="1:41" s="20" customFormat="1" x14ac:dyDescent="0.25">
      <c r="A347" s="21">
        <v>2314</v>
      </c>
      <c r="B347" s="21" t="s">
        <v>2009</v>
      </c>
      <c r="C347" s="21" t="s">
        <v>2009</v>
      </c>
      <c r="D347" s="22" t="s">
        <v>3076</v>
      </c>
      <c r="E347" s="21" t="s">
        <v>3077</v>
      </c>
      <c r="F347" s="21">
        <v>143180</v>
      </c>
      <c r="G347" s="22" t="s">
        <v>3078</v>
      </c>
      <c r="H347" s="21">
        <v>143180</v>
      </c>
      <c r="I347" s="21">
        <v>570</v>
      </c>
      <c r="J347" s="21">
        <v>570</v>
      </c>
      <c r="K347" s="21" t="s">
        <v>1989</v>
      </c>
      <c r="L347" s="21" t="s">
        <v>1990</v>
      </c>
      <c r="M347" s="21" t="s">
        <v>1991</v>
      </c>
      <c r="N347" s="21" t="s">
        <v>1997</v>
      </c>
      <c r="O347" s="21" t="s">
        <v>2009</v>
      </c>
      <c r="P347" s="21" t="s">
        <v>27</v>
      </c>
      <c r="Q347" s="21" t="s">
        <v>2009</v>
      </c>
      <c r="R347" s="21" t="s">
        <v>2009</v>
      </c>
      <c r="S347" s="21" t="s">
        <v>2009</v>
      </c>
      <c r="T347" s="22" t="s">
        <v>2145</v>
      </c>
      <c r="U347" s="21" t="s">
        <v>1998</v>
      </c>
      <c r="V347" s="23">
        <v>40057</v>
      </c>
      <c r="W347" s="21" t="s">
        <v>1998</v>
      </c>
      <c r="X347" s="23">
        <v>40057</v>
      </c>
      <c r="Y347" s="21" t="b">
        <v>1</v>
      </c>
      <c r="Z347" s="21" t="b">
        <v>1</v>
      </c>
      <c r="AA347" s="21" t="b">
        <v>0</v>
      </c>
      <c r="AB347" s="22"/>
      <c r="AC347" s="22"/>
      <c r="AD347" s="22"/>
      <c r="AE347" s="22"/>
      <c r="AF347" s="22"/>
      <c r="AG347" s="21" t="s">
        <v>2089</v>
      </c>
      <c r="AH347" s="21" t="s">
        <v>2000</v>
      </c>
      <c r="AI347" s="21" t="s">
        <v>2001</v>
      </c>
      <c r="AJ347" s="22" t="s">
        <v>2002</v>
      </c>
      <c r="AK347" s="22" t="s">
        <v>2003</v>
      </c>
      <c r="AL347" s="22" t="s">
        <v>2004</v>
      </c>
      <c r="AM347" s="22" t="s">
        <v>2005</v>
      </c>
      <c r="AN347" s="21" t="s">
        <v>2031</v>
      </c>
      <c r="AO347" s="21" t="s">
        <v>2007</v>
      </c>
    </row>
    <row r="348" spans="1:41" s="20" customFormat="1" x14ac:dyDescent="0.25">
      <c r="A348" s="21">
        <v>9174</v>
      </c>
      <c r="B348" s="21" t="s">
        <v>3079</v>
      </c>
      <c r="C348" s="21" t="s">
        <v>1986</v>
      </c>
      <c r="D348" s="22" t="s">
        <v>2847</v>
      </c>
      <c r="E348" s="21" t="s">
        <v>3080</v>
      </c>
      <c r="F348" s="21">
        <v>143271</v>
      </c>
      <c r="G348" s="21" t="s">
        <v>3080</v>
      </c>
      <c r="H348" s="21">
        <v>143271</v>
      </c>
      <c r="I348" s="21">
        <v>3.6</v>
      </c>
      <c r="J348" s="21">
        <v>3.6</v>
      </c>
      <c r="K348" s="21" t="s">
        <v>1989</v>
      </c>
      <c r="L348" s="21" t="s">
        <v>1990</v>
      </c>
      <c r="M348" s="21" t="s">
        <v>2076</v>
      </c>
      <c r="N348" s="21" t="s">
        <v>2067</v>
      </c>
      <c r="O348" s="22" t="s">
        <v>2096</v>
      </c>
      <c r="P348" s="21" t="s">
        <v>27</v>
      </c>
      <c r="Q348" s="22" t="s">
        <v>3081</v>
      </c>
      <c r="R348" s="22" t="s">
        <v>2485</v>
      </c>
      <c r="S348" s="22" t="s">
        <v>2134</v>
      </c>
      <c r="T348" s="21" t="s">
        <v>1997</v>
      </c>
      <c r="U348" s="21" t="s">
        <v>1998</v>
      </c>
      <c r="V348" s="23">
        <v>40057</v>
      </c>
      <c r="W348" s="21" t="s">
        <v>1998</v>
      </c>
      <c r="X348" s="23">
        <v>40057</v>
      </c>
      <c r="Y348" s="21" t="b">
        <v>1</v>
      </c>
      <c r="Z348" s="21" t="b">
        <v>1</v>
      </c>
      <c r="AA348" s="21" t="b">
        <v>0</v>
      </c>
      <c r="AB348" s="22"/>
      <c r="AC348" s="22"/>
      <c r="AD348" s="22"/>
      <c r="AE348" s="22"/>
      <c r="AF348" s="22"/>
      <c r="AG348" s="21" t="s">
        <v>2809</v>
      </c>
      <c r="AH348" s="21" t="s">
        <v>2000</v>
      </c>
      <c r="AI348" s="21" t="s">
        <v>2001</v>
      </c>
      <c r="AJ348" s="22" t="s">
        <v>2002</v>
      </c>
      <c r="AK348" s="22" t="s">
        <v>2003</v>
      </c>
      <c r="AL348" s="22" t="s">
        <v>2004</v>
      </c>
      <c r="AM348" s="22" t="s">
        <v>2005</v>
      </c>
      <c r="AN348" s="22" t="s">
        <v>2041</v>
      </c>
      <c r="AO348" s="21" t="s">
        <v>2007</v>
      </c>
    </row>
    <row r="349" spans="1:41" s="20" customFormat="1" x14ac:dyDescent="0.25">
      <c r="A349" s="21">
        <v>9175</v>
      </c>
      <c r="B349" s="21" t="s">
        <v>2174</v>
      </c>
      <c r="C349" s="21" t="s">
        <v>2175</v>
      </c>
      <c r="D349" s="25" t="s">
        <v>3082</v>
      </c>
      <c r="E349" s="21" t="s">
        <v>3083</v>
      </c>
      <c r="F349" s="21">
        <v>143293</v>
      </c>
      <c r="G349" s="21" t="s">
        <v>3083</v>
      </c>
      <c r="H349" s="21">
        <v>143293</v>
      </c>
      <c r="I349" s="21">
        <v>87000</v>
      </c>
      <c r="J349" s="21">
        <v>87000</v>
      </c>
      <c r="K349" s="21" t="s">
        <v>1989</v>
      </c>
      <c r="L349" s="21" t="s">
        <v>1990</v>
      </c>
      <c r="M349" s="21" t="s">
        <v>1991</v>
      </c>
      <c r="N349" s="21" t="s">
        <v>2067</v>
      </c>
      <c r="O349" s="21" t="s">
        <v>3084</v>
      </c>
      <c r="P349" s="21" t="s">
        <v>27</v>
      </c>
      <c r="Q349" s="21" t="s">
        <v>3085</v>
      </c>
      <c r="R349" s="21" t="s">
        <v>2363</v>
      </c>
      <c r="S349" s="21" t="s">
        <v>1997</v>
      </c>
      <c r="T349" s="21" t="s">
        <v>2298</v>
      </c>
      <c r="U349" s="21" t="s">
        <v>1998</v>
      </c>
      <c r="V349" s="23">
        <v>40057</v>
      </c>
      <c r="W349" s="21" t="s">
        <v>1998</v>
      </c>
      <c r="X349" s="23">
        <v>40057</v>
      </c>
      <c r="Y349" s="21" t="b">
        <v>1</v>
      </c>
      <c r="Z349" s="21" t="b">
        <v>1</v>
      </c>
      <c r="AA349" s="21" t="b">
        <v>0</v>
      </c>
      <c r="AB349" s="22"/>
      <c r="AC349" s="22"/>
      <c r="AD349" s="22"/>
      <c r="AE349" s="22"/>
      <c r="AF349" s="22"/>
      <c r="AG349" s="21" t="s">
        <v>2221</v>
      </c>
      <c r="AH349" s="21" t="s">
        <v>2000</v>
      </c>
      <c r="AI349" s="21" t="s">
        <v>2001</v>
      </c>
      <c r="AJ349" s="22" t="s">
        <v>2002</v>
      </c>
      <c r="AK349" s="22" t="s">
        <v>2003</v>
      </c>
      <c r="AL349" s="22" t="s">
        <v>2004</v>
      </c>
      <c r="AM349" s="22" t="s">
        <v>2005</v>
      </c>
      <c r="AN349" s="21" t="s">
        <v>3086</v>
      </c>
      <c r="AO349" s="21" t="s">
        <v>2007</v>
      </c>
    </row>
    <row r="350" spans="1:41" s="20" customFormat="1" x14ac:dyDescent="0.25">
      <c r="A350" s="21">
        <v>2315</v>
      </c>
      <c r="B350" s="21" t="s">
        <v>2009</v>
      </c>
      <c r="C350" s="21" t="s">
        <v>2009</v>
      </c>
      <c r="D350" s="22" t="s">
        <v>3087</v>
      </c>
      <c r="E350" s="21" t="s">
        <v>3088</v>
      </c>
      <c r="F350" s="21">
        <v>145733</v>
      </c>
      <c r="G350" s="21" t="s">
        <v>3088</v>
      </c>
      <c r="H350" s="21">
        <v>145733</v>
      </c>
      <c r="I350" s="21">
        <v>32500</v>
      </c>
      <c r="J350" s="21">
        <v>32500</v>
      </c>
      <c r="K350" s="21" t="s">
        <v>1989</v>
      </c>
      <c r="L350" s="21" t="s">
        <v>1990</v>
      </c>
      <c r="M350" s="21" t="s">
        <v>1991</v>
      </c>
      <c r="N350" s="21" t="s">
        <v>1997</v>
      </c>
      <c r="O350" s="21" t="s">
        <v>2009</v>
      </c>
      <c r="P350" s="21" t="s">
        <v>27</v>
      </c>
      <c r="Q350" s="21" t="s">
        <v>2009</v>
      </c>
      <c r="R350" s="21" t="s">
        <v>2009</v>
      </c>
      <c r="S350" s="21" t="s">
        <v>2009</v>
      </c>
      <c r="T350" s="22" t="s">
        <v>2013</v>
      </c>
      <c r="U350" s="21" t="s">
        <v>1998</v>
      </c>
      <c r="V350" s="23">
        <v>40057</v>
      </c>
      <c r="W350" s="21" t="s">
        <v>1998</v>
      </c>
      <c r="X350" s="23">
        <v>40057</v>
      </c>
      <c r="Y350" s="21" t="b">
        <v>1</v>
      </c>
      <c r="Z350" s="21" t="b">
        <v>1</v>
      </c>
      <c r="AA350" s="21" t="b">
        <v>0</v>
      </c>
      <c r="AB350" s="22"/>
      <c r="AC350" s="22"/>
      <c r="AD350" s="22"/>
      <c r="AE350" s="22"/>
      <c r="AF350" s="22"/>
      <c r="AG350" s="21" t="s">
        <v>3089</v>
      </c>
      <c r="AH350" s="21" t="s">
        <v>2000</v>
      </c>
      <c r="AI350" s="21" t="s">
        <v>2001</v>
      </c>
      <c r="AJ350" s="22" t="s">
        <v>2002</v>
      </c>
      <c r="AK350" s="22" t="s">
        <v>2003</v>
      </c>
      <c r="AL350" s="22" t="s">
        <v>2004</v>
      </c>
      <c r="AM350" s="22" t="s">
        <v>2005</v>
      </c>
      <c r="AN350" s="21" t="s">
        <v>2031</v>
      </c>
      <c r="AO350" s="21" t="s">
        <v>2007</v>
      </c>
    </row>
    <row r="351" spans="1:41" s="20" customFormat="1" x14ac:dyDescent="0.25">
      <c r="A351" s="21">
        <v>2316</v>
      </c>
      <c r="B351" s="21" t="s">
        <v>2009</v>
      </c>
      <c r="C351" s="21" t="s">
        <v>2009</v>
      </c>
      <c r="D351" s="22" t="s">
        <v>3090</v>
      </c>
      <c r="E351" s="21" t="s">
        <v>674</v>
      </c>
      <c r="F351" s="21">
        <v>148798</v>
      </c>
      <c r="G351" s="21" t="s">
        <v>674</v>
      </c>
      <c r="H351" s="21">
        <v>148798</v>
      </c>
      <c r="I351" s="21">
        <f>GEOMEAN(J351:J352)</f>
        <v>513.32251070842392</v>
      </c>
      <c r="J351" s="21">
        <v>310</v>
      </c>
      <c r="K351" s="21" t="s">
        <v>1989</v>
      </c>
      <c r="L351" s="21" t="s">
        <v>1990</v>
      </c>
      <c r="M351" s="21" t="s">
        <v>1991</v>
      </c>
      <c r="N351" s="21" t="s">
        <v>1997</v>
      </c>
      <c r="O351" s="21" t="s">
        <v>2009</v>
      </c>
      <c r="P351" s="21" t="s">
        <v>27</v>
      </c>
      <c r="Q351" s="21" t="s">
        <v>2009</v>
      </c>
      <c r="R351" s="21" t="s">
        <v>2009</v>
      </c>
      <c r="S351" s="21" t="s">
        <v>2009</v>
      </c>
      <c r="T351" s="22" t="s">
        <v>2145</v>
      </c>
      <c r="U351" s="21" t="s">
        <v>1998</v>
      </c>
      <c r="V351" s="23">
        <v>40057</v>
      </c>
      <c r="W351" s="21" t="s">
        <v>1998</v>
      </c>
      <c r="X351" s="23">
        <v>40057</v>
      </c>
      <c r="Y351" s="21" t="b">
        <v>1</v>
      </c>
      <c r="Z351" s="21" t="b">
        <v>1</v>
      </c>
      <c r="AA351" s="21" t="b">
        <v>0</v>
      </c>
      <c r="AB351" s="22"/>
      <c r="AC351" s="22"/>
      <c r="AD351" s="22"/>
      <c r="AE351" s="22"/>
      <c r="AF351" s="22"/>
      <c r="AG351" s="21" t="s">
        <v>2476</v>
      </c>
      <c r="AH351" s="21" t="s">
        <v>2000</v>
      </c>
      <c r="AI351" s="21" t="s">
        <v>2001</v>
      </c>
      <c r="AJ351" s="22" t="s">
        <v>2002</v>
      </c>
      <c r="AK351" s="22" t="s">
        <v>2003</v>
      </c>
      <c r="AL351" s="22" t="s">
        <v>2004</v>
      </c>
      <c r="AM351" s="22" t="s">
        <v>2005</v>
      </c>
      <c r="AN351" s="21" t="s">
        <v>2031</v>
      </c>
      <c r="AO351" s="21" t="s">
        <v>2007</v>
      </c>
    </row>
    <row r="352" spans="1:41" s="20" customFormat="1" x14ac:dyDescent="0.25">
      <c r="A352" s="21">
        <v>2317</v>
      </c>
      <c r="B352" s="21" t="s">
        <v>2009</v>
      </c>
      <c r="C352" s="21" t="s">
        <v>2009</v>
      </c>
      <c r="D352" s="22" t="s">
        <v>3091</v>
      </c>
      <c r="E352" s="21" t="s">
        <v>674</v>
      </c>
      <c r="F352" s="21">
        <v>148798</v>
      </c>
      <c r="G352" s="21" t="s">
        <v>674</v>
      </c>
      <c r="H352" s="21">
        <v>148798</v>
      </c>
      <c r="I352" s="21"/>
      <c r="J352" s="21">
        <v>850</v>
      </c>
      <c r="K352" s="21" t="s">
        <v>1989</v>
      </c>
      <c r="L352" s="21" t="s">
        <v>1990</v>
      </c>
      <c r="M352" s="21" t="s">
        <v>2012</v>
      </c>
      <c r="N352" s="21" t="s">
        <v>1997</v>
      </c>
      <c r="O352" s="21" t="s">
        <v>2009</v>
      </c>
      <c r="P352" s="21" t="s">
        <v>27</v>
      </c>
      <c r="Q352" s="21" t="s">
        <v>2009</v>
      </c>
      <c r="R352" s="21" t="s">
        <v>2009</v>
      </c>
      <c r="S352" s="21" t="s">
        <v>2009</v>
      </c>
      <c r="T352" s="22" t="s">
        <v>2145</v>
      </c>
      <c r="U352" s="21" t="s">
        <v>1998</v>
      </c>
      <c r="V352" s="23">
        <v>40057</v>
      </c>
      <c r="W352" s="21" t="s">
        <v>1998</v>
      </c>
      <c r="X352" s="23">
        <v>40057</v>
      </c>
      <c r="Y352" s="21" t="b">
        <v>1</v>
      </c>
      <c r="Z352" s="21" t="b">
        <v>1</v>
      </c>
      <c r="AA352" s="21" t="b">
        <v>0</v>
      </c>
      <c r="AB352" s="22"/>
      <c r="AC352" s="22"/>
      <c r="AD352" s="22"/>
      <c r="AE352" s="22"/>
      <c r="AF352" s="22"/>
      <c r="AG352" s="21" t="s">
        <v>2372</v>
      </c>
      <c r="AH352" s="21" t="s">
        <v>2000</v>
      </c>
      <c r="AI352" s="21" t="s">
        <v>2001</v>
      </c>
      <c r="AJ352" s="22" t="s">
        <v>2002</v>
      </c>
      <c r="AK352" s="22" t="s">
        <v>2003</v>
      </c>
      <c r="AL352" s="22" t="s">
        <v>2004</v>
      </c>
      <c r="AM352" s="22" t="s">
        <v>2005</v>
      </c>
      <c r="AN352" s="21" t="s">
        <v>2031</v>
      </c>
      <c r="AO352" s="21" t="s">
        <v>2007</v>
      </c>
    </row>
    <row r="353" spans="1:41" s="20" customFormat="1" x14ac:dyDescent="0.25">
      <c r="A353" s="21">
        <v>9178</v>
      </c>
      <c r="B353" s="21" t="s">
        <v>2174</v>
      </c>
      <c r="C353" s="21" t="s">
        <v>2175</v>
      </c>
      <c r="D353" s="25" t="s">
        <v>3092</v>
      </c>
      <c r="E353" s="21" t="s">
        <v>3093</v>
      </c>
      <c r="F353" s="21">
        <v>149304</v>
      </c>
      <c r="G353" s="22" t="s">
        <v>486</v>
      </c>
      <c r="H353" s="21">
        <v>149304</v>
      </c>
      <c r="I353" s="21">
        <f>GEOMEAN(J353:J358)</f>
        <v>3993.6892350958824</v>
      </c>
      <c r="J353" s="21">
        <v>4100</v>
      </c>
      <c r="K353" s="21" t="s">
        <v>1989</v>
      </c>
      <c r="L353" s="21" t="s">
        <v>1990</v>
      </c>
      <c r="M353" s="21" t="s">
        <v>1997</v>
      </c>
      <c r="N353" s="21" t="s">
        <v>2067</v>
      </c>
      <c r="O353" s="21" t="s">
        <v>1997</v>
      </c>
      <c r="P353" s="21" t="s">
        <v>27</v>
      </c>
      <c r="Q353" s="21" t="s">
        <v>1997</v>
      </c>
      <c r="R353" s="21" t="s">
        <v>1997</v>
      </c>
      <c r="S353" s="21" t="s">
        <v>1997</v>
      </c>
      <c r="T353" s="21" t="s">
        <v>2298</v>
      </c>
      <c r="U353" s="21" t="s">
        <v>1998</v>
      </c>
      <c r="V353" s="23">
        <v>40057</v>
      </c>
      <c r="W353" s="21" t="s">
        <v>1998</v>
      </c>
      <c r="X353" s="23">
        <v>40057</v>
      </c>
      <c r="Y353" s="21" t="b">
        <v>1</v>
      </c>
      <c r="Z353" s="21" t="b">
        <v>1</v>
      </c>
      <c r="AA353" s="21" t="b">
        <v>0</v>
      </c>
      <c r="AB353" s="22"/>
      <c r="AC353" s="22"/>
      <c r="AD353" s="22"/>
      <c r="AE353" s="22"/>
      <c r="AF353" s="22"/>
      <c r="AG353" s="21" t="s">
        <v>2049</v>
      </c>
      <c r="AH353" s="21" t="s">
        <v>2000</v>
      </c>
      <c r="AI353" s="21" t="s">
        <v>2001</v>
      </c>
      <c r="AJ353" s="22" t="s">
        <v>2002</v>
      </c>
      <c r="AK353" s="22" t="s">
        <v>2003</v>
      </c>
      <c r="AL353" s="22" t="s">
        <v>2004</v>
      </c>
      <c r="AM353" s="22" t="s">
        <v>2005</v>
      </c>
      <c r="AN353" s="21" t="s">
        <v>1997</v>
      </c>
      <c r="AO353" s="21" t="s">
        <v>1992</v>
      </c>
    </row>
    <row r="354" spans="1:41" s="20" customFormat="1" x14ac:dyDescent="0.25">
      <c r="A354" s="21">
        <v>9179</v>
      </c>
      <c r="B354" s="21" t="s">
        <v>2174</v>
      </c>
      <c r="C354" s="21" t="s">
        <v>2175</v>
      </c>
      <c r="D354" s="25" t="s">
        <v>3092</v>
      </c>
      <c r="E354" s="21" t="s">
        <v>3093</v>
      </c>
      <c r="F354" s="21">
        <v>149304</v>
      </c>
      <c r="G354" s="22" t="s">
        <v>486</v>
      </c>
      <c r="H354" s="21">
        <v>149304</v>
      </c>
      <c r="I354" s="21"/>
      <c r="J354" s="21">
        <v>4100</v>
      </c>
      <c r="K354" s="21" t="s">
        <v>1989</v>
      </c>
      <c r="L354" s="21" t="s">
        <v>1990</v>
      </c>
      <c r="M354" s="21" t="s">
        <v>1991</v>
      </c>
      <c r="N354" s="21" t="s">
        <v>2067</v>
      </c>
      <c r="O354" s="21" t="s">
        <v>1997</v>
      </c>
      <c r="P354" s="21" t="s">
        <v>27</v>
      </c>
      <c r="Q354" s="21" t="s">
        <v>1997</v>
      </c>
      <c r="R354" s="21" t="s">
        <v>1997</v>
      </c>
      <c r="S354" s="21" t="s">
        <v>1997</v>
      </c>
      <c r="T354" s="21" t="s">
        <v>2364</v>
      </c>
      <c r="U354" s="21" t="s">
        <v>1998</v>
      </c>
      <c r="V354" s="23">
        <v>40057</v>
      </c>
      <c r="W354" s="21" t="s">
        <v>1998</v>
      </c>
      <c r="X354" s="23">
        <v>40057</v>
      </c>
      <c r="Y354" s="21" t="b">
        <v>1</v>
      </c>
      <c r="Z354" s="21" t="b">
        <v>1</v>
      </c>
      <c r="AA354" s="21" t="b">
        <v>0</v>
      </c>
      <c r="AB354" s="22"/>
      <c r="AC354" s="22"/>
      <c r="AD354" s="22"/>
      <c r="AE354" s="22"/>
      <c r="AF354" s="22"/>
      <c r="AG354" s="21" t="s">
        <v>2121</v>
      </c>
      <c r="AH354" s="21" t="s">
        <v>2000</v>
      </c>
      <c r="AI354" s="21" t="s">
        <v>2001</v>
      </c>
      <c r="AJ354" s="22" t="s">
        <v>2002</v>
      </c>
      <c r="AK354" s="22" t="s">
        <v>2003</v>
      </c>
      <c r="AL354" s="22" t="s">
        <v>2004</v>
      </c>
      <c r="AM354" s="22" t="s">
        <v>2005</v>
      </c>
      <c r="AN354" s="21" t="s">
        <v>1997</v>
      </c>
      <c r="AO354" s="21" t="s">
        <v>1992</v>
      </c>
    </row>
    <row r="355" spans="1:41" s="20" customFormat="1" x14ac:dyDescent="0.25">
      <c r="A355" s="21">
        <v>9180</v>
      </c>
      <c r="B355" s="21" t="s">
        <v>2174</v>
      </c>
      <c r="C355" s="21" t="s">
        <v>2175</v>
      </c>
      <c r="D355" s="25" t="s">
        <v>3094</v>
      </c>
      <c r="E355" s="21" t="s">
        <v>3093</v>
      </c>
      <c r="F355" s="21">
        <v>149304</v>
      </c>
      <c r="G355" s="22" t="s">
        <v>486</v>
      </c>
      <c r="H355" s="21">
        <v>149304</v>
      </c>
      <c r="I355" s="21"/>
      <c r="J355" s="21">
        <v>2900</v>
      </c>
      <c r="K355" s="21" t="s">
        <v>1989</v>
      </c>
      <c r="L355" s="21" t="s">
        <v>1990</v>
      </c>
      <c r="M355" s="21" t="s">
        <v>1991</v>
      </c>
      <c r="N355" s="21" t="s">
        <v>2067</v>
      </c>
      <c r="O355" s="21" t="s">
        <v>1997</v>
      </c>
      <c r="P355" s="21" t="s">
        <v>27</v>
      </c>
      <c r="Q355" s="21" t="s">
        <v>1997</v>
      </c>
      <c r="R355" s="21" t="s">
        <v>1997</v>
      </c>
      <c r="S355" s="21" t="s">
        <v>1997</v>
      </c>
      <c r="T355" s="21" t="s">
        <v>3095</v>
      </c>
      <c r="U355" s="21" t="s">
        <v>1998</v>
      </c>
      <c r="V355" s="23">
        <v>40057</v>
      </c>
      <c r="W355" s="21" t="s">
        <v>1998</v>
      </c>
      <c r="X355" s="23">
        <v>40057</v>
      </c>
      <c r="Y355" s="21" t="b">
        <v>1</v>
      </c>
      <c r="Z355" s="21" t="b">
        <v>1</v>
      </c>
      <c r="AA355" s="21" t="b">
        <v>0</v>
      </c>
      <c r="AB355" s="22"/>
      <c r="AC355" s="22"/>
      <c r="AD355" s="22"/>
      <c r="AE355" s="22"/>
      <c r="AF355" s="22"/>
      <c r="AG355" s="21" t="s">
        <v>2089</v>
      </c>
      <c r="AH355" s="21" t="s">
        <v>2000</v>
      </c>
      <c r="AI355" s="21" t="s">
        <v>2001</v>
      </c>
      <c r="AJ355" s="22" t="s">
        <v>2002</v>
      </c>
      <c r="AK355" s="22" t="s">
        <v>2003</v>
      </c>
      <c r="AL355" s="22" t="s">
        <v>2004</v>
      </c>
      <c r="AM355" s="22" t="s">
        <v>2005</v>
      </c>
      <c r="AN355" s="21" t="s">
        <v>1997</v>
      </c>
      <c r="AO355" s="21" t="s">
        <v>1992</v>
      </c>
    </row>
    <row r="356" spans="1:41" s="20" customFormat="1" x14ac:dyDescent="0.25">
      <c r="A356" s="22">
        <v>21741</v>
      </c>
      <c r="B356" s="22" t="s">
        <v>3096</v>
      </c>
      <c r="C356" s="22" t="s">
        <v>2019</v>
      </c>
      <c r="D356" s="22" t="s">
        <v>3097</v>
      </c>
      <c r="E356" s="22" t="s">
        <v>3093</v>
      </c>
      <c r="F356" s="22">
        <v>149304</v>
      </c>
      <c r="G356" s="22" t="s">
        <v>486</v>
      </c>
      <c r="H356" s="21">
        <v>149304</v>
      </c>
      <c r="I356" s="21"/>
      <c r="J356" s="24">
        <v>4100</v>
      </c>
      <c r="K356" s="24" t="s">
        <v>2037</v>
      </c>
      <c r="L356" s="24" t="s">
        <v>1990</v>
      </c>
      <c r="M356" s="24" t="s">
        <v>1991</v>
      </c>
      <c r="N356" s="24" t="s">
        <v>1992</v>
      </c>
      <c r="O356" s="24" t="s">
        <v>2096</v>
      </c>
      <c r="P356" s="24" t="s">
        <v>1997</v>
      </c>
      <c r="Q356" s="22" t="s">
        <v>3098</v>
      </c>
      <c r="R356" s="24" t="s">
        <v>3099</v>
      </c>
      <c r="S356" s="24" t="s">
        <v>3100</v>
      </c>
      <c r="T356" s="24"/>
      <c r="U356" s="24"/>
      <c r="V356" s="23">
        <v>42170</v>
      </c>
      <c r="W356" s="24"/>
      <c r="X356" s="24"/>
      <c r="Y356" s="24" t="b">
        <v>1</v>
      </c>
      <c r="Z356" s="24"/>
      <c r="AA356" s="24"/>
      <c r="AB356" s="24"/>
      <c r="AC356" s="24"/>
      <c r="AD356" s="24"/>
      <c r="AE356" s="22"/>
      <c r="AF356" s="22"/>
      <c r="AG356" s="22" t="s">
        <v>2569</v>
      </c>
      <c r="AH356" s="22" t="s">
        <v>2000</v>
      </c>
      <c r="AI356" s="21" t="s">
        <v>2001</v>
      </c>
      <c r="AJ356" s="22" t="s">
        <v>2002</v>
      </c>
      <c r="AK356" s="22" t="s">
        <v>2003</v>
      </c>
      <c r="AL356" s="22" t="s">
        <v>2004</v>
      </c>
      <c r="AM356" s="22" t="s">
        <v>2005</v>
      </c>
      <c r="AN356" s="24" t="s">
        <v>3101</v>
      </c>
      <c r="AO356" s="24" t="s">
        <v>2007</v>
      </c>
    </row>
    <row r="357" spans="1:41" s="20" customFormat="1" x14ac:dyDescent="0.25">
      <c r="A357" s="22">
        <v>21746</v>
      </c>
      <c r="B357" s="22" t="s">
        <v>3102</v>
      </c>
      <c r="C357" s="22" t="s">
        <v>2019</v>
      </c>
      <c r="D357" s="22" t="s">
        <v>3103</v>
      </c>
      <c r="E357" s="22" t="s">
        <v>3093</v>
      </c>
      <c r="F357" s="22">
        <v>149304</v>
      </c>
      <c r="G357" s="22" t="s">
        <v>486</v>
      </c>
      <c r="H357" s="21">
        <v>149304</v>
      </c>
      <c r="I357" s="21"/>
      <c r="J357" s="24">
        <v>2900</v>
      </c>
      <c r="K357" s="24" t="s">
        <v>1989</v>
      </c>
      <c r="L357" s="24" t="s">
        <v>1990</v>
      </c>
      <c r="M357" s="24" t="s">
        <v>1991</v>
      </c>
      <c r="N357" s="24" t="s">
        <v>2067</v>
      </c>
      <c r="O357" s="24" t="s">
        <v>2096</v>
      </c>
      <c r="P357" s="24" t="s">
        <v>1997</v>
      </c>
      <c r="Q357" s="22" t="s">
        <v>3104</v>
      </c>
      <c r="R357" s="24" t="s">
        <v>3105</v>
      </c>
      <c r="S357" s="24" t="s">
        <v>3106</v>
      </c>
      <c r="T357" s="24"/>
      <c r="U357" s="24"/>
      <c r="V357" s="23">
        <v>42170</v>
      </c>
      <c r="W357" s="24"/>
      <c r="X357" s="24"/>
      <c r="Y357" s="24" t="b">
        <v>1</v>
      </c>
      <c r="Z357" s="24"/>
      <c r="AA357" s="24"/>
      <c r="AB357" s="24"/>
      <c r="AC357" s="24"/>
      <c r="AD357" s="24"/>
      <c r="AE357" s="22"/>
      <c r="AF357" s="22"/>
      <c r="AG357" s="22" t="s">
        <v>2569</v>
      </c>
      <c r="AH357" s="22" t="s">
        <v>2000</v>
      </c>
      <c r="AI357" s="21" t="s">
        <v>2001</v>
      </c>
      <c r="AJ357" s="22" t="s">
        <v>2002</v>
      </c>
      <c r="AK357" s="22" t="s">
        <v>2003</v>
      </c>
      <c r="AL357" s="22" t="s">
        <v>2004</v>
      </c>
      <c r="AM357" s="22" t="s">
        <v>2005</v>
      </c>
      <c r="AN357" s="24" t="s">
        <v>3107</v>
      </c>
      <c r="AO357" s="24" t="s">
        <v>2007</v>
      </c>
    </row>
    <row r="358" spans="1:41" s="20" customFormat="1" x14ac:dyDescent="0.25">
      <c r="A358" s="22">
        <v>21748</v>
      </c>
      <c r="B358" s="22" t="s">
        <v>3108</v>
      </c>
      <c r="C358" s="22" t="s">
        <v>2019</v>
      </c>
      <c r="D358" s="22" t="s">
        <v>3097</v>
      </c>
      <c r="E358" s="22" t="s">
        <v>3093</v>
      </c>
      <c r="F358" s="22">
        <v>149304</v>
      </c>
      <c r="G358" s="22" t="s">
        <v>486</v>
      </c>
      <c r="H358" s="21">
        <v>149304</v>
      </c>
      <c r="I358" s="21"/>
      <c r="J358" s="24">
        <v>7000</v>
      </c>
      <c r="K358" s="24" t="s">
        <v>2037</v>
      </c>
      <c r="L358" s="24" t="s">
        <v>1990</v>
      </c>
      <c r="M358" s="24" t="s">
        <v>1991</v>
      </c>
      <c r="N358" s="24" t="s">
        <v>1992</v>
      </c>
      <c r="O358" s="24" t="s">
        <v>2096</v>
      </c>
      <c r="P358" s="24" t="s">
        <v>1997</v>
      </c>
      <c r="Q358" s="22" t="s">
        <v>3098</v>
      </c>
      <c r="R358" s="24" t="s">
        <v>3099</v>
      </c>
      <c r="S358" s="24" t="s">
        <v>3100</v>
      </c>
      <c r="T358" s="24"/>
      <c r="U358" s="24"/>
      <c r="V358" s="23">
        <v>42170</v>
      </c>
      <c r="W358" s="24"/>
      <c r="X358" s="24"/>
      <c r="Y358" s="24" t="b">
        <v>1</v>
      </c>
      <c r="Z358" s="24"/>
      <c r="AA358" s="24"/>
      <c r="AB358" s="24"/>
      <c r="AC358" s="24"/>
      <c r="AD358" s="24"/>
      <c r="AE358" s="22"/>
      <c r="AF358" s="22"/>
      <c r="AG358" s="22" t="s">
        <v>2569</v>
      </c>
      <c r="AH358" s="22" t="s">
        <v>2000</v>
      </c>
      <c r="AI358" s="21" t="s">
        <v>2001</v>
      </c>
      <c r="AJ358" s="22" t="s">
        <v>2002</v>
      </c>
      <c r="AK358" s="22" t="s">
        <v>2003</v>
      </c>
      <c r="AL358" s="22" t="s">
        <v>2004</v>
      </c>
      <c r="AM358" s="22" t="s">
        <v>2005</v>
      </c>
      <c r="AN358" s="24" t="s">
        <v>3101</v>
      </c>
      <c r="AO358" s="24" t="s">
        <v>2007</v>
      </c>
    </row>
    <row r="359" spans="1:41" s="20" customFormat="1" x14ac:dyDescent="0.25">
      <c r="A359" s="21">
        <v>2318</v>
      </c>
      <c r="B359" s="21" t="s">
        <v>3109</v>
      </c>
      <c r="C359" s="21" t="s">
        <v>1986</v>
      </c>
      <c r="D359" s="22" t="s">
        <v>2209</v>
      </c>
      <c r="E359" s="21" t="s">
        <v>3110</v>
      </c>
      <c r="F359" s="21">
        <v>149315</v>
      </c>
      <c r="G359" s="21" t="s">
        <v>3110</v>
      </c>
      <c r="H359" s="21">
        <v>149315</v>
      </c>
      <c r="I359" s="21">
        <v>5410000</v>
      </c>
      <c r="J359" s="21">
        <v>5410000</v>
      </c>
      <c r="K359" s="21" t="s">
        <v>2037</v>
      </c>
      <c r="L359" s="21" t="s">
        <v>1990</v>
      </c>
      <c r="M359" s="21" t="s">
        <v>1991</v>
      </c>
      <c r="N359" s="21" t="s">
        <v>2067</v>
      </c>
      <c r="O359" s="22" t="s">
        <v>3111</v>
      </c>
      <c r="P359" s="21" t="s">
        <v>27</v>
      </c>
      <c r="Q359" s="22" t="s">
        <v>3112</v>
      </c>
      <c r="R359" s="22" t="s">
        <v>3113</v>
      </c>
      <c r="S359" s="22" t="s">
        <v>2214</v>
      </c>
      <c r="T359" s="21" t="s">
        <v>1997</v>
      </c>
      <c r="U359" s="21" t="s">
        <v>1998</v>
      </c>
      <c r="V359" s="23">
        <v>40057</v>
      </c>
      <c r="W359" s="21" t="s">
        <v>1998</v>
      </c>
      <c r="X359" s="23">
        <v>40057</v>
      </c>
      <c r="Y359" s="21" t="b">
        <v>1</v>
      </c>
      <c r="Z359" s="21" t="b">
        <v>1</v>
      </c>
      <c r="AA359" s="21" t="b">
        <v>0</v>
      </c>
      <c r="AB359" s="22"/>
      <c r="AC359" s="22"/>
      <c r="AD359" s="22"/>
      <c r="AE359" s="22"/>
      <c r="AF359" s="22"/>
      <c r="AG359" s="21" t="s">
        <v>2076</v>
      </c>
      <c r="AH359" s="21" t="s">
        <v>2000</v>
      </c>
      <c r="AI359" s="21" t="s">
        <v>2001</v>
      </c>
      <c r="AJ359" s="22" t="s">
        <v>2002</v>
      </c>
      <c r="AK359" s="22" t="s">
        <v>2003</v>
      </c>
      <c r="AL359" s="22" t="s">
        <v>2004</v>
      </c>
      <c r="AM359" s="22" t="s">
        <v>2005</v>
      </c>
      <c r="AN359" s="22" t="s">
        <v>2215</v>
      </c>
      <c r="AO359" s="21" t="s">
        <v>2007</v>
      </c>
    </row>
    <row r="360" spans="1:41" s="20" customFormat="1" x14ac:dyDescent="0.25">
      <c r="A360" s="21">
        <v>2319</v>
      </c>
      <c r="B360" s="21" t="s">
        <v>3114</v>
      </c>
      <c r="C360" s="21" t="s">
        <v>1986</v>
      </c>
      <c r="D360" s="22" t="s">
        <v>2887</v>
      </c>
      <c r="E360" s="21" t="s">
        <v>3115</v>
      </c>
      <c r="F360" s="21">
        <v>151213</v>
      </c>
      <c r="G360" s="21" t="s">
        <v>3116</v>
      </c>
      <c r="H360" s="21">
        <v>151213</v>
      </c>
      <c r="I360" s="21">
        <v>1800</v>
      </c>
      <c r="J360" s="21">
        <v>1800</v>
      </c>
      <c r="K360" s="21" t="s">
        <v>2037</v>
      </c>
      <c r="L360" s="21" t="s">
        <v>1990</v>
      </c>
      <c r="M360" s="21" t="s">
        <v>2012</v>
      </c>
      <c r="N360" s="21" t="s">
        <v>2067</v>
      </c>
      <c r="O360" s="22" t="s">
        <v>2022</v>
      </c>
      <c r="P360" s="21" t="s">
        <v>27</v>
      </c>
      <c r="Q360" s="22" t="s">
        <v>2889</v>
      </c>
      <c r="R360" s="22" t="s">
        <v>2890</v>
      </c>
      <c r="S360" s="22" t="s">
        <v>2891</v>
      </c>
      <c r="T360" s="21" t="s">
        <v>1997</v>
      </c>
      <c r="U360" s="21" t="s">
        <v>1998</v>
      </c>
      <c r="V360" s="23">
        <v>40057</v>
      </c>
      <c r="W360" s="21" t="s">
        <v>1998</v>
      </c>
      <c r="X360" s="23">
        <v>40057</v>
      </c>
      <c r="Y360" s="21" t="b">
        <v>1</v>
      </c>
      <c r="Z360" s="21" t="b">
        <v>1</v>
      </c>
      <c r="AA360" s="21" t="b">
        <v>0</v>
      </c>
      <c r="AB360" s="22"/>
      <c r="AC360" s="22"/>
      <c r="AD360" s="22"/>
      <c r="AE360" s="22"/>
      <c r="AF360" s="22"/>
      <c r="AG360" s="21" t="s">
        <v>3117</v>
      </c>
      <c r="AH360" s="21" t="s">
        <v>2000</v>
      </c>
      <c r="AI360" s="21" t="s">
        <v>2001</v>
      </c>
      <c r="AJ360" s="22" t="s">
        <v>2002</v>
      </c>
      <c r="AK360" s="22" t="s">
        <v>2003</v>
      </c>
      <c r="AL360" s="22" t="s">
        <v>2004</v>
      </c>
      <c r="AM360" s="22" t="s">
        <v>2005</v>
      </c>
      <c r="AN360" s="22" t="s">
        <v>1997</v>
      </c>
      <c r="AO360" s="21" t="s">
        <v>1992</v>
      </c>
    </row>
    <row r="361" spans="1:41" s="20" customFormat="1" x14ac:dyDescent="0.25">
      <c r="A361" s="21">
        <v>9189</v>
      </c>
      <c r="B361" s="21" t="s">
        <v>2174</v>
      </c>
      <c r="C361" s="21" t="s">
        <v>2175</v>
      </c>
      <c r="D361" s="22" t="s">
        <v>3118</v>
      </c>
      <c r="E361" s="21" t="s">
        <v>3119</v>
      </c>
      <c r="F361" s="21">
        <v>156605</v>
      </c>
      <c r="G361" s="21" t="s">
        <v>3119</v>
      </c>
      <c r="H361" s="21">
        <v>156605</v>
      </c>
      <c r="I361" s="21">
        <f>GEOMEAN(J361:J362)</f>
        <v>131833.22798141598</v>
      </c>
      <c r="J361" s="21">
        <v>220000</v>
      </c>
      <c r="K361" s="21" t="s">
        <v>1989</v>
      </c>
      <c r="L361" s="21" t="s">
        <v>1990</v>
      </c>
      <c r="M361" s="21" t="s">
        <v>1991</v>
      </c>
      <c r="N361" s="21" t="s">
        <v>1997</v>
      </c>
      <c r="O361" s="21" t="s">
        <v>1997</v>
      </c>
      <c r="P361" s="21" t="s">
        <v>27</v>
      </c>
      <c r="Q361" s="21" t="s">
        <v>3120</v>
      </c>
      <c r="R361" s="21" t="s">
        <v>3121</v>
      </c>
      <c r="S361" s="21" t="s">
        <v>3122</v>
      </c>
      <c r="T361" s="21" t="s">
        <v>2357</v>
      </c>
      <c r="U361" s="21" t="s">
        <v>1998</v>
      </c>
      <c r="V361" s="23">
        <v>40057</v>
      </c>
      <c r="W361" s="21" t="s">
        <v>1998</v>
      </c>
      <c r="X361" s="23">
        <v>40057</v>
      </c>
      <c r="Y361" s="21" t="b">
        <v>1</v>
      </c>
      <c r="Z361" s="21" t="b">
        <v>1</v>
      </c>
      <c r="AA361" s="21" t="b">
        <v>0</v>
      </c>
      <c r="AB361" s="22"/>
      <c r="AC361" s="22"/>
      <c r="AD361" s="22"/>
      <c r="AE361" s="22"/>
      <c r="AF361" s="22"/>
      <c r="AG361" s="21" t="s">
        <v>2660</v>
      </c>
      <c r="AH361" s="21" t="s">
        <v>2000</v>
      </c>
      <c r="AI361" s="21" t="s">
        <v>2001</v>
      </c>
      <c r="AJ361" s="22" t="s">
        <v>2002</v>
      </c>
      <c r="AK361" s="22" t="s">
        <v>2003</v>
      </c>
      <c r="AL361" s="22" t="s">
        <v>2004</v>
      </c>
      <c r="AM361" s="22" t="s">
        <v>2005</v>
      </c>
      <c r="AN361" s="21" t="s">
        <v>2184</v>
      </c>
      <c r="AO361" s="21" t="s">
        <v>2007</v>
      </c>
    </row>
    <row r="362" spans="1:41" s="20" customFormat="1" x14ac:dyDescent="0.25">
      <c r="A362" s="21">
        <v>9190</v>
      </c>
      <c r="B362" s="21" t="s">
        <v>2174</v>
      </c>
      <c r="C362" s="21" t="s">
        <v>2175</v>
      </c>
      <c r="D362" s="22" t="s">
        <v>3118</v>
      </c>
      <c r="E362" s="21" t="s">
        <v>3119</v>
      </c>
      <c r="F362" s="21">
        <v>156605</v>
      </c>
      <c r="G362" s="21" t="s">
        <v>3119</v>
      </c>
      <c r="H362" s="21">
        <v>156605</v>
      </c>
      <c r="I362" s="21"/>
      <c r="J362" s="21">
        <v>79000</v>
      </c>
      <c r="K362" s="21" t="s">
        <v>1989</v>
      </c>
      <c r="L362" s="21" t="s">
        <v>1990</v>
      </c>
      <c r="M362" s="21" t="s">
        <v>1991</v>
      </c>
      <c r="N362" s="21" t="s">
        <v>1997</v>
      </c>
      <c r="O362" s="21" t="s">
        <v>1997</v>
      </c>
      <c r="P362" s="21" t="s">
        <v>27</v>
      </c>
      <c r="Q362" s="21" t="s">
        <v>3120</v>
      </c>
      <c r="R362" s="21" t="s">
        <v>3121</v>
      </c>
      <c r="S362" s="21" t="s">
        <v>3122</v>
      </c>
      <c r="T362" s="21" t="s">
        <v>2357</v>
      </c>
      <c r="U362" s="21" t="s">
        <v>1998</v>
      </c>
      <c r="V362" s="23">
        <v>40057</v>
      </c>
      <c r="W362" s="21" t="s">
        <v>1998</v>
      </c>
      <c r="X362" s="23">
        <v>40057</v>
      </c>
      <c r="Y362" s="21" t="b">
        <v>1</v>
      </c>
      <c r="Z362" s="21" t="b">
        <v>1</v>
      </c>
      <c r="AA362" s="21" t="b">
        <v>0</v>
      </c>
      <c r="AB362" s="22"/>
      <c r="AC362" s="22"/>
      <c r="AD362" s="22"/>
      <c r="AE362" s="22"/>
      <c r="AF362" s="22"/>
      <c r="AG362" s="21" t="s">
        <v>2660</v>
      </c>
      <c r="AH362" s="21" t="s">
        <v>2000</v>
      </c>
      <c r="AI362" s="21" t="s">
        <v>2001</v>
      </c>
      <c r="AJ362" s="22" t="s">
        <v>2002</v>
      </c>
      <c r="AK362" s="22" t="s">
        <v>2003</v>
      </c>
      <c r="AL362" s="22" t="s">
        <v>2004</v>
      </c>
      <c r="AM362" s="22" t="s">
        <v>2005</v>
      </c>
      <c r="AN362" s="21" t="s">
        <v>2184</v>
      </c>
      <c r="AO362" s="21" t="s">
        <v>2007</v>
      </c>
    </row>
    <row r="363" spans="1:41" s="20" customFormat="1" x14ac:dyDescent="0.25">
      <c r="A363" s="21">
        <v>9191</v>
      </c>
      <c r="B363" s="21" t="s">
        <v>3123</v>
      </c>
      <c r="C363" s="21" t="s">
        <v>1986</v>
      </c>
      <c r="D363" s="22" t="s">
        <v>3124</v>
      </c>
      <c r="E363" s="21" t="s">
        <v>682</v>
      </c>
      <c r="F363" s="21">
        <v>206440</v>
      </c>
      <c r="G363" s="21" t="s">
        <v>682</v>
      </c>
      <c r="H363" s="21">
        <v>206440</v>
      </c>
      <c r="I363" s="21">
        <f>GEOMEAN(J363:J367)</f>
        <v>16.169172356850481</v>
      </c>
      <c r="J363" s="21">
        <v>117</v>
      </c>
      <c r="K363" s="21" t="s">
        <v>2037</v>
      </c>
      <c r="L363" s="21" t="s">
        <v>1990</v>
      </c>
      <c r="M363" s="21" t="s">
        <v>2076</v>
      </c>
      <c r="N363" s="21" t="s">
        <v>2067</v>
      </c>
      <c r="O363" s="22" t="s">
        <v>3125</v>
      </c>
      <c r="P363" s="21" t="s">
        <v>27</v>
      </c>
      <c r="Q363" s="22" t="s">
        <v>3126</v>
      </c>
      <c r="R363" s="22" t="s">
        <v>3127</v>
      </c>
      <c r="S363" s="22" t="s">
        <v>3128</v>
      </c>
      <c r="T363" s="21" t="s">
        <v>1997</v>
      </c>
      <c r="U363" s="21" t="s">
        <v>1998</v>
      </c>
      <c r="V363" s="23">
        <v>40057</v>
      </c>
      <c r="W363" s="21" t="s">
        <v>1998</v>
      </c>
      <c r="X363" s="23">
        <v>40057</v>
      </c>
      <c r="Y363" s="21" t="b">
        <v>1</v>
      </c>
      <c r="Z363" s="21" t="b">
        <v>1</v>
      </c>
      <c r="AA363" s="21" t="b">
        <v>0</v>
      </c>
      <c r="AB363" s="22"/>
      <c r="AC363" s="22"/>
      <c r="AD363" s="22"/>
      <c r="AE363" s="22"/>
      <c r="AF363" s="22"/>
      <c r="AG363" s="21" t="s">
        <v>2121</v>
      </c>
      <c r="AH363" s="21" t="s">
        <v>2000</v>
      </c>
      <c r="AI363" s="21" t="s">
        <v>2001</v>
      </c>
      <c r="AJ363" s="22" t="s">
        <v>2002</v>
      </c>
      <c r="AK363" s="22" t="s">
        <v>2003</v>
      </c>
      <c r="AL363" s="22" t="s">
        <v>2004</v>
      </c>
      <c r="AM363" s="22" t="s">
        <v>2005</v>
      </c>
      <c r="AN363" s="22" t="s">
        <v>2060</v>
      </c>
      <c r="AO363" s="21" t="s">
        <v>2007</v>
      </c>
    </row>
    <row r="364" spans="1:41" s="20" customFormat="1" x14ac:dyDescent="0.25">
      <c r="A364" s="21">
        <v>9192</v>
      </c>
      <c r="B364" s="21" t="s">
        <v>3129</v>
      </c>
      <c r="C364" s="21" t="s">
        <v>1986</v>
      </c>
      <c r="D364" s="22" t="s">
        <v>3124</v>
      </c>
      <c r="E364" s="21" t="s">
        <v>682</v>
      </c>
      <c r="F364" s="21">
        <v>206440</v>
      </c>
      <c r="G364" s="21" t="s">
        <v>682</v>
      </c>
      <c r="H364" s="21">
        <v>206440</v>
      </c>
      <c r="I364" s="21"/>
      <c r="J364" s="21">
        <v>78</v>
      </c>
      <c r="K364" s="21" t="s">
        <v>2037</v>
      </c>
      <c r="L364" s="21" t="s">
        <v>1990</v>
      </c>
      <c r="M364" s="21" t="s">
        <v>2076</v>
      </c>
      <c r="N364" s="21" t="s">
        <v>2067</v>
      </c>
      <c r="O364" s="22" t="s">
        <v>3125</v>
      </c>
      <c r="P364" s="21" t="s">
        <v>27</v>
      </c>
      <c r="Q364" s="22" t="s">
        <v>3126</v>
      </c>
      <c r="R364" s="22" t="s">
        <v>3127</v>
      </c>
      <c r="S364" s="22" t="s">
        <v>3130</v>
      </c>
      <c r="T364" s="21" t="s">
        <v>1997</v>
      </c>
      <c r="U364" s="21" t="s">
        <v>1998</v>
      </c>
      <c r="V364" s="23">
        <v>40057</v>
      </c>
      <c r="W364" s="21" t="s">
        <v>1998</v>
      </c>
      <c r="X364" s="23">
        <v>40057</v>
      </c>
      <c r="Y364" s="21" t="b">
        <v>1</v>
      </c>
      <c r="Z364" s="21" t="b">
        <v>1</v>
      </c>
      <c r="AA364" s="21" t="b">
        <v>0</v>
      </c>
      <c r="AB364" s="22"/>
      <c r="AC364" s="22"/>
      <c r="AD364" s="22"/>
      <c r="AE364" s="22"/>
      <c r="AF364" s="22"/>
      <c r="AG364" s="21" t="s">
        <v>2121</v>
      </c>
      <c r="AH364" s="21" t="s">
        <v>2000</v>
      </c>
      <c r="AI364" s="21" t="s">
        <v>2001</v>
      </c>
      <c r="AJ364" s="22" t="s">
        <v>2002</v>
      </c>
      <c r="AK364" s="22" t="s">
        <v>2003</v>
      </c>
      <c r="AL364" s="22" t="s">
        <v>2004</v>
      </c>
      <c r="AM364" s="22" t="s">
        <v>2005</v>
      </c>
      <c r="AN364" s="22" t="s">
        <v>2060</v>
      </c>
      <c r="AO364" s="21" t="s">
        <v>2007</v>
      </c>
    </row>
    <row r="365" spans="1:41" s="20" customFormat="1" x14ac:dyDescent="0.25">
      <c r="A365" s="21">
        <v>9193</v>
      </c>
      <c r="B365" s="21" t="s">
        <v>3131</v>
      </c>
      <c r="C365" s="21" t="s">
        <v>1986</v>
      </c>
      <c r="D365" s="22" t="s">
        <v>3124</v>
      </c>
      <c r="E365" s="21" t="s">
        <v>682</v>
      </c>
      <c r="F365" s="21">
        <v>206440</v>
      </c>
      <c r="G365" s="21" t="s">
        <v>682</v>
      </c>
      <c r="H365" s="21">
        <v>206440</v>
      </c>
      <c r="I365" s="21"/>
      <c r="J365" s="21">
        <v>1.6</v>
      </c>
      <c r="K365" s="21" t="s">
        <v>2037</v>
      </c>
      <c r="L365" s="21" t="s">
        <v>1990</v>
      </c>
      <c r="M365" s="21" t="s">
        <v>2076</v>
      </c>
      <c r="N365" s="21" t="s">
        <v>2067</v>
      </c>
      <c r="O365" s="22" t="s">
        <v>3125</v>
      </c>
      <c r="P365" s="21" t="s">
        <v>27</v>
      </c>
      <c r="Q365" s="22" t="s">
        <v>3126</v>
      </c>
      <c r="R365" s="22" t="s">
        <v>3127</v>
      </c>
      <c r="S365" s="22" t="s">
        <v>3128</v>
      </c>
      <c r="T365" s="21" t="s">
        <v>1997</v>
      </c>
      <c r="U365" s="21" t="s">
        <v>1998</v>
      </c>
      <c r="V365" s="23">
        <v>40057</v>
      </c>
      <c r="W365" s="21" t="s">
        <v>1998</v>
      </c>
      <c r="X365" s="23">
        <v>40057</v>
      </c>
      <c r="Y365" s="21" t="b">
        <v>1</v>
      </c>
      <c r="Z365" s="21" t="b">
        <v>1</v>
      </c>
      <c r="AA365" s="21" t="b">
        <v>0</v>
      </c>
      <c r="AB365" s="22"/>
      <c r="AC365" s="22"/>
      <c r="AD365" s="22"/>
      <c r="AE365" s="22"/>
      <c r="AF365" s="22"/>
      <c r="AG365" s="21" t="s">
        <v>2121</v>
      </c>
      <c r="AH365" s="21" t="s">
        <v>2000</v>
      </c>
      <c r="AI365" s="21" t="s">
        <v>2001</v>
      </c>
      <c r="AJ365" s="22" t="s">
        <v>2002</v>
      </c>
      <c r="AK365" s="22" t="s">
        <v>2003</v>
      </c>
      <c r="AL365" s="22" t="s">
        <v>2004</v>
      </c>
      <c r="AM365" s="22" t="s">
        <v>2005</v>
      </c>
      <c r="AN365" s="22" t="s">
        <v>2060</v>
      </c>
      <c r="AO365" s="21" t="s">
        <v>2007</v>
      </c>
    </row>
    <row r="366" spans="1:41" s="20" customFormat="1" x14ac:dyDescent="0.25">
      <c r="A366" s="21">
        <v>9194</v>
      </c>
      <c r="B366" s="21" t="s">
        <v>3132</v>
      </c>
      <c r="C366" s="21" t="s">
        <v>1986</v>
      </c>
      <c r="D366" s="22" t="s">
        <v>3133</v>
      </c>
      <c r="E366" s="21" t="s">
        <v>682</v>
      </c>
      <c r="F366" s="21">
        <v>206440</v>
      </c>
      <c r="G366" s="21" t="s">
        <v>682</v>
      </c>
      <c r="H366" s="21">
        <v>206440</v>
      </c>
      <c r="I366" s="21"/>
      <c r="J366" s="21">
        <v>8.6999999999999993</v>
      </c>
      <c r="K366" s="21" t="s">
        <v>2037</v>
      </c>
      <c r="L366" s="21" t="s">
        <v>1990</v>
      </c>
      <c r="M366" s="21" t="s">
        <v>2076</v>
      </c>
      <c r="N366" s="21" t="s">
        <v>1997</v>
      </c>
      <c r="O366" s="22" t="s">
        <v>3134</v>
      </c>
      <c r="P366" s="21" t="s">
        <v>27</v>
      </c>
      <c r="Q366" s="22" t="s">
        <v>3135</v>
      </c>
      <c r="R366" s="22" t="s">
        <v>3136</v>
      </c>
      <c r="S366" s="22" t="s">
        <v>3137</v>
      </c>
      <c r="T366" s="21" t="s">
        <v>1997</v>
      </c>
      <c r="U366" s="21" t="s">
        <v>1998</v>
      </c>
      <c r="V366" s="23">
        <v>40057</v>
      </c>
      <c r="W366" s="21" t="s">
        <v>1998</v>
      </c>
      <c r="X366" s="23">
        <v>40057</v>
      </c>
      <c r="Y366" s="21" t="b">
        <v>1</v>
      </c>
      <c r="Z366" s="21" t="b">
        <v>1</v>
      </c>
      <c r="AA366" s="21" t="b">
        <v>0</v>
      </c>
      <c r="AB366" s="22"/>
      <c r="AC366" s="22"/>
      <c r="AD366" s="22"/>
      <c r="AE366" s="22"/>
      <c r="AF366" s="22"/>
      <c r="AG366" s="21" t="s">
        <v>2121</v>
      </c>
      <c r="AH366" s="21" t="s">
        <v>2000</v>
      </c>
      <c r="AI366" s="21" t="s">
        <v>2001</v>
      </c>
      <c r="AJ366" s="22" t="s">
        <v>2002</v>
      </c>
      <c r="AK366" s="22" t="s">
        <v>2003</v>
      </c>
      <c r="AL366" s="22" t="s">
        <v>2004</v>
      </c>
      <c r="AM366" s="22" t="s">
        <v>2005</v>
      </c>
      <c r="AN366" s="21" t="s">
        <v>3138</v>
      </c>
      <c r="AO366" s="21" t="s">
        <v>2007</v>
      </c>
    </row>
    <row r="367" spans="1:41" s="20" customFormat="1" x14ac:dyDescent="0.25">
      <c r="A367" s="22">
        <v>21765</v>
      </c>
      <c r="B367" s="22" t="s">
        <v>3132</v>
      </c>
      <c r="C367" s="22" t="s">
        <v>2019</v>
      </c>
      <c r="D367" s="22" t="s">
        <v>3139</v>
      </c>
      <c r="E367" s="22" t="s">
        <v>682</v>
      </c>
      <c r="F367" s="22">
        <v>206440</v>
      </c>
      <c r="G367" s="21" t="s">
        <v>682</v>
      </c>
      <c r="H367" s="21">
        <v>206440</v>
      </c>
      <c r="I367" s="21"/>
      <c r="J367" s="24">
        <v>8.6999999999999993</v>
      </c>
      <c r="K367" s="24" t="s">
        <v>2037</v>
      </c>
      <c r="L367" s="24" t="s">
        <v>1990</v>
      </c>
      <c r="M367" s="24" t="s">
        <v>2076</v>
      </c>
      <c r="N367" s="24" t="s">
        <v>2067</v>
      </c>
      <c r="O367" s="24" t="s">
        <v>3140</v>
      </c>
      <c r="P367" s="24" t="s">
        <v>1997</v>
      </c>
      <c r="Q367" s="22" t="s">
        <v>3141</v>
      </c>
      <c r="R367" s="24" t="s">
        <v>3136</v>
      </c>
      <c r="S367" s="24" t="s">
        <v>3137</v>
      </c>
      <c r="T367" s="24"/>
      <c r="U367" s="24"/>
      <c r="V367" s="23">
        <v>42170</v>
      </c>
      <c r="W367" s="24"/>
      <c r="X367" s="24"/>
      <c r="Y367" s="24" t="b">
        <v>1</v>
      </c>
      <c r="Z367" s="24"/>
      <c r="AA367" s="24"/>
      <c r="AB367" s="24"/>
      <c r="AC367" s="24"/>
      <c r="AD367" s="24"/>
      <c r="AE367" s="22"/>
      <c r="AF367" s="22"/>
      <c r="AG367" s="22" t="s">
        <v>3142</v>
      </c>
      <c r="AH367" s="22" t="s">
        <v>2000</v>
      </c>
      <c r="AI367" s="21" t="s">
        <v>2001</v>
      </c>
      <c r="AJ367" s="22" t="s">
        <v>2002</v>
      </c>
      <c r="AK367" s="22" t="s">
        <v>2003</v>
      </c>
      <c r="AL367" s="22" t="s">
        <v>2004</v>
      </c>
      <c r="AM367" s="22" t="s">
        <v>2005</v>
      </c>
      <c r="AN367" s="24" t="s">
        <v>3143</v>
      </c>
      <c r="AO367" s="24" t="s">
        <v>2007</v>
      </c>
    </row>
    <row r="368" spans="1:41" s="20" customFormat="1" x14ac:dyDescent="0.25">
      <c r="A368" s="21">
        <v>2321</v>
      </c>
      <c r="B368" s="21" t="s">
        <v>2241</v>
      </c>
      <c r="C368" s="21" t="s">
        <v>2242</v>
      </c>
      <c r="D368" s="22" t="s">
        <v>2243</v>
      </c>
      <c r="E368" s="21" t="s">
        <v>3144</v>
      </c>
      <c r="F368" s="21">
        <v>298000</v>
      </c>
      <c r="G368" s="21" t="s">
        <v>3144</v>
      </c>
      <c r="H368" s="21">
        <v>298000</v>
      </c>
      <c r="I368" s="21">
        <f>GEOMEAN(J368:J375)</f>
        <v>2.2436748579620112</v>
      </c>
      <c r="J368" s="21">
        <v>0.16</v>
      </c>
      <c r="K368" s="21" t="s">
        <v>1989</v>
      </c>
      <c r="L368" s="21" t="s">
        <v>1990</v>
      </c>
      <c r="M368" s="21" t="s">
        <v>1991</v>
      </c>
      <c r="N368" s="21" t="s">
        <v>1992</v>
      </c>
      <c r="O368" s="21" t="s">
        <v>2249</v>
      </c>
      <c r="P368" s="21" t="s">
        <v>27</v>
      </c>
      <c r="Q368" s="21" t="s">
        <v>1997</v>
      </c>
      <c r="R368" s="21" t="s">
        <v>2245</v>
      </c>
      <c r="S368" s="21" t="s">
        <v>3145</v>
      </c>
      <c r="T368" s="21" t="s">
        <v>2182</v>
      </c>
      <c r="U368" s="21" t="s">
        <v>1998</v>
      </c>
      <c r="V368" s="23">
        <v>40057</v>
      </c>
      <c r="W368" s="21" t="s">
        <v>1998</v>
      </c>
      <c r="X368" s="23">
        <v>40057</v>
      </c>
      <c r="Y368" s="21" t="b">
        <v>1</v>
      </c>
      <c r="Z368" s="21" t="b">
        <v>1</v>
      </c>
      <c r="AA368" s="21" t="b">
        <v>0</v>
      </c>
      <c r="AB368" s="22"/>
      <c r="AC368" s="22"/>
      <c r="AD368" s="22"/>
      <c r="AE368" s="22"/>
      <c r="AF368" s="22"/>
      <c r="AG368" s="21" t="s">
        <v>2247</v>
      </c>
      <c r="AH368" s="21" t="s">
        <v>2000</v>
      </c>
      <c r="AI368" s="21" t="s">
        <v>2001</v>
      </c>
      <c r="AJ368" s="22" t="s">
        <v>2002</v>
      </c>
      <c r="AK368" s="22" t="s">
        <v>2003</v>
      </c>
      <c r="AL368" s="22" t="s">
        <v>2004</v>
      </c>
      <c r="AM368" s="22" t="s">
        <v>2005</v>
      </c>
      <c r="AN368" s="21" t="s">
        <v>2248</v>
      </c>
      <c r="AO368" s="21" t="s">
        <v>2007</v>
      </c>
    </row>
    <row r="369" spans="1:41" s="20" customFormat="1" x14ac:dyDescent="0.25">
      <c r="A369" s="21">
        <v>9198</v>
      </c>
      <c r="B369" s="21" t="s">
        <v>3146</v>
      </c>
      <c r="C369" s="21" t="s">
        <v>1986</v>
      </c>
      <c r="D369" s="22" t="s">
        <v>2075</v>
      </c>
      <c r="E369" s="21" t="s">
        <v>3147</v>
      </c>
      <c r="F369" s="21">
        <v>298000</v>
      </c>
      <c r="G369" s="21" t="s">
        <v>3144</v>
      </c>
      <c r="H369" s="21">
        <v>298000</v>
      </c>
      <c r="I369" s="21"/>
      <c r="J369" s="21">
        <v>9.1</v>
      </c>
      <c r="K369" s="21" t="s">
        <v>1989</v>
      </c>
      <c r="L369" s="21" t="s">
        <v>1990</v>
      </c>
      <c r="M369" s="21" t="s">
        <v>2076</v>
      </c>
      <c r="N369" s="21" t="s">
        <v>1992</v>
      </c>
      <c r="O369" s="22" t="s">
        <v>2077</v>
      </c>
      <c r="P369" s="21" t="s">
        <v>27</v>
      </c>
      <c r="Q369" s="22" t="s">
        <v>2078</v>
      </c>
      <c r="R369" s="22" t="s">
        <v>1995</v>
      </c>
      <c r="S369" s="22" t="s">
        <v>2079</v>
      </c>
      <c r="T369" s="21" t="s">
        <v>1997</v>
      </c>
      <c r="U369" s="21" t="s">
        <v>1998</v>
      </c>
      <c r="V369" s="23">
        <v>40057</v>
      </c>
      <c r="W369" s="21" t="s">
        <v>1998</v>
      </c>
      <c r="X369" s="23">
        <v>40057</v>
      </c>
      <c r="Y369" s="21" t="b">
        <v>1</v>
      </c>
      <c r="Z369" s="21" t="b">
        <v>1</v>
      </c>
      <c r="AA369" s="21" t="b">
        <v>0</v>
      </c>
      <c r="AB369" s="22"/>
      <c r="AC369" s="22"/>
      <c r="AD369" s="22"/>
      <c r="AE369" s="22"/>
      <c r="AF369" s="22"/>
      <c r="AG369" s="21" t="s">
        <v>2071</v>
      </c>
      <c r="AH369" s="21" t="s">
        <v>2000</v>
      </c>
      <c r="AI369" s="21" t="s">
        <v>2001</v>
      </c>
      <c r="AJ369" s="22" t="s">
        <v>2002</v>
      </c>
      <c r="AK369" s="22" t="s">
        <v>2003</v>
      </c>
      <c r="AL369" s="22" t="s">
        <v>2004</v>
      </c>
      <c r="AM369" s="22" t="s">
        <v>2005</v>
      </c>
      <c r="AN369" s="22" t="s">
        <v>2041</v>
      </c>
      <c r="AO369" s="21" t="s">
        <v>2007</v>
      </c>
    </row>
    <row r="370" spans="1:41" s="20" customFormat="1" x14ac:dyDescent="0.25">
      <c r="A370" s="21">
        <v>9199</v>
      </c>
      <c r="B370" s="21" t="s">
        <v>3148</v>
      </c>
      <c r="C370" s="21" t="s">
        <v>1986</v>
      </c>
      <c r="D370" s="22" t="s">
        <v>2075</v>
      </c>
      <c r="E370" s="21" t="s">
        <v>3147</v>
      </c>
      <c r="F370" s="21">
        <v>298000</v>
      </c>
      <c r="G370" s="21" t="s">
        <v>3144</v>
      </c>
      <c r="H370" s="21">
        <v>298000</v>
      </c>
      <c r="I370" s="21"/>
      <c r="J370" s="21">
        <v>8.5</v>
      </c>
      <c r="K370" s="21" t="s">
        <v>1989</v>
      </c>
      <c r="L370" s="21" t="s">
        <v>1990</v>
      </c>
      <c r="M370" s="21" t="s">
        <v>2076</v>
      </c>
      <c r="N370" s="21" t="s">
        <v>1992</v>
      </c>
      <c r="O370" s="22" t="s">
        <v>2077</v>
      </c>
      <c r="P370" s="21" t="s">
        <v>27</v>
      </c>
      <c r="Q370" s="22" t="s">
        <v>2078</v>
      </c>
      <c r="R370" s="22" t="s">
        <v>1995</v>
      </c>
      <c r="S370" s="22" t="s">
        <v>2079</v>
      </c>
      <c r="T370" s="21" t="s">
        <v>1997</v>
      </c>
      <c r="U370" s="21" t="s">
        <v>1998</v>
      </c>
      <c r="V370" s="23">
        <v>40057</v>
      </c>
      <c r="W370" s="21" t="s">
        <v>1998</v>
      </c>
      <c r="X370" s="23">
        <v>40057</v>
      </c>
      <c r="Y370" s="21" t="b">
        <v>1</v>
      </c>
      <c r="Z370" s="21" t="b">
        <v>1</v>
      </c>
      <c r="AA370" s="21" t="b">
        <v>0</v>
      </c>
      <c r="AB370" s="22"/>
      <c r="AC370" s="22"/>
      <c r="AD370" s="22"/>
      <c r="AE370" s="22"/>
      <c r="AF370" s="22"/>
      <c r="AG370" s="21" t="s">
        <v>2071</v>
      </c>
      <c r="AH370" s="21" t="s">
        <v>2000</v>
      </c>
      <c r="AI370" s="21" t="s">
        <v>2001</v>
      </c>
      <c r="AJ370" s="22" t="s">
        <v>2002</v>
      </c>
      <c r="AK370" s="22" t="s">
        <v>2003</v>
      </c>
      <c r="AL370" s="22" t="s">
        <v>2004</v>
      </c>
      <c r="AM370" s="22" t="s">
        <v>2005</v>
      </c>
      <c r="AN370" s="22" t="s">
        <v>2041</v>
      </c>
      <c r="AO370" s="21" t="s">
        <v>2007</v>
      </c>
    </row>
    <row r="371" spans="1:41" s="20" customFormat="1" x14ac:dyDescent="0.25">
      <c r="A371" s="21">
        <v>9200</v>
      </c>
      <c r="B371" s="21" t="s">
        <v>3149</v>
      </c>
      <c r="C371" s="21" t="s">
        <v>1986</v>
      </c>
      <c r="D371" s="22" t="s">
        <v>2075</v>
      </c>
      <c r="E371" s="21" t="s">
        <v>3147</v>
      </c>
      <c r="F371" s="21">
        <v>298000</v>
      </c>
      <c r="G371" s="21" t="s">
        <v>3144</v>
      </c>
      <c r="H371" s="21">
        <v>298000</v>
      </c>
      <c r="I371" s="21"/>
      <c r="J371" s="21">
        <v>8</v>
      </c>
      <c r="K371" s="21" t="s">
        <v>1989</v>
      </c>
      <c r="L371" s="21" t="s">
        <v>1990</v>
      </c>
      <c r="M371" s="21" t="s">
        <v>2076</v>
      </c>
      <c r="N371" s="21" t="s">
        <v>1992</v>
      </c>
      <c r="O371" s="22" t="s">
        <v>2077</v>
      </c>
      <c r="P371" s="21" t="s">
        <v>27</v>
      </c>
      <c r="Q371" s="22" t="s">
        <v>2078</v>
      </c>
      <c r="R371" s="22" t="s">
        <v>1995</v>
      </c>
      <c r="S371" s="22" t="s">
        <v>2079</v>
      </c>
      <c r="T371" s="21" t="s">
        <v>1997</v>
      </c>
      <c r="U371" s="21" t="s">
        <v>1998</v>
      </c>
      <c r="V371" s="23">
        <v>40057</v>
      </c>
      <c r="W371" s="21" t="s">
        <v>1998</v>
      </c>
      <c r="X371" s="23">
        <v>40057</v>
      </c>
      <c r="Y371" s="21" t="b">
        <v>1</v>
      </c>
      <c r="Z371" s="21" t="b">
        <v>1</v>
      </c>
      <c r="AA371" s="21" t="b">
        <v>0</v>
      </c>
      <c r="AB371" s="22"/>
      <c r="AC371" s="22"/>
      <c r="AD371" s="22"/>
      <c r="AE371" s="22"/>
      <c r="AF371" s="22"/>
      <c r="AG371" s="21" t="s">
        <v>2071</v>
      </c>
      <c r="AH371" s="21" t="s">
        <v>2000</v>
      </c>
      <c r="AI371" s="21" t="s">
        <v>2001</v>
      </c>
      <c r="AJ371" s="22" t="s">
        <v>2002</v>
      </c>
      <c r="AK371" s="22" t="s">
        <v>2003</v>
      </c>
      <c r="AL371" s="22" t="s">
        <v>2004</v>
      </c>
      <c r="AM371" s="22" t="s">
        <v>2005</v>
      </c>
      <c r="AN371" s="22" t="s">
        <v>2041</v>
      </c>
      <c r="AO371" s="21" t="s">
        <v>2007</v>
      </c>
    </row>
    <row r="372" spans="1:41" s="20" customFormat="1" x14ac:dyDescent="0.25">
      <c r="A372" s="21">
        <v>9201</v>
      </c>
      <c r="B372" s="21" t="s">
        <v>3150</v>
      </c>
      <c r="C372" s="21" t="s">
        <v>1986</v>
      </c>
      <c r="D372" s="22" t="s">
        <v>2075</v>
      </c>
      <c r="E372" s="21" t="s">
        <v>3147</v>
      </c>
      <c r="F372" s="21">
        <v>298000</v>
      </c>
      <c r="G372" s="21" t="s">
        <v>3144</v>
      </c>
      <c r="H372" s="21">
        <v>298000</v>
      </c>
      <c r="I372" s="21"/>
      <c r="J372" s="21">
        <v>7.8</v>
      </c>
      <c r="K372" s="21" t="s">
        <v>1989</v>
      </c>
      <c r="L372" s="21" t="s">
        <v>1990</v>
      </c>
      <c r="M372" s="21" t="s">
        <v>2076</v>
      </c>
      <c r="N372" s="21" t="s">
        <v>1992</v>
      </c>
      <c r="O372" s="22" t="s">
        <v>2077</v>
      </c>
      <c r="P372" s="21" t="s">
        <v>27</v>
      </c>
      <c r="Q372" s="22" t="s">
        <v>2078</v>
      </c>
      <c r="R372" s="22" t="s">
        <v>1995</v>
      </c>
      <c r="S372" s="22" t="s">
        <v>2079</v>
      </c>
      <c r="T372" s="21" t="s">
        <v>1997</v>
      </c>
      <c r="U372" s="21" t="s">
        <v>1998</v>
      </c>
      <c r="V372" s="23">
        <v>40057</v>
      </c>
      <c r="W372" s="21" t="s">
        <v>1998</v>
      </c>
      <c r="X372" s="23">
        <v>40057</v>
      </c>
      <c r="Y372" s="21" t="b">
        <v>1</v>
      </c>
      <c r="Z372" s="21" t="b">
        <v>1</v>
      </c>
      <c r="AA372" s="21" t="b">
        <v>0</v>
      </c>
      <c r="AB372" s="22"/>
      <c r="AC372" s="22"/>
      <c r="AD372" s="22"/>
      <c r="AE372" s="22"/>
      <c r="AF372" s="22"/>
      <c r="AG372" s="21" t="s">
        <v>2071</v>
      </c>
      <c r="AH372" s="21" t="s">
        <v>2000</v>
      </c>
      <c r="AI372" s="21" t="s">
        <v>2001</v>
      </c>
      <c r="AJ372" s="22" t="s">
        <v>2002</v>
      </c>
      <c r="AK372" s="22" t="s">
        <v>2003</v>
      </c>
      <c r="AL372" s="22" t="s">
        <v>2004</v>
      </c>
      <c r="AM372" s="22" t="s">
        <v>2005</v>
      </c>
      <c r="AN372" s="22" t="s">
        <v>2041</v>
      </c>
      <c r="AO372" s="21" t="s">
        <v>2007</v>
      </c>
    </row>
    <row r="373" spans="1:41" s="20" customFormat="1" x14ac:dyDescent="0.25">
      <c r="A373" s="21">
        <v>9203</v>
      </c>
      <c r="B373" s="21" t="s">
        <v>3151</v>
      </c>
      <c r="C373" s="21" t="s">
        <v>1986</v>
      </c>
      <c r="D373" s="22" t="s">
        <v>2559</v>
      </c>
      <c r="E373" s="21" t="s">
        <v>3147</v>
      </c>
      <c r="F373" s="21">
        <v>298000</v>
      </c>
      <c r="G373" s="21" t="s">
        <v>3144</v>
      </c>
      <c r="H373" s="21">
        <v>298000</v>
      </c>
      <c r="I373" s="21"/>
      <c r="J373" s="21">
        <v>3.3</v>
      </c>
      <c r="K373" s="21" t="s">
        <v>1989</v>
      </c>
      <c r="L373" s="21" t="s">
        <v>1990</v>
      </c>
      <c r="M373" s="21" t="s">
        <v>1991</v>
      </c>
      <c r="N373" s="21" t="s">
        <v>1992</v>
      </c>
      <c r="O373" s="22" t="s">
        <v>2096</v>
      </c>
      <c r="P373" s="21" t="s">
        <v>27</v>
      </c>
      <c r="Q373" s="22" t="s">
        <v>2560</v>
      </c>
      <c r="R373" s="22" t="s">
        <v>2561</v>
      </c>
      <c r="S373" s="22" t="s">
        <v>2562</v>
      </c>
      <c r="T373" s="21" t="s">
        <v>1997</v>
      </c>
      <c r="U373" s="21" t="s">
        <v>1998</v>
      </c>
      <c r="V373" s="23">
        <v>40057</v>
      </c>
      <c r="W373" s="21" t="s">
        <v>1998</v>
      </c>
      <c r="X373" s="23">
        <v>40057</v>
      </c>
      <c r="Y373" s="21" t="b">
        <v>1</v>
      </c>
      <c r="Z373" s="21" t="b">
        <v>1</v>
      </c>
      <c r="AA373" s="21" t="b">
        <v>0</v>
      </c>
      <c r="AB373" s="22"/>
      <c r="AC373" s="22"/>
      <c r="AD373" s="22"/>
      <c r="AE373" s="22"/>
      <c r="AF373" s="22"/>
      <c r="AG373" s="21" t="s">
        <v>2089</v>
      </c>
      <c r="AH373" s="21" t="s">
        <v>2000</v>
      </c>
      <c r="AI373" s="21" t="s">
        <v>2001</v>
      </c>
      <c r="AJ373" s="22" t="s">
        <v>2002</v>
      </c>
      <c r="AK373" s="22" t="s">
        <v>2003</v>
      </c>
      <c r="AL373" s="22" t="s">
        <v>2004</v>
      </c>
      <c r="AM373" s="22" t="s">
        <v>2005</v>
      </c>
      <c r="AN373" s="22" t="s">
        <v>2041</v>
      </c>
      <c r="AO373" s="21" t="s">
        <v>2007</v>
      </c>
    </row>
    <row r="374" spans="1:41" s="20" customFormat="1" x14ac:dyDescent="0.25">
      <c r="A374" s="21">
        <v>9204</v>
      </c>
      <c r="B374" s="21" t="s">
        <v>3152</v>
      </c>
      <c r="C374" s="21" t="s">
        <v>1986</v>
      </c>
      <c r="D374" s="22" t="s">
        <v>2564</v>
      </c>
      <c r="E374" s="21" t="s">
        <v>3147</v>
      </c>
      <c r="F374" s="21">
        <v>298000</v>
      </c>
      <c r="G374" s="21" t="s">
        <v>3144</v>
      </c>
      <c r="H374" s="21">
        <v>298000</v>
      </c>
      <c r="I374" s="21"/>
      <c r="J374" s="21">
        <v>1.8</v>
      </c>
      <c r="K374" s="21" t="s">
        <v>1989</v>
      </c>
      <c r="L374" s="21" t="s">
        <v>1990</v>
      </c>
      <c r="M374" s="21" t="s">
        <v>1991</v>
      </c>
      <c r="N374" s="21" t="s">
        <v>1992</v>
      </c>
      <c r="O374" s="22" t="s">
        <v>2096</v>
      </c>
      <c r="P374" s="21" t="s">
        <v>27</v>
      </c>
      <c r="Q374" s="22" t="s">
        <v>2560</v>
      </c>
      <c r="R374" s="22" t="s">
        <v>2362</v>
      </c>
      <c r="S374" s="22" t="s">
        <v>2562</v>
      </c>
      <c r="T374" s="21" t="s">
        <v>1997</v>
      </c>
      <c r="U374" s="21" t="s">
        <v>1998</v>
      </c>
      <c r="V374" s="23">
        <v>40057</v>
      </c>
      <c r="W374" s="21" t="s">
        <v>1998</v>
      </c>
      <c r="X374" s="23">
        <v>40057</v>
      </c>
      <c r="Y374" s="21" t="b">
        <v>1</v>
      </c>
      <c r="Z374" s="21" t="b">
        <v>1</v>
      </c>
      <c r="AA374" s="21" t="b">
        <v>0</v>
      </c>
      <c r="AB374" s="22"/>
      <c r="AC374" s="22"/>
      <c r="AD374" s="22"/>
      <c r="AE374" s="22"/>
      <c r="AF374" s="22"/>
      <c r="AG374" s="21" t="s">
        <v>2089</v>
      </c>
      <c r="AH374" s="21" t="s">
        <v>2000</v>
      </c>
      <c r="AI374" s="21" t="s">
        <v>2001</v>
      </c>
      <c r="AJ374" s="22" t="s">
        <v>2002</v>
      </c>
      <c r="AK374" s="22" t="s">
        <v>2003</v>
      </c>
      <c r="AL374" s="22" t="s">
        <v>2004</v>
      </c>
      <c r="AM374" s="22" t="s">
        <v>2005</v>
      </c>
      <c r="AN374" s="22" t="s">
        <v>2041</v>
      </c>
      <c r="AO374" s="21" t="s">
        <v>2007</v>
      </c>
    </row>
    <row r="375" spans="1:41" s="20" customFormat="1" x14ac:dyDescent="0.25">
      <c r="A375" s="21">
        <v>9205</v>
      </c>
      <c r="B375" s="21" t="s">
        <v>2241</v>
      </c>
      <c r="C375" s="21" t="s">
        <v>2242</v>
      </c>
      <c r="D375" s="22" t="s">
        <v>2243</v>
      </c>
      <c r="E375" s="21" t="s">
        <v>3144</v>
      </c>
      <c r="F375" s="21">
        <v>298000</v>
      </c>
      <c r="G375" s="21" t="s">
        <v>3144</v>
      </c>
      <c r="H375" s="21">
        <v>298000</v>
      </c>
      <c r="I375" s="21"/>
      <c r="J375" s="21">
        <v>0.14000000000000001</v>
      </c>
      <c r="K375" s="21" t="s">
        <v>1989</v>
      </c>
      <c r="L375" s="21" t="s">
        <v>1990</v>
      </c>
      <c r="M375" s="21" t="s">
        <v>1991</v>
      </c>
      <c r="N375" s="21" t="s">
        <v>1992</v>
      </c>
      <c r="O375" s="21" t="s">
        <v>2249</v>
      </c>
      <c r="P375" s="21" t="s">
        <v>27</v>
      </c>
      <c r="Q375" s="21" t="s">
        <v>1997</v>
      </c>
      <c r="R375" s="21" t="s">
        <v>2250</v>
      </c>
      <c r="S375" s="21" t="s">
        <v>2251</v>
      </c>
      <c r="T375" s="21" t="s">
        <v>2182</v>
      </c>
      <c r="U375" s="21" t="s">
        <v>1998</v>
      </c>
      <c r="V375" s="23">
        <v>40057</v>
      </c>
      <c r="W375" s="21" t="s">
        <v>1998</v>
      </c>
      <c r="X375" s="23">
        <v>40057</v>
      </c>
      <c r="Y375" s="21" t="b">
        <v>1</v>
      </c>
      <c r="Z375" s="21" t="b">
        <v>1</v>
      </c>
      <c r="AA375" s="21" t="b">
        <v>0</v>
      </c>
      <c r="AB375" s="22" t="s">
        <v>2972</v>
      </c>
      <c r="AC375" s="22" t="s">
        <v>2048</v>
      </c>
      <c r="AD375" s="23">
        <v>41862</v>
      </c>
      <c r="AE375" s="22"/>
      <c r="AF375" s="22"/>
      <c r="AG375" s="21" t="s">
        <v>2247</v>
      </c>
      <c r="AH375" s="21" t="s">
        <v>2000</v>
      </c>
      <c r="AI375" s="21" t="s">
        <v>2001</v>
      </c>
      <c r="AJ375" s="22" t="s">
        <v>2002</v>
      </c>
      <c r="AK375" s="22" t="s">
        <v>2003</v>
      </c>
      <c r="AL375" s="22" t="s">
        <v>2004</v>
      </c>
      <c r="AM375" s="22" t="s">
        <v>2005</v>
      </c>
      <c r="AN375" s="21" t="s">
        <v>2248</v>
      </c>
      <c r="AO375" s="21" t="s">
        <v>2007</v>
      </c>
    </row>
    <row r="376" spans="1:41" s="20" customFormat="1" x14ac:dyDescent="0.25">
      <c r="A376" s="21">
        <v>2322</v>
      </c>
      <c r="B376" s="21" t="s">
        <v>2009</v>
      </c>
      <c r="C376" s="21" t="s">
        <v>2009</v>
      </c>
      <c r="D376" s="22" t="s">
        <v>3153</v>
      </c>
      <c r="E376" s="21" t="s">
        <v>1016</v>
      </c>
      <c r="F376" s="21">
        <v>298044</v>
      </c>
      <c r="G376" s="21" t="s">
        <v>1016</v>
      </c>
      <c r="H376" s="21">
        <v>298044</v>
      </c>
      <c r="I376" s="21">
        <v>13</v>
      </c>
      <c r="J376" s="21">
        <v>13</v>
      </c>
      <c r="K376" s="21" t="s">
        <v>1989</v>
      </c>
      <c r="L376" s="21" t="s">
        <v>1990</v>
      </c>
      <c r="M376" s="21" t="s">
        <v>1991</v>
      </c>
      <c r="N376" s="21" t="s">
        <v>1997</v>
      </c>
      <c r="O376" s="21" t="s">
        <v>2009</v>
      </c>
      <c r="P376" s="21" t="s">
        <v>27</v>
      </c>
      <c r="Q376" s="21" t="s">
        <v>2009</v>
      </c>
      <c r="R376" s="21" t="s">
        <v>2009</v>
      </c>
      <c r="S376" s="21" t="s">
        <v>2009</v>
      </c>
      <c r="T376" s="22" t="s">
        <v>2145</v>
      </c>
      <c r="U376" s="21" t="s">
        <v>1998</v>
      </c>
      <c r="V376" s="23">
        <v>40057</v>
      </c>
      <c r="W376" s="21" t="s">
        <v>1998</v>
      </c>
      <c r="X376" s="23">
        <v>40057</v>
      </c>
      <c r="Y376" s="21" t="b">
        <v>1</v>
      </c>
      <c r="Z376" s="21" t="b">
        <v>1</v>
      </c>
      <c r="AA376" s="21" t="b">
        <v>0</v>
      </c>
      <c r="AB376" s="22"/>
      <c r="AC376" s="22"/>
      <c r="AD376" s="22"/>
      <c r="AE376" s="22"/>
      <c r="AF376" s="22"/>
      <c r="AG376" s="21" t="s">
        <v>3154</v>
      </c>
      <c r="AH376" s="21" t="s">
        <v>2000</v>
      </c>
      <c r="AI376" s="21" t="s">
        <v>2001</v>
      </c>
      <c r="AJ376" s="22" t="s">
        <v>2002</v>
      </c>
      <c r="AK376" s="22" t="s">
        <v>2003</v>
      </c>
      <c r="AL376" s="22" t="s">
        <v>2004</v>
      </c>
      <c r="AM376" s="22" t="s">
        <v>2005</v>
      </c>
      <c r="AN376" s="21" t="s">
        <v>2031</v>
      </c>
      <c r="AO376" s="21" t="s">
        <v>2007</v>
      </c>
    </row>
    <row r="377" spans="1:41" s="20" customFormat="1" x14ac:dyDescent="0.25">
      <c r="A377" s="21">
        <v>2323</v>
      </c>
      <c r="B377" s="21" t="s">
        <v>2028</v>
      </c>
      <c r="C377" s="21" t="s">
        <v>2009</v>
      </c>
      <c r="D377" s="22" t="s">
        <v>3155</v>
      </c>
      <c r="E377" s="21" t="s">
        <v>1526</v>
      </c>
      <c r="F377" s="21">
        <v>300765</v>
      </c>
      <c r="G377" s="21" t="s">
        <v>1526</v>
      </c>
      <c r="H377" s="21">
        <v>300765</v>
      </c>
      <c r="I377" s="21">
        <v>0.3</v>
      </c>
      <c r="J377" s="21">
        <v>0.3</v>
      </c>
      <c r="K377" s="21" t="s">
        <v>1989</v>
      </c>
      <c r="L377" s="21" t="s">
        <v>1990</v>
      </c>
      <c r="M377" s="21" t="s">
        <v>1991</v>
      </c>
      <c r="N377" s="21" t="s">
        <v>1997</v>
      </c>
      <c r="O377" s="21" t="s">
        <v>2009</v>
      </c>
      <c r="P377" s="21" t="s">
        <v>27</v>
      </c>
      <c r="Q377" s="21" t="s">
        <v>2009</v>
      </c>
      <c r="R377" s="21" t="s">
        <v>2009</v>
      </c>
      <c r="S377" s="21" t="s">
        <v>2009</v>
      </c>
      <c r="T377" s="22" t="s">
        <v>2013</v>
      </c>
      <c r="U377" s="21" t="s">
        <v>1998</v>
      </c>
      <c r="V377" s="23">
        <v>40057</v>
      </c>
      <c r="W377" s="21" t="s">
        <v>1998</v>
      </c>
      <c r="X377" s="23">
        <v>40057</v>
      </c>
      <c r="Y377" s="21" t="b">
        <v>1</v>
      </c>
      <c r="Z377" s="21" t="b">
        <v>1</v>
      </c>
      <c r="AA377" s="21" t="b">
        <v>0</v>
      </c>
      <c r="AB377" s="22"/>
      <c r="AC377" s="22"/>
      <c r="AD377" s="22"/>
      <c r="AE377" s="22"/>
      <c r="AF377" s="22"/>
      <c r="AG377" s="21" t="s">
        <v>3156</v>
      </c>
      <c r="AH377" s="21" t="s">
        <v>2000</v>
      </c>
      <c r="AI377" s="21" t="s">
        <v>2001</v>
      </c>
      <c r="AJ377" s="22" t="s">
        <v>2002</v>
      </c>
      <c r="AK377" s="22" t="s">
        <v>2003</v>
      </c>
      <c r="AL377" s="22" t="s">
        <v>2004</v>
      </c>
      <c r="AM377" s="22" t="s">
        <v>2005</v>
      </c>
      <c r="AN377" s="21" t="s">
        <v>1997</v>
      </c>
      <c r="AO377" s="21" t="s">
        <v>1992</v>
      </c>
    </row>
    <row r="378" spans="1:41" s="20" customFormat="1" x14ac:dyDescent="0.25">
      <c r="A378" s="21">
        <v>2324</v>
      </c>
      <c r="B378" s="21" t="s">
        <v>2009</v>
      </c>
      <c r="C378" s="21" t="s">
        <v>2009</v>
      </c>
      <c r="D378" s="22" t="s">
        <v>3157</v>
      </c>
      <c r="E378" s="21" t="s">
        <v>3158</v>
      </c>
      <c r="F378" s="21">
        <v>301122</v>
      </c>
      <c r="G378" s="21" t="s">
        <v>3158</v>
      </c>
      <c r="H378" s="21">
        <v>301122</v>
      </c>
      <c r="I378" s="21">
        <v>240</v>
      </c>
      <c r="J378" s="21">
        <v>240</v>
      </c>
      <c r="K378" s="21" t="s">
        <v>1989</v>
      </c>
      <c r="L378" s="21" t="s">
        <v>1990</v>
      </c>
      <c r="M378" s="21" t="s">
        <v>2012</v>
      </c>
      <c r="N378" s="21" t="s">
        <v>1997</v>
      </c>
      <c r="O378" s="21" t="s">
        <v>2009</v>
      </c>
      <c r="P378" s="21" t="s">
        <v>27</v>
      </c>
      <c r="Q378" s="21" t="s">
        <v>2009</v>
      </c>
      <c r="R378" s="21" t="s">
        <v>2009</v>
      </c>
      <c r="S378" s="21" t="s">
        <v>2009</v>
      </c>
      <c r="T378" s="22" t="s">
        <v>2145</v>
      </c>
      <c r="U378" s="21" t="s">
        <v>1998</v>
      </c>
      <c r="V378" s="23">
        <v>40057</v>
      </c>
      <c r="W378" s="21" t="s">
        <v>1998</v>
      </c>
      <c r="X378" s="23">
        <v>40057</v>
      </c>
      <c r="Y378" s="21" t="b">
        <v>1</v>
      </c>
      <c r="Z378" s="21" t="b">
        <v>1</v>
      </c>
      <c r="AA378" s="21" t="b">
        <v>0</v>
      </c>
      <c r="AB378" s="22"/>
      <c r="AC378" s="22"/>
      <c r="AD378" s="22"/>
      <c r="AE378" s="22"/>
      <c r="AF378" s="22"/>
      <c r="AG378" s="21" t="s">
        <v>3159</v>
      </c>
      <c r="AH378" s="21" t="s">
        <v>2000</v>
      </c>
      <c r="AI378" s="21" t="s">
        <v>2001</v>
      </c>
      <c r="AJ378" s="22" t="s">
        <v>2002</v>
      </c>
      <c r="AK378" s="22" t="s">
        <v>2003</v>
      </c>
      <c r="AL378" s="22" t="s">
        <v>2004</v>
      </c>
      <c r="AM378" s="22" t="s">
        <v>2005</v>
      </c>
      <c r="AN378" s="21" t="s">
        <v>3160</v>
      </c>
      <c r="AO378" s="21" t="s">
        <v>2007</v>
      </c>
    </row>
    <row r="379" spans="1:41" s="20" customFormat="1" x14ac:dyDescent="0.25">
      <c r="A379" s="21">
        <v>2325</v>
      </c>
      <c r="B379" s="21" t="s">
        <v>2009</v>
      </c>
      <c r="C379" s="21" t="s">
        <v>2009</v>
      </c>
      <c r="D379" s="22" t="s">
        <v>3161</v>
      </c>
      <c r="E379" s="21" t="s">
        <v>968</v>
      </c>
      <c r="F379" s="21">
        <v>314409</v>
      </c>
      <c r="G379" s="21" t="s">
        <v>968</v>
      </c>
      <c r="H379" s="21">
        <v>314409</v>
      </c>
      <c r="I379" s="21">
        <v>121000</v>
      </c>
      <c r="J379" s="21">
        <v>121000</v>
      </c>
      <c r="K379" s="21" t="s">
        <v>1989</v>
      </c>
      <c r="L379" s="21" t="s">
        <v>1990</v>
      </c>
      <c r="M379" s="21" t="s">
        <v>1991</v>
      </c>
      <c r="N379" s="21" t="s">
        <v>1997</v>
      </c>
      <c r="O379" s="21" t="s">
        <v>2009</v>
      </c>
      <c r="P379" s="21" t="s">
        <v>27</v>
      </c>
      <c r="Q379" s="21" t="s">
        <v>2009</v>
      </c>
      <c r="R379" s="21" t="s">
        <v>2009</v>
      </c>
      <c r="S379" s="21" t="s">
        <v>2009</v>
      </c>
      <c r="T379" s="22" t="s">
        <v>2013</v>
      </c>
      <c r="U379" s="21" t="s">
        <v>1998</v>
      </c>
      <c r="V379" s="23">
        <v>40057</v>
      </c>
      <c r="W379" s="21" t="s">
        <v>1998</v>
      </c>
      <c r="X379" s="23">
        <v>40057</v>
      </c>
      <c r="Y379" s="21" t="b">
        <v>1</v>
      </c>
      <c r="Z379" s="21" t="b">
        <v>1</v>
      </c>
      <c r="AA379" s="21" t="b">
        <v>0</v>
      </c>
      <c r="AB379" s="22"/>
      <c r="AC379" s="22"/>
      <c r="AD379" s="22"/>
      <c r="AE379" s="22"/>
      <c r="AF379" s="22"/>
      <c r="AG379" s="21" t="s">
        <v>2869</v>
      </c>
      <c r="AH379" s="21" t="s">
        <v>2000</v>
      </c>
      <c r="AI379" s="21" t="s">
        <v>2001</v>
      </c>
      <c r="AJ379" s="22" t="s">
        <v>2002</v>
      </c>
      <c r="AK379" s="22" t="s">
        <v>2003</v>
      </c>
      <c r="AL379" s="22" t="s">
        <v>2004</v>
      </c>
      <c r="AM379" s="22" t="s">
        <v>2005</v>
      </c>
      <c r="AN379" s="21" t="s">
        <v>2015</v>
      </c>
      <c r="AO379" s="21" t="s">
        <v>2007</v>
      </c>
    </row>
    <row r="380" spans="1:41" s="20" customFormat="1" x14ac:dyDescent="0.25">
      <c r="A380" s="21">
        <v>2326</v>
      </c>
      <c r="B380" s="21" t="s">
        <v>2174</v>
      </c>
      <c r="C380" s="21" t="s">
        <v>2175</v>
      </c>
      <c r="D380" s="25" t="s">
        <v>3162</v>
      </c>
      <c r="E380" s="21" t="s">
        <v>3163</v>
      </c>
      <c r="F380" s="21">
        <v>328847</v>
      </c>
      <c r="G380" s="21" t="s">
        <v>3163</v>
      </c>
      <c r="H380" s="21">
        <v>328847</v>
      </c>
      <c r="I380" s="21">
        <v>10200</v>
      </c>
      <c r="J380" s="21">
        <v>10200</v>
      </c>
      <c r="K380" s="21" t="s">
        <v>1989</v>
      </c>
      <c r="L380" s="21" t="s">
        <v>1990</v>
      </c>
      <c r="M380" s="21" t="s">
        <v>1991</v>
      </c>
      <c r="N380" s="21" t="s">
        <v>2067</v>
      </c>
      <c r="O380" s="21" t="s">
        <v>3164</v>
      </c>
      <c r="P380" s="21" t="s">
        <v>27</v>
      </c>
      <c r="Q380" s="25" t="s">
        <v>3165</v>
      </c>
      <c r="R380" s="21" t="s">
        <v>3166</v>
      </c>
      <c r="S380" s="21" t="s">
        <v>3167</v>
      </c>
      <c r="T380" s="21" t="s">
        <v>2364</v>
      </c>
      <c r="U380" s="21" t="s">
        <v>1998</v>
      </c>
      <c r="V380" s="23">
        <v>40057</v>
      </c>
      <c r="W380" s="21" t="s">
        <v>1998</v>
      </c>
      <c r="X380" s="23">
        <v>40057</v>
      </c>
      <c r="Y380" s="21" t="b">
        <v>1</v>
      </c>
      <c r="Z380" s="21" t="b">
        <v>1</v>
      </c>
      <c r="AA380" s="21" t="b">
        <v>0</v>
      </c>
      <c r="AB380" s="22" t="s">
        <v>3168</v>
      </c>
      <c r="AC380" s="22" t="s">
        <v>2048</v>
      </c>
      <c r="AD380" s="23">
        <v>41387</v>
      </c>
      <c r="AE380" s="22"/>
      <c r="AF380" s="22"/>
      <c r="AG380" s="21" t="s">
        <v>3169</v>
      </c>
      <c r="AH380" s="21" t="s">
        <v>2000</v>
      </c>
      <c r="AI380" s="21" t="s">
        <v>2001</v>
      </c>
      <c r="AJ380" s="22" t="s">
        <v>2002</v>
      </c>
      <c r="AK380" s="22" t="s">
        <v>2003</v>
      </c>
      <c r="AL380" s="22" t="s">
        <v>2004</v>
      </c>
      <c r="AM380" s="22" t="s">
        <v>2005</v>
      </c>
      <c r="AN380" s="25" t="s">
        <v>3170</v>
      </c>
      <c r="AO380" s="21" t="s">
        <v>2007</v>
      </c>
    </row>
    <row r="381" spans="1:41" s="20" customFormat="1" x14ac:dyDescent="0.25">
      <c r="A381" s="21">
        <v>2327</v>
      </c>
      <c r="B381" s="21" t="s">
        <v>2009</v>
      </c>
      <c r="C381" s="21" t="s">
        <v>2009</v>
      </c>
      <c r="D381" s="22" t="s">
        <v>3171</v>
      </c>
      <c r="E381" s="21" t="s">
        <v>910</v>
      </c>
      <c r="F381" s="21">
        <v>330552</v>
      </c>
      <c r="G381" s="21" t="s">
        <v>910</v>
      </c>
      <c r="H381" s="21">
        <v>330552</v>
      </c>
      <c r="I381" s="21">
        <f>GEOMEAN(J381:J382)</f>
        <v>478.74836814343291</v>
      </c>
      <c r="J381" s="21">
        <v>120</v>
      </c>
      <c r="K381" s="21" t="s">
        <v>1989</v>
      </c>
      <c r="L381" s="21" t="s">
        <v>1990</v>
      </c>
      <c r="M381" s="21" t="s">
        <v>1991</v>
      </c>
      <c r="N381" s="21" t="s">
        <v>1997</v>
      </c>
      <c r="O381" s="21" t="s">
        <v>2009</v>
      </c>
      <c r="P381" s="21" t="s">
        <v>27</v>
      </c>
      <c r="Q381" s="21" t="s">
        <v>2009</v>
      </c>
      <c r="R381" s="21" t="s">
        <v>2009</v>
      </c>
      <c r="S381" s="21" t="s">
        <v>2009</v>
      </c>
      <c r="T381" s="22" t="s">
        <v>2145</v>
      </c>
      <c r="U381" s="21" t="s">
        <v>1998</v>
      </c>
      <c r="V381" s="23">
        <v>40057</v>
      </c>
      <c r="W381" s="21" t="s">
        <v>1998</v>
      </c>
      <c r="X381" s="23">
        <v>40057</v>
      </c>
      <c r="Y381" s="21" t="b">
        <v>1</v>
      </c>
      <c r="Z381" s="21" t="b">
        <v>1</v>
      </c>
      <c r="AA381" s="21" t="b">
        <v>0</v>
      </c>
      <c r="AB381" s="22"/>
      <c r="AC381" s="22"/>
      <c r="AD381" s="22"/>
      <c r="AE381" s="22"/>
      <c r="AF381" s="22"/>
      <c r="AG381" s="21" t="s">
        <v>3172</v>
      </c>
      <c r="AH381" s="21" t="s">
        <v>2000</v>
      </c>
      <c r="AI381" s="21" t="s">
        <v>2001</v>
      </c>
      <c r="AJ381" s="22" t="s">
        <v>2002</v>
      </c>
      <c r="AK381" s="22" t="s">
        <v>2003</v>
      </c>
      <c r="AL381" s="22" t="s">
        <v>2004</v>
      </c>
      <c r="AM381" s="22" t="s">
        <v>2005</v>
      </c>
      <c r="AN381" s="21" t="s">
        <v>2031</v>
      </c>
      <c r="AO381" s="21" t="s">
        <v>2007</v>
      </c>
    </row>
    <row r="382" spans="1:41" s="20" customFormat="1" x14ac:dyDescent="0.25">
      <c r="A382" s="21">
        <v>2328</v>
      </c>
      <c r="B382" s="21" t="s">
        <v>2009</v>
      </c>
      <c r="C382" s="21" t="s">
        <v>2009</v>
      </c>
      <c r="D382" s="22" t="s">
        <v>3173</v>
      </c>
      <c r="E382" s="21" t="s">
        <v>910</v>
      </c>
      <c r="F382" s="21">
        <v>330552</v>
      </c>
      <c r="G382" s="21" t="s">
        <v>910</v>
      </c>
      <c r="H382" s="21">
        <v>330552</v>
      </c>
      <c r="I382" s="21"/>
      <c r="J382" s="21">
        <v>1910</v>
      </c>
      <c r="K382" s="21" t="s">
        <v>1989</v>
      </c>
      <c r="L382" s="21" t="s">
        <v>1990</v>
      </c>
      <c r="M382" s="21" t="s">
        <v>1991</v>
      </c>
      <c r="N382" s="21" t="s">
        <v>1997</v>
      </c>
      <c r="O382" s="21" t="s">
        <v>2009</v>
      </c>
      <c r="P382" s="21" t="s">
        <v>27</v>
      </c>
      <c r="Q382" s="21" t="s">
        <v>2009</v>
      </c>
      <c r="R382" s="21" t="s">
        <v>2009</v>
      </c>
      <c r="S382" s="21" t="s">
        <v>2009</v>
      </c>
      <c r="T382" s="22" t="s">
        <v>2013</v>
      </c>
      <c r="U382" s="21" t="s">
        <v>1998</v>
      </c>
      <c r="V382" s="23">
        <v>40057</v>
      </c>
      <c r="W382" s="21" t="s">
        <v>1998</v>
      </c>
      <c r="X382" s="23">
        <v>40057</v>
      </c>
      <c r="Y382" s="21" t="b">
        <v>1</v>
      </c>
      <c r="Z382" s="21" t="b">
        <v>1</v>
      </c>
      <c r="AA382" s="21" t="b">
        <v>0</v>
      </c>
      <c r="AB382" s="22"/>
      <c r="AC382" s="22"/>
      <c r="AD382" s="22"/>
      <c r="AE382" s="22"/>
      <c r="AF382" s="22"/>
      <c r="AG382" s="21" t="s">
        <v>3174</v>
      </c>
      <c r="AH382" s="21" t="s">
        <v>2000</v>
      </c>
      <c r="AI382" s="21" t="s">
        <v>2001</v>
      </c>
      <c r="AJ382" s="22" t="s">
        <v>2002</v>
      </c>
      <c r="AK382" s="22" t="s">
        <v>2003</v>
      </c>
      <c r="AL382" s="22" t="s">
        <v>2004</v>
      </c>
      <c r="AM382" s="22" t="s">
        <v>2005</v>
      </c>
      <c r="AN382" s="21" t="s">
        <v>2015</v>
      </c>
      <c r="AO382" s="21" t="s">
        <v>2007</v>
      </c>
    </row>
    <row r="383" spans="1:41" s="20" customFormat="1" x14ac:dyDescent="0.25">
      <c r="A383" s="21">
        <v>2329</v>
      </c>
      <c r="B383" s="21" t="s">
        <v>2009</v>
      </c>
      <c r="C383" s="21" t="s">
        <v>2009</v>
      </c>
      <c r="D383" s="22" t="s">
        <v>3175</v>
      </c>
      <c r="E383" s="21" t="s">
        <v>1180</v>
      </c>
      <c r="F383" s="21">
        <v>333415</v>
      </c>
      <c r="G383" s="21" t="s">
        <v>1180</v>
      </c>
      <c r="H383" s="21">
        <v>333415</v>
      </c>
      <c r="I383" s="21">
        <f>GEOMEAN(J383:J388)</f>
        <v>1.0472825023346135</v>
      </c>
      <c r="J383" s="21">
        <v>0.96</v>
      </c>
      <c r="K383" s="21" t="s">
        <v>1989</v>
      </c>
      <c r="L383" s="21" t="s">
        <v>1990</v>
      </c>
      <c r="M383" s="21" t="s">
        <v>1991</v>
      </c>
      <c r="N383" s="21" t="s">
        <v>1997</v>
      </c>
      <c r="O383" s="21" t="s">
        <v>2009</v>
      </c>
      <c r="P383" s="21" t="s">
        <v>27</v>
      </c>
      <c r="Q383" s="21" t="s">
        <v>2009</v>
      </c>
      <c r="R383" s="21" t="s">
        <v>2009</v>
      </c>
      <c r="S383" s="21" t="s">
        <v>2009</v>
      </c>
      <c r="T383" s="22" t="s">
        <v>2145</v>
      </c>
      <c r="U383" s="21" t="s">
        <v>1998</v>
      </c>
      <c r="V383" s="23">
        <v>40057</v>
      </c>
      <c r="W383" s="21" t="s">
        <v>1998</v>
      </c>
      <c r="X383" s="23">
        <v>40057</v>
      </c>
      <c r="Y383" s="21" t="b">
        <v>1</v>
      </c>
      <c r="Z383" s="21" t="b">
        <v>1</v>
      </c>
      <c r="AA383" s="21" t="b">
        <v>0</v>
      </c>
      <c r="AB383" s="22"/>
      <c r="AC383" s="22" t="s">
        <v>2048</v>
      </c>
      <c r="AD383" s="23">
        <v>40291</v>
      </c>
      <c r="AE383" s="22"/>
      <c r="AF383" s="22"/>
      <c r="AG383" s="25" t="s">
        <v>2092</v>
      </c>
      <c r="AH383" s="21" t="s">
        <v>2000</v>
      </c>
      <c r="AI383" s="21" t="s">
        <v>2001</v>
      </c>
      <c r="AJ383" s="22" t="s">
        <v>2002</v>
      </c>
      <c r="AK383" s="22" t="s">
        <v>2003</v>
      </c>
      <c r="AL383" s="22" t="s">
        <v>2004</v>
      </c>
      <c r="AM383" s="22" t="s">
        <v>2005</v>
      </c>
      <c r="AN383" s="21" t="s">
        <v>2031</v>
      </c>
      <c r="AO383" s="21" t="s">
        <v>2007</v>
      </c>
    </row>
    <row r="384" spans="1:41" s="20" customFormat="1" x14ac:dyDescent="0.25">
      <c r="A384" s="21">
        <v>9214</v>
      </c>
      <c r="B384" s="21" t="s">
        <v>3176</v>
      </c>
      <c r="C384" s="21" t="s">
        <v>1986</v>
      </c>
      <c r="D384" s="22" t="s">
        <v>2075</v>
      </c>
      <c r="E384" s="21" t="s">
        <v>3177</v>
      </c>
      <c r="F384" s="21">
        <v>333415</v>
      </c>
      <c r="G384" s="21" t="s">
        <v>1180</v>
      </c>
      <c r="H384" s="21">
        <v>333415</v>
      </c>
      <c r="I384" s="21"/>
      <c r="J384" s="21">
        <v>1.5</v>
      </c>
      <c r="K384" s="21" t="s">
        <v>1989</v>
      </c>
      <c r="L384" s="21" t="s">
        <v>1990</v>
      </c>
      <c r="M384" s="21" t="s">
        <v>2076</v>
      </c>
      <c r="N384" s="21" t="s">
        <v>1992</v>
      </c>
      <c r="O384" s="22" t="s">
        <v>2077</v>
      </c>
      <c r="P384" s="21" t="s">
        <v>27</v>
      </c>
      <c r="Q384" s="22" t="s">
        <v>2078</v>
      </c>
      <c r="R384" s="22" t="s">
        <v>1995</v>
      </c>
      <c r="S384" s="22" t="s">
        <v>2079</v>
      </c>
      <c r="T384" s="21" t="s">
        <v>1997</v>
      </c>
      <c r="U384" s="21" t="s">
        <v>1998</v>
      </c>
      <c r="V384" s="23">
        <v>40057</v>
      </c>
      <c r="W384" s="21" t="s">
        <v>1998</v>
      </c>
      <c r="X384" s="23">
        <v>40057</v>
      </c>
      <c r="Y384" s="21" t="b">
        <v>1</v>
      </c>
      <c r="Z384" s="21" t="b">
        <v>1</v>
      </c>
      <c r="AA384" s="21" t="b">
        <v>0</v>
      </c>
      <c r="AB384" s="22"/>
      <c r="AC384" s="22"/>
      <c r="AD384" s="22"/>
      <c r="AE384" s="22"/>
      <c r="AF384" s="22"/>
      <c r="AG384" s="21" t="s">
        <v>2071</v>
      </c>
      <c r="AH384" s="21" t="s">
        <v>2000</v>
      </c>
      <c r="AI384" s="21" t="s">
        <v>2001</v>
      </c>
      <c r="AJ384" s="22" t="s">
        <v>2002</v>
      </c>
      <c r="AK384" s="22" t="s">
        <v>2003</v>
      </c>
      <c r="AL384" s="22" t="s">
        <v>2004</v>
      </c>
      <c r="AM384" s="22" t="s">
        <v>2005</v>
      </c>
      <c r="AN384" s="22" t="s">
        <v>2041</v>
      </c>
      <c r="AO384" s="21" t="s">
        <v>2007</v>
      </c>
    </row>
    <row r="385" spans="1:41" s="20" customFormat="1" x14ac:dyDescent="0.25">
      <c r="A385" s="21">
        <v>9215</v>
      </c>
      <c r="B385" s="21" t="s">
        <v>3178</v>
      </c>
      <c r="C385" s="21" t="s">
        <v>1986</v>
      </c>
      <c r="D385" s="22" t="s">
        <v>2075</v>
      </c>
      <c r="E385" s="21" t="s">
        <v>3177</v>
      </c>
      <c r="F385" s="21">
        <v>333415</v>
      </c>
      <c r="G385" s="21" t="s">
        <v>1180</v>
      </c>
      <c r="H385" s="21">
        <v>333415</v>
      </c>
      <c r="I385" s="21"/>
      <c r="J385" s="21">
        <v>0.8</v>
      </c>
      <c r="K385" s="21" t="s">
        <v>1989</v>
      </c>
      <c r="L385" s="21" t="s">
        <v>1990</v>
      </c>
      <c r="M385" s="21" t="s">
        <v>2076</v>
      </c>
      <c r="N385" s="21" t="s">
        <v>1992</v>
      </c>
      <c r="O385" s="22" t="s">
        <v>2077</v>
      </c>
      <c r="P385" s="21" t="s">
        <v>27</v>
      </c>
      <c r="Q385" s="22" t="s">
        <v>2078</v>
      </c>
      <c r="R385" s="22" t="s">
        <v>1995</v>
      </c>
      <c r="S385" s="22" t="s">
        <v>2079</v>
      </c>
      <c r="T385" s="21" t="s">
        <v>1997</v>
      </c>
      <c r="U385" s="21" t="s">
        <v>1998</v>
      </c>
      <c r="V385" s="23">
        <v>40057</v>
      </c>
      <c r="W385" s="21" t="s">
        <v>1998</v>
      </c>
      <c r="X385" s="23">
        <v>40057</v>
      </c>
      <c r="Y385" s="21" t="b">
        <v>1</v>
      </c>
      <c r="Z385" s="21" t="b">
        <v>1</v>
      </c>
      <c r="AA385" s="21" t="b">
        <v>0</v>
      </c>
      <c r="AB385" s="22"/>
      <c r="AC385" s="22"/>
      <c r="AD385" s="22"/>
      <c r="AE385" s="22"/>
      <c r="AF385" s="22"/>
      <c r="AG385" s="21" t="s">
        <v>2071</v>
      </c>
      <c r="AH385" s="21" t="s">
        <v>2000</v>
      </c>
      <c r="AI385" s="21" t="s">
        <v>2001</v>
      </c>
      <c r="AJ385" s="22" t="s">
        <v>2002</v>
      </c>
      <c r="AK385" s="22" t="s">
        <v>2003</v>
      </c>
      <c r="AL385" s="22" t="s">
        <v>2004</v>
      </c>
      <c r="AM385" s="22" t="s">
        <v>2005</v>
      </c>
      <c r="AN385" s="22" t="s">
        <v>2041</v>
      </c>
      <c r="AO385" s="21" t="s">
        <v>2007</v>
      </c>
    </row>
    <row r="386" spans="1:41" s="20" customFormat="1" x14ac:dyDescent="0.25">
      <c r="A386" s="21">
        <v>9216</v>
      </c>
      <c r="B386" s="21" t="s">
        <v>3179</v>
      </c>
      <c r="C386" s="21" t="s">
        <v>1986</v>
      </c>
      <c r="D386" s="22" t="s">
        <v>2075</v>
      </c>
      <c r="E386" s="21" t="s">
        <v>3177</v>
      </c>
      <c r="F386" s="21">
        <v>333415</v>
      </c>
      <c r="G386" s="21" t="s">
        <v>1180</v>
      </c>
      <c r="H386" s="21">
        <v>333415</v>
      </c>
      <c r="I386" s="21"/>
      <c r="J386" s="21">
        <v>0.7</v>
      </c>
      <c r="K386" s="21" t="s">
        <v>1989</v>
      </c>
      <c r="L386" s="21" t="s">
        <v>1990</v>
      </c>
      <c r="M386" s="21" t="s">
        <v>2076</v>
      </c>
      <c r="N386" s="21" t="s">
        <v>1992</v>
      </c>
      <c r="O386" s="22" t="s">
        <v>2077</v>
      </c>
      <c r="P386" s="21" t="s">
        <v>27</v>
      </c>
      <c r="Q386" s="22" t="s">
        <v>2078</v>
      </c>
      <c r="R386" s="22" t="s">
        <v>1995</v>
      </c>
      <c r="S386" s="22" t="s">
        <v>2079</v>
      </c>
      <c r="T386" s="21" t="s">
        <v>1997</v>
      </c>
      <c r="U386" s="21" t="s">
        <v>1998</v>
      </c>
      <c r="V386" s="23">
        <v>40057</v>
      </c>
      <c r="W386" s="21" t="s">
        <v>1998</v>
      </c>
      <c r="X386" s="23">
        <v>40057</v>
      </c>
      <c r="Y386" s="21" t="b">
        <v>1</v>
      </c>
      <c r="Z386" s="21" t="b">
        <v>1</v>
      </c>
      <c r="AA386" s="21" t="b">
        <v>0</v>
      </c>
      <c r="AB386" s="22"/>
      <c r="AC386" s="22"/>
      <c r="AD386" s="22"/>
      <c r="AE386" s="22"/>
      <c r="AF386" s="22"/>
      <c r="AG386" s="21" t="s">
        <v>2071</v>
      </c>
      <c r="AH386" s="21" t="s">
        <v>2000</v>
      </c>
      <c r="AI386" s="21" t="s">
        <v>2001</v>
      </c>
      <c r="AJ386" s="22" t="s">
        <v>2002</v>
      </c>
      <c r="AK386" s="22" t="s">
        <v>2003</v>
      </c>
      <c r="AL386" s="22" t="s">
        <v>2004</v>
      </c>
      <c r="AM386" s="22" t="s">
        <v>2005</v>
      </c>
      <c r="AN386" s="22" t="s">
        <v>2041</v>
      </c>
      <c r="AO386" s="21" t="s">
        <v>2007</v>
      </c>
    </row>
    <row r="387" spans="1:41" s="20" customFormat="1" x14ac:dyDescent="0.25">
      <c r="A387" s="21">
        <v>9221</v>
      </c>
      <c r="B387" s="21" t="s">
        <v>2009</v>
      </c>
      <c r="C387" s="21" t="s">
        <v>2009</v>
      </c>
      <c r="D387" s="22" t="s">
        <v>3180</v>
      </c>
      <c r="E387" s="21" t="s">
        <v>1180</v>
      </c>
      <c r="F387" s="21">
        <v>333415</v>
      </c>
      <c r="G387" s="21" t="s">
        <v>1180</v>
      </c>
      <c r="H387" s="21">
        <v>333415</v>
      </c>
      <c r="I387" s="21"/>
      <c r="J387" s="21">
        <v>0.96</v>
      </c>
      <c r="K387" s="21" t="s">
        <v>2037</v>
      </c>
      <c r="L387" s="21" t="s">
        <v>1990</v>
      </c>
      <c r="M387" s="21" t="s">
        <v>1991</v>
      </c>
      <c r="N387" s="21" t="s">
        <v>1997</v>
      </c>
      <c r="O387" s="21" t="s">
        <v>2009</v>
      </c>
      <c r="P387" s="21" t="s">
        <v>2009</v>
      </c>
      <c r="Q387" s="21" t="s">
        <v>2009</v>
      </c>
      <c r="R387" s="21" t="s">
        <v>2009</v>
      </c>
      <c r="S387" s="21" t="s">
        <v>2009</v>
      </c>
      <c r="T387" s="22" t="s">
        <v>2013</v>
      </c>
      <c r="U387" s="21" t="s">
        <v>1998</v>
      </c>
      <c r="V387" s="23">
        <v>40057</v>
      </c>
      <c r="W387" s="21" t="s">
        <v>1998</v>
      </c>
      <c r="X387" s="23">
        <v>40057</v>
      </c>
      <c r="Y387" s="21" t="b">
        <v>1</v>
      </c>
      <c r="Z387" s="21" t="b">
        <v>1</v>
      </c>
      <c r="AA387" s="21" t="b">
        <v>0</v>
      </c>
      <c r="AB387" s="22"/>
      <c r="AC387" s="22" t="s">
        <v>2048</v>
      </c>
      <c r="AD387" s="23">
        <v>40291</v>
      </c>
      <c r="AE387" s="22"/>
      <c r="AF387" s="22"/>
      <c r="AG387" s="25" t="s">
        <v>2092</v>
      </c>
      <c r="AH387" s="21" t="s">
        <v>2000</v>
      </c>
      <c r="AI387" s="21" t="s">
        <v>2001</v>
      </c>
      <c r="AJ387" s="22" t="s">
        <v>2002</v>
      </c>
      <c r="AK387" s="22" t="s">
        <v>2003</v>
      </c>
      <c r="AL387" s="22" t="s">
        <v>2004</v>
      </c>
      <c r="AM387" s="22" t="s">
        <v>2005</v>
      </c>
      <c r="AN387" s="21" t="s">
        <v>2015</v>
      </c>
      <c r="AO387" s="21" t="s">
        <v>2007</v>
      </c>
    </row>
    <row r="388" spans="1:41" s="20" customFormat="1" x14ac:dyDescent="0.25">
      <c r="A388" s="22">
        <v>23935</v>
      </c>
      <c r="B388" s="22" t="s">
        <v>3181</v>
      </c>
      <c r="C388" s="22" t="s">
        <v>3182</v>
      </c>
      <c r="D388" s="22" t="s">
        <v>3183</v>
      </c>
      <c r="E388" s="22" t="s">
        <v>3184</v>
      </c>
      <c r="F388" s="22">
        <v>333415</v>
      </c>
      <c r="G388" s="21" t="s">
        <v>1180</v>
      </c>
      <c r="H388" s="21">
        <v>333415</v>
      </c>
      <c r="I388" s="21"/>
      <c r="J388" s="22">
        <v>1.7043600000000001</v>
      </c>
      <c r="K388" s="22" t="s">
        <v>1989</v>
      </c>
      <c r="L388" s="22" t="s">
        <v>1990</v>
      </c>
      <c r="M388" s="22" t="s">
        <v>1991</v>
      </c>
      <c r="N388" s="22" t="s">
        <v>1992</v>
      </c>
      <c r="O388" s="22" t="s">
        <v>2096</v>
      </c>
      <c r="P388" s="22" t="s">
        <v>27</v>
      </c>
      <c r="Q388" s="22" t="s">
        <v>3185</v>
      </c>
      <c r="R388" s="22" t="s">
        <v>3186</v>
      </c>
      <c r="S388" s="22" t="s">
        <v>1997</v>
      </c>
      <c r="T388" s="22"/>
      <c r="U388" s="22"/>
      <c r="V388" s="23">
        <v>42170</v>
      </c>
      <c r="W388" s="22"/>
      <c r="X388" s="22"/>
      <c r="Y388" s="21" t="b">
        <v>1</v>
      </c>
      <c r="Z388" s="22"/>
      <c r="AA388" s="22"/>
      <c r="AB388" s="22"/>
      <c r="AC388" s="22"/>
      <c r="AD388" s="22"/>
      <c r="AE388" s="22"/>
      <c r="AF388" s="22"/>
      <c r="AG388" s="22">
        <v>99.5</v>
      </c>
      <c r="AH388" s="22" t="s">
        <v>2000</v>
      </c>
      <c r="AI388" s="21" t="s">
        <v>2001</v>
      </c>
      <c r="AJ388" s="22" t="s">
        <v>2002</v>
      </c>
      <c r="AK388" s="22" t="s">
        <v>2003</v>
      </c>
      <c r="AL388" s="22" t="s">
        <v>2004</v>
      </c>
      <c r="AM388" s="22" t="s">
        <v>2005</v>
      </c>
      <c r="AN388" s="22" t="s">
        <v>3187</v>
      </c>
      <c r="AO388" s="22" t="s">
        <v>2007</v>
      </c>
    </row>
    <row r="389" spans="1:41" s="20" customFormat="1" x14ac:dyDescent="0.25">
      <c r="A389" s="21">
        <v>2330</v>
      </c>
      <c r="B389" s="21" t="s">
        <v>3188</v>
      </c>
      <c r="C389" s="21" t="s">
        <v>1986</v>
      </c>
      <c r="D389" s="22" t="s">
        <v>2152</v>
      </c>
      <c r="E389" s="21" t="s">
        <v>3189</v>
      </c>
      <c r="F389" s="21">
        <v>503877</v>
      </c>
      <c r="G389" s="22" t="s">
        <v>3190</v>
      </c>
      <c r="H389" s="21">
        <v>503877</v>
      </c>
      <c r="I389" s="21">
        <v>19800</v>
      </c>
      <c r="J389" s="21">
        <v>19800</v>
      </c>
      <c r="K389" s="21" t="s">
        <v>2037</v>
      </c>
      <c r="L389" s="21" t="s">
        <v>1990</v>
      </c>
      <c r="M389" s="21" t="s">
        <v>1991</v>
      </c>
      <c r="N389" s="21" t="s">
        <v>1992</v>
      </c>
      <c r="O389" s="22" t="s">
        <v>2096</v>
      </c>
      <c r="P389" s="21" t="s">
        <v>27</v>
      </c>
      <c r="Q389" s="22" t="s">
        <v>2119</v>
      </c>
      <c r="R389" s="22" t="s">
        <v>2120</v>
      </c>
      <c r="S389" s="22" t="s">
        <v>2134</v>
      </c>
      <c r="T389" s="21" t="s">
        <v>1997</v>
      </c>
      <c r="U389" s="21" t="s">
        <v>1998</v>
      </c>
      <c r="V389" s="23">
        <v>40057</v>
      </c>
      <c r="W389" s="21" t="s">
        <v>1998</v>
      </c>
      <c r="X389" s="23">
        <v>40057</v>
      </c>
      <c r="Y389" s="21" t="b">
        <v>1</v>
      </c>
      <c r="Z389" s="21" t="b">
        <v>1</v>
      </c>
      <c r="AA389" s="21" t="b">
        <v>0</v>
      </c>
      <c r="AB389" s="22"/>
      <c r="AC389" s="22"/>
      <c r="AD389" s="22"/>
      <c r="AE389" s="22"/>
      <c r="AF389" s="22"/>
      <c r="AG389" s="21" t="s">
        <v>2071</v>
      </c>
      <c r="AH389" s="21" t="s">
        <v>2000</v>
      </c>
      <c r="AI389" s="21" t="s">
        <v>2001</v>
      </c>
      <c r="AJ389" s="22" t="s">
        <v>2002</v>
      </c>
      <c r="AK389" s="22" t="s">
        <v>2003</v>
      </c>
      <c r="AL389" s="22" t="s">
        <v>2004</v>
      </c>
      <c r="AM389" s="22" t="s">
        <v>2005</v>
      </c>
      <c r="AN389" s="22" t="s">
        <v>2041</v>
      </c>
      <c r="AO389" s="21" t="s">
        <v>2007</v>
      </c>
    </row>
    <row r="390" spans="1:41" s="20" customFormat="1" x14ac:dyDescent="0.25">
      <c r="A390" s="21">
        <v>9227</v>
      </c>
      <c r="B390" s="21" t="s">
        <v>2174</v>
      </c>
      <c r="C390" s="21" t="s">
        <v>2175</v>
      </c>
      <c r="D390" s="25" t="s">
        <v>2296</v>
      </c>
      <c r="E390" s="21" t="s">
        <v>3191</v>
      </c>
      <c r="F390" s="21">
        <v>513359</v>
      </c>
      <c r="G390" s="21" t="s">
        <v>3191</v>
      </c>
      <c r="H390" s="21">
        <v>513359</v>
      </c>
      <c r="I390" s="21">
        <v>3840</v>
      </c>
      <c r="J390" s="21">
        <v>3840</v>
      </c>
      <c r="K390" s="21" t="s">
        <v>1989</v>
      </c>
      <c r="L390" s="21" t="s">
        <v>1990</v>
      </c>
      <c r="M390" s="21" t="s">
        <v>1991</v>
      </c>
      <c r="N390" s="21" t="s">
        <v>2067</v>
      </c>
      <c r="O390" s="21" t="s">
        <v>1997</v>
      </c>
      <c r="P390" s="21" t="s">
        <v>27</v>
      </c>
      <c r="Q390" s="21" t="s">
        <v>1997</v>
      </c>
      <c r="R390" s="21" t="s">
        <v>1997</v>
      </c>
      <c r="S390" s="21" t="s">
        <v>1997</v>
      </c>
      <c r="T390" s="21" t="s">
        <v>2298</v>
      </c>
      <c r="U390" s="21" t="s">
        <v>1998</v>
      </c>
      <c r="V390" s="23">
        <v>40057</v>
      </c>
      <c r="W390" s="21" t="s">
        <v>1998</v>
      </c>
      <c r="X390" s="23">
        <v>40057</v>
      </c>
      <c r="Y390" s="21" t="b">
        <v>1</v>
      </c>
      <c r="Z390" s="21" t="b">
        <v>1</v>
      </c>
      <c r="AA390" s="21" t="b">
        <v>0</v>
      </c>
      <c r="AB390" s="22"/>
      <c r="AC390" s="22"/>
      <c r="AD390" s="22"/>
      <c r="AE390" s="22"/>
      <c r="AF390" s="22"/>
      <c r="AG390" s="21" t="s">
        <v>2183</v>
      </c>
      <c r="AH390" s="21" t="s">
        <v>2000</v>
      </c>
      <c r="AI390" s="21" t="s">
        <v>2001</v>
      </c>
      <c r="AJ390" s="22" t="s">
        <v>2002</v>
      </c>
      <c r="AK390" s="22" t="s">
        <v>2003</v>
      </c>
      <c r="AL390" s="22" t="s">
        <v>2004</v>
      </c>
      <c r="AM390" s="22" t="s">
        <v>2005</v>
      </c>
      <c r="AN390" s="21" t="s">
        <v>2184</v>
      </c>
      <c r="AO390" s="21" t="s">
        <v>2007</v>
      </c>
    </row>
    <row r="391" spans="1:41" s="20" customFormat="1" x14ac:dyDescent="0.25">
      <c r="A391" s="21">
        <v>2331</v>
      </c>
      <c r="B391" s="21" t="s">
        <v>2009</v>
      </c>
      <c r="C391" s="21" t="s">
        <v>2009</v>
      </c>
      <c r="D391" s="22" t="s">
        <v>3192</v>
      </c>
      <c r="E391" s="21" t="s">
        <v>452</v>
      </c>
      <c r="F391" s="21">
        <v>533744</v>
      </c>
      <c r="G391" s="21" t="s">
        <v>452</v>
      </c>
      <c r="H391" s="21">
        <v>533744</v>
      </c>
      <c r="I391" s="21">
        <f>GEOMEAN(J391:J393)</f>
        <v>1265.9710708349639</v>
      </c>
      <c r="J391" s="21">
        <v>310</v>
      </c>
      <c r="K391" s="21" t="s">
        <v>1989</v>
      </c>
      <c r="L391" s="21" t="s">
        <v>1990</v>
      </c>
      <c r="M391" s="21" t="s">
        <v>1991</v>
      </c>
      <c r="N391" s="21" t="s">
        <v>1997</v>
      </c>
      <c r="O391" s="21" t="s">
        <v>2009</v>
      </c>
      <c r="P391" s="21" t="s">
        <v>27</v>
      </c>
      <c r="Q391" s="21" t="s">
        <v>2009</v>
      </c>
      <c r="R391" s="21" t="s">
        <v>2009</v>
      </c>
      <c r="S391" s="21" t="s">
        <v>2009</v>
      </c>
      <c r="T391" s="22" t="s">
        <v>2013</v>
      </c>
      <c r="U391" s="21" t="s">
        <v>1998</v>
      </c>
      <c r="V391" s="23">
        <v>40057</v>
      </c>
      <c r="W391" s="21" t="s">
        <v>1998</v>
      </c>
      <c r="X391" s="23">
        <v>40057</v>
      </c>
      <c r="Y391" s="21" t="b">
        <v>1</v>
      </c>
      <c r="Z391" s="21" t="b">
        <v>1</v>
      </c>
      <c r="AA391" s="21" t="b">
        <v>0</v>
      </c>
      <c r="AB391" s="22"/>
      <c r="AC391" s="22"/>
      <c r="AD391" s="22"/>
      <c r="AE391" s="22"/>
      <c r="AF391" s="22"/>
      <c r="AG391" s="21" t="s">
        <v>2089</v>
      </c>
      <c r="AH391" s="21" t="s">
        <v>2000</v>
      </c>
      <c r="AI391" s="21" t="s">
        <v>2001</v>
      </c>
      <c r="AJ391" s="22" t="s">
        <v>2002</v>
      </c>
      <c r="AK391" s="22" t="s">
        <v>2003</v>
      </c>
      <c r="AL391" s="22" t="s">
        <v>2004</v>
      </c>
      <c r="AM391" s="22" t="s">
        <v>2005</v>
      </c>
      <c r="AN391" s="21" t="s">
        <v>3193</v>
      </c>
      <c r="AO391" s="21" t="s">
        <v>2007</v>
      </c>
    </row>
    <row r="392" spans="1:41" s="20" customFormat="1" x14ac:dyDescent="0.25">
      <c r="A392" s="21">
        <v>2332</v>
      </c>
      <c r="B392" s="21" t="s">
        <v>3194</v>
      </c>
      <c r="C392" s="21" t="s">
        <v>1986</v>
      </c>
      <c r="D392" s="22" t="s">
        <v>3195</v>
      </c>
      <c r="E392" s="21" t="s">
        <v>3196</v>
      </c>
      <c r="F392" s="21">
        <v>533744</v>
      </c>
      <c r="G392" s="21" t="s">
        <v>452</v>
      </c>
      <c r="H392" s="21">
        <v>533744</v>
      </c>
      <c r="I392" s="21"/>
      <c r="J392" s="21">
        <v>550</v>
      </c>
      <c r="K392" s="21" t="s">
        <v>2037</v>
      </c>
      <c r="L392" s="21" t="s">
        <v>1990</v>
      </c>
      <c r="M392" s="21" t="s">
        <v>1991</v>
      </c>
      <c r="N392" s="21" t="s">
        <v>1992</v>
      </c>
      <c r="O392" s="22" t="s">
        <v>2022</v>
      </c>
      <c r="P392" s="21" t="s">
        <v>27</v>
      </c>
      <c r="Q392" s="22" t="s">
        <v>3197</v>
      </c>
      <c r="R392" s="22" t="s">
        <v>3198</v>
      </c>
      <c r="S392" s="22" t="s">
        <v>3199</v>
      </c>
      <c r="T392" s="21" t="s">
        <v>1997</v>
      </c>
      <c r="U392" s="21" t="s">
        <v>1998</v>
      </c>
      <c r="V392" s="23">
        <v>40057</v>
      </c>
      <c r="W392" s="21" t="s">
        <v>1998</v>
      </c>
      <c r="X392" s="23">
        <v>40057</v>
      </c>
      <c r="Y392" s="21" t="b">
        <v>1</v>
      </c>
      <c r="Z392" s="21" t="b">
        <v>1</v>
      </c>
      <c r="AA392" s="21" t="b">
        <v>0</v>
      </c>
      <c r="AB392" s="22"/>
      <c r="AC392" s="22"/>
      <c r="AD392" s="22"/>
      <c r="AE392" s="22"/>
      <c r="AF392" s="22"/>
      <c r="AG392" s="21" t="s">
        <v>2089</v>
      </c>
      <c r="AH392" s="21" t="s">
        <v>2000</v>
      </c>
      <c r="AI392" s="21" t="s">
        <v>2001</v>
      </c>
      <c r="AJ392" s="22" t="s">
        <v>2002</v>
      </c>
      <c r="AK392" s="22" t="s">
        <v>2003</v>
      </c>
      <c r="AL392" s="22" t="s">
        <v>2004</v>
      </c>
      <c r="AM392" s="22" t="s">
        <v>2005</v>
      </c>
      <c r="AN392" s="22" t="s">
        <v>2041</v>
      </c>
      <c r="AO392" s="21" t="s">
        <v>2007</v>
      </c>
    </row>
    <row r="393" spans="1:41" s="20" customFormat="1" x14ac:dyDescent="0.25">
      <c r="A393" s="21">
        <v>9230</v>
      </c>
      <c r="B393" s="21" t="s">
        <v>2009</v>
      </c>
      <c r="C393" s="21" t="s">
        <v>2009</v>
      </c>
      <c r="D393" s="22" t="s">
        <v>3200</v>
      </c>
      <c r="E393" s="21" t="s">
        <v>452</v>
      </c>
      <c r="F393" s="21">
        <v>533744</v>
      </c>
      <c r="G393" s="21" t="s">
        <v>452</v>
      </c>
      <c r="H393" s="21">
        <v>533744</v>
      </c>
      <c r="I393" s="21"/>
      <c r="J393" s="21">
        <v>11900</v>
      </c>
      <c r="K393" s="21" t="s">
        <v>1989</v>
      </c>
      <c r="L393" s="21" t="s">
        <v>1990</v>
      </c>
      <c r="M393" s="21" t="s">
        <v>2012</v>
      </c>
      <c r="N393" s="21" t="s">
        <v>1997</v>
      </c>
      <c r="O393" s="21" t="s">
        <v>2009</v>
      </c>
      <c r="P393" s="21" t="s">
        <v>2009</v>
      </c>
      <c r="Q393" s="21" t="s">
        <v>2009</v>
      </c>
      <c r="R393" s="21" t="s">
        <v>2009</v>
      </c>
      <c r="S393" s="21" t="s">
        <v>2009</v>
      </c>
      <c r="T393" s="22" t="s">
        <v>2013</v>
      </c>
      <c r="U393" s="21" t="s">
        <v>1998</v>
      </c>
      <c r="V393" s="23">
        <v>40057</v>
      </c>
      <c r="W393" s="21" t="s">
        <v>1998</v>
      </c>
      <c r="X393" s="23">
        <v>40057</v>
      </c>
      <c r="Y393" s="21" t="b">
        <v>1</v>
      </c>
      <c r="Z393" s="21" t="b">
        <v>1</v>
      </c>
      <c r="AA393" s="21" t="b">
        <v>0</v>
      </c>
      <c r="AB393" s="22"/>
      <c r="AC393" s="22"/>
      <c r="AD393" s="22"/>
      <c r="AE393" s="22"/>
      <c r="AF393" s="22"/>
      <c r="AG393" s="21" t="s">
        <v>2071</v>
      </c>
      <c r="AH393" s="21" t="s">
        <v>2000</v>
      </c>
      <c r="AI393" s="21" t="s">
        <v>2001</v>
      </c>
      <c r="AJ393" s="22" t="s">
        <v>2002</v>
      </c>
      <c r="AK393" s="22" t="s">
        <v>2003</v>
      </c>
      <c r="AL393" s="22" t="s">
        <v>2004</v>
      </c>
      <c r="AM393" s="22" t="s">
        <v>2005</v>
      </c>
      <c r="AN393" s="21" t="s">
        <v>2015</v>
      </c>
      <c r="AO393" s="21" t="s">
        <v>2007</v>
      </c>
    </row>
    <row r="394" spans="1:41" s="20" customFormat="1" x14ac:dyDescent="0.25">
      <c r="A394" s="21">
        <v>9236</v>
      </c>
      <c r="B394" s="21" t="s">
        <v>3201</v>
      </c>
      <c r="C394" s="21" t="s">
        <v>1986</v>
      </c>
      <c r="D394" s="22" t="s">
        <v>2217</v>
      </c>
      <c r="E394" s="21" t="s">
        <v>336</v>
      </c>
      <c r="F394" s="21">
        <v>541731</v>
      </c>
      <c r="G394" s="21" t="s">
        <v>3202</v>
      </c>
      <c r="H394" s="21">
        <v>541731</v>
      </c>
      <c r="I394" s="21">
        <f>GEOMEAN(J394:J397)</f>
        <v>6053.2859400492953</v>
      </c>
      <c r="J394" s="21">
        <v>7400</v>
      </c>
      <c r="K394" s="21" t="s">
        <v>2037</v>
      </c>
      <c r="L394" s="21" t="s">
        <v>1990</v>
      </c>
      <c r="M394" s="21" t="s">
        <v>1991</v>
      </c>
      <c r="N394" s="21" t="s">
        <v>2067</v>
      </c>
      <c r="O394" s="22" t="s">
        <v>2096</v>
      </c>
      <c r="P394" s="21" t="s">
        <v>27</v>
      </c>
      <c r="Q394" s="22" t="s">
        <v>2218</v>
      </c>
      <c r="R394" s="22" t="s">
        <v>2219</v>
      </c>
      <c r="S394" s="22" t="s">
        <v>2220</v>
      </c>
      <c r="T394" s="21" t="s">
        <v>1997</v>
      </c>
      <c r="U394" s="21" t="s">
        <v>1998</v>
      </c>
      <c r="V394" s="23">
        <v>40057</v>
      </c>
      <c r="W394" s="21" t="s">
        <v>1998</v>
      </c>
      <c r="X394" s="23">
        <v>40057</v>
      </c>
      <c r="Y394" s="21" t="b">
        <v>1</v>
      </c>
      <c r="Z394" s="21" t="b">
        <v>1</v>
      </c>
      <c r="AA394" s="21" t="b">
        <v>0</v>
      </c>
      <c r="AB394" s="22"/>
      <c r="AC394" s="22"/>
      <c r="AD394" s="22"/>
      <c r="AE394" s="22"/>
      <c r="AF394" s="22"/>
      <c r="AG394" s="21" t="s">
        <v>2221</v>
      </c>
      <c r="AH394" s="21" t="s">
        <v>2000</v>
      </c>
      <c r="AI394" s="21" t="s">
        <v>2001</v>
      </c>
      <c r="AJ394" s="22" t="s">
        <v>2002</v>
      </c>
      <c r="AK394" s="22" t="s">
        <v>2003</v>
      </c>
      <c r="AL394" s="22" t="s">
        <v>2004</v>
      </c>
      <c r="AM394" s="22" t="s">
        <v>2005</v>
      </c>
      <c r="AN394" s="22" t="s">
        <v>2222</v>
      </c>
      <c r="AO394" s="21" t="s">
        <v>2007</v>
      </c>
    </row>
    <row r="395" spans="1:41" s="20" customFormat="1" x14ac:dyDescent="0.25">
      <c r="A395" s="21">
        <v>9237</v>
      </c>
      <c r="B395" s="21" t="s">
        <v>3203</v>
      </c>
      <c r="C395" s="21" t="s">
        <v>1986</v>
      </c>
      <c r="D395" s="22" t="s">
        <v>2217</v>
      </c>
      <c r="E395" s="21" t="s">
        <v>336</v>
      </c>
      <c r="F395" s="21">
        <v>541731</v>
      </c>
      <c r="G395" s="21" t="s">
        <v>3202</v>
      </c>
      <c r="H395" s="21">
        <v>541731</v>
      </c>
      <c r="I395" s="21"/>
      <c r="J395" s="21">
        <v>7200</v>
      </c>
      <c r="K395" s="21" t="s">
        <v>2037</v>
      </c>
      <c r="L395" s="21" t="s">
        <v>1990</v>
      </c>
      <c r="M395" s="21" t="s">
        <v>1991</v>
      </c>
      <c r="N395" s="21" t="s">
        <v>2067</v>
      </c>
      <c r="O395" s="22" t="s">
        <v>2096</v>
      </c>
      <c r="P395" s="21" t="s">
        <v>27</v>
      </c>
      <c r="Q395" s="22" t="s">
        <v>2224</v>
      </c>
      <c r="R395" s="22" t="s">
        <v>2225</v>
      </c>
      <c r="S395" s="22" t="s">
        <v>2220</v>
      </c>
      <c r="T395" s="21" t="s">
        <v>1997</v>
      </c>
      <c r="U395" s="21" t="s">
        <v>1998</v>
      </c>
      <c r="V395" s="23">
        <v>40057</v>
      </c>
      <c r="W395" s="21" t="s">
        <v>1998</v>
      </c>
      <c r="X395" s="23">
        <v>40057</v>
      </c>
      <c r="Y395" s="21" t="b">
        <v>1</v>
      </c>
      <c r="Z395" s="21" t="b">
        <v>1</v>
      </c>
      <c r="AA395" s="21" t="b">
        <v>0</v>
      </c>
      <c r="AB395" s="22"/>
      <c r="AC395" s="22"/>
      <c r="AD395" s="22"/>
      <c r="AE395" s="22"/>
      <c r="AF395" s="22"/>
      <c r="AG395" s="21" t="s">
        <v>2221</v>
      </c>
      <c r="AH395" s="21" t="s">
        <v>2000</v>
      </c>
      <c r="AI395" s="21" t="s">
        <v>2001</v>
      </c>
      <c r="AJ395" s="22" t="s">
        <v>2002</v>
      </c>
      <c r="AK395" s="22" t="s">
        <v>2003</v>
      </c>
      <c r="AL395" s="22" t="s">
        <v>2004</v>
      </c>
      <c r="AM395" s="22" t="s">
        <v>2005</v>
      </c>
      <c r="AN395" s="22" t="s">
        <v>2222</v>
      </c>
      <c r="AO395" s="21" t="s">
        <v>2007</v>
      </c>
    </row>
    <row r="396" spans="1:41" s="20" customFormat="1" x14ac:dyDescent="0.25">
      <c r="A396" s="21">
        <v>9238</v>
      </c>
      <c r="B396" s="21" t="s">
        <v>3204</v>
      </c>
      <c r="C396" s="21" t="s">
        <v>1986</v>
      </c>
      <c r="D396" s="22" t="s">
        <v>2217</v>
      </c>
      <c r="E396" s="21" t="s">
        <v>336</v>
      </c>
      <c r="F396" s="21">
        <v>541731</v>
      </c>
      <c r="G396" s="21" t="s">
        <v>3202</v>
      </c>
      <c r="H396" s="21">
        <v>541731</v>
      </c>
      <c r="I396" s="21"/>
      <c r="J396" s="21">
        <v>6000</v>
      </c>
      <c r="K396" s="21" t="s">
        <v>1989</v>
      </c>
      <c r="L396" s="21" t="s">
        <v>1990</v>
      </c>
      <c r="M396" s="21" t="s">
        <v>1991</v>
      </c>
      <c r="N396" s="21" t="s">
        <v>2067</v>
      </c>
      <c r="O396" s="22" t="s">
        <v>2096</v>
      </c>
      <c r="P396" s="21" t="s">
        <v>27</v>
      </c>
      <c r="Q396" s="22" t="s">
        <v>2224</v>
      </c>
      <c r="R396" s="22" t="s">
        <v>2225</v>
      </c>
      <c r="S396" s="22" t="s">
        <v>2220</v>
      </c>
      <c r="T396" s="21" t="s">
        <v>1997</v>
      </c>
      <c r="U396" s="21" t="s">
        <v>1998</v>
      </c>
      <c r="V396" s="23">
        <v>40057</v>
      </c>
      <c r="W396" s="21" t="s">
        <v>1998</v>
      </c>
      <c r="X396" s="23">
        <v>40057</v>
      </c>
      <c r="Y396" s="21" t="b">
        <v>1</v>
      </c>
      <c r="Z396" s="21" t="b">
        <v>1</v>
      </c>
      <c r="AA396" s="21" t="b">
        <v>0</v>
      </c>
      <c r="AB396" s="22"/>
      <c r="AC396" s="22"/>
      <c r="AD396" s="22"/>
      <c r="AE396" s="22"/>
      <c r="AF396" s="22"/>
      <c r="AG396" s="21" t="s">
        <v>2221</v>
      </c>
      <c r="AH396" s="21" t="s">
        <v>2000</v>
      </c>
      <c r="AI396" s="21" t="s">
        <v>2001</v>
      </c>
      <c r="AJ396" s="22" t="s">
        <v>2002</v>
      </c>
      <c r="AK396" s="22" t="s">
        <v>2003</v>
      </c>
      <c r="AL396" s="22" t="s">
        <v>2004</v>
      </c>
      <c r="AM396" s="22" t="s">
        <v>2005</v>
      </c>
      <c r="AN396" s="22" t="s">
        <v>2222</v>
      </c>
      <c r="AO396" s="21" t="s">
        <v>2007</v>
      </c>
    </row>
    <row r="397" spans="1:41" s="20" customFormat="1" x14ac:dyDescent="0.25">
      <c r="A397" s="21">
        <v>9239</v>
      </c>
      <c r="B397" s="21" t="s">
        <v>3205</v>
      </c>
      <c r="C397" s="21" t="s">
        <v>1986</v>
      </c>
      <c r="D397" s="22" t="s">
        <v>2217</v>
      </c>
      <c r="E397" s="21" t="s">
        <v>336</v>
      </c>
      <c r="F397" s="21">
        <v>541731</v>
      </c>
      <c r="G397" s="21" t="s">
        <v>3202</v>
      </c>
      <c r="H397" s="21">
        <v>541731</v>
      </c>
      <c r="I397" s="21"/>
      <c r="J397" s="21">
        <v>4200</v>
      </c>
      <c r="K397" s="21" t="s">
        <v>1989</v>
      </c>
      <c r="L397" s="21" t="s">
        <v>1990</v>
      </c>
      <c r="M397" s="21" t="s">
        <v>1991</v>
      </c>
      <c r="N397" s="21" t="s">
        <v>2067</v>
      </c>
      <c r="O397" s="22" t="s">
        <v>2096</v>
      </c>
      <c r="P397" s="21" t="s">
        <v>27</v>
      </c>
      <c r="Q397" s="22" t="s">
        <v>2218</v>
      </c>
      <c r="R397" s="22" t="s">
        <v>2219</v>
      </c>
      <c r="S397" s="22" t="s">
        <v>2220</v>
      </c>
      <c r="T397" s="21" t="s">
        <v>1997</v>
      </c>
      <c r="U397" s="21" t="s">
        <v>1998</v>
      </c>
      <c r="V397" s="23">
        <v>40057</v>
      </c>
      <c r="W397" s="21" t="s">
        <v>1998</v>
      </c>
      <c r="X397" s="23">
        <v>40057</v>
      </c>
      <c r="Y397" s="21" t="b">
        <v>1</v>
      </c>
      <c r="Z397" s="21" t="b">
        <v>1</v>
      </c>
      <c r="AA397" s="21" t="b">
        <v>0</v>
      </c>
      <c r="AB397" s="22"/>
      <c r="AC397" s="22"/>
      <c r="AD397" s="22"/>
      <c r="AE397" s="22"/>
      <c r="AF397" s="22"/>
      <c r="AG397" s="21" t="s">
        <v>2221</v>
      </c>
      <c r="AH397" s="21" t="s">
        <v>2000</v>
      </c>
      <c r="AI397" s="21" t="s">
        <v>2001</v>
      </c>
      <c r="AJ397" s="22" t="s">
        <v>2002</v>
      </c>
      <c r="AK397" s="22" t="s">
        <v>2003</v>
      </c>
      <c r="AL397" s="22" t="s">
        <v>2004</v>
      </c>
      <c r="AM397" s="22" t="s">
        <v>2005</v>
      </c>
      <c r="AN397" s="22" t="s">
        <v>2222</v>
      </c>
      <c r="AO397" s="21" t="s">
        <v>2007</v>
      </c>
    </row>
    <row r="398" spans="1:41" s="20" customFormat="1" x14ac:dyDescent="0.25">
      <c r="A398" s="21">
        <v>2333</v>
      </c>
      <c r="B398" s="21" t="s">
        <v>2241</v>
      </c>
      <c r="C398" s="21" t="s">
        <v>2242</v>
      </c>
      <c r="D398" s="22" t="s">
        <v>2243</v>
      </c>
      <c r="E398" s="21" t="s">
        <v>3206</v>
      </c>
      <c r="F398" s="21">
        <v>542756</v>
      </c>
      <c r="G398" s="21" t="s">
        <v>3206</v>
      </c>
      <c r="H398" s="21">
        <v>542756</v>
      </c>
      <c r="I398" s="21">
        <v>90</v>
      </c>
      <c r="J398" s="21">
        <v>90</v>
      </c>
      <c r="K398" s="21" t="s">
        <v>1989</v>
      </c>
      <c r="L398" s="21" t="s">
        <v>1990</v>
      </c>
      <c r="M398" s="21" t="s">
        <v>1991</v>
      </c>
      <c r="N398" s="21" t="s">
        <v>1992</v>
      </c>
      <c r="O398" s="21" t="s">
        <v>2249</v>
      </c>
      <c r="P398" s="21" t="s">
        <v>27</v>
      </c>
      <c r="Q398" s="21" t="s">
        <v>1997</v>
      </c>
      <c r="R398" s="21" t="s">
        <v>2245</v>
      </c>
      <c r="S398" s="21" t="s">
        <v>2251</v>
      </c>
      <c r="T398" s="21" t="s">
        <v>2182</v>
      </c>
      <c r="U398" s="21" t="s">
        <v>1998</v>
      </c>
      <c r="V398" s="23">
        <v>40057</v>
      </c>
      <c r="W398" s="21" t="s">
        <v>1998</v>
      </c>
      <c r="X398" s="23">
        <v>40057</v>
      </c>
      <c r="Y398" s="21" t="b">
        <v>1</v>
      </c>
      <c r="Z398" s="21" t="b">
        <v>1</v>
      </c>
      <c r="AA398" s="21" t="b">
        <v>0</v>
      </c>
      <c r="AB398" s="22"/>
      <c r="AC398" s="22"/>
      <c r="AD398" s="22"/>
      <c r="AE398" s="22"/>
      <c r="AF398" s="22"/>
      <c r="AG398" s="21" t="s">
        <v>2247</v>
      </c>
      <c r="AH398" s="21" t="s">
        <v>2000</v>
      </c>
      <c r="AI398" s="21" t="s">
        <v>2001</v>
      </c>
      <c r="AJ398" s="22" t="s">
        <v>2002</v>
      </c>
      <c r="AK398" s="22" t="s">
        <v>2003</v>
      </c>
      <c r="AL398" s="22" t="s">
        <v>2004</v>
      </c>
      <c r="AM398" s="22" t="s">
        <v>2005</v>
      </c>
      <c r="AN398" s="21" t="s">
        <v>2248</v>
      </c>
      <c r="AO398" s="21" t="s">
        <v>2007</v>
      </c>
    </row>
    <row r="399" spans="1:41" s="20" customFormat="1" x14ac:dyDescent="0.25">
      <c r="A399" s="21">
        <v>2334</v>
      </c>
      <c r="B399" s="21" t="s">
        <v>3207</v>
      </c>
      <c r="C399" s="21" t="s">
        <v>1986</v>
      </c>
      <c r="D399" s="22" t="s">
        <v>2348</v>
      </c>
      <c r="E399" s="21" t="s">
        <v>3208</v>
      </c>
      <c r="F399" s="21">
        <v>554007</v>
      </c>
      <c r="G399" s="21" t="s">
        <v>3208</v>
      </c>
      <c r="H399" s="21">
        <v>554007</v>
      </c>
      <c r="I399" s="21">
        <f>GEOMEAN(J399:J401)</f>
        <v>722.40451239032609</v>
      </c>
      <c r="J399" s="21">
        <v>500</v>
      </c>
      <c r="K399" s="21" t="s">
        <v>2037</v>
      </c>
      <c r="L399" s="21" t="s">
        <v>1990</v>
      </c>
      <c r="M399" s="21" t="s">
        <v>1991</v>
      </c>
      <c r="N399" s="21" t="s">
        <v>1992</v>
      </c>
      <c r="O399" s="22" t="s">
        <v>2096</v>
      </c>
      <c r="P399" s="21" t="s">
        <v>27</v>
      </c>
      <c r="Q399" s="22" t="s">
        <v>2119</v>
      </c>
      <c r="R399" s="22" t="s">
        <v>2120</v>
      </c>
      <c r="S399" s="22" t="s">
        <v>2134</v>
      </c>
      <c r="T399" s="21" t="s">
        <v>1997</v>
      </c>
      <c r="U399" s="21" t="s">
        <v>1998</v>
      </c>
      <c r="V399" s="23">
        <v>40057</v>
      </c>
      <c r="W399" s="21" t="s">
        <v>1998</v>
      </c>
      <c r="X399" s="23">
        <v>40057</v>
      </c>
      <c r="Y399" s="21" t="b">
        <v>1</v>
      </c>
      <c r="Z399" s="21" t="b">
        <v>1</v>
      </c>
      <c r="AA399" s="21" t="b">
        <v>0</v>
      </c>
      <c r="AB399" s="22"/>
      <c r="AC399" s="22"/>
      <c r="AD399" s="22"/>
      <c r="AE399" s="22"/>
      <c r="AF399" s="22"/>
      <c r="AG399" s="21" t="s">
        <v>2071</v>
      </c>
      <c r="AH399" s="21" t="s">
        <v>2000</v>
      </c>
      <c r="AI399" s="21" t="s">
        <v>2001</v>
      </c>
      <c r="AJ399" s="22" t="s">
        <v>2002</v>
      </c>
      <c r="AK399" s="22" t="s">
        <v>2003</v>
      </c>
      <c r="AL399" s="22" t="s">
        <v>2004</v>
      </c>
      <c r="AM399" s="22" t="s">
        <v>2005</v>
      </c>
      <c r="AN399" s="22" t="s">
        <v>2041</v>
      </c>
      <c r="AO399" s="21" t="s">
        <v>2007</v>
      </c>
    </row>
    <row r="400" spans="1:41" s="20" customFormat="1" x14ac:dyDescent="0.25">
      <c r="A400" s="21">
        <v>2335</v>
      </c>
      <c r="B400" s="21" t="s">
        <v>3209</v>
      </c>
      <c r="C400" s="21" t="s">
        <v>1986</v>
      </c>
      <c r="D400" s="22" t="s">
        <v>3210</v>
      </c>
      <c r="E400" s="21" t="s">
        <v>3208</v>
      </c>
      <c r="F400" s="21">
        <v>554007</v>
      </c>
      <c r="G400" s="21" t="s">
        <v>3208</v>
      </c>
      <c r="H400" s="21">
        <v>554007</v>
      </c>
      <c r="I400" s="21"/>
      <c r="J400" s="21">
        <v>1300</v>
      </c>
      <c r="K400" s="21" t="s">
        <v>1989</v>
      </c>
      <c r="L400" s="21" t="s">
        <v>1990</v>
      </c>
      <c r="M400" s="21" t="s">
        <v>1991</v>
      </c>
      <c r="N400" s="21" t="s">
        <v>1992</v>
      </c>
      <c r="O400" s="22" t="s">
        <v>2054</v>
      </c>
      <c r="P400" s="21" t="s">
        <v>27</v>
      </c>
      <c r="Q400" s="22" t="s">
        <v>2119</v>
      </c>
      <c r="R400" s="22" t="s">
        <v>2120</v>
      </c>
      <c r="S400" s="22" t="s">
        <v>2057</v>
      </c>
      <c r="T400" s="21" t="s">
        <v>1997</v>
      </c>
      <c r="U400" s="21" t="s">
        <v>1998</v>
      </c>
      <c r="V400" s="23">
        <v>40057</v>
      </c>
      <c r="W400" s="21" t="s">
        <v>1998</v>
      </c>
      <c r="X400" s="23">
        <v>40057</v>
      </c>
      <c r="Y400" s="21" t="b">
        <v>1</v>
      </c>
      <c r="Z400" s="21" t="b">
        <v>1</v>
      </c>
      <c r="AA400" s="21" t="b">
        <v>0</v>
      </c>
      <c r="AB400" s="22"/>
      <c r="AC400" s="22"/>
      <c r="AD400" s="22"/>
      <c r="AE400" s="22"/>
      <c r="AF400" s="22"/>
      <c r="AG400" s="21" t="s">
        <v>2071</v>
      </c>
      <c r="AH400" s="21" t="s">
        <v>2000</v>
      </c>
      <c r="AI400" s="21" t="s">
        <v>2001</v>
      </c>
      <c r="AJ400" s="22" t="s">
        <v>2002</v>
      </c>
      <c r="AK400" s="22" t="s">
        <v>2003</v>
      </c>
      <c r="AL400" s="22" t="s">
        <v>2004</v>
      </c>
      <c r="AM400" s="22" t="s">
        <v>2005</v>
      </c>
      <c r="AN400" s="22" t="s">
        <v>2060</v>
      </c>
      <c r="AO400" s="21" t="s">
        <v>2007</v>
      </c>
    </row>
    <row r="401" spans="1:41" s="20" customFormat="1" x14ac:dyDescent="0.25">
      <c r="A401" s="21">
        <v>9244</v>
      </c>
      <c r="B401" s="21" t="s">
        <v>3211</v>
      </c>
      <c r="C401" s="21" t="s">
        <v>1986</v>
      </c>
      <c r="D401" s="22" t="s">
        <v>2564</v>
      </c>
      <c r="E401" s="21" t="s">
        <v>3208</v>
      </c>
      <c r="F401" s="21">
        <v>554007</v>
      </c>
      <c r="G401" s="21" t="s">
        <v>3208</v>
      </c>
      <c r="H401" s="21">
        <v>554007</v>
      </c>
      <c r="I401" s="21"/>
      <c r="J401" s="21">
        <v>580</v>
      </c>
      <c r="K401" s="21" t="s">
        <v>1989</v>
      </c>
      <c r="L401" s="21" t="s">
        <v>1990</v>
      </c>
      <c r="M401" s="21" t="s">
        <v>1991</v>
      </c>
      <c r="N401" s="21" t="s">
        <v>1992</v>
      </c>
      <c r="O401" s="22" t="s">
        <v>2096</v>
      </c>
      <c r="P401" s="21" t="s">
        <v>27</v>
      </c>
      <c r="Q401" s="22" t="s">
        <v>2560</v>
      </c>
      <c r="R401" s="22" t="s">
        <v>2362</v>
      </c>
      <c r="S401" s="22" t="s">
        <v>2562</v>
      </c>
      <c r="T401" s="21" t="s">
        <v>1997</v>
      </c>
      <c r="U401" s="21" t="s">
        <v>1998</v>
      </c>
      <c r="V401" s="23">
        <v>40057</v>
      </c>
      <c r="W401" s="21" t="s">
        <v>1998</v>
      </c>
      <c r="X401" s="23">
        <v>40057</v>
      </c>
      <c r="Y401" s="21" t="b">
        <v>1</v>
      </c>
      <c r="Z401" s="21" t="b">
        <v>1</v>
      </c>
      <c r="AA401" s="21" t="b">
        <v>0</v>
      </c>
      <c r="AB401" s="22"/>
      <c r="AC401" s="22"/>
      <c r="AD401" s="22"/>
      <c r="AE401" s="22"/>
      <c r="AF401" s="22"/>
      <c r="AG401" s="21" t="s">
        <v>2089</v>
      </c>
      <c r="AH401" s="21" t="s">
        <v>2000</v>
      </c>
      <c r="AI401" s="21" t="s">
        <v>2001</v>
      </c>
      <c r="AJ401" s="22" t="s">
        <v>2002</v>
      </c>
      <c r="AK401" s="22" t="s">
        <v>2003</v>
      </c>
      <c r="AL401" s="22" t="s">
        <v>2004</v>
      </c>
      <c r="AM401" s="22" t="s">
        <v>2005</v>
      </c>
      <c r="AN401" s="22" t="s">
        <v>2041</v>
      </c>
      <c r="AO401" s="21" t="s">
        <v>2007</v>
      </c>
    </row>
    <row r="402" spans="1:41" s="20" customFormat="1" x14ac:dyDescent="0.25">
      <c r="A402" s="21">
        <v>2336</v>
      </c>
      <c r="B402" s="21" t="s">
        <v>2009</v>
      </c>
      <c r="C402" s="21" t="s">
        <v>2009</v>
      </c>
      <c r="D402" s="22" t="s">
        <v>3212</v>
      </c>
      <c r="E402" s="21" t="s">
        <v>48</v>
      </c>
      <c r="F402" s="21">
        <v>556616</v>
      </c>
      <c r="G402" s="21" t="s">
        <v>48</v>
      </c>
      <c r="H402" s="21">
        <v>556616</v>
      </c>
      <c r="I402" s="21">
        <f>GEOMEAN(J402:J403)</f>
        <v>64.652919500978456</v>
      </c>
      <c r="J402" s="21">
        <v>55</v>
      </c>
      <c r="K402" s="21" t="s">
        <v>1989</v>
      </c>
      <c r="L402" s="21" t="s">
        <v>1990</v>
      </c>
      <c r="M402" s="21" t="s">
        <v>2012</v>
      </c>
      <c r="N402" s="21" t="s">
        <v>1997</v>
      </c>
      <c r="O402" s="21" t="s">
        <v>2009</v>
      </c>
      <c r="P402" s="21" t="s">
        <v>27</v>
      </c>
      <c r="Q402" s="21" t="s">
        <v>2009</v>
      </c>
      <c r="R402" s="21" t="s">
        <v>2009</v>
      </c>
      <c r="S402" s="21" t="s">
        <v>2009</v>
      </c>
      <c r="T402" s="22" t="s">
        <v>2013</v>
      </c>
      <c r="U402" s="21" t="s">
        <v>1998</v>
      </c>
      <c r="V402" s="23">
        <v>40057</v>
      </c>
      <c r="W402" s="21" t="s">
        <v>1998</v>
      </c>
      <c r="X402" s="23">
        <v>40057</v>
      </c>
      <c r="Y402" s="21" t="b">
        <v>1</v>
      </c>
      <c r="Z402" s="21" t="b">
        <v>1</v>
      </c>
      <c r="AA402" s="21" t="b">
        <v>0</v>
      </c>
      <c r="AB402" s="22"/>
      <c r="AC402" s="22"/>
      <c r="AD402" s="22"/>
      <c r="AE402" s="22"/>
      <c r="AF402" s="22"/>
      <c r="AG402" s="21" t="s">
        <v>2049</v>
      </c>
      <c r="AH402" s="21" t="s">
        <v>2000</v>
      </c>
      <c r="AI402" s="21" t="s">
        <v>2001</v>
      </c>
      <c r="AJ402" s="22" t="s">
        <v>2002</v>
      </c>
      <c r="AK402" s="22" t="s">
        <v>2003</v>
      </c>
      <c r="AL402" s="22" t="s">
        <v>2004</v>
      </c>
      <c r="AM402" s="22" t="s">
        <v>2005</v>
      </c>
      <c r="AN402" s="21" t="s">
        <v>2015</v>
      </c>
      <c r="AO402" s="21" t="s">
        <v>2007</v>
      </c>
    </row>
    <row r="403" spans="1:41" s="20" customFormat="1" x14ac:dyDescent="0.25">
      <c r="A403" s="21">
        <v>2337</v>
      </c>
      <c r="B403" s="21" t="s">
        <v>2028</v>
      </c>
      <c r="C403" s="21" t="s">
        <v>2009</v>
      </c>
      <c r="D403" s="22" t="s">
        <v>3213</v>
      </c>
      <c r="E403" s="21" t="s">
        <v>48</v>
      </c>
      <c r="F403" s="21">
        <v>556616</v>
      </c>
      <c r="G403" s="21" t="s">
        <v>48</v>
      </c>
      <c r="H403" s="21">
        <v>556616</v>
      </c>
      <c r="I403" s="21"/>
      <c r="J403" s="21">
        <v>76</v>
      </c>
      <c r="K403" s="21" t="s">
        <v>1989</v>
      </c>
      <c r="L403" s="21" t="s">
        <v>1990</v>
      </c>
      <c r="M403" s="25" t="s">
        <v>2076</v>
      </c>
      <c r="N403" s="21" t="s">
        <v>1997</v>
      </c>
      <c r="O403" s="21" t="s">
        <v>2009</v>
      </c>
      <c r="P403" s="21" t="s">
        <v>27</v>
      </c>
      <c r="Q403" s="21" t="s">
        <v>2009</v>
      </c>
      <c r="R403" s="21" t="s">
        <v>2009</v>
      </c>
      <c r="S403" s="21" t="s">
        <v>2009</v>
      </c>
      <c r="T403" s="22" t="s">
        <v>2013</v>
      </c>
      <c r="U403" s="21" t="s">
        <v>1998</v>
      </c>
      <c r="V403" s="23">
        <v>40057</v>
      </c>
      <c r="W403" s="21" t="s">
        <v>1998</v>
      </c>
      <c r="X403" s="23">
        <v>40057</v>
      </c>
      <c r="Y403" s="21" t="b">
        <v>1</v>
      </c>
      <c r="Z403" s="21" t="b">
        <v>1</v>
      </c>
      <c r="AA403" s="21" t="b">
        <v>0</v>
      </c>
      <c r="AB403" s="22"/>
      <c r="AC403" s="22"/>
      <c r="AD403" s="22"/>
      <c r="AE403" s="22"/>
      <c r="AF403" s="22"/>
      <c r="AG403" s="21" t="s">
        <v>2530</v>
      </c>
      <c r="AH403" s="21" t="s">
        <v>2000</v>
      </c>
      <c r="AI403" s="21" t="s">
        <v>2001</v>
      </c>
      <c r="AJ403" s="22" t="s">
        <v>2002</v>
      </c>
      <c r="AK403" s="22" t="s">
        <v>2003</v>
      </c>
      <c r="AL403" s="22" t="s">
        <v>2004</v>
      </c>
      <c r="AM403" s="22" t="s">
        <v>2005</v>
      </c>
      <c r="AN403" s="21" t="s">
        <v>2050</v>
      </c>
      <c r="AO403" s="21" t="s">
        <v>2007</v>
      </c>
    </row>
    <row r="404" spans="1:41" s="20" customFormat="1" x14ac:dyDescent="0.25">
      <c r="A404" s="21">
        <v>2339</v>
      </c>
      <c r="B404" s="21" t="s">
        <v>3214</v>
      </c>
      <c r="C404" s="21" t="s">
        <v>1986</v>
      </c>
      <c r="D404" s="22" t="s">
        <v>2348</v>
      </c>
      <c r="E404" s="21" t="s">
        <v>3215</v>
      </c>
      <c r="F404" s="21">
        <v>578541</v>
      </c>
      <c r="G404" s="21" t="s">
        <v>3215</v>
      </c>
      <c r="H404" s="21">
        <v>578541</v>
      </c>
      <c r="I404" s="21">
        <v>8050</v>
      </c>
      <c r="J404" s="21">
        <v>8050</v>
      </c>
      <c r="K404" s="21" t="s">
        <v>2037</v>
      </c>
      <c r="L404" s="21" t="s">
        <v>1990</v>
      </c>
      <c r="M404" s="21" t="s">
        <v>1991</v>
      </c>
      <c r="N404" s="21" t="s">
        <v>1992</v>
      </c>
      <c r="O404" s="22" t="s">
        <v>2096</v>
      </c>
      <c r="P404" s="21" t="s">
        <v>27</v>
      </c>
      <c r="Q404" s="22" t="s">
        <v>2119</v>
      </c>
      <c r="R404" s="22" t="s">
        <v>2120</v>
      </c>
      <c r="S404" s="22" t="s">
        <v>2134</v>
      </c>
      <c r="T404" s="21" t="s">
        <v>1997</v>
      </c>
      <c r="U404" s="21" t="s">
        <v>1998</v>
      </c>
      <c r="V404" s="23">
        <v>40057</v>
      </c>
      <c r="W404" s="21" t="s">
        <v>1998</v>
      </c>
      <c r="X404" s="23">
        <v>40057</v>
      </c>
      <c r="Y404" s="21" t="b">
        <v>1</v>
      </c>
      <c r="Z404" s="21" t="b">
        <v>1</v>
      </c>
      <c r="AA404" s="21" t="b">
        <v>0</v>
      </c>
      <c r="AB404" s="22"/>
      <c r="AC404" s="22"/>
      <c r="AD404" s="22"/>
      <c r="AE404" s="22"/>
      <c r="AF404" s="22"/>
      <c r="AG404" s="21" t="s">
        <v>2121</v>
      </c>
      <c r="AH404" s="21" t="s">
        <v>2000</v>
      </c>
      <c r="AI404" s="21" t="s">
        <v>2001</v>
      </c>
      <c r="AJ404" s="22" t="s">
        <v>2002</v>
      </c>
      <c r="AK404" s="22" t="s">
        <v>2003</v>
      </c>
      <c r="AL404" s="22" t="s">
        <v>2004</v>
      </c>
      <c r="AM404" s="22" t="s">
        <v>2005</v>
      </c>
      <c r="AN404" s="22" t="s">
        <v>2041</v>
      </c>
      <c r="AO404" s="21" t="s">
        <v>2007</v>
      </c>
    </row>
    <row r="405" spans="1:41" s="20" customFormat="1" x14ac:dyDescent="0.25">
      <c r="A405" s="22">
        <v>23720</v>
      </c>
      <c r="B405" s="22" t="s">
        <v>3216</v>
      </c>
      <c r="C405" s="22" t="s">
        <v>2019</v>
      </c>
      <c r="D405" s="22" t="s">
        <v>2637</v>
      </c>
      <c r="E405" s="22" t="s">
        <v>3217</v>
      </c>
      <c r="F405" s="22">
        <v>586629</v>
      </c>
      <c r="G405" s="22" t="s">
        <v>3217</v>
      </c>
      <c r="H405" s="22">
        <v>586629</v>
      </c>
      <c r="I405" s="22">
        <f>GEOMEAN(J405:J406)</f>
        <v>1875.8997841036178</v>
      </c>
      <c r="J405" s="24">
        <v>2550</v>
      </c>
      <c r="K405" s="24" t="s">
        <v>2037</v>
      </c>
      <c r="L405" s="24" t="s">
        <v>1990</v>
      </c>
      <c r="M405" s="24" t="s">
        <v>2012</v>
      </c>
      <c r="N405" s="24" t="s">
        <v>2067</v>
      </c>
      <c r="O405" s="24" t="s">
        <v>3218</v>
      </c>
      <c r="P405" s="24" t="s">
        <v>1997</v>
      </c>
      <c r="Q405" s="22" t="s">
        <v>3219</v>
      </c>
      <c r="R405" s="24" t="s">
        <v>2727</v>
      </c>
      <c r="S405" s="24" t="s">
        <v>2025</v>
      </c>
      <c r="T405" s="24"/>
      <c r="U405" s="24"/>
      <c r="V405" s="23">
        <v>42170</v>
      </c>
      <c r="W405" s="24"/>
      <c r="X405" s="24"/>
      <c r="Y405" s="21" t="b">
        <v>1</v>
      </c>
      <c r="Z405" s="24"/>
      <c r="AA405" s="24"/>
      <c r="AB405" s="24"/>
      <c r="AC405" s="24"/>
      <c r="AD405" s="24"/>
      <c r="AE405" s="22"/>
      <c r="AF405" s="22"/>
      <c r="AG405" s="22" t="s">
        <v>2569</v>
      </c>
      <c r="AH405" s="22" t="s">
        <v>2000</v>
      </c>
      <c r="AI405" s="21" t="s">
        <v>2001</v>
      </c>
      <c r="AJ405" s="22" t="s">
        <v>2002</v>
      </c>
      <c r="AK405" s="22" t="s">
        <v>2003</v>
      </c>
      <c r="AL405" s="22" t="s">
        <v>2004</v>
      </c>
      <c r="AM405" s="22" t="s">
        <v>2005</v>
      </c>
      <c r="AN405" s="24" t="s">
        <v>2644</v>
      </c>
      <c r="AO405" s="24" t="s">
        <v>2007</v>
      </c>
    </row>
    <row r="406" spans="1:41" s="20" customFormat="1" x14ac:dyDescent="0.25">
      <c r="A406" s="22">
        <v>23721</v>
      </c>
      <c r="B406" s="22" t="s">
        <v>3220</v>
      </c>
      <c r="C406" s="22" t="s">
        <v>2019</v>
      </c>
      <c r="D406" s="22" t="s">
        <v>2637</v>
      </c>
      <c r="E406" s="22" t="s">
        <v>3217</v>
      </c>
      <c r="F406" s="22">
        <v>586629</v>
      </c>
      <c r="G406" s="22" t="s">
        <v>3217</v>
      </c>
      <c r="H406" s="22">
        <v>586629</v>
      </c>
      <c r="I406" s="22"/>
      <c r="J406" s="24">
        <v>1380</v>
      </c>
      <c r="K406" s="24" t="s">
        <v>1989</v>
      </c>
      <c r="L406" s="24" t="s">
        <v>1990</v>
      </c>
      <c r="M406" s="24" t="s">
        <v>2012</v>
      </c>
      <c r="N406" s="24" t="s">
        <v>2067</v>
      </c>
      <c r="O406" s="24" t="s">
        <v>3218</v>
      </c>
      <c r="P406" s="24" t="s">
        <v>1997</v>
      </c>
      <c r="Q406" s="22" t="s">
        <v>3219</v>
      </c>
      <c r="R406" s="24" t="s">
        <v>2727</v>
      </c>
      <c r="S406" s="24" t="s">
        <v>2025</v>
      </c>
      <c r="T406" s="24"/>
      <c r="U406" s="24"/>
      <c r="V406" s="23">
        <v>42170</v>
      </c>
      <c r="W406" s="24"/>
      <c r="X406" s="24"/>
      <c r="Y406" s="21" t="b">
        <v>1</v>
      </c>
      <c r="Z406" s="24"/>
      <c r="AA406" s="24"/>
      <c r="AB406" s="24"/>
      <c r="AC406" s="24"/>
      <c r="AD406" s="24"/>
      <c r="AE406" s="22"/>
      <c r="AF406" s="22"/>
      <c r="AG406" s="22" t="s">
        <v>2569</v>
      </c>
      <c r="AH406" s="22" t="s">
        <v>2000</v>
      </c>
      <c r="AI406" s="21" t="s">
        <v>2001</v>
      </c>
      <c r="AJ406" s="22" t="s">
        <v>2002</v>
      </c>
      <c r="AK406" s="22" t="s">
        <v>2003</v>
      </c>
      <c r="AL406" s="22" t="s">
        <v>2004</v>
      </c>
      <c r="AM406" s="22" t="s">
        <v>2005</v>
      </c>
      <c r="AN406" s="24" t="s">
        <v>2644</v>
      </c>
      <c r="AO406" s="24" t="s">
        <v>2007</v>
      </c>
    </row>
    <row r="407" spans="1:41" s="20" customFormat="1" x14ac:dyDescent="0.25">
      <c r="A407" s="21">
        <v>2340</v>
      </c>
      <c r="B407" s="21" t="s">
        <v>3221</v>
      </c>
      <c r="C407" s="21" t="s">
        <v>1986</v>
      </c>
      <c r="D407" s="22" t="s">
        <v>2348</v>
      </c>
      <c r="E407" s="21" t="s">
        <v>3222</v>
      </c>
      <c r="F407" s="21">
        <v>589162</v>
      </c>
      <c r="G407" s="21" t="s">
        <v>3222</v>
      </c>
      <c r="H407" s="21">
        <v>589162</v>
      </c>
      <c r="I407" s="21">
        <v>90</v>
      </c>
      <c r="J407" s="21">
        <v>90</v>
      </c>
      <c r="K407" s="21" t="s">
        <v>2037</v>
      </c>
      <c r="L407" s="21" t="s">
        <v>1990</v>
      </c>
      <c r="M407" s="21" t="s">
        <v>1991</v>
      </c>
      <c r="N407" s="21" t="s">
        <v>1992</v>
      </c>
      <c r="O407" s="22" t="s">
        <v>2096</v>
      </c>
      <c r="P407" s="21" t="s">
        <v>27</v>
      </c>
      <c r="Q407" s="22" t="s">
        <v>2119</v>
      </c>
      <c r="R407" s="22" t="s">
        <v>2120</v>
      </c>
      <c r="S407" s="22" t="s">
        <v>2134</v>
      </c>
      <c r="T407" s="21" t="s">
        <v>1997</v>
      </c>
      <c r="U407" s="21" t="s">
        <v>1998</v>
      </c>
      <c r="V407" s="23">
        <v>40057</v>
      </c>
      <c r="W407" s="21" t="s">
        <v>1998</v>
      </c>
      <c r="X407" s="23">
        <v>40057</v>
      </c>
      <c r="Y407" s="21" t="b">
        <v>1</v>
      </c>
      <c r="Z407" s="21" t="b">
        <v>1</v>
      </c>
      <c r="AA407" s="21" t="b">
        <v>0</v>
      </c>
      <c r="AB407" s="22"/>
      <c r="AC407" s="22"/>
      <c r="AD407" s="22"/>
      <c r="AE407" s="22"/>
      <c r="AF407" s="22"/>
      <c r="AG407" s="21" t="s">
        <v>2121</v>
      </c>
      <c r="AH407" s="21" t="s">
        <v>2000</v>
      </c>
      <c r="AI407" s="21" t="s">
        <v>2001</v>
      </c>
      <c r="AJ407" s="22" t="s">
        <v>2002</v>
      </c>
      <c r="AK407" s="22" t="s">
        <v>2003</v>
      </c>
      <c r="AL407" s="22" t="s">
        <v>2004</v>
      </c>
      <c r="AM407" s="22" t="s">
        <v>2005</v>
      </c>
      <c r="AN407" s="22" t="s">
        <v>2041</v>
      </c>
      <c r="AO407" s="21" t="s">
        <v>2007</v>
      </c>
    </row>
    <row r="408" spans="1:41" s="20" customFormat="1" x14ac:dyDescent="0.25">
      <c r="A408" s="21">
        <v>9247</v>
      </c>
      <c r="B408" s="21" t="s">
        <v>2174</v>
      </c>
      <c r="C408" s="21" t="s">
        <v>2175</v>
      </c>
      <c r="D408" s="25" t="s">
        <v>3223</v>
      </c>
      <c r="E408" s="21" t="s">
        <v>3224</v>
      </c>
      <c r="F408" s="21">
        <v>592518</v>
      </c>
      <c r="G408" s="21" t="s">
        <v>3224</v>
      </c>
      <c r="H408" s="21">
        <v>592518</v>
      </c>
      <c r="I408" s="21">
        <v>10950</v>
      </c>
      <c r="J408" s="21">
        <v>10950</v>
      </c>
      <c r="K408" s="21" t="s">
        <v>2037</v>
      </c>
      <c r="L408" s="21" t="s">
        <v>1990</v>
      </c>
      <c r="M408" s="21" t="s">
        <v>1991</v>
      </c>
      <c r="N408" s="21" t="s">
        <v>1992</v>
      </c>
      <c r="O408" s="21" t="s">
        <v>2839</v>
      </c>
      <c r="P408" s="21" t="s">
        <v>27</v>
      </c>
      <c r="Q408" s="21" t="s">
        <v>1997</v>
      </c>
      <c r="R408" s="21" t="s">
        <v>3225</v>
      </c>
      <c r="S408" s="21" t="s">
        <v>3226</v>
      </c>
      <c r="T408" s="21" t="s">
        <v>3227</v>
      </c>
      <c r="U408" s="21" t="s">
        <v>1998</v>
      </c>
      <c r="V408" s="23">
        <v>40057</v>
      </c>
      <c r="W408" s="21" t="s">
        <v>1998</v>
      </c>
      <c r="X408" s="23">
        <v>40057</v>
      </c>
      <c r="Y408" s="21" t="b">
        <v>1</v>
      </c>
      <c r="Z408" s="21" t="b">
        <v>1</v>
      </c>
      <c r="AA408" s="21" t="b">
        <v>0</v>
      </c>
      <c r="AB408" s="22"/>
      <c r="AC408" s="22"/>
      <c r="AD408" s="22"/>
      <c r="AE408" s="22"/>
      <c r="AF408" s="22"/>
      <c r="AG408" s="21" t="s">
        <v>2420</v>
      </c>
      <c r="AH408" s="21" t="s">
        <v>2000</v>
      </c>
      <c r="AI408" s="21" t="s">
        <v>2001</v>
      </c>
      <c r="AJ408" s="22" t="s">
        <v>2002</v>
      </c>
      <c r="AK408" s="22" t="s">
        <v>2003</v>
      </c>
      <c r="AL408" s="22" t="s">
        <v>2004</v>
      </c>
      <c r="AM408" s="22" t="s">
        <v>2005</v>
      </c>
      <c r="AN408" s="21" t="s">
        <v>2184</v>
      </c>
      <c r="AO408" s="21" t="s">
        <v>2007</v>
      </c>
    </row>
    <row r="409" spans="1:41" s="20" customFormat="1" x14ac:dyDescent="0.25">
      <c r="A409" s="21">
        <v>9248</v>
      </c>
      <c r="B409" s="21" t="s">
        <v>3228</v>
      </c>
      <c r="C409" s="21" t="s">
        <v>1986</v>
      </c>
      <c r="D409" s="22" t="s">
        <v>2813</v>
      </c>
      <c r="E409" s="21" t="s">
        <v>3229</v>
      </c>
      <c r="F409" s="21">
        <v>598163</v>
      </c>
      <c r="G409" s="21" t="s">
        <v>3229</v>
      </c>
      <c r="H409" s="21">
        <v>598163</v>
      </c>
      <c r="I409" s="21">
        <f>GEOMEAN(J409:J410)</f>
        <v>9448.8094488141724</v>
      </c>
      <c r="J409" s="21">
        <v>12400</v>
      </c>
      <c r="K409" s="21" t="s">
        <v>2037</v>
      </c>
      <c r="L409" s="21" t="s">
        <v>1990</v>
      </c>
      <c r="M409" s="21" t="s">
        <v>1991</v>
      </c>
      <c r="N409" s="21" t="s">
        <v>2067</v>
      </c>
      <c r="O409" s="22" t="s">
        <v>2054</v>
      </c>
      <c r="P409" s="21" t="s">
        <v>27</v>
      </c>
      <c r="Q409" s="22" t="s">
        <v>3230</v>
      </c>
      <c r="R409" s="22" t="s">
        <v>3231</v>
      </c>
      <c r="S409" s="21" t="s">
        <v>1997</v>
      </c>
      <c r="T409" s="21" t="s">
        <v>1997</v>
      </c>
      <c r="U409" s="21" t="s">
        <v>1998</v>
      </c>
      <c r="V409" s="23">
        <v>40057</v>
      </c>
      <c r="W409" s="21" t="s">
        <v>1998</v>
      </c>
      <c r="X409" s="23">
        <v>40057</v>
      </c>
      <c r="Y409" s="21" t="b">
        <v>1</v>
      </c>
      <c r="Z409" s="21" t="b">
        <v>1</v>
      </c>
      <c r="AA409" s="21" t="b">
        <v>0</v>
      </c>
      <c r="AB409" s="22"/>
      <c r="AC409" s="22"/>
      <c r="AD409" s="22"/>
      <c r="AE409" s="22"/>
      <c r="AF409" s="22"/>
      <c r="AG409" s="21" t="s">
        <v>2071</v>
      </c>
      <c r="AH409" s="21" t="s">
        <v>2000</v>
      </c>
      <c r="AI409" s="21" t="s">
        <v>2001</v>
      </c>
      <c r="AJ409" s="22" t="s">
        <v>2002</v>
      </c>
      <c r="AK409" s="22" t="s">
        <v>2003</v>
      </c>
      <c r="AL409" s="22" t="s">
        <v>2004</v>
      </c>
      <c r="AM409" s="22" t="s">
        <v>2005</v>
      </c>
      <c r="AN409" s="22" t="s">
        <v>2060</v>
      </c>
      <c r="AO409" s="21" t="s">
        <v>2007</v>
      </c>
    </row>
    <row r="410" spans="1:41" s="20" customFormat="1" x14ac:dyDescent="0.25">
      <c r="A410" s="21">
        <v>9249</v>
      </c>
      <c r="B410" s="21" t="s">
        <v>3232</v>
      </c>
      <c r="C410" s="21" t="s">
        <v>1986</v>
      </c>
      <c r="D410" s="22" t="s">
        <v>2813</v>
      </c>
      <c r="E410" s="21" t="s">
        <v>3229</v>
      </c>
      <c r="F410" s="21">
        <v>598163</v>
      </c>
      <c r="G410" s="21" t="s">
        <v>3229</v>
      </c>
      <c r="H410" s="21">
        <v>598163</v>
      </c>
      <c r="I410" s="21"/>
      <c r="J410" s="21">
        <v>7200</v>
      </c>
      <c r="K410" s="21" t="s">
        <v>1989</v>
      </c>
      <c r="L410" s="21" t="s">
        <v>1990</v>
      </c>
      <c r="M410" s="21" t="s">
        <v>1991</v>
      </c>
      <c r="N410" s="21" t="s">
        <v>2067</v>
      </c>
      <c r="O410" s="22" t="s">
        <v>2054</v>
      </c>
      <c r="P410" s="21" t="s">
        <v>27</v>
      </c>
      <c r="Q410" s="22" t="s">
        <v>3230</v>
      </c>
      <c r="R410" s="22" t="s">
        <v>3231</v>
      </c>
      <c r="S410" s="21" t="s">
        <v>1997</v>
      </c>
      <c r="T410" s="21" t="s">
        <v>1997</v>
      </c>
      <c r="U410" s="21" t="s">
        <v>1998</v>
      </c>
      <c r="V410" s="23">
        <v>40057</v>
      </c>
      <c r="W410" s="21" t="s">
        <v>1998</v>
      </c>
      <c r="X410" s="23">
        <v>40057</v>
      </c>
      <c r="Y410" s="21" t="b">
        <v>1</v>
      </c>
      <c r="Z410" s="21" t="b">
        <v>1</v>
      </c>
      <c r="AA410" s="21" t="b">
        <v>0</v>
      </c>
      <c r="AB410" s="22"/>
      <c r="AC410" s="22"/>
      <c r="AD410" s="22"/>
      <c r="AE410" s="22"/>
      <c r="AF410" s="22"/>
      <c r="AG410" s="21" t="s">
        <v>2071</v>
      </c>
      <c r="AH410" s="21" t="s">
        <v>2000</v>
      </c>
      <c r="AI410" s="21" t="s">
        <v>2001</v>
      </c>
      <c r="AJ410" s="22" t="s">
        <v>2002</v>
      </c>
      <c r="AK410" s="22" t="s">
        <v>2003</v>
      </c>
      <c r="AL410" s="22" t="s">
        <v>2004</v>
      </c>
      <c r="AM410" s="22" t="s">
        <v>2005</v>
      </c>
      <c r="AN410" s="22" t="s">
        <v>2060</v>
      </c>
      <c r="AO410" s="21" t="s">
        <v>2007</v>
      </c>
    </row>
    <row r="411" spans="1:41" s="20" customFormat="1" x14ac:dyDescent="0.25">
      <c r="A411" s="21">
        <v>2341</v>
      </c>
      <c r="B411" s="21" t="s">
        <v>3233</v>
      </c>
      <c r="C411" s="21" t="s">
        <v>1986</v>
      </c>
      <c r="D411" s="22" t="s">
        <v>2152</v>
      </c>
      <c r="E411" s="21" t="s">
        <v>3234</v>
      </c>
      <c r="F411" s="21">
        <v>598527</v>
      </c>
      <c r="G411" s="21" t="s">
        <v>3234</v>
      </c>
      <c r="H411" s="21">
        <v>598527</v>
      </c>
      <c r="I411" s="21">
        <v>9500</v>
      </c>
      <c r="J411" s="21">
        <v>9500</v>
      </c>
      <c r="K411" s="21" t="s">
        <v>2037</v>
      </c>
      <c r="L411" s="21" t="s">
        <v>1990</v>
      </c>
      <c r="M411" s="21" t="s">
        <v>1991</v>
      </c>
      <c r="N411" s="21" t="s">
        <v>1992</v>
      </c>
      <c r="O411" s="22" t="s">
        <v>2096</v>
      </c>
      <c r="P411" s="21" t="s">
        <v>27</v>
      </c>
      <c r="Q411" s="22" t="s">
        <v>2154</v>
      </c>
      <c r="R411" s="22" t="s">
        <v>2120</v>
      </c>
      <c r="S411" s="22" t="s">
        <v>2134</v>
      </c>
      <c r="T411" s="21" t="s">
        <v>1997</v>
      </c>
      <c r="U411" s="21" t="s">
        <v>1998</v>
      </c>
      <c r="V411" s="23">
        <v>40057</v>
      </c>
      <c r="W411" s="21" t="s">
        <v>1998</v>
      </c>
      <c r="X411" s="23">
        <v>40057</v>
      </c>
      <c r="Y411" s="21" t="b">
        <v>1</v>
      </c>
      <c r="Z411" s="21" t="b">
        <v>1</v>
      </c>
      <c r="AA411" s="21" t="b">
        <v>0</v>
      </c>
      <c r="AB411" s="22"/>
      <c r="AC411" s="22"/>
      <c r="AD411" s="22"/>
      <c r="AE411" s="22"/>
      <c r="AF411" s="22"/>
      <c r="AG411" s="21" t="s">
        <v>2121</v>
      </c>
      <c r="AH411" s="21" t="s">
        <v>2000</v>
      </c>
      <c r="AI411" s="21" t="s">
        <v>2001</v>
      </c>
      <c r="AJ411" s="22" t="s">
        <v>2002</v>
      </c>
      <c r="AK411" s="22" t="s">
        <v>2003</v>
      </c>
      <c r="AL411" s="22" t="s">
        <v>2004</v>
      </c>
      <c r="AM411" s="22" t="s">
        <v>2005</v>
      </c>
      <c r="AN411" s="22" t="s">
        <v>2041</v>
      </c>
      <c r="AO411" s="21" t="s">
        <v>2007</v>
      </c>
    </row>
    <row r="412" spans="1:41" s="20" customFormat="1" x14ac:dyDescent="0.25">
      <c r="A412" s="21">
        <v>2342</v>
      </c>
      <c r="B412" s="21" t="s">
        <v>3235</v>
      </c>
      <c r="C412" s="21" t="s">
        <v>1986</v>
      </c>
      <c r="D412" s="22" t="s">
        <v>2348</v>
      </c>
      <c r="E412" s="21" t="s">
        <v>3236</v>
      </c>
      <c r="F412" s="21">
        <v>611063</v>
      </c>
      <c r="G412" s="21" t="s">
        <v>3236</v>
      </c>
      <c r="H412" s="21">
        <v>611063</v>
      </c>
      <c r="I412" s="21">
        <v>4200</v>
      </c>
      <c r="J412" s="21">
        <v>4200</v>
      </c>
      <c r="K412" s="21" t="s">
        <v>2037</v>
      </c>
      <c r="L412" s="21" t="s">
        <v>1990</v>
      </c>
      <c r="M412" s="21" t="s">
        <v>1991</v>
      </c>
      <c r="N412" s="21" t="s">
        <v>1992</v>
      </c>
      <c r="O412" s="22" t="s">
        <v>2096</v>
      </c>
      <c r="P412" s="21" t="s">
        <v>27</v>
      </c>
      <c r="Q412" s="22" t="s">
        <v>2119</v>
      </c>
      <c r="R412" s="22" t="s">
        <v>2120</v>
      </c>
      <c r="S412" s="22" t="s">
        <v>2134</v>
      </c>
      <c r="T412" s="21" t="s">
        <v>1997</v>
      </c>
      <c r="U412" s="21" t="s">
        <v>1998</v>
      </c>
      <c r="V412" s="23">
        <v>40057</v>
      </c>
      <c r="W412" s="21" t="s">
        <v>1998</v>
      </c>
      <c r="X412" s="23">
        <v>40057</v>
      </c>
      <c r="Y412" s="21" t="b">
        <v>1</v>
      </c>
      <c r="Z412" s="21" t="b">
        <v>1</v>
      </c>
      <c r="AA412" s="21" t="b">
        <v>0</v>
      </c>
      <c r="AB412" s="22"/>
      <c r="AC412" s="22"/>
      <c r="AD412" s="22"/>
      <c r="AE412" s="22"/>
      <c r="AF412" s="22"/>
      <c r="AG412" s="21" t="s">
        <v>2121</v>
      </c>
      <c r="AH412" s="21" t="s">
        <v>2000</v>
      </c>
      <c r="AI412" s="21" t="s">
        <v>2001</v>
      </c>
      <c r="AJ412" s="22" t="s">
        <v>2002</v>
      </c>
      <c r="AK412" s="22" t="s">
        <v>2003</v>
      </c>
      <c r="AL412" s="22" t="s">
        <v>2004</v>
      </c>
      <c r="AM412" s="22" t="s">
        <v>2005</v>
      </c>
      <c r="AN412" s="22" t="s">
        <v>2041</v>
      </c>
      <c r="AO412" s="21" t="s">
        <v>2007</v>
      </c>
    </row>
    <row r="413" spans="1:41" s="20" customFormat="1" x14ac:dyDescent="0.25">
      <c r="A413" s="21">
        <v>2343</v>
      </c>
      <c r="B413" s="21" t="s">
        <v>3237</v>
      </c>
      <c r="C413" s="21" t="s">
        <v>1986</v>
      </c>
      <c r="D413" s="22" t="s">
        <v>2348</v>
      </c>
      <c r="E413" s="21" t="s">
        <v>3238</v>
      </c>
      <c r="F413" s="21">
        <v>618622</v>
      </c>
      <c r="G413" s="21" t="s">
        <v>3238</v>
      </c>
      <c r="H413" s="21">
        <v>618622</v>
      </c>
      <c r="I413" s="21">
        <v>7500</v>
      </c>
      <c r="J413" s="21">
        <v>7500</v>
      </c>
      <c r="K413" s="21" t="s">
        <v>2037</v>
      </c>
      <c r="L413" s="21" t="s">
        <v>1990</v>
      </c>
      <c r="M413" s="21" t="s">
        <v>1991</v>
      </c>
      <c r="N413" s="21" t="s">
        <v>1992</v>
      </c>
      <c r="O413" s="22" t="s">
        <v>2096</v>
      </c>
      <c r="P413" s="21" t="s">
        <v>27</v>
      </c>
      <c r="Q413" s="22" t="s">
        <v>2119</v>
      </c>
      <c r="R413" s="22" t="s">
        <v>2120</v>
      </c>
      <c r="S413" s="22" t="s">
        <v>2134</v>
      </c>
      <c r="T413" s="21" t="s">
        <v>1997</v>
      </c>
      <c r="U413" s="21" t="s">
        <v>1998</v>
      </c>
      <c r="V413" s="23">
        <v>40057</v>
      </c>
      <c r="W413" s="21" t="s">
        <v>1998</v>
      </c>
      <c r="X413" s="23">
        <v>40057</v>
      </c>
      <c r="Y413" s="21" t="b">
        <v>1</v>
      </c>
      <c r="Z413" s="21" t="b">
        <v>1</v>
      </c>
      <c r="AA413" s="21" t="b">
        <v>0</v>
      </c>
      <c r="AB413" s="22"/>
      <c r="AC413" s="22"/>
      <c r="AD413" s="22"/>
      <c r="AE413" s="22"/>
      <c r="AF413" s="22"/>
      <c r="AG413" s="21" t="s">
        <v>2121</v>
      </c>
      <c r="AH413" s="21" t="s">
        <v>2000</v>
      </c>
      <c r="AI413" s="21" t="s">
        <v>2001</v>
      </c>
      <c r="AJ413" s="22" t="s">
        <v>2002</v>
      </c>
      <c r="AK413" s="22" t="s">
        <v>2003</v>
      </c>
      <c r="AL413" s="22" t="s">
        <v>2004</v>
      </c>
      <c r="AM413" s="22" t="s">
        <v>2005</v>
      </c>
      <c r="AN413" s="22" t="s">
        <v>2041</v>
      </c>
      <c r="AO413" s="21" t="s">
        <v>2007</v>
      </c>
    </row>
    <row r="414" spans="1:41" s="20" customFormat="1" x14ac:dyDescent="0.25">
      <c r="A414" s="21">
        <v>2344</v>
      </c>
      <c r="B414" s="21" t="s">
        <v>2174</v>
      </c>
      <c r="C414" s="21" t="s">
        <v>2175</v>
      </c>
      <c r="D414" s="25" t="s">
        <v>3239</v>
      </c>
      <c r="E414" s="21" t="s">
        <v>3240</v>
      </c>
      <c r="F414" s="21">
        <v>622979</v>
      </c>
      <c r="G414" s="21" t="s">
        <v>3240</v>
      </c>
      <c r="H414" s="21">
        <v>622979</v>
      </c>
      <c r="I414" s="21">
        <f>GEOMEAN(J414:J415)</f>
        <v>1486.6068747318504</v>
      </c>
      <c r="J414" s="21">
        <v>1700</v>
      </c>
      <c r="K414" s="21" t="s">
        <v>2037</v>
      </c>
      <c r="L414" s="21" t="s">
        <v>1990</v>
      </c>
      <c r="M414" s="21" t="s">
        <v>1991</v>
      </c>
      <c r="N414" s="21" t="s">
        <v>2067</v>
      </c>
      <c r="O414" s="21" t="s">
        <v>3241</v>
      </c>
      <c r="P414" s="21" t="s">
        <v>27</v>
      </c>
      <c r="Q414" s="21" t="s">
        <v>3242</v>
      </c>
      <c r="R414" s="21" t="s">
        <v>3243</v>
      </c>
      <c r="S414" s="21" t="s">
        <v>3244</v>
      </c>
      <c r="T414" s="21" t="s">
        <v>2298</v>
      </c>
      <c r="U414" s="21" t="s">
        <v>1998</v>
      </c>
      <c r="V414" s="23">
        <v>40057</v>
      </c>
      <c r="W414" s="21" t="s">
        <v>1998</v>
      </c>
      <c r="X414" s="23">
        <v>40057</v>
      </c>
      <c r="Y414" s="21" t="b">
        <v>1</v>
      </c>
      <c r="Z414" s="21" t="b">
        <v>1</v>
      </c>
      <c r="AA414" s="21" t="b">
        <v>0</v>
      </c>
      <c r="AB414" s="22"/>
      <c r="AC414" s="22"/>
      <c r="AD414" s="22"/>
      <c r="AE414" s="22"/>
      <c r="AF414" s="22"/>
      <c r="AG414" s="21" t="s">
        <v>2660</v>
      </c>
      <c r="AH414" s="21" t="s">
        <v>2000</v>
      </c>
      <c r="AI414" s="21" t="s">
        <v>2001</v>
      </c>
      <c r="AJ414" s="22" t="s">
        <v>2002</v>
      </c>
      <c r="AK414" s="22" t="s">
        <v>2003</v>
      </c>
      <c r="AL414" s="22" t="s">
        <v>2004</v>
      </c>
      <c r="AM414" s="22" t="s">
        <v>2005</v>
      </c>
      <c r="AN414" s="21" t="s">
        <v>2184</v>
      </c>
      <c r="AO414" s="21" t="s">
        <v>2007</v>
      </c>
    </row>
    <row r="415" spans="1:41" s="20" customFormat="1" x14ac:dyDescent="0.25">
      <c r="A415" s="21">
        <v>2345</v>
      </c>
      <c r="B415" s="21" t="s">
        <v>2174</v>
      </c>
      <c r="C415" s="21" t="s">
        <v>2175</v>
      </c>
      <c r="D415" s="25" t="s">
        <v>3239</v>
      </c>
      <c r="E415" s="21" t="s">
        <v>3240</v>
      </c>
      <c r="F415" s="21">
        <v>622979</v>
      </c>
      <c r="G415" s="21" t="s">
        <v>3240</v>
      </c>
      <c r="H415" s="21">
        <v>622979</v>
      </c>
      <c r="I415" s="21"/>
      <c r="J415" s="21">
        <v>1300</v>
      </c>
      <c r="K415" s="21" t="s">
        <v>1989</v>
      </c>
      <c r="L415" s="21" t="s">
        <v>1990</v>
      </c>
      <c r="M415" s="21" t="s">
        <v>1991</v>
      </c>
      <c r="N415" s="21" t="s">
        <v>2067</v>
      </c>
      <c r="O415" s="21" t="s">
        <v>3241</v>
      </c>
      <c r="P415" s="21" t="s">
        <v>27</v>
      </c>
      <c r="Q415" s="21" t="s">
        <v>3242</v>
      </c>
      <c r="R415" s="21" t="s">
        <v>3243</v>
      </c>
      <c r="S415" s="21" t="s">
        <v>3244</v>
      </c>
      <c r="T415" s="21" t="s">
        <v>2298</v>
      </c>
      <c r="U415" s="21" t="s">
        <v>1998</v>
      </c>
      <c r="V415" s="23">
        <v>40057</v>
      </c>
      <c r="W415" s="21" t="s">
        <v>1998</v>
      </c>
      <c r="X415" s="23">
        <v>40057</v>
      </c>
      <c r="Y415" s="21" t="b">
        <v>1</v>
      </c>
      <c r="Z415" s="21" t="b">
        <v>1</v>
      </c>
      <c r="AA415" s="21" t="b">
        <v>0</v>
      </c>
      <c r="AB415" s="22"/>
      <c r="AC415" s="22"/>
      <c r="AD415" s="22"/>
      <c r="AE415" s="22"/>
      <c r="AF415" s="22"/>
      <c r="AG415" s="21" t="s">
        <v>2660</v>
      </c>
      <c r="AH415" s="21" t="s">
        <v>2000</v>
      </c>
      <c r="AI415" s="21" t="s">
        <v>2001</v>
      </c>
      <c r="AJ415" s="22" t="s">
        <v>2002</v>
      </c>
      <c r="AK415" s="22" t="s">
        <v>2003</v>
      </c>
      <c r="AL415" s="22" t="s">
        <v>2004</v>
      </c>
      <c r="AM415" s="22" t="s">
        <v>2005</v>
      </c>
      <c r="AN415" s="21" t="s">
        <v>2184</v>
      </c>
      <c r="AO415" s="21" t="s">
        <v>2007</v>
      </c>
    </row>
    <row r="416" spans="1:41" s="20" customFormat="1" x14ac:dyDescent="0.25">
      <c r="A416" s="21">
        <v>2346</v>
      </c>
      <c r="B416" s="21" t="s">
        <v>3245</v>
      </c>
      <c r="C416" s="21" t="s">
        <v>1986</v>
      </c>
      <c r="D416" s="22" t="s">
        <v>2152</v>
      </c>
      <c r="E416" s="21" t="s">
        <v>3246</v>
      </c>
      <c r="F416" s="21">
        <v>625536</v>
      </c>
      <c r="G416" s="21" t="s">
        <v>3246</v>
      </c>
      <c r="H416" s="21">
        <v>625536</v>
      </c>
      <c r="I416" s="21">
        <v>14000</v>
      </c>
      <c r="J416" s="21">
        <v>14000</v>
      </c>
      <c r="K416" s="21" t="s">
        <v>2037</v>
      </c>
      <c r="L416" s="21" t="s">
        <v>1990</v>
      </c>
      <c r="M416" s="21" t="s">
        <v>1991</v>
      </c>
      <c r="N416" s="21" t="s">
        <v>1992</v>
      </c>
      <c r="O416" s="22" t="s">
        <v>2096</v>
      </c>
      <c r="P416" s="21" t="s">
        <v>27</v>
      </c>
      <c r="Q416" s="22" t="s">
        <v>2119</v>
      </c>
      <c r="R416" s="22" t="s">
        <v>2120</v>
      </c>
      <c r="S416" s="22" t="s">
        <v>2134</v>
      </c>
      <c r="T416" s="21" t="s">
        <v>1997</v>
      </c>
      <c r="U416" s="21" t="s">
        <v>1998</v>
      </c>
      <c r="V416" s="23">
        <v>40057</v>
      </c>
      <c r="W416" s="21" t="s">
        <v>1998</v>
      </c>
      <c r="X416" s="23">
        <v>40057</v>
      </c>
      <c r="Y416" s="21" t="b">
        <v>1</v>
      </c>
      <c r="Z416" s="21" t="b">
        <v>1</v>
      </c>
      <c r="AA416" s="21" t="b">
        <v>0</v>
      </c>
      <c r="AB416" s="22"/>
      <c r="AC416" s="22"/>
      <c r="AD416" s="22"/>
      <c r="AE416" s="22"/>
      <c r="AF416" s="22"/>
      <c r="AG416" s="21" t="s">
        <v>2420</v>
      </c>
      <c r="AH416" s="21" t="s">
        <v>2000</v>
      </c>
      <c r="AI416" s="21" t="s">
        <v>2001</v>
      </c>
      <c r="AJ416" s="22" t="s">
        <v>2002</v>
      </c>
      <c r="AK416" s="22" t="s">
        <v>2003</v>
      </c>
      <c r="AL416" s="22" t="s">
        <v>2004</v>
      </c>
      <c r="AM416" s="22" t="s">
        <v>2005</v>
      </c>
      <c r="AN416" s="22" t="s">
        <v>2041</v>
      </c>
      <c r="AO416" s="21" t="s">
        <v>2007</v>
      </c>
    </row>
    <row r="417" spans="1:41" s="20" customFormat="1" x14ac:dyDescent="0.25">
      <c r="A417" s="21">
        <v>2347</v>
      </c>
      <c r="B417" s="21" t="s">
        <v>3247</v>
      </c>
      <c r="C417" s="21" t="s">
        <v>1986</v>
      </c>
      <c r="D417" s="22" t="s">
        <v>2348</v>
      </c>
      <c r="E417" s="21" t="s">
        <v>3248</v>
      </c>
      <c r="F417" s="21">
        <v>626437</v>
      </c>
      <c r="G417" s="21" t="s">
        <v>3248</v>
      </c>
      <c r="H417" s="21">
        <v>626437</v>
      </c>
      <c r="I417" s="21">
        <v>1120</v>
      </c>
      <c r="J417" s="21">
        <v>1120</v>
      </c>
      <c r="K417" s="21" t="s">
        <v>2037</v>
      </c>
      <c r="L417" s="21" t="s">
        <v>1990</v>
      </c>
      <c r="M417" s="21" t="s">
        <v>1991</v>
      </c>
      <c r="N417" s="21" t="s">
        <v>1992</v>
      </c>
      <c r="O417" s="22" t="s">
        <v>2096</v>
      </c>
      <c r="P417" s="21" t="s">
        <v>27</v>
      </c>
      <c r="Q417" s="22" t="s">
        <v>2154</v>
      </c>
      <c r="R417" s="22" t="s">
        <v>2120</v>
      </c>
      <c r="S417" s="22" t="s">
        <v>2134</v>
      </c>
      <c r="T417" s="21" t="s">
        <v>1997</v>
      </c>
      <c r="U417" s="21" t="s">
        <v>1998</v>
      </c>
      <c r="V417" s="23">
        <v>40057</v>
      </c>
      <c r="W417" s="21" t="s">
        <v>1998</v>
      </c>
      <c r="X417" s="23">
        <v>40057</v>
      </c>
      <c r="Y417" s="21" t="b">
        <v>1</v>
      </c>
      <c r="Z417" s="21" t="b">
        <v>1</v>
      </c>
      <c r="AA417" s="21" t="b">
        <v>0</v>
      </c>
      <c r="AB417" s="22"/>
      <c r="AC417" s="22"/>
      <c r="AD417" s="22"/>
      <c r="AE417" s="22"/>
      <c r="AF417" s="22"/>
      <c r="AG417" s="21" t="s">
        <v>2537</v>
      </c>
      <c r="AH417" s="21" t="s">
        <v>2000</v>
      </c>
      <c r="AI417" s="21" t="s">
        <v>2001</v>
      </c>
      <c r="AJ417" s="22" t="s">
        <v>2002</v>
      </c>
      <c r="AK417" s="22" t="s">
        <v>2003</v>
      </c>
      <c r="AL417" s="22" t="s">
        <v>2004</v>
      </c>
      <c r="AM417" s="22" t="s">
        <v>2005</v>
      </c>
      <c r="AN417" s="22" t="s">
        <v>2041</v>
      </c>
      <c r="AO417" s="21" t="s">
        <v>2007</v>
      </c>
    </row>
    <row r="418" spans="1:41" s="20" customFormat="1" x14ac:dyDescent="0.25">
      <c r="A418" s="21">
        <v>2348</v>
      </c>
      <c r="B418" s="21" t="s">
        <v>3249</v>
      </c>
      <c r="C418" s="21" t="s">
        <v>1986</v>
      </c>
      <c r="D418" s="22" t="s">
        <v>2348</v>
      </c>
      <c r="E418" s="21" t="s">
        <v>3250</v>
      </c>
      <c r="F418" s="21">
        <v>634673</v>
      </c>
      <c r="G418" s="21" t="s">
        <v>3250</v>
      </c>
      <c r="H418" s="21">
        <v>634673</v>
      </c>
      <c r="I418" s="21">
        <f>GEOMEAN(J418:J419)</f>
        <v>639.37469452583127</v>
      </c>
      <c r="J418" s="21">
        <v>730</v>
      </c>
      <c r="K418" s="21" t="s">
        <v>2037</v>
      </c>
      <c r="L418" s="21" t="s">
        <v>1990</v>
      </c>
      <c r="M418" s="21" t="s">
        <v>1991</v>
      </c>
      <c r="N418" s="21" t="s">
        <v>1992</v>
      </c>
      <c r="O418" s="22" t="s">
        <v>2096</v>
      </c>
      <c r="P418" s="21" t="s">
        <v>27</v>
      </c>
      <c r="Q418" s="22" t="s">
        <v>2119</v>
      </c>
      <c r="R418" s="22" t="s">
        <v>2120</v>
      </c>
      <c r="S418" s="22" t="s">
        <v>2134</v>
      </c>
      <c r="T418" s="21" t="s">
        <v>1997</v>
      </c>
      <c r="U418" s="21" t="s">
        <v>1998</v>
      </c>
      <c r="V418" s="23">
        <v>40057</v>
      </c>
      <c r="W418" s="21" t="s">
        <v>1998</v>
      </c>
      <c r="X418" s="23">
        <v>40057</v>
      </c>
      <c r="Y418" s="21" t="b">
        <v>1</v>
      </c>
      <c r="Z418" s="21" t="b">
        <v>1</v>
      </c>
      <c r="AA418" s="21" t="b">
        <v>0</v>
      </c>
      <c r="AB418" s="22"/>
      <c r="AC418" s="22"/>
      <c r="AD418" s="22"/>
      <c r="AE418" s="22"/>
      <c r="AF418" s="22"/>
      <c r="AG418" s="21" t="s">
        <v>2420</v>
      </c>
      <c r="AH418" s="21" t="s">
        <v>2000</v>
      </c>
      <c r="AI418" s="21" t="s">
        <v>2001</v>
      </c>
      <c r="AJ418" s="22" t="s">
        <v>2002</v>
      </c>
      <c r="AK418" s="22" t="s">
        <v>2003</v>
      </c>
      <c r="AL418" s="22" t="s">
        <v>2004</v>
      </c>
      <c r="AM418" s="22" t="s">
        <v>2005</v>
      </c>
      <c r="AN418" s="22" t="s">
        <v>2041</v>
      </c>
      <c r="AO418" s="21" t="s">
        <v>2007</v>
      </c>
    </row>
    <row r="419" spans="1:41" s="20" customFormat="1" x14ac:dyDescent="0.25">
      <c r="A419" s="21">
        <v>9263</v>
      </c>
      <c r="B419" s="21" t="s">
        <v>3251</v>
      </c>
      <c r="C419" s="21" t="s">
        <v>1986</v>
      </c>
      <c r="D419" s="22" t="s">
        <v>2482</v>
      </c>
      <c r="E419" s="21" t="s">
        <v>3250</v>
      </c>
      <c r="F419" s="21">
        <v>634673</v>
      </c>
      <c r="G419" s="21" t="s">
        <v>3250</v>
      </c>
      <c r="H419" s="21">
        <v>634673</v>
      </c>
      <c r="I419" s="21"/>
      <c r="J419" s="21">
        <v>560</v>
      </c>
      <c r="K419" s="21" t="s">
        <v>1989</v>
      </c>
      <c r="L419" s="21" t="s">
        <v>1990</v>
      </c>
      <c r="M419" s="21" t="s">
        <v>2076</v>
      </c>
      <c r="N419" s="21" t="s">
        <v>2067</v>
      </c>
      <c r="O419" s="22" t="s">
        <v>2096</v>
      </c>
      <c r="P419" s="21" t="s">
        <v>27</v>
      </c>
      <c r="Q419" s="22" t="s">
        <v>2971</v>
      </c>
      <c r="R419" s="22" t="s">
        <v>3252</v>
      </c>
      <c r="S419" s="22" t="s">
        <v>2134</v>
      </c>
      <c r="T419" s="21" t="s">
        <v>1997</v>
      </c>
      <c r="U419" s="21" t="s">
        <v>1998</v>
      </c>
      <c r="V419" s="23">
        <v>40057</v>
      </c>
      <c r="W419" s="21" t="s">
        <v>1998</v>
      </c>
      <c r="X419" s="23">
        <v>40057</v>
      </c>
      <c r="Y419" s="21" t="b">
        <v>1</v>
      </c>
      <c r="Z419" s="21" t="b">
        <v>1</v>
      </c>
      <c r="AA419" s="21" t="b">
        <v>0</v>
      </c>
      <c r="AB419" s="22"/>
      <c r="AC419" s="22"/>
      <c r="AD419" s="22"/>
      <c r="AE419" s="22"/>
      <c r="AF419" s="22"/>
      <c r="AG419" s="21" t="s">
        <v>2420</v>
      </c>
      <c r="AH419" s="21" t="s">
        <v>2000</v>
      </c>
      <c r="AI419" s="21" t="s">
        <v>2001</v>
      </c>
      <c r="AJ419" s="22" t="s">
        <v>2002</v>
      </c>
      <c r="AK419" s="22" t="s">
        <v>2003</v>
      </c>
      <c r="AL419" s="22" t="s">
        <v>2004</v>
      </c>
      <c r="AM419" s="22" t="s">
        <v>2005</v>
      </c>
      <c r="AN419" s="22" t="s">
        <v>2041</v>
      </c>
      <c r="AO419" s="21" t="s">
        <v>2007</v>
      </c>
    </row>
    <row r="420" spans="1:41" s="20" customFormat="1" x14ac:dyDescent="0.25">
      <c r="A420" s="21">
        <v>2349</v>
      </c>
      <c r="B420" s="21" t="s">
        <v>3253</v>
      </c>
      <c r="C420" s="21" t="s">
        <v>1986</v>
      </c>
      <c r="D420" s="22" t="s">
        <v>2348</v>
      </c>
      <c r="E420" s="21" t="s">
        <v>3254</v>
      </c>
      <c r="F420" s="21">
        <v>634833</v>
      </c>
      <c r="G420" s="21" t="s">
        <v>3254</v>
      </c>
      <c r="H420" s="21">
        <v>634833</v>
      </c>
      <c r="I420" s="21">
        <v>640</v>
      </c>
      <c r="J420" s="21">
        <v>640</v>
      </c>
      <c r="K420" s="21" t="s">
        <v>2037</v>
      </c>
      <c r="L420" s="21" t="s">
        <v>1990</v>
      </c>
      <c r="M420" s="21" t="s">
        <v>1991</v>
      </c>
      <c r="N420" s="21" t="s">
        <v>1992</v>
      </c>
      <c r="O420" s="22" t="s">
        <v>2096</v>
      </c>
      <c r="P420" s="21" t="s">
        <v>27</v>
      </c>
      <c r="Q420" s="22" t="s">
        <v>2119</v>
      </c>
      <c r="R420" s="22" t="s">
        <v>2120</v>
      </c>
      <c r="S420" s="22" t="s">
        <v>2134</v>
      </c>
      <c r="T420" s="21" t="s">
        <v>1997</v>
      </c>
      <c r="U420" s="21" t="s">
        <v>1998</v>
      </c>
      <c r="V420" s="23">
        <v>40057</v>
      </c>
      <c r="W420" s="21" t="s">
        <v>1998</v>
      </c>
      <c r="X420" s="23">
        <v>40057</v>
      </c>
      <c r="Y420" s="21" t="b">
        <v>1</v>
      </c>
      <c r="Z420" s="21" t="b">
        <v>1</v>
      </c>
      <c r="AA420" s="21" t="b">
        <v>0</v>
      </c>
      <c r="AB420" s="22"/>
      <c r="AC420" s="22"/>
      <c r="AD420" s="22"/>
      <c r="AE420" s="22"/>
      <c r="AF420" s="22"/>
      <c r="AG420" s="21" t="s">
        <v>2183</v>
      </c>
      <c r="AH420" s="21" t="s">
        <v>2000</v>
      </c>
      <c r="AI420" s="21" t="s">
        <v>2001</v>
      </c>
      <c r="AJ420" s="22" t="s">
        <v>2002</v>
      </c>
      <c r="AK420" s="22" t="s">
        <v>2003</v>
      </c>
      <c r="AL420" s="22" t="s">
        <v>2004</v>
      </c>
      <c r="AM420" s="22" t="s">
        <v>2005</v>
      </c>
      <c r="AN420" s="22" t="s">
        <v>2041</v>
      </c>
      <c r="AO420" s="21" t="s">
        <v>2007</v>
      </c>
    </row>
    <row r="421" spans="1:41" s="20" customFormat="1" x14ac:dyDescent="0.25">
      <c r="A421" s="21">
        <v>2350</v>
      </c>
      <c r="B421" s="21" t="s">
        <v>3255</v>
      </c>
      <c r="C421" s="21" t="s">
        <v>1986</v>
      </c>
      <c r="D421" s="22" t="s">
        <v>2348</v>
      </c>
      <c r="E421" s="21" t="s">
        <v>3256</v>
      </c>
      <c r="F421" s="21">
        <v>636306</v>
      </c>
      <c r="G421" s="21" t="s">
        <v>3256</v>
      </c>
      <c r="H421" s="21">
        <v>636306</v>
      </c>
      <c r="I421" s="21">
        <f>GEOMEAN(J421:J422)</f>
        <v>2548.3327883147444</v>
      </c>
      <c r="J421" s="21">
        <v>3400</v>
      </c>
      <c r="K421" s="21" t="s">
        <v>2037</v>
      </c>
      <c r="L421" s="21" t="s">
        <v>1990</v>
      </c>
      <c r="M421" s="21" t="s">
        <v>1991</v>
      </c>
      <c r="N421" s="21" t="s">
        <v>1992</v>
      </c>
      <c r="O421" s="22" t="s">
        <v>2096</v>
      </c>
      <c r="P421" s="21" t="s">
        <v>27</v>
      </c>
      <c r="Q421" s="22" t="s">
        <v>2154</v>
      </c>
      <c r="R421" s="22" t="s">
        <v>2120</v>
      </c>
      <c r="S421" s="22" t="s">
        <v>2134</v>
      </c>
      <c r="T421" s="21" t="s">
        <v>1997</v>
      </c>
      <c r="U421" s="21" t="s">
        <v>1998</v>
      </c>
      <c r="V421" s="23">
        <v>40057</v>
      </c>
      <c r="W421" s="21" t="s">
        <v>1998</v>
      </c>
      <c r="X421" s="23">
        <v>40057</v>
      </c>
      <c r="Y421" s="21" t="b">
        <v>1</v>
      </c>
      <c r="Z421" s="21" t="b">
        <v>1</v>
      </c>
      <c r="AA421" s="21" t="b">
        <v>0</v>
      </c>
      <c r="AB421" s="22"/>
      <c r="AC421" s="22"/>
      <c r="AD421" s="22"/>
      <c r="AE421" s="22"/>
      <c r="AF421" s="22"/>
      <c r="AG421" s="21" t="s">
        <v>2183</v>
      </c>
      <c r="AH421" s="21" t="s">
        <v>2000</v>
      </c>
      <c r="AI421" s="21" t="s">
        <v>2001</v>
      </c>
      <c r="AJ421" s="22" t="s">
        <v>2002</v>
      </c>
      <c r="AK421" s="22" t="s">
        <v>2003</v>
      </c>
      <c r="AL421" s="22" t="s">
        <v>2004</v>
      </c>
      <c r="AM421" s="22" t="s">
        <v>2005</v>
      </c>
      <c r="AN421" s="22" t="s">
        <v>2041</v>
      </c>
      <c r="AO421" s="21" t="s">
        <v>2007</v>
      </c>
    </row>
    <row r="422" spans="1:41" s="20" customFormat="1" x14ac:dyDescent="0.25">
      <c r="A422" s="21">
        <v>9265</v>
      </c>
      <c r="B422" s="21" t="s">
        <v>3257</v>
      </c>
      <c r="C422" s="21" t="s">
        <v>1986</v>
      </c>
      <c r="D422" s="22" t="s">
        <v>2105</v>
      </c>
      <c r="E422" s="21" t="s">
        <v>3256</v>
      </c>
      <c r="F422" s="21">
        <v>636306</v>
      </c>
      <c r="G422" s="21" t="s">
        <v>3256</v>
      </c>
      <c r="H422" s="21">
        <v>636306</v>
      </c>
      <c r="I422" s="21"/>
      <c r="J422" s="21">
        <v>1910</v>
      </c>
      <c r="K422" s="21" t="s">
        <v>1989</v>
      </c>
      <c r="L422" s="21" t="s">
        <v>1990</v>
      </c>
      <c r="M422" s="21" t="s">
        <v>1991</v>
      </c>
      <c r="N422" s="21" t="s">
        <v>1992</v>
      </c>
      <c r="O422" s="22" t="s">
        <v>2106</v>
      </c>
      <c r="P422" s="21" t="s">
        <v>27</v>
      </c>
      <c r="Q422" s="22" t="s">
        <v>2107</v>
      </c>
      <c r="R422" s="22" t="s">
        <v>2108</v>
      </c>
      <c r="S422" s="21" t="s">
        <v>1997</v>
      </c>
      <c r="T422" s="21" t="s">
        <v>1997</v>
      </c>
      <c r="U422" s="21" t="s">
        <v>1998</v>
      </c>
      <c r="V422" s="23">
        <v>40057</v>
      </c>
      <c r="W422" s="21" t="s">
        <v>1998</v>
      </c>
      <c r="X422" s="23">
        <v>40057</v>
      </c>
      <c r="Y422" s="21" t="b">
        <v>1</v>
      </c>
      <c r="Z422" s="21" t="b">
        <v>1</v>
      </c>
      <c r="AA422" s="21" t="b">
        <v>0</v>
      </c>
      <c r="AB422" s="22"/>
      <c r="AC422" s="22"/>
      <c r="AD422" s="22"/>
      <c r="AE422" s="22"/>
      <c r="AF422" s="22"/>
      <c r="AG422" s="21" t="s">
        <v>2071</v>
      </c>
      <c r="AH422" s="21" t="s">
        <v>2000</v>
      </c>
      <c r="AI422" s="21" t="s">
        <v>2001</v>
      </c>
      <c r="AJ422" s="22" t="s">
        <v>2002</v>
      </c>
      <c r="AK422" s="22" t="s">
        <v>2003</v>
      </c>
      <c r="AL422" s="22" t="s">
        <v>2004</v>
      </c>
      <c r="AM422" s="22" t="s">
        <v>2005</v>
      </c>
      <c r="AN422" s="22" t="s">
        <v>2109</v>
      </c>
      <c r="AO422" s="21" t="s">
        <v>2007</v>
      </c>
    </row>
    <row r="423" spans="1:41" s="20" customFormat="1" x14ac:dyDescent="0.25">
      <c r="A423" s="21">
        <v>2351</v>
      </c>
      <c r="B423" s="21" t="s">
        <v>3258</v>
      </c>
      <c r="C423" s="21" t="s">
        <v>1986</v>
      </c>
      <c r="D423" s="22" t="s">
        <v>3259</v>
      </c>
      <c r="E423" s="21" t="s">
        <v>3260</v>
      </c>
      <c r="F423" s="21">
        <v>639587</v>
      </c>
      <c r="G423" s="21" t="s">
        <v>3260</v>
      </c>
      <c r="H423" s="21">
        <v>639587</v>
      </c>
      <c r="I423" s="21">
        <f>GEOMEAN(J423:J443)</f>
        <v>11.799836926772073</v>
      </c>
      <c r="J423" s="21">
        <v>20.6</v>
      </c>
      <c r="K423" s="21" t="s">
        <v>1989</v>
      </c>
      <c r="L423" s="21" t="s">
        <v>1990</v>
      </c>
      <c r="M423" s="21" t="s">
        <v>1997</v>
      </c>
      <c r="N423" s="21" t="s">
        <v>1992</v>
      </c>
      <c r="O423" s="22" t="s">
        <v>2096</v>
      </c>
      <c r="P423" s="21" t="s">
        <v>27</v>
      </c>
      <c r="Q423" s="22" t="s">
        <v>2119</v>
      </c>
      <c r="R423" s="21" t="s">
        <v>1997</v>
      </c>
      <c r="S423" s="21" t="s">
        <v>1997</v>
      </c>
      <c r="T423" s="21" t="s">
        <v>1997</v>
      </c>
      <c r="U423" s="21" t="s">
        <v>1998</v>
      </c>
      <c r="V423" s="23">
        <v>40057</v>
      </c>
      <c r="W423" s="21" t="s">
        <v>1998</v>
      </c>
      <c r="X423" s="23">
        <v>40057</v>
      </c>
      <c r="Y423" s="21" t="b">
        <v>1</v>
      </c>
      <c r="Z423" s="21" t="b">
        <v>1</v>
      </c>
      <c r="AA423" s="21" t="b">
        <v>0</v>
      </c>
      <c r="AB423" s="22"/>
      <c r="AC423" s="22"/>
      <c r="AD423" s="22"/>
      <c r="AE423" s="22"/>
      <c r="AF423" s="22"/>
      <c r="AG423" s="21" t="s">
        <v>2121</v>
      </c>
      <c r="AH423" s="21" t="s">
        <v>2000</v>
      </c>
      <c r="AI423" s="21" t="s">
        <v>2001</v>
      </c>
      <c r="AJ423" s="22" t="s">
        <v>2002</v>
      </c>
      <c r="AK423" s="22" t="s">
        <v>2003</v>
      </c>
      <c r="AL423" s="22" t="s">
        <v>2004</v>
      </c>
      <c r="AM423" s="22" t="s">
        <v>2005</v>
      </c>
      <c r="AN423" s="22" t="s">
        <v>3261</v>
      </c>
      <c r="AO423" s="21" t="s">
        <v>2007</v>
      </c>
    </row>
    <row r="424" spans="1:41" s="20" customFormat="1" x14ac:dyDescent="0.25">
      <c r="A424" s="21">
        <v>2352</v>
      </c>
      <c r="B424" s="21" t="s">
        <v>3262</v>
      </c>
      <c r="C424" s="21" t="s">
        <v>1986</v>
      </c>
      <c r="D424" s="22" t="s">
        <v>3259</v>
      </c>
      <c r="E424" s="21" t="s">
        <v>3260</v>
      </c>
      <c r="F424" s="21">
        <v>639587</v>
      </c>
      <c r="G424" s="21" t="s">
        <v>3260</v>
      </c>
      <c r="H424" s="21">
        <v>639587</v>
      </c>
      <c r="I424" s="21"/>
      <c r="J424" s="21">
        <v>18.3</v>
      </c>
      <c r="K424" s="21" t="s">
        <v>1989</v>
      </c>
      <c r="L424" s="21" t="s">
        <v>1990</v>
      </c>
      <c r="M424" s="21" t="s">
        <v>1997</v>
      </c>
      <c r="N424" s="21" t="s">
        <v>1992</v>
      </c>
      <c r="O424" s="22" t="s">
        <v>2096</v>
      </c>
      <c r="P424" s="21" t="s">
        <v>27</v>
      </c>
      <c r="Q424" s="22" t="s">
        <v>2119</v>
      </c>
      <c r="R424" s="21" t="s">
        <v>1997</v>
      </c>
      <c r="S424" s="21" t="s">
        <v>1997</v>
      </c>
      <c r="T424" s="21" t="s">
        <v>1997</v>
      </c>
      <c r="U424" s="21" t="s">
        <v>1998</v>
      </c>
      <c r="V424" s="23">
        <v>40057</v>
      </c>
      <c r="W424" s="21" t="s">
        <v>1998</v>
      </c>
      <c r="X424" s="23">
        <v>40057</v>
      </c>
      <c r="Y424" s="21" t="b">
        <v>1</v>
      </c>
      <c r="Z424" s="21" t="b">
        <v>1</v>
      </c>
      <c r="AA424" s="21" t="b">
        <v>0</v>
      </c>
      <c r="AB424" s="22"/>
      <c r="AC424" s="22"/>
      <c r="AD424" s="22"/>
      <c r="AE424" s="22"/>
      <c r="AF424" s="22"/>
      <c r="AG424" s="21" t="s">
        <v>2121</v>
      </c>
      <c r="AH424" s="21" t="s">
        <v>2000</v>
      </c>
      <c r="AI424" s="21" t="s">
        <v>2001</v>
      </c>
      <c r="AJ424" s="22" t="s">
        <v>2002</v>
      </c>
      <c r="AK424" s="22" t="s">
        <v>2003</v>
      </c>
      <c r="AL424" s="22" t="s">
        <v>2004</v>
      </c>
      <c r="AM424" s="22" t="s">
        <v>2005</v>
      </c>
      <c r="AN424" s="22" t="s">
        <v>3261</v>
      </c>
      <c r="AO424" s="21" t="s">
        <v>2007</v>
      </c>
    </row>
    <row r="425" spans="1:41" s="20" customFormat="1" x14ac:dyDescent="0.25">
      <c r="A425" s="21">
        <v>2353</v>
      </c>
      <c r="B425" s="21" t="s">
        <v>3263</v>
      </c>
      <c r="C425" s="21" t="s">
        <v>1986</v>
      </c>
      <c r="D425" s="22" t="s">
        <v>3259</v>
      </c>
      <c r="E425" s="21" t="s">
        <v>3260</v>
      </c>
      <c r="F425" s="21">
        <v>639587</v>
      </c>
      <c r="G425" s="21" t="s">
        <v>3260</v>
      </c>
      <c r="H425" s="21">
        <v>639587</v>
      </c>
      <c r="I425" s="21"/>
      <c r="J425" s="21">
        <v>17.8</v>
      </c>
      <c r="K425" s="21" t="s">
        <v>1989</v>
      </c>
      <c r="L425" s="21" t="s">
        <v>1990</v>
      </c>
      <c r="M425" s="21" t="s">
        <v>1997</v>
      </c>
      <c r="N425" s="21" t="s">
        <v>1992</v>
      </c>
      <c r="O425" s="22" t="s">
        <v>2096</v>
      </c>
      <c r="P425" s="21" t="s">
        <v>27</v>
      </c>
      <c r="Q425" s="22" t="s">
        <v>2119</v>
      </c>
      <c r="R425" s="21" t="s">
        <v>1997</v>
      </c>
      <c r="S425" s="21" t="s">
        <v>1997</v>
      </c>
      <c r="T425" s="21" t="s">
        <v>1997</v>
      </c>
      <c r="U425" s="21" t="s">
        <v>1998</v>
      </c>
      <c r="V425" s="23">
        <v>40057</v>
      </c>
      <c r="W425" s="21" t="s">
        <v>1998</v>
      </c>
      <c r="X425" s="23">
        <v>40057</v>
      </c>
      <c r="Y425" s="21" t="b">
        <v>1</v>
      </c>
      <c r="Z425" s="21" t="b">
        <v>1</v>
      </c>
      <c r="AA425" s="21" t="b">
        <v>0</v>
      </c>
      <c r="AB425" s="22"/>
      <c r="AC425" s="22"/>
      <c r="AD425" s="22"/>
      <c r="AE425" s="22"/>
      <c r="AF425" s="22"/>
      <c r="AG425" s="21" t="s">
        <v>2121</v>
      </c>
      <c r="AH425" s="21" t="s">
        <v>2000</v>
      </c>
      <c r="AI425" s="21" t="s">
        <v>2001</v>
      </c>
      <c r="AJ425" s="22" t="s">
        <v>2002</v>
      </c>
      <c r="AK425" s="22" t="s">
        <v>2003</v>
      </c>
      <c r="AL425" s="22" t="s">
        <v>2004</v>
      </c>
      <c r="AM425" s="22" t="s">
        <v>2005</v>
      </c>
      <c r="AN425" s="22" t="s">
        <v>3261</v>
      </c>
      <c r="AO425" s="21" t="s">
        <v>2007</v>
      </c>
    </row>
    <row r="426" spans="1:41" s="20" customFormat="1" x14ac:dyDescent="0.25">
      <c r="A426" s="21">
        <v>2354</v>
      </c>
      <c r="B426" s="21" t="s">
        <v>3264</v>
      </c>
      <c r="C426" s="21" t="s">
        <v>1986</v>
      </c>
      <c r="D426" s="22" t="s">
        <v>3259</v>
      </c>
      <c r="E426" s="21" t="s">
        <v>3260</v>
      </c>
      <c r="F426" s="21">
        <v>639587</v>
      </c>
      <c r="G426" s="21" t="s">
        <v>3260</v>
      </c>
      <c r="H426" s="21">
        <v>639587</v>
      </c>
      <c r="I426" s="21"/>
      <c r="J426" s="21">
        <v>16.100000000000001</v>
      </c>
      <c r="K426" s="21" t="s">
        <v>1989</v>
      </c>
      <c r="L426" s="21" t="s">
        <v>1990</v>
      </c>
      <c r="M426" s="21" t="s">
        <v>1997</v>
      </c>
      <c r="N426" s="21" t="s">
        <v>1992</v>
      </c>
      <c r="O426" s="22" t="s">
        <v>2096</v>
      </c>
      <c r="P426" s="21" t="s">
        <v>27</v>
      </c>
      <c r="Q426" s="22" t="s">
        <v>2119</v>
      </c>
      <c r="R426" s="21" t="s">
        <v>1997</v>
      </c>
      <c r="S426" s="21" t="s">
        <v>1997</v>
      </c>
      <c r="T426" s="21" t="s">
        <v>1997</v>
      </c>
      <c r="U426" s="21" t="s">
        <v>1998</v>
      </c>
      <c r="V426" s="23">
        <v>40057</v>
      </c>
      <c r="W426" s="21" t="s">
        <v>1998</v>
      </c>
      <c r="X426" s="23">
        <v>40057</v>
      </c>
      <c r="Y426" s="21" t="b">
        <v>1</v>
      </c>
      <c r="Z426" s="21" t="b">
        <v>1</v>
      </c>
      <c r="AA426" s="21" t="b">
        <v>0</v>
      </c>
      <c r="AB426" s="22"/>
      <c r="AC426" s="22"/>
      <c r="AD426" s="22"/>
      <c r="AE426" s="22"/>
      <c r="AF426" s="22"/>
      <c r="AG426" s="21" t="s">
        <v>2121</v>
      </c>
      <c r="AH426" s="21" t="s">
        <v>2000</v>
      </c>
      <c r="AI426" s="21" t="s">
        <v>2001</v>
      </c>
      <c r="AJ426" s="22" t="s">
        <v>2002</v>
      </c>
      <c r="AK426" s="22" t="s">
        <v>2003</v>
      </c>
      <c r="AL426" s="22" t="s">
        <v>2004</v>
      </c>
      <c r="AM426" s="22" t="s">
        <v>2005</v>
      </c>
      <c r="AN426" s="22" t="s">
        <v>3261</v>
      </c>
      <c r="AO426" s="21" t="s">
        <v>2007</v>
      </c>
    </row>
    <row r="427" spans="1:41" s="20" customFormat="1" x14ac:dyDescent="0.25">
      <c r="A427" s="21">
        <v>2355</v>
      </c>
      <c r="B427" s="21" t="s">
        <v>3265</v>
      </c>
      <c r="C427" s="21" t="s">
        <v>1986</v>
      </c>
      <c r="D427" s="22" t="s">
        <v>3259</v>
      </c>
      <c r="E427" s="21" t="s">
        <v>3260</v>
      </c>
      <c r="F427" s="21">
        <v>639587</v>
      </c>
      <c r="G427" s="21" t="s">
        <v>3260</v>
      </c>
      <c r="H427" s="21">
        <v>639587</v>
      </c>
      <c r="I427" s="21"/>
      <c r="J427" s="21">
        <v>14.1</v>
      </c>
      <c r="K427" s="21" t="s">
        <v>1989</v>
      </c>
      <c r="L427" s="21" t="s">
        <v>1990</v>
      </c>
      <c r="M427" s="21" t="s">
        <v>1997</v>
      </c>
      <c r="N427" s="21" t="s">
        <v>1992</v>
      </c>
      <c r="O427" s="22" t="s">
        <v>2096</v>
      </c>
      <c r="P427" s="21" t="s">
        <v>27</v>
      </c>
      <c r="Q427" s="22" t="s">
        <v>2119</v>
      </c>
      <c r="R427" s="21" t="s">
        <v>1997</v>
      </c>
      <c r="S427" s="21" t="s">
        <v>1997</v>
      </c>
      <c r="T427" s="21" t="s">
        <v>1997</v>
      </c>
      <c r="U427" s="21" t="s">
        <v>1998</v>
      </c>
      <c r="V427" s="23">
        <v>40057</v>
      </c>
      <c r="W427" s="21" t="s">
        <v>1998</v>
      </c>
      <c r="X427" s="23">
        <v>40057</v>
      </c>
      <c r="Y427" s="21" t="b">
        <v>1</v>
      </c>
      <c r="Z427" s="21" t="b">
        <v>1</v>
      </c>
      <c r="AA427" s="21" t="b">
        <v>0</v>
      </c>
      <c r="AB427" s="22"/>
      <c r="AC427" s="22"/>
      <c r="AD427" s="22"/>
      <c r="AE427" s="22"/>
      <c r="AF427" s="22"/>
      <c r="AG427" s="21" t="s">
        <v>2121</v>
      </c>
      <c r="AH427" s="21" t="s">
        <v>2000</v>
      </c>
      <c r="AI427" s="21" t="s">
        <v>2001</v>
      </c>
      <c r="AJ427" s="22" t="s">
        <v>2002</v>
      </c>
      <c r="AK427" s="22" t="s">
        <v>2003</v>
      </c>
      <c r="AL427" s="22" t="s">
        <v>2004</v>
      </c>
      <c r="AM427" s="22" t="s">
        <v>2005</v>
      </c>
      <c r="AN427" s="22" t="s">
        <v>3261</v>
      </c>
      <c r="AO427" s="21" t="s">
        <v>2007</v>
      </c>
    </row>
    <row r="428" spans="1:41" s="20" customFormat="1" x14ac:dyDescent="0.25">
      <c r="A428" s="21">
        <v>2356</v>
      </c>
      <c r="B428" s="21" t="s">
        <v>3266</v>
      </c>
      <c r="C428" s="21" t="s">
        <v>1986</v>
      </c>
      <c r="D428" s="22" t="s">
        <v>3259</v>
      </c>
      <c r="E428" s="21" t="s">
        <v>3260</v>
      </c>
      <c r="F428" s="21">
        <v>639587</v>
      </c>
      <c r="G428" s="21" t="s">
        <v>3260</v>
      </c>
      <c r="H428" s="21">
        <v>639587</v>
      </c>
      <c r="I428" s="21"/>
      <c r="J428" s="21">
        <v>12.4</v>
      </c>
      <c r="K428" s="21" t="s">
        <v>1989</v>
      </c>
      <c r="L428" s="21" t="s">
        <v>1990</v>
      </c>
      <c r="M428" s="21" t="s">
        <v>1997</v>
      </c>
      <c r="N428" s="21" t="s">
        <v>1992</v>
      </c>
      <c r="O428" s="22" t="s">
        <v>2096</v>
      </c>
      <c r="P428" s="21" t="s">
        <v>27</v>
      </c>
      <c r="Q428" s="22" t="s">
        <v>2119</v>
      </c>
      <c r="R428" s="21" t="s">
        <v>1997</v>
      </c>
      <c r="S428" s="21" t="s">
        <v>1997</v>
      </c>
      <c r="T428" s="21" t="s">
        <v>1997</v>
      </c>
      <c r="U428" s="21" t="s">
        <v>1998</v>
      </c>
      <c r="V428" s="23">
        <v>40057</v>
      </c>
      <c r="W428" s="21" t="s">
        <v>1998</v>
      </c>
      <c r="X428" s="23">
        <v>40057</v>
      </c>
      <c r="Y428" s="21" t="b">
        <v>1</v>
      </c>
      <c r="Z428" s="21" t="b">
        <v>1</v>
      </c>
      <c r="AA428" s="21" t="b">
        <v>0</v>
      </c>
      <c r="AB428" s="22"/>
      <c r="AC428" s="22"/>
      <c r="AD428" s="22"/>
      <c r="AE428" s="22"/>
      <c r="AF428" s="22"/>
      <c r="AG428" s="21" t="s">
        <v>2121</v>
      </c>
      <c r="AH428" s="21" t="s">
        <v>2000</v>
      </c>
      <c r="AI428" s="21" t="s">
        <v>2001</v>
      </c>
      <c r="AJ428" s="22" t="s">
        <v>2002</v>
      </c>
      <c r="AK428" s="22" t="s">
        <v>2003</v>
      </c>
      <c r="AL428" s="22" t="s">
        <v>2004</v>
      </c>
      <c r="AM428" s="22" t="s">
        <v>2005</v>
      </c>
      <c r="AN428" s="22" t="s">
        <v>3261</v>
      </c>
      <c r="AO428" s="21" t="s">
        <v>2007</v>
      </c>
    </row>
    <row r="429" spans="1:41" s="20" customFormat="1" x14ac:dyDescent="0.25">
      <c r="A429" s="21">
        <v>2357</v>
      </c>
      <c r="B429" s="21" t="s">
        <v>3267</v>
      </c>
      <c r="C429" s="21" t="s">
        <v>1986</v>
      </c>
      <c r="D429" s="22" t="s">
        <v>3259</v>
      </c>
      <c r="E429" s="21" t="s">
        <v>3260</v>
      </c>
      <c r="F429" s="21">
        <v>639587</v>
      </c>
      <c r="G429" s="21" t="s">
        <v>3260</v>
      </c>
      <c r="H429" s="21">
        <v>639587</v>
      </c>
      <c r="I429" s="21"/>
      <c r="J429" s="21">
        <v>12.3</v>
      </c>
      <c r="K429" s="21" t="s">
        <v>1989</v>
      </c>
      <c r="L429" s="21" t="s">
        <v>1990</v>
      </c>
      <c r="M429" s="21" t="s">
        <v>1997</v>
      </c>
      <c r="N429" s="21" t="s">
        <v>1992</v>
      </c>
      <c r="O429" s="22" t="s">
        <v>2096</v>
      </c>
      <c r="P429" s="21" t="s">
        <v>27</v>
      </c>
      <c r="Q429" s="22" t="s">
        <v>2119</v>
      </c>
      <c r="R429" s="21" t="s">
        <v>1997</v>
      </c>
      <c r="S429" s="21" t="s">
        <v>1997</v>
      </c>
      <c r="T429" s="21" t="s">
        <v>1997</v>
      </c>
      <c r="U429" s="21" t="s">
        <v>1998</v>
      </c>
      <c r="V429" s="23">
        <v>40057</v>
      </c>
      <c r="W429" s="21" t="s">
        <v>1998</v>
      </c>
      <c r="X429" s="23">
        <v>40057</v>
      </c>
      <c r="Y429" s="21" t="b">
        <v>1</v>
      </c>
      <c r="Z429" s="21" t="b">
        <v>1</v>
      </c>
      <c r="AA429" s="21" t="b">
        <v>0</v>
      </c>
      <c r="AB429" s="22"/>
      <c r="AC429" s="22"/>
      <c r="AD429" s="22"/>
      <c r="AE429" s="22"/>
      <c r="AF429" s="22"/>
      <c r="AG429" s="21" t="s">
        <v>2121</v>
      </c>
      <c r="AH429" s="21" t="s">
        <v>2000</v>
      </c>
      <c r="AI429" s="21" t="s">
        <v>2001</v>
      </c>
      <c r="AJ429" s="22" t="s">
        <v>2002</v>
      </c>
      <c r="AK429" s="22" t="s">
        <v>2003</v>
      </c>
      <c r="AL429" s="22" t="s">
        <v>2004</v>
      </c>
      <c r="AM429" s="22" t="s">
        <v>2005</v>
      </c>
      <c r="AN429" s="22" t="s">
        <v>3261</v>
      </c>
      <c r="AO429" s="21" t="s">
        <v>2007</v>
      </c>
    </row>
    <row r="430" spans="1:41" s="20" customFormat="1" x14ac:dyDescent="0.25">
      <c r="A430" s="21">
        <v>2358</v>
      </c>
      <c r="B430" s="21" t="s">
        <v>3268</v>
      </c>
      <c r="C430" s="21" t="s">
        <v>1986</v>
      </c>
      <c r="D430" s="22" t="s">
        <v>3259</v>
      </c>
      <c r="E430" s="21" t="s">
        <v>3260</v>
      </c>
      <c r="F430" s="21">
        <v>639587</v>
      </c>
      <c r="G430" s="21" t="s">
        <v>3260</v>
      </c>
      <c r="H430" s="21">
        <v>639587</v>
      </c>
      <c r="I430" s="21"/>
      <c r="J430" s="21">
        <v>12</v>
      </c>
      <c r="K430" s="21" t="s">
        <v>1989</v>
      </c>
      <c r="L430" s="21" t="s">
        <v>1990</v>
      </c>
      <c r="M430" s="21" t="s">
        <v>1997</v>
      </c>
      <c r="N430" s="21" t="s">
        <v>1992</v>
      </c>
      <c r="O430" s="22" t="s">
        <v>2096</v>
      </c>
      <c r="P430" s="21" t="s">
        <v>27</v>
      </c>
      <c r="Q430" s="22" t="s">
        <v>2119</v>
      </c>
      <c r="R430" s="21" t="s">
        <v>1997</v>
      </c>
      <c r="S430" s="21" t="s">
        <v>1997</v>
      </c>
      <c r="T430" s="21" t="s">
        <v>1997</v>
      </c>
      <c r="U430" s="21" t="s">
        <v>1998</v>
      </c>
      <c r="V430" s="23">
        <v>40057</v>
      </c>
      <c r="W430" s="21" t="s">
        <v>1998</v>
      </c>
      <c r="X430" s="23">
        <v>40057</v>
      </c>
      <c r="Y430" s="21" t="b">
        <v>1</v>
      </c>
      <c r="Z430" s="21" t="b">
        <v>1</v>
      </c>
      <c r="AA430" s="21" t="b">
        <v>0</v>
      </c>
      <c r="AB430" s="22"/>
      <c r="AC430" s="22"/>
      <c r="AD430" s="22"/>
      <c r="AE430" s="22"/>
      <c r="AF430" s="22"/>
      <c r="AG430" s="21" t="s">
        <v>2121</v>
      </c>
      <c r="AH430" s="21" t="s">
        <v>2000</v>
      </c>
      <c r="AI430" s="21" t="s">
        <v>2001</v>
      </c>
      <c r="AJ430" s="22" t="s">
        <v>2002</v>
      </c>
      <c r="AK430" s="22" t="s">
        <v>2003</v>
      </c>
      <c r="AL430" s="22" t="s">
        <v>2004</v>
      </c>
      <c r="AM430" s="22" t="s">
        <v>2005</v>
      </c>
      <c r="AN430" s="22" t="s">
        <v>3261</v>
      </c>
      <c r="AO430" s="21" t="s">
        <v>2007</v>
      </c>
    </row>
    <row r="431" spans="1:41" s="20" customFormat="1" x14ac:dyDescent="0.25">
      <c r="A431" s="21">
        <v>2359</v>
      </c>
      <c r="B431" s="21" t="s">
        <v>3269</v>
      </c>
      <c r="C431" s="21" t="s">
        <v>1986</v>
      </c>
      <c r="D431" s="22" t="s">
        <v>3259</v>
      </c>
      <c r="E431" s="21" t="s">
        <v>3260</v>
      </c>
      <c r="F431" s="21">
        <v>639587</v>
      </c>
      <c r="G431" s="21" t="s">
        <v>3260</v>
      </c>
      <c r="H431" s="21">
        <v>639587</v>
      </c>
      <c r="I431" s="21"/>
      <c r="J431" s="21">
        <v>11.9</v>
      </c>
      <c r="K431" s="21" t="s">
        <v>1989</v>
      </c>
      <c r="L431" s="21" t="s">
        <v>1990</v>
      </c>
      <c r="M431" s="21" t="s">
        <v>1997</v>
      </c>
      <c r="N431" s="21" t="s">
        <v>1992</v>
      </c>
      <c r="O431" s="22" t="s">
        <v>2096</v>
      </c>
      <c r="P431" s="21" t="s">
        <v>27</v>
      </c>
      <c r="Q431" s="22" t="s">
        <v>2119</v>
      </c>
      <c r="R431" s="21" t="s">
        <v>1997</v>
      </c>
      <c r="S431" s="21" t="s">
        <v>1997</v>
      </c>
      <c r="T431" s="21" t="s">
        <v>1997</v>
      </c>
      <c r="U431" s="21" t="s">
        <v>1998</v>
      </c>
      <c r="V431" s="23">
        <v>40057</v>
      </c>
      <c r="W431" s="21" t="s">
        <v>1998</v>
      </c>
      <c r="X431" s="23">
        <v>40057</v>
      </c>
      <c r="Y431" s="21" t="b">
        <v>1</v>
      </c>
      <c r="Z431" s="21" t="b">
        <v>1</v>
      </c>
      <c r="AA431" s="21" t="b">
        <v>0</v>
      </c>
      <c r="AB431" s="22"/>
      <c r="AC431" s="22"/>
      <c r="AD431" s="22"/>
      <c r="AE431" s="22"/>
      <c r="AF431" s="22"/>
      <c r="AG431" s="21" t="s">
        <v>2121</v>
      </c>
      <c r="AH431" s="21" t="s">
        <v>2000</v>
      </c>
      <c r="AI431" s="21" t="s">
        <v>2001</v>
      </c>
      <c r="AJ431" s="22" t="s">
        <v>2002</v>
      </c>
      <c r="AK431" s="22" t="s">
        <v>2003</v>
      </c>
      <c r="AL431" s="22" t="s">
        <v>2004</v>
      </c>
      <c r="AM431" s="22" t="s">
        <v>2005</v>
      </c>
      <c r="AN431" s="22" t="s">
        <v>3261</v>
      </c>
      <c r="AO431" s="21" t="s">
        <v>2007</v>
      </c>
    </row>
    <row r="432" spans="1:41" s="20" customFormat="1" x14ac:dyDescent="0.25">
      <c r="A432" s="21">
        <v>2360</v>
      </c>
      <c r="B432" s="21" t="s">
        <v>3270</v>
      </c>
      <c r="C432" s="21" t="s">
        <v>1986</v>
      </c>
      <c r="D432" s="22" t="s">
        <v>3259</v>
      </c>
      <c r="E432" s="21" t="s">
        <v>3260</v>
      </c>
      <c r="F432" s="21">
        <v>639587</v>
      </c>
      <c r="G432" s="21" t="s">
        <v>3260</v>
      </c>
      <c r="H432" s="21">
        <v>639587</v>
      </c>
      <c r="I432" s="21"/>
      <c r="J432" s="21">
        <v>11.1</v>
      </c>
      <c r="K432" s="21" t="s">
        <v>1989</v>
      </c>
      <c r="L432" s="21" t="s">
        <v>1990</v>
      </c>
      <c r="M432" s="21" t="s">
        <v>1997</v>
      </c>
      <c r="N432" s="21" t="s">
        <v>1992</v>
      </c>
      <c r="O432" s="22" t="s">
        <v>2096</v>
      </c>
      <c r="P432" s="21" t="s">
        <v>27</v>
      </c>
      <c r="Q432" s="22" t="s">
        <v>2119</v>
      </c>
      <c r="R432" s="21" t="s">
        <v>1997</v>
      </c>
      <c r="S432" s="21" t="s">
        <v>1997</v>
      </c>
      <c r="T432" s="21" t="s">
        <v>1997</v>
      </c>
      <c r="U432" s="21" t="s">
        <v>1998</v>
      </c>
      <c r="V432" s="23">
        <v>40057</v>
      </c>
      <c r="W432" s="21" t="s">
        <v>1998</v>
      </c>
      <c r="X432" s="23">
        <v>40057</v>
      </c>
      <c r="Y432" s="21" t="b">
        <v>1</v>
      </c>
      <c r="Z432" s="21" t="b">
        <v>1</v>
      </c>
      <c r="AA432" s="21" t="b">
        <v>0</v>
      </c>
      <c r="AB432" s="22"/>
      <c r="AC432" s="22"/>
      <c r="AD432" s="22"/>
      <c r="AE432" s="22"/>
      <c r="AF432" s="22"/>
      <c r="AG432" s="21" t="s">
        <v>2121</v>
      </c>
      <c r="AH432" s="21" t="s">
        <v>2000</v>
      </c>
      <c r="AI432" s="21" t="s">
        <v>2001</v>
      </c>
      <c r="AJ432" s="22" t="s">
        <v>2002</v>
      </c>
      <c r="AK432" s="22" t="s">
        <v>2003</v>
      </c>
      <c r="AL432" s="22" t="s">
        <v>2004</v>
      </c>
      <c r="AM432" s="22" t="s">
        <v>2005</v>
      </c>
      <c r="AN432" s="22" t="s">
        <v>3261</v>
      </c>
      <c r="AO432" s="21" t="s">
        <v>2007</v>
      </c>
    </row>
    <row r="433" spans="1:41" s="20" customFormat="1" x14ac:dyDescent="0.25">
      <c r="A433" s="21">
        <v>2361</v>
      </c>
      <c r="B433" s="21" t="s">
        <v>3271</v>
      </c>
      <c r="C433" s="21" t="s">
        <v>1986</v>
      </c>
      <c r="D433" s="22" t="s">
        <v>3259</v>
      </c>
      <c r="E433" s="21" t="s">
        <v>3260</v>
      </c>
      <c r="F433" s="21">
        <v>639587</v>
      </c>
      <c r="G433" s="21" t="s">
        <v>3260</v>
      </c>
      <c r="H433" s="21">
        <v>639587</v>
      </c>
      <c r="I433" s="21"/>
      <c r="J433" s="21">
        <v>10.9</v>
      </c>
      <c r="K433" s="21" t="s">
        <v>1989</v>
      </c>
      <c r="L433" s="21" t="s">
        <v>1990</v>
      </c>
      <c r="M433" s="21" t="s">
        <v>1997</v>
      </c>
      <c r="N433" s="21" t="s">
        <v>1992</v>
      </c>
      <c r="O433" s="22" t="s">
        <v>2096</v>
      </c>
      <c r="P433" s="21" t="s">
        <v>27</v>
      </c>
      <c r="Q433" s="22" t="s">
        <v>2119</v>
      </c>
      <c r="R433" s="21" t="s">
        <v>1997</v>
      </c>
      <c r="S433" s="21" t="s">
        <v>1997</v>
      </c>
      <c r="T433" s="21" t="s">
        <v>1997</v>
      </c>
      <c r="U433" s="21" t="s">
        <v>1998</v>
      </c>
      <c r="V433" s="23">
        <v>40057</v>
      </c>
      <c r="W433" s="21" t="s">
        <v>1998</v>
      </c>
      <c r="X433" s="23">
        <v>40057</v>
      </c>
      <c r="Y433" s="21" t="b">
        <v>1</v>
      </c>
      <c r="Z433" s="21" t="b">
        <v>1</v>
      </c>
      <c r="AA433" s="21" t="b">
        <v>0</v>
      </c>
      <c r="AB433" s="22"/>
      <c r="AC433" s="22"/>
      <c r="AD433" s="22"/>
      <c r="AE433" s="22"/>
      <c r="AF433" s="22"/>
      <c r="AG433" s="21" t="s">
        <v>2121</v>
      </c>
      <c r="AH433" s="21" t="s">
        <v>2000</v>
      </c>
      <c r="AI433" s="21" t="s">
        <v>2001</v>
      </c>
      <c r="AJ433" s="22" t="s">
        <v>2002</v>
      </c>
      <c r="AK433" s="22" t="s">
        <v>2003</v>
      </c>
      <c r="AL433" s="22" t="s">
        <v>2004</v>
      </c>
      <c r="AM433" s="22" t="s">
        <v>2005</v>
      </c>
      <c r="AN433" s="22" t="s">
        <v>3261</v>
      </c>
      <c r="AO433" s="21" t="s">
        <v>2007</v>
      </c>
    </row>
    <row r="434" spans="1:41" s="20" customFormat="1" x14ac:dyDescent="0.25">
      <c r="A434" s="21">
        <v>2362</v>
      </c>
      <c r="B434" s="21" t="s">
        <v>3272</v>
      </c>
      <c r="C434" s="21" t="s">
        <v>1986</v>
      </c>
      <c r="D434" s="22" t="s">
        <v>3259</v>
      </c>
      <c r="E434" s="21" t="s">
        <v>3260</v>
      </c>
      <c r="F434" s="21">
        <v>639587</v>
      </c>
      <c r="G434" s="21" t="s">
        <v>3260</v>
      </c>
      <c r="H434" s="21">
        <v>639587</v>
      </c>
      <c r="I434" s="21"/>
      <c r="J434" s="21">
        <v>10.7</v>
      </c>
      <c r="K434" s="21" t="s">
        <v>1989</v>
      </c>
      <c r="L434" s="21" t="s">
        <v>1990</v>
      </c>
      <c r="M434" s="21" t="s">
        <v>1997</v>
      </c>
      <c r="N434" s="21" t="s">
        <v>1992</v>
      </c>
      <c r="O434" s="22" t="s">
        <v>2096</v>
      </c>
      <c r="P434" s="21" t="s">
        <v>27</v>
      </c>
      <c r="Q434" s="22" t="s">
        <v>2119</v>
      </c>
      <c r="R434" s="21" t="s">
        <v>1997</v>
      </c>
      <c r="S434" s="21" t="s">
        <v>1997</v>
      </c>
      <c r="T434" s="21" t="s">
        <v>1997</v>
      </c>
      <c r="U434" s="21" t="s">
        <v>1998</v>
      </c>
      <c r="V434" s="23">
        <v>40057</v>
      </c>
      <c r="W434" s="21" t="s">
        <v>1998</v>
      </c>
      <c r="X434" s="23">
        <v>40057</v>
      </c>
      <c r="Y434" s="21" t="b">
        <v>1</v>
      </c>
      <c r="Z434" s="21" t="b">
        <v>1</v>
      </c>
      <c r="AA434" s="21" t="b">
        <v>0</v>
      </c>
      <c r="AB434" s="22"/>
      <c r="AC434" s="22"/>
      <c r="AD434" s="22"/>
      <c r="AE434" s="22"/>
      <c r="AF434" s="22"/>
      <c r="AG434" s="21" t="s">
        <v>2121</v>
      </c>
      <c r="AH434" s="21" t="s">
        <v>2000</v>
      </c>
      <c r="AI434" s="21" t="s">
        <v>2001</v>
      </c>
      <c r="AJ434" s="22" t="s">
        <v>2002</v>
      </c>
      <c r="AK434" s="22" t="s">
        <v>2003</v>
      </c>
      <c r="AL434" s="22" t="s">
        <v>2004</v>
      </c>
      <c r="AM434" s="22" t="s">
        <v>2005</v>
      </c>
      <c r="AN434" s="22" t="s">
        <v>3261</v>
      </c>
      <c r="AO434" s="21" t="s">
        <v>2007</v>
      </c>
    </row>
    <row r="435" spans="1:41" s="20" customFormat="1" x14ac:dyDescent="0.25">
      <c r="A435" s="21">
        <v>2363</v>
      </c>
      <c r="B435" s="21" t="s">
        <v>3273</v>
      </c>
      <c r="C435" s="21" t="s">
        <v>1986</v>
      </c>
      <c r="D435" s="22" t="s">
        <v>3259</v>
      </c>
      <c r="E435" s="21" t="s">
        <v>3260</v>
      </c>
      <c r="F435" s="21">
        <v>639587</v>
      </c>
      <c r="G435" s="21" t="s">
        <v>3260</v>
      </c>
      <c r="H435" s="21">
        <v>639587</v>
      </c>
      <c r="I435" s="21"/>
      <c r="J435" s="21">
        <v>10.4</v>
      </c>
      <c r="K435" s="21" t="s">
        <v>1989</v>
      </c>
      <c r="L435" s="21" t="s">
        <v>1990</v>
      </c>
      <c r="M435" s="21" t="s">
        <v>1997</v>
      </c>
      <c r="N435" s="21" t="s">
        <v>1992</v>
      </c>
      <c r="O435" s="22" t="s">
        <v>2096</v>
      </c>
      <c r="P435" s="21" t="s">
        <v>27</v>
      </c>
      <c r="Q435" s="22" t="s">
        <v>2119</v>
      </c>
      <c r="R435" s="21" t="s">
        <v>1997</v>
      </c>
      <c r="S435" s="21" t="s">
        <v>1997</v>
      </c>
      <c r="T435" s="21" t="s">
        <v>1997</v>
      </c>
      <c r="U435" s="21" t="s">
        <v>1998</v>
      </c>
      <c r="V435" s="23">
        <v>40057</v>
      </c>
      <c r="W435" s="21" t="s">
        <v>1998</v>
      </c>
      <c r="X435" s="23">
        <v>40057</v>
      </c>
      <c r="Y435" s="21" t="b">
        <v>1</v>
      </c>
      <c r="Z435" s="21" t="b">
        <v>1</v>
      </c>
      <c r="AA435" s="21" t="b">
        <v>0</v>
      </c>
      <c r="AB435" s="22"/>
      <c r="AC435" s="22"/>
      <c r="AD435" s="22"/>
      <c r="AE435" s="22"/>
      <c r="AF435" s="22"/>
      <c r="AG435" s="21" t="s">
        <v>2121</v>
      </c>
      <c r="AH435" s="21" t="s">
        <v>2000</v>
      </c>
      <c r="AI435" s="21" t="s">
        <v>2001</v>
      </c>
      <c r="AJ435" s="22" t="s">
        <v>2002</v>
      </c>
      <c r="AK435" s="22" t="s">
        <v>2003</v>
      </c>
      <c r="AL435" s="22" t="s">
        <v>2004</v>
      </c>
      <c r="AM435" s="22" t="s">
        <v>2005</v>
      </c>
      <c r="AN435" s="22" t="s">
        <v>3261</v>
      </c>
      <c r="AO435" s="21" t="s">
        <v>2007</v>
      </c>
    </row>
    <row r="436" spans="1:41" s="20" customFormat="1" x14ac:dyDescent="0.25">
      <c r="A436" s="21">
        <v>2364</v>
      </c>
      <c r="B436" s="21" t="s">
        <v>3274</v>
      </c>
      <c r="C436" s="21" t="s">
        <v>1986</v>
      </c>
      <c r="D436" s="22" t="s">
        <v>3259</v>
      </c>
      <c r="E436" s="21" t="s">
        <v>3260</v>
      </c>
      <c r="F436" s="21">
        <v>639587</v>
      </c>
      <c r="G436" s="21" t="s">
        <v>3260</v>
      </c>
      <c r="H436" s="21">
        <v>639587</v>
      </c>
      <c r="I436" s="21"/>
      <c r="J436" s="21">
        <v>10.199999999999999</v>
      </c>
      <c r="K436" s="21" t="s">
        <v>1989</v>
      </c>
      <c r="L436" s="21" t="s">
        <v>1990</v>
      </c>
      <c r="M436" s="21" t="s">
        <v>1997</v>
      </c>
      <c r="N436" s="21" t="s">
        <v>1992</v>
      </c>
      <c r="O436" s="22" t="s">
        <v>2096</v>
      </c>
      <c r="P436" s="21" t="s">
        <v>27</v>
      </c>
      <c r="Q436" s="22" t="s">
        <v>2119</v>
      </c>
      <c r="R436" s="21" t="s">
        <v>1997</v>
      </c>
      <c r="S436" s="21" t="s">
        <v>1997</v>
      </c>
      <c r="T436" s="21" t="s">
        <v>1997</v>
      </c>
      <c r="U436" s="21" t="s">
        <v>1998</v>
      </c>
      <c r="V436" s="23">
        <v>40057</v>
      </c>
      <c r="W436" s="21" t="s">
        <v>1998</v>
      </c>
      <c r="X436" s="23">
        <v>40057</v>
      </c>
      <c r="Y436" s="21" t="b">
        <v>1</v>
      </c>
      <c r="Z436" s="21" t="b">
        <v>1</v>
      </c>
      <c r="AA436" s="21" t="b">
        <v>0</v>
      </c>
      <c r="AB436" s="22"/>
      <c r="AC436" s="22"/>
      <c r="AD436" s="22"/>
      <c r="AE436" s="22"/>
      <c r="AF436" s="22"/>
      <c r="AG436" s="21" t="s">
        <v>2121</v>
      </c>
      <c r="AH436" s="21" t="s">
        <v>2000</v>
      </c>
      <c r="AI436" s="21" t="s">
        <v>2001</v>
      </c>
      <c r="AJ436" s="22" t="s">
        <v>2002</v>
      </c>
      <c r="AK436" s="22" t="s">
        <v>2003</v>
      </c>
      <c r="AL436" s="22" t="s">
        <v>2004</v>
      </c>
      <c r="AM436" s="22" t="s">
        <v>2005</v>
      </c>
      <c r="AN436" s="22" t="s">
        <v>3261</v>
      </c>
      <c r="AO436" s="21" t="s">
        <v>2007</v>
      </c>
    </row>
    <row r="437" spans="1:41" s="20" customFormat="1" x14ac:dyDescent="0.25">
      <c r="A437" s="21">
        <v>2365</v>
      </c>
      <c r="B437" s="21" t="s">
        <v>3275</v>
      </c>
      <c r="C437" s="21" t="s">
        <v>1986</v>
      </c>
      <c r="D437" s="22" t="s">
        <v>3259</v>
      </c>
      <c r="E437" s="21" t="s">
        <v>3260</v>
      </c>
      <c r="F437" s="21">
        <v>639587</v>
      </c>
      <c r="G437" s="21" t="s">
        <v>3260</v>
      </c>
      <c r="H437" s="21">
        <v>639587</v>
      </c>
      <c r="I437" s="21"/>
      <c r="J437" s="21">
        <v>10.1</v>
      </c>
      <c r="K437" s="21" t="s">
        <v>1989</v>
      </c>
      <c r="L437" s="21" t="s">
        <v>1990</v>
      </c>
      <c r="M437" s="21" t="s">
        <v>1997</v>
      </c>
      <c r="N437" s="21" t="s">
        <v>1992</v>
      </c>
      <c r="O437" s="22" t="s">
        <v>2096</v>
      </c>
      <c r="P437" s="21" t="s">
        <v>27</v>
      </c>
      <c r="Q437" s="22" t="s">
        <v>2119</v>
      </c>
      <c r="R437" s="21" t="s">
        <v>1997</v>
      </c>
      <c r="S437" s="21" t="s">
        <v>1997</v>
      </c>
      <c r="T437" s="21" t="s">
        <v>1997</v>
      </c>
      <c r="U437" s="21" t="s">
        <v>1998</v>
      </c>
      <c r="V437" s="23">
        <v>40057</v>
      </c>
      <c r="W437" s="21" t="s">
        <v>1998</v>
      </c>
      <c r="X437" s="23">
        <v>40057</v>
      </c>
      <c r="Y437" s="21" t="b">
        <v>1</v>
      </c>
      <c r="Z437" s="21" t="b">
        <v>1</v>
      </c>
      <c r="AA437" s="21" t="b">
        <v>0</v>
      </c>
      <c r="AB437" s="22"/>
      <c r="AC437" s="22"/>
      <c r="AD437" s="22"/>
      <c r="AE437" s="22"/>
      <c r="AF437" s="22"/>
      <c r="AG437" s="21" t="s">
        <v>2121</v>
      </c>
      <c r="AH437" s="21" t="s">
        <v>2000</v>
      </c>
      <c r="AI437" s="21" t="s">
        <v>2001</v>
      </c>
      <c r="AJ437" s="22" t="s">
        <v>2002</v>
      </c>
      <c r="AK437" s="22" t="s">
        <v>2003</v>
      </c>
      <c r="AL437" s="22" t="s">
        <v>2004</v>
      </c>
      <c r="AM437" s="22" t="s">
        <v>2005</v>
      </c>
      <c r="AN437" s="22" t="s">
        <v>3261</v>
      </c>
      <c r="AO437" s="21" t="s">
        <v>2007</v>
      </c>
    </row>
    <row r="438" spans="1:41" s="20" customFormat="1" x14ac:dyDescent="0.25">
      <c r="A438" s="21">
        <v>2366</v>
      </c>
      <c r="B438" s="21" t="s">
        <v>3276</v>
      </c>
      <c r="C438" s="21" t="s">
        <v>1986</v>
      </c>
      <c r="D438" s="22" t="s">
        <v>3259</v>
      </c>
      <c r="E438" s="21" t="s">
        <v>3260</v>
      </c>
      <c r="F438" s="21">
        <v>639587</v>
      </c>
      <c r="G438" s="21" t="s">
        <v>3260</v>
      </c>
      <c r="H438" s="21">
        <v>639587</v>
      </c>
      <c r="I438" s="21"/>
      <c r="J438" s="21">
        <v>9.9700000000000006</v>
      </c>
      <c r="K438" s="21" t="s">
        <v>1989</v>
      </c>
      <c r="L438" s="21" t="s">
        <v>1990</v>
      </c>
      <c r="M438" s="21" t="s">
        <v>1997</v>
      </c>
      <c r="N438" s="21" t="s">
        <v>1992</v>
      </c>
      <c r="O438" s="22" t="s">
        <v>2096</v>
      </c>
      <c r="P438" s="21" t="s">
        <v>27</v>
      </c>
      <c r="Q438" s="22" t="s">
        <v>2119</v>
      </c>
      <c r="R438" s="21" t="s">
        <v>1997</v>
      </c>
      <c r="S438" s="21" t="s">
        <v>1997</v>
      </c>
      <c r="T438" s="21" t="s">
        <v>1997</v>
      </c>
      <c r="U438" s="21" t="s">
        <v>1998</v>
      </c>
      <c r="V438" s="23">
        <v>40057</v>
      </c>
      <c r="W438" s="21" t="s">
        <v>1998</v>
      </c>
      <c r="X438" s="23">
        <v>40057</v>
      </c>
      <c r="Y438" s="21" t="b">
        <v>1</v>
      </c>
      <c r="Z438" s="21" t="b">
        <v>1</v>
      </c>
      <c r="AA438" s="21" t="b">
        <v>0</v>
      </c>
      <c r="AB438" s="22"/>
      <c r="AC438" s="22"/>
      <c r="AD438" s="22"/>
      <c r="AE438" s="22"/>
      <c r="AF438" s="22"/>
      <c r="AG438" s="21" t="s">
        <v>2121</v>
      </c>
      <c r="AH438" s="21" t="s">
        <v>2000</v>
      </c>
      <c r="AI438" s="21" t="s">
        <v>2001</v>
      </c>
      <c r="AJ438" s="22" t="s">
        <v>2002</v>
      </c>
      <c r="AK438" s="22" t="s">
        <v>2003</v>
      </c>
      <c r="AL438" s="22" t="s">
        <v>2004</v>
      </c>
      <c r="AM438" s="22" t="s">
        <v>2005</v>
      </c>
      <c r="AN438" s="22" t="s">
        <v>3261</v>
      </c>
      <c r="AO438" s="21" t="s">
        <v>2007</v>
      </c>
    </row>
    <row r="439" spans="1:41" s="20" customFormat="1" x14ac:dyDescent="0.25">
      <c r="A439" s="21">
        <v>2367</v>
      </c>
      <c r="B439" s="21" t="s">
        <v>3277</v>
      </c>
      <c r="C439" s="21" t="s">
        <v>1986</v>
      </c>
      <c r="D439" s="22" t="s">
        <v>3259</v>
      </c>
      <c r="E439" s="21" t="s">
        <v>3260</v>
      </c>
      <c r="F439" s="21">
        <v>639587</v>
      </c>
      <c r="G439" s="21" t="s">
        <v>3260</v>
      </c>
      <c r="H439" s="21">
        <v>639587</v>
      </c>
      <c r="I439" s="21"/>
      <c r="J439" s="21">
        <v>9.4700000000000006</v>
      </c>
      <c r="K439" s="21" t="s">
        <v>1989</v>
      </c>
      <c r="L439" s="21" t="s">
        <v>1990</v>
      </c>
      <c r="M439" s="21" t="s">
        <v>1997</v>
      </c>
      <c r="N439" s="21" t="s">
        <v>1992</v>
      </c>
      <c r="O439" s="22" t="s">
        <v>2096</v>
      </c>
      <c r="P439" s="21" t="s">
        <v>27</v>
      </c>
      <c r="Q439" s="22" t="s">
        <v>2119</v>
      </c>
      <c r="R439" s="21" t="s">
        <v>1997</v>
      </c>
      <c r="S439" s="21" t="s">
        <v>1997</v>
      </c>
      <c r="T439" s="21" t="s">
        <v>1997</v>
      </c>
      <c r="U439" s="21" t="s">
        <v>1998</v>
      </c>
      <c r="V439" s="23">
        <v>40057</v>
      </c>
      <c r="W439" s="21" t="s">
        <v>1998</v>
      </c>
      <c r="X439" s="23">
        <v>40057</v>
      </c>
      <c r="Y439" s="21" t="b">
        <v>1</v>
      </c>
      <c r="Z439" s="21" t="b">
        <v>1</v>
      </c>
      <c r="AA439" s="21" t="b">
        <v>0</v>
      </c>
      <c r="AB439" s="22"/>
      <c r="AC439" s="22"/>
      <c r="AD439" s="22"/>
      <c r="AE439" s="22"/>
      <c r="AF439" s="22"/>
      <c r="AG439" s="21" t="s">
        <v>2121</v>
      </c>
      <c r="AH439" s="21" t="s">
        <v>2000</v>
      </c>
      <c r="AI439" s="21" t="s">
        <v>2001</v>
      </c>
      <c r="AJ439" s="22" t="s">
        <v>2002</v>
      </c>
      <c r="AK439" s="22" t="s">
        <v>2003</v>
      </c>
      <c r="AL439" s="22" t="s">
        <v>2004</v>
      </c>
      <c r="AM439" s="22" t="s">
        <v>2005</v>
      </c>
      <c r="AN439" s="22" t="s">
        <v>3261</v>
      </c>
      <c r="AO439" s="21" t="s">
        <v>2007</v>
      </c>
    </row>
    <row r="440" spans="1:41" s="20" customFormat="1" x14ac:dyDescent="0.25">
      <c r="A440" s="21">
        <v>2368</v>
      </c>
      <c r="B440" s="21" t="s">
        <v>3278</v>
      </c>
      <c r="C440" s="21" t="s">
        <v>1986</v>
      </c>
      <c r="D440" s="22" t="s">
        <v>3259</v>
      </c>
      <c r="E440" s="21" t="s">
        <v>3260</v>
      </c>
      <c r="F440" s="21">
        <v>639587</v>
      </c>
      <c r="G440" s="21" t="s">
        <v>3260</v>
      </c>
      <c r="H440" s="21">
        <v>639587</v>
      </c>
      <c r="I440" s="21"/>
      <c r="J440" s="21">
        <v>9.06</v>
      </c>
      <c r="K440" s="21" t="s">
        <v>1989</v>
      </c>
      <c r="L440" s="21" t="s">
        <v>1990</v>
      </c>
      <c r="M440" s="21" t="s">
        <v>1997</v>
      </c>
      <c r="N440" s="21" t="s">
        <v>1992</v>
      </c>
      <c r="O440" s="22" t="s">
        <v>2096</v>
      </c>
      <c r="P440" s="21" t="s">
        <v>27</v>
      </c>
      <c r="Q440" s="22" t="s">
        <v>2119</v>
      </c>
      <c r="R440" s="21" t="s">
        <v>1997</v>
      </c>
      <c r="S440" s="21" t="s">
        <v>1997</v>
      </c>
      <c r="T440" s="21" t="s">
        <v>1997</v>
      </c>
      <c r="U440" s="21" t="s">
        <v>1998</v>
      </c>
      <c r="V440" s="23">
        <v>40057</v>
      </c>
      <c r="W440" s="21" t="s">
        <v>1998</v>
      </c>
      <c r="X440" s="23">
        <v>40057</v>
      </c>
      <c r="Y440" s="21" t="b">
        <v>1</v>
      </c>
      <c r="Z440" s="21" t="b">
        <v>1</v>
      </c>
      <c r="AA440" s="21" t="b">
        <v>0</v>
      </c>
      <c r="AB440" s="22"/>
      <c r="AC440" s="22"/>
      <c r="AD440" s="22"/>
      <c r="AE440" s="22"/>
      <c r="AF440" s="22"/>
      <c r="AG440" s="21" t="s">
        <v>2121</v>
      </c>
      <c r="AH440" s="21" t="s">
        <v>2000</v>
      </c>
      <c r="AI440" s="21" t="s">
        <v>2001</v>
      </c>
      <c r="AJ440" s="22" t="s">
        <v>2002</v>
      </c>
      <c r="AK440" s="22" t="s">
        <v>2003</v>
      </c>
      <c r="AL440" s="22" t="s">
        <v>2004</v>
      </c>
      <c r="AM440" s="22" t="s">
        <v>2005</v>
      </c>
      <c r="AN440" s="22" t="s">
        <v>3261</v>
      </c>
      <c r="AO440" s="21" t="s">
        <v>2007</v>
      </c>
    </row>
    <row r="441" spans="1:41" s="20" customFormat="1" x14ac:dyDescent="0.25">
      <c r="A441" s="21">
        <v>2369</v>
      </c>
      <c r="B441" s="21" t="s">
        <v>3279</v>
      </c>
      <c r="C441" s="21" t="s">
        <v>1986</v>
      </c>
      <c r="D441" s="22" t="s">
        <v>3259</v>
      </c>
      <c r="E441" s="21" t="s">
        <v>3260</v>
      </c>
      <c r="F441" s="21">
        <v>639587</v>
      </c>
      <c r="G441" s="21" t="s">
        <v>3260</v>
      </c>
      <c r="H441" s="21">
        <v>639587</v>
      </c>
      <c r="I441" s="21"/>
      <c r="J441" s="21">
        <v>8.89</v>
      </c>
      <c r="K441" s="21" t="s">
        <v>1989</v>
      </c>
      <c r="L441" s="21" t="s">
        <v>1990</v>
      </c>
      <c r="M441" s="21" t="s">
        <v>1997</v>
      </c>
      <c r="N441" s="21" t="s">
        <v>1992</v>
      </c>
      <c r="O441" s="22" t="s">
        <v>2096</v>
      </c>
      <c r="P441" s="21" t="s">
        <v>27</v>
      </c>
      <c r="Q441" s="22" t="s">
        <v>2119</v>
      </c>
      <c r="R441" s="21" t="s">
        <v>1997</v>
      </c>
      <c r="S441" s="21" t="s">
        <v>1997</v>
      </c>
      <c r="T441" s="21" t="s">
        <v>1997</v>
      </c>
      <c r="U441" s="21" t="s">
        <v>1998</v>
      </c>
      <c r="V441" s="23">
        <v>40057</v>
      </c>
      <c r="W441" s="21" t="s">
        <v>1998</v>
      </c>
      <c r="X441" s="23">
        <v>40057</v>
      </c>
      <c r="Y441" s="21" t="b">
        <v>1</v>
      </c>
      <c r="Z441" s="21" t="b">
        <v>1</v>
      </c>
      <c r="AA441" s="21" t="b">
        <v>0</v>
      </c>
      <c r="AB441" s="22"/>
      <c r="AC441" s="22"/>
      <c r="AD441" s="22"/>
      <c r="AE441" s="22"/>
      <c r="AF441" s="22"/>
      <c r="AG441" s="21" t="s">
        <v>2121</v>
      </c>
      <c r="AH441" s="21" t="s">
        <v>2000</v>
      </c>
      <c r="AI441" s="21" t="s">
        <v>2001</v>
      </c>
      <c r="AJ441" s="22" t="s">
        <v>2002</v>
      </c>
      <c r="AK441" s="22" t="s">
        <v>2003</v>
      </c>
      <c r="AL441" s="22" t="s">
        <v>2004</v>
      </c>
      <c r="AM441" s="22" t="s">
        <v>2005</v>
      </c>
      <c r="AN441" s="22" t="s">
        <v>3261</v>
      </c>
      <c r="AO441" s="21" t="s">
        <v>2007</v>
      </c>
    </row>
    <row r="442" spans="1:41" s="20" customFormat="1" x14ac:dyDescent="0.25">
      <c r="A442" s="21">
        <v>2370</v>
      </c>
      <c r="B442" s="21" t="s">
        <v>3280</v>
      </c>
      <c r="C442" s="21" t="s">
        <v>1986</v>
      </c>
      <c r="D442" s="22" t="s">
        <v>3259</v>
      </c>
      <c r="E442" s="21" t="s">
        <v>3260</v>
      </c>
      <c r="F442" s="21">
        <v>639587</v>
      </c>
      <c r="G442" s="21" t="s">
        <v>3260</v>
      </c>
      <c r="H442" s="21">
        <v>639587</v>
      </c>
      <c r="I442" s="21"/>
      <c r="J442" s="21">
        <v>8.6300000000000008</v>
      </c>
      <c r="K442" s="21" t="s">
        <v>1989</v>
      </c>
      <c r="L442" s="21" t="s">
        <v>1990</v>
      </c>
      <c r="M442" s="21" t="s">
        <v>1997</v>
      </c>
      <c r="N442" s="21" t="s">
        <v>1992</v>
      </c>
      <c r="O442" s="22" t="s">
        <v>2096</v>
      </c>
      <c r="P442" s="21" t="s">
        <v>27</v>
      </c>
      <c r="Q442" s="22" t="s">
        <v>2119</v>
      </c>
      <c r="R442" s="21" t="s">
        <v>1997</v>
      </c>
      <c r="S442" s="21" t="s">
        <v>1997</v>
      </c>
      <c r="T442" s="21" t="s">
        <v>1997</v>
      </c>
      <c r="U442" s="21" t="s">
        <v>1998</v>
      </c>
      <c r="V442" s="23">
        <v>40057</v>
      </c>
      <c r="W442" s="21" t="s">
        <v>1998</v>
      </c>
      <c r="X442" s="23">
        <v>40057</v>
      </c>
      <c r="Y442" s="21" t="b">
        <v>1</v>
      </c>
      <c r="Z442" s="21" t="b">
        <v>1</v>
      </c>
      <c r="AA442" s="21" t="b">
        <v>0</v>
      </c>
      <c r="AB442" s="22"/>
      <c r="AC442" s="22"/>
      <c r="AD442" s="22"/>
      <c r="AE442" s="22"/>
      <c r="AF442" s="22"/>
      <c r="AG442" s="21" t="s">
        <v>2121</v>
      </c>
      <c r="AH442" s="21" t="s">
        <v>2000</v>
      </c>
      <c r="AI442" s="21" t="s">
        <v>2001</v>
      </c>
      <c r="AJ442" s="22" t="s">
        <v>2002</v>
      </c>
      <c r="AK442" s="22" t="s">
        <v>2003</v>
      </c>
      <c r="AL442" s="22" t="s">
        <v>2004</v>
      </c>
      <c r="AM442" s="22" t="s">
        <v>2005</v>
      </c>
      <c r="AN442" s="22" t="s">
        <v>3261</v>
      </c>
      <c r="AO442" s="21" t="s">
        <v>2007</v>
      </c>
    </row>
    <row r="443" spans="1:41" s="20" customFormat="1" x14ac:dyDescent="0.25">
      <c r="A443" s="21">
        <v>9266</v>
      </c>
      <c r="B443" s="21" t="s">
        <v>3281</v>
      </c>
      <c r="C443" s="21" t="s">
        <v>1986</v>
      </c>
      <c r="D443" s="22" t="s">
        <v>3259</v>
      </c>
      <c r="E443" s="21" t="s">
        <v>3260</v>
      </c>
      <c r="F443" s="21">
        <v>639587</v>
      </c>
      <c r="G443" s="21" t="s">
        <v>3260</v>
      </c>
      <c r="H443" s="21">
        <v>639587</v>
      </c>
      <c r="I443" s="21"/>
      <c r="J443" s="21">
        <v>10.7</v>
      </c>
      <c r="K443" s="21" t="s">
        <v>1989</v>
      </c>
      <c r="L443" s="21" t="s">
        <v>1990</v>
      </c>
      <c r="M443" s="21" t="s">
        <v>1997</v>
      </c>
      <c r="N443" s="21" t="s">
        <v>1992</v>
      </c>
      <c r="O443" s="22" t="s">
        <v>2096</v>
      </c>
      <c r="P443" s="21" t="s">
        <v>27</v>
      </c>
      <c r="Q443" s="22" t="s">
        <v>2119</v>
      </c>
      <c r="R443" s="21" t="s">
        <v>1997</v>
      </c>
      <c r="S443" s="21" t="s">
        <v>1997</v>
      </c>
      <c r="T443" s="21" t="s">
        <v>1997</v>
      </c>
      <c r="U443" s="21" t="s">
        <v>1998</v>
      </c>
      <c r="V443" s="23">
        <v>40057</v>
      </c>
      <c r="W443" s="21" t="s">
        <v>1998</v>
      </c>
      <c r="X443" s="23">
        <v>40057</v>
      </c>
      <c r="Y443" s="21" t="b">
        <v>1</v>
      </c>
      <c r="Z443" s="21" t="b">
        <v>1</v>
      </c>
      <c r="AA443" s="21" t="b">
        <v>0</v>
      </c>
      <c r="AB443" s="22"/>
      <c r="AC443" s="22"/>
      <c r="AD443" s="22"/>
      <c r="AE443" s="22"/>
      <c r="AF443" s="22"/>
      <c r="AG443" s="21" t="s">
        <v>2121</v>
      </c>
      <c r="AH443" s="21" t="s">
        <v>2000</v>
      </c>
      <c r="AI443" s="21" t="s">
        <v>2001</v>
      </c>
      <c r="AJ443" s="22" t="s">
        <v>2002</v>
      </c>
      <c r="AK443" s="22" t="s">
        <v>2003</v>
      </c>
      <c r="AL443" s="22" t="s">
        <v>2004</v>
      </c>
      <c r="AM443" s="22" t="s">
        <v>2005</v>
      </c>
      <c r="AN443" s="22" t="s">
        <v>3261</v>
      </c>
      <c r="AO443" s="21" t="s">
        <v>2007</v>
      </c>
    </row>
    <row r="444" spans="1:41" s="20" customFormat="1" x14ac:dyDescent="0.25">
      <c r="A444" s="21">
        <v>2371</v>
      </c>
      <c r="B444" s="21" t="s">
        <v>2028</v>
      </c>
      <c r="C444" s="21" t="s">
        <v>2009</v>
      </c>
      <c r="D444" s="22" t="s">
        <v>3282</v>
      </c>
      <c r="E444" s="21" t="s">
        <v>240</v>
      </c>
      <c r="F444" s="21">
        <v>643798</v>
      </c>
      <c r="G444" s="21" t="s">
        <v>240</v>
      </c>
      <c r="H444" s="21">
        <v>643798</v>
      </c>
      <c r="I444" s="21">
        <f>GEOMEAN(J444:J445)</f>
        <v>88.487287222515761</v>
      </c>
      <c r="J444" s="21">
        <v>87</v>
      </c>
      <c r="K444" s="21" t="s">
        <v>1989</v>
      </c>
      <c r="L444" s="21" t="s">
        <v>1990</v>
      </c>
      <c r="M444" s="25" t="s">
        <v>2076</v>
      </c>
      <c r="N444" s="21" t="s">
        <v>1997</v>
      </c>
      <c r="O444" s="21" t="s">
        <v>2009</v>
      </c>
      <c r="P444" s="21" t="s">
        <v>27</v>
      </c>
      <c r="Q444" s="21" t="s">
        <v>2009</v>
      </c>
      <c r="R444" s="21" t="s">
        <v>2009</v>
      </c>
      <c r="S444" s="21" t="s">
        <v>2009</v>
      </c>
      <c r="T444" s="22" t="s">
        <v>2013</v>
      </c>
      <c r="U444" s="21" t="s">
        <v>1998</v>
      </c>
      <c r="V444" s="23">
        <v>40057</v>
      </c>
      <c r="W444" s="21" t="s">
        <v>1998</v>
      </c>
      <c r="X444" s="23">
        <v>40057</v>
      </c>
      <c r="Y444" s="21" t="b">
        <v>1</v>
      </c>
      <c r="Z444" s="21" t="b">
        <v>1</v>
      </c>
      <c r="AA444" s="21" t="b">
        <v>0</v>
      </c>
      <c r="AB444" s="22"/>
      <c r="AC444" s="22"/>
      <c r="AD444" s="22"/>
      <c r="AE444" s="22"/>
      <c r="AF444" s="22"/>
      <c r="AG444" s="21" t="s">
        <v>2071</v>
      </c>
      <c r="AH444" s="21" t="s">
        <v>2000</v>
      </c>
      <c r="AI444" s="21" t="s">
        <v>2001</v>
      </c>
      <c r="AJ444" s="22" t="s">
        <v>2002</v>
      </c>
      <c r="AK444" s="22" t="s">
        <v>2003</v>
      </c>
      <c r="AL444" s="22" t="s">
        <v>2004</v>
      </c>
      <c r="AM444" s="22" t="s">
        <v>2005</v>
      </c>
      <c r="AN444" s="21" t="s">
        <v>2050</v>
      </c>
      <c r="AO444" s="21" t="s">
        <v>2007</v>
      </c>
    </row>
    <row r="445" spans="1:41" s="20" customFormat="1" x14ac:dyDescent="0.25">
      <c r="A445" s="21">
        <v>2372</v>
      </c>
      <c r="B445" s="21" t="s">
        <v>2009</v>
      </c>
      <c r="C445" s="21" t="s">
        <v>2009</v>
      </c>
      <c r="D445" s="22" t="s">
        <v>3283</v>
      </c>
      <c r="E445" s="21" t="s">
        <v>240</v>
      </c>
      <c r="F445" s="21">
        <v>643798</v>
      </c>
      <c r="G445" s="21" t="s">
        <v>240</v>
      </c>
      <c r="H445" s="21">
        <v>643798</v>
      </c>
      <c r="I445" s="21"/>
      <c r="J445" s="21">
        <v>90</v>
      </c>
      <c r="K445" s="21" t="s">
        <v>1989</v>
      </c>
      <c r="L445" s="21" t="s">
        <v>1990</v>
      </c>
      <c r="M445" s="21" t="s">
        <v>1991</v>
      </c>
      <c r="N445" s="21" t="s">
        <v>1997</v>
      </c>
      <c r="O445" s="21" t="s">
        <v>2009</v>
      </c>
      <c r="P445" s="21" t="s">
        <v>27</v>
      </c>
      <c r="Q445" s="21" t="s">
        <v>2009</v>
      </c>
      <c r="R445" s="21" t="s">
        <v>2009</v>
      </c>
      <c r="S445" s="21" t="s">
        <v>2009</v>
      </c>
      <c r="T445" s="22" t="s">
        <v>2013</v>
      </c>
      <c r="U445" s="21" t="s">
        <v>1998</v>
      </c>
      <c r="V445" s="23">
        <v>40057</v>
      </c>
      <c r="W445" s="21" t="s">
        <v>1998</v>
      </c>
      <c r="X445" s="23">
        <v>40057</v>
      </c>
      <c r="Y445" s="21" t="b">
        <v>1</v>
      </c>
      <c r="Z445" s="21" t="b">
        <v>1</v>
      </c>
      <c r="AA445" s="21" t="b">
        <v>0</v>
      </c>
      <c r="AB445" s="22"/>
      <c r="AC445" s="22"/>
      <c r="AD445" s="22"/>
      <c r="AE445" s="22"/>
      <c r="AF445" s="22"/>
      <c r="AG445" s="21" t="s">
        <v>2530</v>
      </c>
      <c r="AH445" s="21" t="s">
        <v>2000</v>
      </c>
      <c r="AI445" s="21" t="s">
        <v>2001</v>
      </c>
      <c r="AJ445" s="22" t="s">
        <v>2002</v>
      </c>
      <c r="AK445" s="22" t="s">
        <v>2003</v>
      </c>
      <c r="AL445" s="22" t="s">
        <v>2004</v>
      </c>
      <c r="AM445" s="22" t="s">
        <v>2005</v>
      </c>
      <c r="AN445" s="21" t="s">
        <v>2015</v>
      </c>
      <c r="AO445" s="21" t="s">
        <v>2007</v>
      </c>
    </row>
    <row r="446" spans="1:41" s="20" customFormat="1" x14ac:dyDescent="0.25">
      <c r="A446" s="22">
        <v>21814</v>
      </c>
      <c r="B446" s="22" t="s">
        <v>3284</v>
      </c>
      <c r="C446" s="22" t="s">
        <v>2019</v>
      </c>
      <c r="D446" s="22" t="s">
        <v>3285</v>
      </c>
      <c r="E446" s="22" t="s">
        <v>3286</v>
      </c>
      <c r="F446" s="22">
        <v>709988</v>
      </c>
      <c r="G446" s="21" t="s">
        <v>748</v>
      </c>
      <c r="H446" s="21">
        <v>709988</v>
      </c>
      <c r="I446" s="24">
        <v>3550</v>
      </c>
      <c r="J446" s="24">
        <v>3550</v>
      </c>
      <c r="K446" s="24" t="s">
        <v>1989</v>
      </c>
      <c r="L446" s="24" t="s">
        <v>1990</v>
      </c>
      <c r="M446" s="24" t="s">
        <v>1991</v>
      </c>
      <c r="N446" s="24" t="s">
        <v>1992</v>
      </c>
      <c r="O446" s="24" t="s">
        <v>3287</v>
      </c>
      <c r="P446" s="24" t="s">
        <v>1997</v>
      </c>
      <c r="Q446" s="22" t="s">
        <v>3288</v>
      </c>
      <c r="R446" s="24" t="s">
        <v>2465</v>
      </c>
      <c r="S446" s="24" t="s">
        <v>2025</v>
      </c>
      <c r="T446" s="24"/>
      <c r="U446" s="24"/>
      <c r="V446" s="23">
        <v>42170</v>
      </c>
      <c r="W446" s="24"/>
      <c r="X446" s="24"/>
      <c r="Y446" s="24" t="b">
        <v>1</v>
      </c>
      <c r="Z446" s="24"/>
      <c r="AA446" s="24"/>
      <c r="AB446" s="24"/>
      <c r="AC446" s="24"/>
      <c r="AD446" s="24"/>
      <c r="AE446" s="22"/>
      <c r="AF446" s="22"/>
      <c r="AG446" s="22" t="s">
        <v>2569</v>
      </c>
      <c r="AH446" s="22" t="s">
        <v>2000</v>
      </c>
      <c r="AI446" s="21" t="s">
        <v>2001</v>
      </c>
      <c r="AJ446" s="22" t="s">
        <v>2002</v>
      </c>
      <c r="AK446" s="22" t="s">
        <v>2003</v>
      </c>
      <c r="AL446" s="22" t="s">
        <v>2004</v>
      </c>
      <c r="AM446" s="22" t="s">
        <v>2005</v>
      </c>
      <c r="AN446" s="24" t="s">
        <v>3289</v>
      </c>
      <c r="AO446" s="24" t="s">
        <v>2007</v>
      </c>
    </row>
    <row r="447" spans="1:41" s="20" customFormat="1" x14ac:dyDescent="0.25">
      <c r="A447" s="21">
        <v>2373</v>
      </c>
      <c r="B447" s="21" t="s">
        <v>2009</v>
      </c>
      <c r="C447" s="21" t="s">
        <v>2009</v>
      </c>
      <c r="D447" s="22" t="s">
        <v>3290</v>
      </c>
      <c r="E447" s="21" t="s">
        <v>1248</v>
      </c>
      <c r="F447" s="21">
        <v>732116</v>
      </c>
      <c r="G447" s="21" t="s">
        <v>1248</v>
      </c>
      <c r="H447" s="21">
        <v>732116</v>
      </c>
      <c r="I447" s="21">
        <v>5.6</v>
      </c>
      <c r="J447" s="21">
        <v>5.6</v>
      </c>
      <c r="K447" s="21" t="s">
        <v>1989</v>
      </c>
      <c r="L447" s="21" t="s">
        <v>1990</v>
      </c>
      <c r="M447" s="21" t="s">
        <v>1991</v>
      </c>
      <c r="N447" s="21" t="s">
        <v>1997</v>
      </c>
      <c r="O447" s="21" t="s">
        <v>2009</v>
      </c>
      <c r="P447" s="21" t="s">
        <v>27</v>
      </c>
      <c r="Q447" s="21" t="s">
        <v>2009</v>
      </c>
      <c r="R447" s="21" t="s">
        <v>2009</v>
      </c>
      <c r="S447" s="21" t="s">
        <v>2009</v>
      </c>
      <c r="T447" s="22" t="s">
        <v>2145</v>
      </c>
      <c r="U447" s="21" t="s">
        <v>1998</v>
      </c>
      <c r="V447" s="23">
        <v>40057</v>
      </c>
      <c r="W447" s="21" t="s">
        <v>1998</v>
      </c>
      <c r="X447" s="23">
        <v>40057</v>
      </c>
      <c r="Y447" s="21" t="b">
        <v>1</v>
      </c>
      <c r="Z447" s="21" t="b">
        <v>1</v>
      </c>
      <c r="AA447" s="21" t="b">
        <v>0</v>
      </c>
      <c r="AB447" s="22"/>
      <c r="AC447" s="22"/>
      <c r="AD447" s="22"/>
      <c r="AE447" s="22" t="s">
        <v>2974</v>
      </c>
      <c r="AF447" s="22"/>
      <c r="AG447" s="21" t="s">
        <v>3291</v>
      </c>
      <c r="AH447" s="21" t="s">
        <v>2000</v>
      </c>
      <c r="AI447" s="21" t="s">
        <v>2001</v>
      </c>
      <c r="AJ447" s="22" t="s">
        <v>2002</v>
      </c>
      <c r="AK447" s="22" t="s">
        <v>2003</v>
      </c>
      <c r="AL447" s="22" t="s">
        <v>2004</v>
      </c>
      <c r="AM447" s="22" t="s">
        <v>2005</v>
      </c>
      <c r="AN447" s="21" t="s">
        <v>2031</v>
      </c>
      <c r="AO447" s="21" t="s">
        <v>2007</v>
      </c>
    </row>
    <row r="448" spans="1:41" s="20" customFormat="1" x14ac:dyDescent="0.25">
      <c r="A448" s="21">
        <v>2374</v>
      </c>
      <c r="B448" s="21" t="s">
        <v>2028</v>
      </c>
      <c r="C448" s="21" t="s">
        <v>2009</v>
      </c>
      <c r="D448" s="22" t="s">
        <v>3292</v>
      </c>
      <c r="E448" s="21" t="s">
        <v>1584</v>
      </c>
      <c r="F448" s="21">
        <v>741582</v>
      </c>
      <c r="G448" s="21" t="s">
        <v>1584</v>
      </c>
      <c r="H448" s="21">
        <v>741582</v>
      </c>
      <c r="I448" s="21">
        <v>580</v>
      </c>
      <c r="J448" s="21">
        <v>580</v>
      </c>
      <c r="K448" s="21" t="s">
        <v>1989</v>
      </c>
      <c r="L448" s="21" t="s">
        <v>1990</v>
      </c>
      <c r="M448" s="21" t="s">
        <v>1991</v>
      </c>
      <c r="N448" s="21" t="s">
        <v>1997</v>
      </c>
      <c r="O448" s="21" t="s">
        <v>2009</v>
      </c>
      <c r="P448" s="21" t="s">
        <v>27</v>
      </c>
      <c r="Q448" s="21" t="s">
        <v>2009</v>
      </c>
      <c r="R448" s="21" t="s">
        <v>2009</v>
      </c>
      <c r="S448" s="21" t="s">
        <v>2009</v>
      </c>
      <c r="T448" s="22" t="s">
        <v>2145</v>
      </c>
      <c r="U448" s="21" t="s">
        <v>1998</v>
      </c>
      <c r="V448" s="23">
        <v>40057</v>
      </c>
      <c r="W448" s="21" t="s">
        <v>1998</v>
      </c>
      <c r="X448" s="23">
        <v>40057</v>
      </c>
      <c r="Y448" s="21" t="b">
        <v>1</v>
      </c>
      <c r="Z448" s="21" t="b">
        <v>1</v>
      </c>
      <c r="AA448" s="21" t="b">
        <v>0</v>
      </c>
      <c r="AB448" s="22"/>
      <c r="AC448" s="22"/>
      <c r="AD448" s="22"/>
      <c r="AE448" s="22"/>
      <c r="AF448" s="22"/>
      <c r="AG448" s="21" t="s">
        <v>2918</v>
      </c>
      <c r="AH448" s="21" t="s">
        <v>2000</v>
      </c>
      <c r="AI448" s="21" t="s">
        <v>2001</v>
      </c>
      <c r="AJ448" s="22" t="s">
        <v>2002</v>
      </c>
      <c r="AK448" s="22" t="s">
        <v>2003</v>
      </c>
      <c r="AL448" s="22" t="s">
        <v>2004</v>
      </c>
      <c r="AM448" s="22" t="s">
        <v>2005</v>
      </c>
      <c r="AN448" s="21" t="s">
        <v>2031</v>
      </c>
      <c r="AO448" s="21" t="s">
        <v>2007</v>
      </c>
    </row>
    <row r="449" spans="1:41" s="20" customFormat="1" x14ac:dyDescent="0.25">
      <c r="A449" s="21">
        <v>2375</v>
      </c>
      <c r="B449" s="21" t="s">
        <v>2009</v>
      </c>
      <c r="C449" s="21" t="s">
        <v>2009</v>
      </c>
      <c r="D449" s="22" t="s">
        <v>3293</v>
      </c>
      <c r="E449" s="22" t="s">
        <v>3294</v>
      </c>
      <c r="F449" s="21">
        <v>759944</v>
      </c>
      <c r="G449" s="21" t="s">
        <v>596</v>
      </c>
      <c r="H449" s="21">
        <v>759944</v>
      </c>
      <c r="I449" s="21">
        <f>GEOMEAN(J449:J454)</f>
        <v>9493.7124401005494</v>
      </c>
      <c r="J449" s="21">
        <v>3500</v>
      </c>
      <c r="K449" s="21" t="s">
        <v>1989</v>
      </c>
      <c r="L449" s="21" t="s">
        <v>1990</v>
      </c>
      <c r="M449" s="25" t="s">
        <v>2076</v>
      </c>
      <c r="N449" s="21" t="s">
        <v>1997</v>
      </c>
      <c r="O449" s="21" t="s">
        <v>2009</v>
      </c>
      <c r="P449" s="21" t="s">
        <v>27</v>
      </c>
      <c r="Q449" s="21" t="s">
        <v>2009</v>
      </c>
      <c r="R449" s="21" t="s">
        <v>2009</v>
      </c>
      <c r="S449" s="21" t="s">
        <v>2009</v>
      </c>
      <c r="T449" s="22" t="s">
        <v>2013</v>
      </c>
      <c r="U449" s="21" t="s">
        <v>1998</v>
      </c>
      <c r="V449" s="23">
        <v>40057</v>
      </c>
      <c r="W449" s="21" t="s">
        <v>1998</v>
      </c>
      <c r="X449" s="23">
        <v>40057</v>
      </c>
      <c r="Y449" s="21" t="b">
        <v>1</v>
      </c>
      <c r="Z449" s="21" t="b">
        <v>1</v>
      </c>
      <c r="AA449" s="21" t="b">
        <v>0</v>
      </c>
      <c r="AB449" s="22" t="s">
        <v>2047</v>
      </c>
      <c r="AC449" s="22" t="s">
        <v>2048</v>
      </c>
      <c r="AD449" s="23">
        <v>41830</v>
      </c>
      <c r="AE449" s="22"/>
      <c r="AF449" s="22"/>
      <c r="AG449" s="21" t="s">
        <v>3295</v>
      </c>
      <c r="AH449" s="21" t="s">
        <v>2000</v>
      </c>
      <c r="AI449" s="21" t="s">
        <v>2001</v>
      </c>
      <c r="AJ449" s="22" t="s">
        <v>2002</v>
      </c>
      <c r="AK449" s="22" t="s">
        <v>2003</v>
      </c>
      <c r="AL449" s="22" t="s">
        <v>2004</v>
      </c>
      <c r="AM449" s="22" t="s">
        <v>2005</v>
      </c>
      <c r="AN449" s="21" t="s">
        <v>2015</v>
      </c>
      <c r="AO449" s="21" t="s">
        <v>2007</v>
      </c>
    </row>
    <row r="450" spans="1:41" s="20" customFormat="1" x14ac:dyDescent="0.25">
      <c r="A450" s="21">
        <v>2376</v>
      </c>
      <c r="B450" s="21" t="s">
        <v>2028</v>
      </c>
      <c r="C450" s="21" t="s">
        <v>2009</v>
      </c>
      <c r="D450" s="22" t="s">
        <v>3296</v>
      </c>
      <c r="E450" s="22" t="s">
        <v>3297</v>
      </c>
      <c r="F450" s="21">
        <v>759944</v>
      </c>
      <c r="G450" s="21" t="s">
        <v>596</v>
      </c>
      <c r="H450" s="21">
        <v>759944</v>
      </c>
      <c r="I450" s="21"/>
      <c r="J450" s="21">
        <v>22000</v>
      </c>
      <c r="K450" s="21" t="s">
        <v>1989</v>
      </c>
      <c r="L450" s="21" t="s">
        <v>1990</v>
      </c>
      <c r="M450" s="21" t="s">
        <v>1991</v>
      </c>
      <c r="N450" s="21" t="s">
        <v>1997</v>
      </c>
      <c r="O450" s="21" t="s">
        <v>2009</v>
      </c>
      <c r="P450" s="21" t="s">
        <v>27</v>
      </c>
      <c r="Q450" s="21" t="s">
        <v>2009</v>
      </c>
      <c r="R450" s="21" t="s">
        <v>2009</v>
      </c>
      <c r="S450" s="21" t="s">
        <v>2009</v>
      </c>
      <c r="T450" s="22" t="s">
        <v>2013</v>
      </c>
      <c r="U450" s="21" t="s">
        <v>1998</v>
      </c>
      <c r="V450" s="23">
        <v>40057</v>
      </c>
      <c r="W450" s="21" t="s">
        <v>1998</v>
      </c>
      <c r="X450" s="23">
        <v>40057</v>
      </c>
      <c r="Y450" s="21" t="b">
        <v>1</v>
      </c>
      <c r="Z450" s="21" t="b">
        <v>1</v>
      </c>
      <c r="AA450" s="21" t="b">
        <v>0</v>
      </c>
      <c r="AB450" s="22" t="s">
        <v>2047</v>
      </c>
      <c r="AC450" s="22" t="s">
        <v>2048</v>
      </c>
      <c r="AD450" s="23">
        <v>41830</v>
      </c>
      <c r="AE450" s="22"/>
      <c r="AF450" s="22"/>
      <c r="AG450" s="21" t="s">
        <v>2121</v>
      </c>
      <c r="AH450" s="21" t="s">
        <v>2000</v>
      </c>
      <c r="AI450" s="21" t="s">
        <v>2001</v>
      </c>
      <c r="AJ450" s="22" t="s">
        <v>2002</v>
      </c>
      <c r="AK450" s="22" t="s">
        <v>2003</v>
      </c>
      <c r="AL450" s="22" t="s">
        <v>2004</v>
      </c>
      <c r="AM450" s="22" t="s">
        <v>2005</v>
      </c>
      <c r="AN450" s="21" t="s">
        <v>2050</v>
      </c>
      <c r="AO450" s="21" t="s">
        <v>2007</v>
      </c>
    </row>
    <row r="451" spans="1:41" s="20" customFormat="1" x14ac:dyDescent="0.25">
      <c r="A451" s="21">
        <v>2377</v>
      </c>
      <c r="B451" s="21" t="s">
        <v>2009</v>
      </c>
      <c r="C451" s="21" t="s">
        <v>2009</v>
      </c>
      <c r="D451" s="22" t="s">
        <v>3298</v>
      </c>
      <c r="E451" s="22" t="s">
        <v>3294</v>
      </c>
      <c r="F451" s="21">
        <v>759944</v>
      </c>
      <c r="G451" s="21" t="s">
        <v>596</v>
      </c>
      <c r="H451" s="21">
        <v>759944</v>
      </c>
      <c r="I451" s="21"/>
      <c r="J451" s="21">
        <v>14000</v>
      </c>
      <c r="K451" s="21" t="s">
        <v>1989</v>
      </c>
      <c r="L451" s="21" t="s">
        <v>1990</v>
      </c>
      <c r="M451" s="21" t="s">
        <v>1991</v>
      </c>
      <c r="N451" s="21" t="s">
        <v>1997</v>
      </c>
      <c r="O451" s="21" t="s">
        <v>2009</v>
      </c>
      <c r="P451" s="21" t="s">
        <v>27</v>
      </c>
      <c r="Q451" s="21" t="s">
        <v>2009</v>
      </c>
      <c r="R451" s="21" t="s">
        <v>2009</v>
      </c>
      <c r="S451" s="21" t="s">
        <v>2009</v>
      </c>
      <c r="T451" s="22" t="s">
        <v>2013</v>
      </c>
      <c r="U451" s="21" t="s">
        <v>1998</v>
      </c>
      <c r="V451" s="23">
        <v>40057</v>
      </c>
      <c r="W451" s="21" t="s">
        <v>1998</v>
      </c>
      <c r="X451" s="23">
        <v>40057</v>
      </c>
      <c r="Y451" s="21" t="b">
        <v>1</v>
      </c>
      <c r="Z451" s="21" t="b">
        <v>1</v>
      </c>
      <c r="AA451" s="21" t="b">
        <v>0</v>
      </c>
      <c r="AB451" s="22" t="s">
        <v>2047</v>
      </c>
      <c r="AC451" s="22" t="s">
        <v>2048</v>
      </c>
      <c r="AD451" s="23">
        <v>41830</v>
      </c>
      <c r="AE451" s="22"/>
      <c r="AF451" s="22"/>
      <c r="AG451" s="21" t="s">
        <v>2121</v>
      </c>
      <c r="AH451" s="21" t="s">
        <v>2000</v>
      </c>
      <c r="AI451" s="21" t="s">
        <v>2001</v>
      </c>
      <c r="AJ451" s="22" t="s">
        <v>2002</v>
      </c>
      <c r="AK451" s="22" t="s">
        <v>2003</v>
      </c>
      <c r="AL451" s="22" t="s">
        <v>2004</v>
      </c>
      <c r="AM451" s="22" t="s">
        <v>2005</v>
      </c>
      <c r="AN451" s="21" t="s">
        <v>2015</v>
      </c>
      <c r="AO451" s="21" t="s">
        <v>2007</v>
      </c>
    </row>
    <row r="452" spans="1:41" s="20" customFormat="1" x14ac:dyDescent="0.25">
      <c r="A452" s="21">
        <v>2378</v>
      </c>
      <c r="B452" s="21" t="s">
        <v>2009</v>
      </c>
      <c r="C452" s="21" t="s">
        <v>2009</v>
      </c>
      <c r="D452" s="22" t="s">
        <v>3299</v>
      </c>
      <c r="E452" s="22" t="s">
        <v>3294</v>
      </c>
      <c r="F452" s="21">
        <v>759944</v>
      </c>
      <c r="G452" s="21" t="s">
        <v>596</v>
      </c>
      <c r="H452" s="21">
        <v>759944</v>
      </c>
      <c r="I452" s="21"/>
      <c r="J452" s="21">
        <v>6400</v>
      </c>
      <c r="K452" s="21" t="s">
        <v>1989</v>
      </c>
      <c r="L452" s="21" t="s">
        <v>1990</v>
      </c>
      <c r="M452" s="21" t="s">
        <v>1991</v>
      </c>
      <c r="N452" s="21" t="s">
        <v>1997</v>
      </c>
      <c r="O452" s="21" t="s">
        <v>2009</v>
      </c>
      <c r="P452" s="21" t="s">
        <v>27</v>
      </c>
      <c r="Q452" s="21" t="s">
        <v>2009</v>
      </c>
      <c r="R452" s="21" t="s">
        <v>2009</v>
      </c>
      <c r="S452" s="21" t="s">
        <v>2009</v>
      </c>
      <c r="T452" s="22" t="s">
        <v>2013</v>
      </c>
      <c r="U452" s="21" t="s">
        <v>1998</v>
      </c>
      <c r="V452" s="23">
        <v>40057</v>
      </c>
      <c r="W452" s="21" t="s">
        <v>1998</v>
      </c>
      <c r="X452" s="23">
        <v>40057</v>
      </c>
      <c r="Y452" s="21" t="b">
        <v>1</v>
      </c>
      <c r="Z452" s="21" t="b">
        <v>1</v>
      </c>
      <c r="AA452" s="21" t="b">
        <v>0</v>
      </c>
      <c r="AB452" s="22" t="s">
        <v>2047</v>
      </c>
      <c r="AC452" s="22" t="s">
        <v>2048</v>
      </c>
      <c r="AD452" s="23">
        <v>41830</v>
      </c>
      <c r="AE452" s="22"/>
      <c r="AF452" s="22"/>
      <c r="AG452" s="21" t="s">
        <v>3174</v>
      </c>
      <c r="AH452" s="21" t="s">
        <v>2000</v>
      </c>
      <c r="AI452" s="21" t="s">
        <v>2001</v>
      </c>
      <c r="AJ452" s="22" t="s">
        <v>2002</v>
      </c>
      <c r="AK452" s="22" t="s">
        <v>2003</v>
      </c>
      <c r="AL452" s="22" t="s">
        <v>2004</v>
      </c>
      <c r="AM452" s="22" t="s">
        <v>2005</v>
      </c>
      <c r="AN452" s="21" t="s">
        <v>2015</v>
      </c>
      <c r="AO452" s="21" t="s">
        <v>2007</v>
      </c>
    </row>
    <row r="453" spans="1:41" s="20" customFormat="1" x14ac:dyDescent="0.25">
      <c r="A453" s="21">
        <v>2379</v>
      </c>
      <c r="B453" s="21" t="s">
        <v>2028</v>
      </c>
      <c r="C453" s="21" t="s">
        <v>2009</v>
      </c>
      <c r="D453" s="22" t="s">
        <v>3300</v>
      </c>
      <c r="E453" s="22" t="s">
        <v>3294</v>
      </c>
      <c r="F453" s="21">
        <v>759944</v>
      </c>
      <c r="G453" s="21" t="s">
        <v>596</v>
      </c>
      <c r="H453" s="21">
        <v>759944</v>
      </c>
      <c r="I453" s="21"/>
      <c r="J453" s="21">
        <v>14150</v>
      </c>
      <c r="K453" s="21" t="s">
        <v>1989</v>
      </c>
      <c r="L453" s="21" t="s">
        <v>1990</v>
      </c>
      <c r="M453" s="21" t="s">
        <v>1991</v>
      </c>
      <c r="N453" s="21" t="s">
        <v>1997</v>
      </c>
      <c r="O453" s="21" t="s">
        <v>2009</v>
      </c>
      <c r="P453" s="21" t="s">
        <v>27</v>
      </c>
      <c r="Q453" s="21" t="s">
        <v>2009</v>
      </c>
      <c r="R453" s="21" t="s">
        <v>2009</v>
      </c>
      <c r="S453" s="21" t="s">
        <v>2009</v>
      </c>
      <c r="T453" s="22" t="s">
        <v>2145</v>
      </c>
      <c r="U453" s="21" t="s">
        <v>1998</v>
      </c>
      <c r="V453" s="23">
        <v>40057</v>
      </c>
      <c r="W453" s="21" t="s">
        <v>1998</v>
      </c>
      <c r="X453" s="23">
        <v>40057</v>
      </c>
      <c r="Y453" s="21" t="b">
        <v>1</v>
      </c>
      <c r="Z453" s="21" t="b">
        <v>1</v>
      </c>
      <c r="AA453" s="21" t="b">
        <v>0</v>
      </c>
      <c r="AB453" s="22" t="s">
        <v>2047</v>
      </c>
      <c r="AC453" s="22" t="s">
        <v>2048</v>
      </c>
      <c r="AD453" s="23">
        <v>41830</v>
      </c>
      <c r="AE453" s="22"/>
      <c r="AF453" s="22"/>
      <c r="AG453" s="21" t="s">
        <v>3154</v>
      </c>
      <c r="AH453" s="21" t="s">
        <v>2000</v>
      </c>
      <c r="AI453" s="21" t="s">
        <v>2001</v>
      </c>
      <c r="AJ453" s="22" t="s">
        <v>2002</v>
      </c>
      <c r="AK453" s="22" t="s">
        <v>2003</v>
      </c>
      <c r="AL453" s="22" t="s">
        <v>2004</v>
      </c>
      <c r="AM453" s="22" t="s">
        <v>2005</v>
      </c>
      <c r="AN453" s="21" t="s">
        <v>2050</v>
      </c>
      <c r="AO453" s="21" t="s">
        <v>2007</v>
      </c>
    </row>
    <row r="454" spans="1:41" s="20" customFormat="1" x14ac:dyDescent="0.25">
      <c r="A454" s="21">
        <v>2380</v>
      </c>
      <c r="B454" s="21" t="s">
        <v>2028</v>
      </c>
      <c r="C454" s="21" t="s">
        <v>2009</v>
      </c>
      <c r="D454" s="22" t="s">
        <v>3301</v>
      </c>
      <c r="E454" s="22" t="s">
        <v>3294</v>
      </c>
      <c r="F454" s="21">
        <v>759944</v>
      </c>
      <c r="G454" s="21" t="s">
        <v>596</v>
      </c>
      <c r="H454" s="21">
        <v>759944</v>
      </c>
      <c r="I454" s="21"/>
      <c r="J454" s="21">
        <v>7500</v>
      </c>
      <c r="K454" s="21" t="s">
        <v>1989</v>
      </c>
      <c r="L454" s="21" t="s">
        <v>1990</v>
      </c>
      <c r="M454" s="21" t="s">
        <v>1991</v>
      </c>
      <c r="N454" s="21" t="s">
        <v>1997</v>
      </c>
      <c r="O454" s="21" t="s">
        <v>2009</v>
      </c>
      <c r="P454" s="21" t="s">
        <v>27</v>
      </c>
      <c r="Q454" s="21" t="s">
        <v>2009</v>
      </c>
      <c r="R454" s="21" t="s">
        <v>2009</v>
      </c>
      <c r="S454" s="21" t="s">
        <v>2009</v>
      </c>
      <c r="T454" s="22" t="s">
        <v>2145</v>
      </c>
      <c r="U454" s="21" t="s">
        <v>1998</v>
      </c>
      <c r="V454" s="23">
        <v>40057</v>
      </c>
      <c r="W454" s="21" t="s">
        <v>1998</v>
      </c>
      <c r="X454" s="23">
        <v>40057</v>
      </c>
      <c r="Y454" s="21" t="b">
        <v>1</v>
      </c>
      <c r="Z454" s="21" t="b">
        <v>1</v>
      </c>
      <c r="AA454" s="21" t="b">
        <v>0</v>
      </c>
      <c r="AB454" s="22" t="s">
        <v>2047</v>
      </c>
      <c r="AC454" s="22" t="s">
        <v>2048</v>
      </c>
      <c r="AD454" s="23">
        <v>41830</v>
      </c>
      <c r="AE454" s="22"/>
      <c r="AF454" s="22"/>
      <c r="AG454" s="21" t="s">
        <v>2071</v>
      </c>
      <c r="AH454" s="21" t="s">
        <v>2000</v>
      </c>
      <c r="AI454" s="21" t="s">
        <v>2001</v>
      </c>
      <c r="AJ454" s="22" t="s">
        <v>2002</v>
      </c>
      <c r="AK454" s="22" t="s">
        <v>2003</v>
      </c>
      <c r="AL454" s="22" t="s">
        <v>2004</v>
      </c>
      <c r="AM454" s="22" t="s">
        <v>2005</v>
      </c>
      <c r="AN454" s="21" t="s">
        <v>2050</v>
      </c>
      <c r="AO454" s="21" t="s">
        <v>2007</v>
      </c>
    </row>
    <row r="455" spans="1:41" s="20" customFormat="1" x14ac:dyDescent="0.25">
      <c r="A455" s="21">
        <v>2381</v>
      </c>
      <c r="B455" s="21" t="s">
        <v>2174</v>
      </c>
      <c r="C455" s="21" t="s">
        <v>2175</v>
      </c>
      <c r="D455" s="25" t="s">
        <v>3302</v>
      </c>
      <c r="E455" s="21" t="s">
        <v>3303</v>
      </c>
      <c r="F455" s="21">
        <v>793248</v>
      </c>
      <c r="G455" s="22" t="s">
        <v>3304</v>
      </c>
      <c r="H455" s="21">
        <v>793248</v>
      </c>
      <c r="I455" s="21">
        <f>GEOMEAN(J455:J456)</f>
        <v>646.68384856898967</v>
      </c>
      <c r="J455" s="21">
        <v>510</v>
      </c>
      <c r="K455" s="21" t="s">
        <v>1989</v>
      </c>
      <c r="L455" s="21" t="s">
        <v>1990</v>
      </c>
      <c r="M455" s="21" t="s">
        <v>1991</v>
      </c>
      <c r="N455" s="25" t="s">
        <v>1992</v>
      </c>
      <c r="O455" s="21" t="s">
        <v>2839</v>
      </c>
      <c r="P455" s="21" t="s">
        <v>27</v>
      </c>
      <c r="Q455" s="25" t="s">
        <v>3305</v>
      </c>
      <c r="R455" s="21" t="s">
        <v>3306</v>
      </c>
      <c r="S455" s="21" t="s">
        <v>3307</v>
      </c>
      <c r="T455" s="21" t="s">
        <v>2357</v>
      </c>
      <c r="U455" s="21" t="s">
        <v>1998</v>
      </c>
      <c r="V455" s="23">
        <v>40057</v>
      </c>
      <c r="W455" s="21" t="s">
        <v>1998</v>
      </c>
      <c r="X455" s="23">
        <v>40057</v>
      </c>
      <c r="Y455" s="21" t="b">
        <v>1</v>
      </c>
      <c r="Z455" s="21" t="b">
        <v>1</v>
      </c>
      <c r="AA455" s="21" t="b">
        <v>0</v>
      </c>
      <c r="AB455" s="22" t="s">
        <v>3308</v>
      </c>
      <c r="AC455" s="22" t="s">
        <v>2048</v>
      </c>
      <c r="AD455" s="23">
        <v>41386</v>
      </c>
      <c r="AE455" s="22"/>
      <c r="AF455" s="22"/>
      <c r="AG455" s="21" t="s">
        <v>2049</v>
      </c>
      <c r="AH455" s="21" t="s">
        <v>2000</v>
      </c>
      <c r="AI455" s="21" t="s">
        <v>2001</v>
      </c>
      <c r="AJ455" s="22" t="s">
        <v>2002</v>
      </c>
      <c r="AK455" s="22" t="s">
        <v>2003</v>
      </c>
      <c r="AL455" s="22" t="s">
        <v>2004</v>
      </c>
      <c r="AM455" s="22" t="s">
        <v>2005</v>
      </c>
      <c r="AN455" s="25" t="s">
        <v>2624</v>
      </c>
      <c r="AO455" s="21" t="s">
        <v>2007</v>
      </c>
    </row>
    <row r="456" spans="1:41" s="20" customFormat="1" x14ac:dyDescent="0.25">
      <c r="A456" s="21">
        <v>2382</v>
      </c>
      <c r="B456" s="21" t="s">
        <v>2174</v>
      </c>
      <c r="C456" s="21" t="s">
        <v>2175</v>
      </c>
      <c r="D456" s="25" t="s">
        <v>3309</v>
      </c>
      <c r="E456" s="21" t="s">
        <v>3303</v>
      </c>
      <c r="F456" s="21">
        <v>793248</v>
      </c>
      <c r="G456" s="22" t="s">
        <v>3304</v>
      </c>
      <c r="H456" s="21">
        <v>793248</v>
      </c>
      <c r="I456" s="21"/>
      <c r="J456" s="21">
        <v>820</v>
      </c>
      <c r="K456" s="21" t="s">
        <v>1989</v>
      </c>
      <c r="L456" s="21" t="s">
        <v>1990</v>
      </c>
      <c r="M456" s="21" t="s">
        <v>1991</v>
      </c>
      <c r="N456" s="21" t="s">
        <v>1992</v>
      </c>
      <c r="O456" s="21" t="s">
        <v>2178</v>
      </c>
      <c r="P456" s="21" t="s">
        <v>27</v>
      </c>
      <c r="Q456" s="21" t="s">
        <v>3310</v>
      </c>
      <c r="R456" s="21" t="s">
        <v>3311</v>
      </c>
      <c r="S456" s="21" t="s">
        <v>3312</v>
      </c>
      <c r="T456" s="21" t="s">
        <v>2357</v>
      </c>
      <c r="U456" s="21" t="s">
        <v>1998</v>
      </c>
      <c r="V456" s="23">
        <v>40057</v>
      </c>
      <c r="W456" s="21" t="s">
        <v>1998</v>
      </c>
      <c r="X456" s="23">
        <v>40057</v>
      </c>
      <c r="Y456" s="21" t="b">
        <v>1</v>
      </c>
      <c r="Z456" s="21" t="b">
        <v>1</v>
      </c>
      <c r="AA456" s="21" t="b">
        <v>0</v>
      </c>
      <c r="AB456" s="22"/>
      <c r="AC456" s="22"/>
      <c r="AD456" s="22"/>
      <c r="AE456" s="22"/>
      <c r="AF456" s="22"/>
      <c r="AG456" s="21" t="s">
        <v>2049</v>
      </c>
      <c r="AH456" s="21" t="s">
        <v>2000</v>
      </c>
      <c r="AI456" s="21" t="s">
        <v>2001</v>
      </c>
      <c r="AJ456" s="22" t="s">
        <v>2002</v>
      </c>
      <c r="AK456" s="22" t="s">
        <v>2003</v>
      </c>
      <c r="AL456" s="22" t="s">
        <v>2004</v>
      </c>
      <c r="AM456" s="22" t="s">
        <v>2005</v>
      </c>
      <c r="AN456" s="21" t="s">
        <v>2184</v>
      </c>
      <c r="AO456" s="21" t="s">
        <v>2007</v>
      </c>
    </row>
    <row r="457" spans="1:41" s="20" customFormat="1" x14ac:dyDescent="0.25">
      <c r="A457" s="21">
        <v>2383</v>
      </c>
      <c r="B457" s="21" t="s">
        <v>2009</v>
      </c>
      <c r="C457" s="21" t="s">
        <v>2009</v>
      </c>
      <c r="D457" s="22" t="s">
        <v>3313</v>
      </c>
      <c r="E457" s="21" t="s">
        <v>808</v>
      </c>
      <c r="F457" s="21">
        <v>834128</v>
      </c>
      <c r="G457" s="21" t="s">
        <v>808</v>
      </c>
      <c r="H457" s="21">
        <v>834128</v>
      </c>
      <c r="I457" s="21">
        <v>28000</v>
      </c>
      <c r="J457" s="21">
        <v>28000</v>
      </c>
      <c r="K457" s="21" t="s">
        <v>1989</v>
      </c>
      <c r="L457" s="21" t="s">
        <v>1990</v>
      </c>
      <c r="M457" s="21" t="s">
        <v>1991</v>
      </c>
      <c r="N457" s="21" t="s">
        <v>1997</v>
      </c>
      <c r="O457" s="21" t="s">
        <v>2009</v>
      </c>
      <c r="P457" s="21" t="s">
        <v>27</v>
      </c>
      <c r="Q457" s="21" t="s">
        <v>2009</v>
      </c>
      <c r="R457" s="21" t="s">
        <v>2009</v>
      </c>
      <c r="S457" s="21" t="s">
        <v>2009</v>
      </c>
      <c r="T457" s="22" t="s">
        <v>2013</v>
      </c>
      <c r="U457" s="21" t="s">
        <v>1998</v>
      </c>
      <c r="V457" s="23">
        <v>40057</v>
      </c>
      <c r="W457" s="21" t="s">
        <v>1998</v>
      </c>
      <c r="X457" s="23">
        <v>40057</v>
      </c>
      <c r="Y457" s="21" t="b">
        <v>1</v>
      </c>
      <c r="Z457" s="21" t="b">
        <v>1</v>
      </c>
      <c r="AA457" s="21" t="b">
        <v>0</v>
      </c>
      <c r="AB457" s="22"/>
      <c r="AC457" s="22"/>
      <c r="AD457" s="22"/>
      <c r="AE457" s="22"/>
      <c r="AF457" s="22"/>
      <c r="AG457" s="21" t="s">
        <v>3314</v>
      </c>
      <c r="AH457" s="21" t="s">
        <v>2000</v>
      </c>
      <c r="AI457" s="21" t="s">
        <v>2001</v>
      </c>
      <c r="AJ457" s="22" t="s">
        <v>2002</v>
      </c>
      <c r="AK457" s="22" t="s">
        <v>2003</v>
      </c>
      <c r="AL457" s="22" t="s">
        <v>2004</v>
      </c>
      <c r="AM457" s="22" t="s">
        <v>2005</v>
      </c>
      <c r="AN457" s="21" t="s">
        <v>3315</v>
      </c>
      <c r="AO457" s="21" t="s">
        <v>2007</v>
      </c>
    </row>
    <row r="458" spans="1:41" s="20" customFormat="1" x14ac:dyDescent="0.25">
      <c r="A458" s="21">
        <v>9278</v>
      </c>
      <c r="B458" s="21" t="s">
        <v>3316</v>
      </c>
      <c r="C458" s="21" t="s">
        <v>1986</v>
      </c>
      <c r="D458" s="22" t="s">
        <v>3317</v>
      </c>
      <c r="E458" s="21" t="s">
        <v>3318</v>
      </c>
      <c r="F458" s="21">
        <v>872504</v>
      </c>
      <c r="G458" s="21" t="s">
        <v>3318</v>
      </c>
      <c r="H458" s="21">
        <v>872504</v>
      </c>
      <c r="I458" s="21">
        <v>1230</v>
      </c>
      <c r="J458" s="21">
        <v>1230</v>
      </c>
      <c r="K458" s="21" t="s">
        <v>2037</v>
      </c>
      <c r="L458" s="21" t="s">
        <v>1990</v>
      </c>
      <c r="M458" s="21" t="s">
        <v>1991</v>
      </c>
      <c r="N458" s="21" t="s">
        <v>1992</v>
      </c>
      <c r="O458" s="22" t="s">
        <v>3319</v>
      </c>
      <c r="P458" s="21" t="s">
        <v>27</v>
      </c>
      <c r="Q458" s="22" t="s">
        <v>3320</v>
      </c>
      <c r="R458" s="22" t="s">
        <v>3321</v>
      </c>
      <c r="S458" s="21" t="s">
        <v>1997</v>
      </c>
      <c r="T458" s="21" t="s">
        <v>1997</v>
      </c>
      <c r="U458" s="21" t="s">
        <v>1998</v>
      </c>
      <c r="V458" s="23">
        <v>40057</v>
      </c>
      <c r="W458" s="21" t="s">
        <v>1998</v>
      </c>
      <c r="X458" s="23">
        <v>40057</v>
      </c>
      <c r="Y458" s="21" t="b">
        <v>1</v>
      </c>
      <c r="Z458" s="21" t="b">
        <v>1</v>
      </c>
      <c r="AA458" s="21" t="b">
        <v>0</v>
      </c>
      <c r="AB458" s="22"/>
      <c r="AC458" s="22"/>
      <c r="AD458" s="22"/>
      <c r="AE458" s="22"/>
      <c r="AF458" s="22"/>
      <c r="AG458" s="21" t="s">
        <v>2103</v>
      </c>
      <c r="AH458" s="21" t="s">
        <v>2000</v>
      </c>
      <c r="AI458" s="21" t="s">
        <v>2001</v>
      </c>
      <c r="AJ458" s="22" t="s">
        <v>2002</v>
      </c>
      <c r="AK458" s="22" t="s">
        <v>2003</v>
      </c>
      <c r="AL458" s="22" t="s">
        <v>2004</v>
      </c>
      <c r="AM458" s="22" t="s">
        <v>2005</v>
      </c>
      <c r="AN458" s="22" t="s">
        <v>2041</v>
      </c>
      <c r="AO458" s="21" t="s">
        <v>2007</v>
      </c>
    </row>
    <row r="459" spans="1:41" s="20" customFormat="1" x14ac:dyDescent="0.25">
      <c r="A459" s="21">
        <v>9280</v>
      </c>
      <c r="B459" s="21" t="s">
        <v>2174</v>
      </c>
      <c r="C459" s="21" t="s">
        <v>2175</v>
      </c>
      <c r="D459" s="25" t="s">
        <v>3322</v>
      </c>
      <c r="E459" s="21" t="s">
        <v>3323</v>
      </c>
      <c r="F459" s="21">
        <v>919302</v>
      </c>
      <c r="G459" s="21" t="s">
        <v>3323</v>
      </c>
      <c r="H459" s="21">
        <v>919302</v>
      </c>
      <c r="I459" s="21">
        <f>GEOMEAN(J459:J460)</f>
        <v>442664.65862998366</v>
      </c>
      <c r="J459" s="21">
        <v>592000</v>
      </c>
      <c r="K459" s="21" t="s">
        <v>1989</v>
      </c>
      <c r="L459" s="21" t="s">
        <v>1990</v>
      </c>
      <c r="M459" s="21" t="s">
        <v>1991</v>
      </c>
      <c r="N459" s="21" t="s">
        <v>1992</v>
      </c>
      <c r="O459" s="21" t="s">
        <v>1997</v>
      </c>
      <c r="P459" s="21" t="s">
        <v>27</v>
      </c>
      <c r="Q459" s="21" t="s">
        <v>1997</v>
      </c>
      <c r="R459" s="21" t="s">
        <v>1997</v>
      </c>
      <c r="S459" s="21" t="s">
        <v>1997</v>
      </c>
      <c r="T459" s="21" t="s">
        <v>2298</v>
      </c>
      <c r="U459" s="21" t="s">
        <v>1998</v>
      </c>
      <c r="V459" s="23">
        <v>40057</v>
      </c>
      <c r="W459" s="21" t="s">
        <v>1998</v>
      </c>
      <c r="X459" s="23">
        <v>40057</v>
      </c>
      <c r="Y459" s="21" t="b">
        <v>1</v>
      </c>
      <c r="Z459" s="21" t="b">
        <v>1</v>
      </c>
      <c r="AA459" s="21" t="b">
        <v>0</v>
      </c>
      <c r="AB459" s="22"/>
      <c r="AC459" s="22"/>
      <c r="AD459" s="22"/>
      <c r="AE459" s="22"/>
      <c r="AF459" s="22"/>
      <c r="AG459" s="21" t="s">
        <v>2071</v>
      </c>
      <c r="AH459" s="21" t="s">
        <v>2000</v>
      </c>
      <c r="AI459" s="21" t="s">
        <v>2001</v>
      </c>
      <c r="AJ459" s="22" t="s">
        <v>2002</v>
      </c>
      <c r="AK459" s="22" t="s">
        <v>2003</v>
      </c>
      <c r="AL459" s="22" t="s">
        <v>2004</v>
      </c>
      <c r="AM459" s="22" t="s">
        <v>2005</v>
      </c>
      <c r="AN459" s="21" t="s">
        <v>1997</v>
      </c>
      <c r="AO459" s="21" t="s">
        <v>1992</v>
      </c>
    </row>
    <row r="460" spans="1:41" s="20" customFormat="1" x14ac:dyDescent="0.25">
      <c r="A460" s="21">
        <v>9281</v>
      </c>
      <c r="B460" s="21" t="s">
        <v>2174</v>
      </c>
      <c r="C460" s="21" t="s">
        <v>2175</v>
      </c>
      <c r="D460" s="25" t="s">
        <v>3322</v>
      </c>
      <c r="E460" s="21" t="s">
        <v>3323</v>
      </c>
      <c r="F460" s="21">
        <v>919302</v>
      </c>
      <c r="G460" s="21" t="s">
        <v>3323</v>
      </c>
      <c r="H460" s="21">
        <v>919302</v>
      </c>
      <c r="I460" s="21"/>
      <c r="J460" s="21">
        <v>331000</v>
      </c>
      <c r="K460" s="21" t="s">
        <v>1989</v>
      </c>
      <c r="L460" s="21" t="s">
        <v>1990</v>
      </c>
      <c r="M460" s="21" t="s">
        <v>1991</v>
      </c>
      <c r="N460" s="21" t="s">
        <v>1992</v>
      </c>
      <c r="O460" s="21" t="s">
        <v>1997</v>
      </c>
      <c r="P460" s="21" t="s">
        <v>27</v>
      </c>
      <c r="Q460" s="21" t="s">
        <v>1997</v>
      </c>
      <c r="R460" s="21" t="s">
        <v>1997</v>
      </c>
      <c r="S460" s="21" t="s">
        <v>1997</v>
      </c>
      <c r="T460" s="21" t="s">
        <v>2298</v>
      </c>
      <c r="U460" s="21" t="s">
        <v>1998</v>
      </c>
      <c r="V460" s="23">
        <v>40057</v>
      </c>
      <c r="W460" s="21" t="s">
        <v>1998</v>
      </c>
      <c r="X460" s="23">
        <v>40057</v>
      </c>
      <c r="Y460" s="21" t="b">
        <v>1</v>
      </c>
      <c r="Z460" s="21" t="b">
        <v>1</v>
      </c>
      <c r="AA460" s="21" t="b">
        <v>0</v>
      </c>
      <c r="AB460" s="22"/>
      <c r="AC460" s="22"/>
      <c r="AD460" s="22"/>
      <c r="AE460" s="22"/>
      <c r="AF460" s="22"/>
      <c r="AG460" s="21" t="s">
        <v>2071</v>
      </c>
      <c r="AH460" s="21" t="s">
        <v>2000</v>
      </c>
      <c r="AI460" s="21" t="s">
        <v>2001</v>
      </c>
      <c r="AJ460" s="22" t="s">
        <v>2002</v>
      </c>
      <c r="AK460" s="22" t="s">
        <v>2003</v>
      </c>
      <c r="AL460" s="22" t="s">
        <v>2004</v>
      </c>
      <c r="AM460" s="22" t="s">
        <v>2005</v>
      </c>
      <c r="AN460" s="21" t="s">
        <v>1997</v>
      </c>
      <c r="AO460" s="21" t="s">
        <v>1992</v>
      </c>
    </row>
    <row r="461" spans="1:41" s="20" customFormat="1" x14ac:dyDescent="0.25">
      <c r="A461" s="21">
        <v>2384</v>
      </c>
      <c r="B461" s="21" t="s">
        <v>2009</v>
      </c>
      <c r="C461" s="21" t="s">
        <v>2009</v>
      </c>
      <c r="D461" s="22" t="s">
        <v>3324</v>
      </c>
      <c r="E461" s="21" t="s">
        <v>3325</v>
      </c>
      <c r="F461" s="21">
        <v>944229</v>
      </c>
      <c r="G461" s="21" t="s">
        <v>3325</v>
      </c>
      <c r="H461" s="21">
        <v>944229</v>
      </c>
      <c r="I461" s="21">
        <v>2</v>
      </c>
      <c r="J461" s="21">
        <v>2</v>
      </c>
      <c r="K461" s="21" t="s">
        <v>1989</v>
      </c>
      <c r="L461" s="21" t="s">
        <v>1990</v>
      </c>
      <c r="M461" s="21" t="s">
        <v>1991</v>
      </c>
      <c r="N461" s="21" t="s">
        <v>1997</v>
      </c>
      <c r="O461" s="21" t="s">
        <v>2009</v>
      </c>
      <c r="P461" s="21" t="s">
        <v>27</v>
      </c>
      <c r="Q461" s="21" t="s">
        <v>2009</v>
      </c>
      <c r="R461" s="21" t="s">
        <v>2009</v>
      </c>
      <c r="S461" s="21" t="s">
        <v>2009</v>
      </c>
      <c r="T461" s="22" t="s">
        <v>2145</v>
      </c>
      <c r="U461" s="21" t="s">
        <v>1998</v>
      </c>
      <c r="V461" s="23">
        <v>40057</v>
      </c>
      <c r="W461" s="21" t="s">
        <v>1998</v>
      </c>
      <c r="X461" s="23">
        <v>40057</v>
      </c>
      <c r="Y461" s="21" t="b">
        <v>1</v>
      </c>
      <c r="Z461" s="21" t="b">
        <v>1</v>
      </c>
      <c r="AA461" s="21" t="b">
        <v>0</v>
      </c>
      <c r="AB461" s="22"/>
      <c r="AC461" s="22" t="s">
        <v>2048</v>
      </c>
      <c r="AD461" s="23">
        <v>40291</v>
      </c>
      <c r="AE461" s="22"/>
      <c r="AF461" s="22"/>
      <c r="AG461" s="25" t="s">
        <v>2092</v>
      </c>
      <c r="AH461" s="21" t="s">
        <v>2000</v>
      </c>
      <c r="AI461" s="21" t="s">
        <v>2001</v>
      </c>
      <c r="AJ461" s="22" t="s">
        <v>2002</v>
      </c>
      <c r="AK461" s="22" t="s">
        <v>2003</v>
      </c>
      <c r="AL461" s="22" t="s">
        <v>2004</v>
      </c>
      <c r="AM461" s="22" t="s">
        <v>2005</v>
      </c>
      <c r="AN461" s="21" t="s">
        <v>2015</v>
      </c>
      <c r="AO461" s="21" t="s">
        <v>2007</v>
      </c>
    </row>
    <row r="462" spans="1:41" s="20" customFormat="1" x14ac:dyDescent="0.25">
      <c r="A462" s="21">
        <v>2385</v>
      </c>
      <c r="B462" s="21" t="s">
        <v>2009</v>
      </c>
      <c r="C462" s="21" t="s">
        <v>2009</v>
      </c>
      <c r="D462" s="22" t="s">
        <v>3326</v>
      </c>
      <c r="E462" s="21" t="s">
        <v>1168</v>
      </c>
      <c r="F462" s="21">
        <v>950378</v>
      </c>
      <c r="G462" s="21" t="s">
        <v>1168</v>
      </c>
      <c r="H462" s="21">
        <v>950378</v>
      </c>
      <c r="I462" s="21">
        <v>6.4</v>
      </c>
      <c r="J462" s="21">
        <v>6.4</v>
      </c>
      <c r="K462" s="21" t="s">
        <v>1989</v>
      </c>
      <c r="L462" s="21" t="s">
        <v>1990</v>
      </c>
      <c r="M462" s="21" t="s">
        <v>1991</v>
      </c>
      <c r="N462" s="21" t="s">
        <v>1997</v>
      </c>
      <c r="O462" s="21" t="s">
        <v>2009</v>
      </c>
      <c r="P462" s="21" t="s">
        <v>27</v>
      </c>
      <c r="Q462" s="21" t="s">
        <v>2009</v>
      </c>
      <c r="R462" s="21" t="s">
        <v>2009</v>
      </c>
      <c r="S462" s="21" t="s">
        <v>2009</v>
      </c>
      <c r="T462" s="22" t="s">
        <v>2145</v>
      </c>
      <c r="U462" s="21" t="s">
        <v>1998</v>
      </c>
      <c r="V462" s="23">
        <v>40057</v>
      </c>
      <c r="W462" s="21" t="s">
        <v>1998</v>
      </c>
      <c r="X462" s="23">
        <v>40057</v>
      </c>
      <c r="Y462" s="21" t="b">
        <v>1</v>
      </c>
      <c r="Z462" s="21" t="b">
        <v>1</v>
      </c>
      <c r="AA462" s="21" t="b">
        <v>0</v>
      </c>
      <c r="AB462" s="22"/>
      <c r="AC462" s="22" t="s">
        <v>2048</v>
      </c>
      <c r="AD462" s="23">
        <v>40291</v>
      </c>
      <c r="AE462" s="22"/>
      <c r="AF462" s="22"/>
      <c r="AG462" s="25" t="s">
        <v>2092</v>
      </c>
      <c r="AH462" s="21" t="s">
        <v>2000</v>
      </c>
      <c r="AI462" s="21" t="s">
        <v>2001</v>
      </c>
      <c r="AJ462" s="22" t="s">
        <v>2002</v>
      </c>
      <c r="AK462" s="22" t="s">
        <v>2003</v>
      </c>
      <c r="AL462" s="22" t="s">
        <v>2004</v>
      </c>
      <c r="AM462" s="22" t="s">
        <v>2005</v>
      </c>
      <c r="AN462" s="21" t="s">
        <v>2031</v>
      </c>
      <c r="AO462" s="21" t="s">
        <v>2007</v>
      </c>
    </row>
    <row r="463" spans="1:41" s="20" customFormat="1" x14ac:dyDescent="0.25">
      <c r="A463" s="21">
        <v>2386</v>
      </c>
      <c r="B463" s="21" t="s">
        <v>2241</v>
      </c>
      <c r="C463" s="21" t="s">
        <v>2242</v>
      </c>
      <c r="D463" s="22" t="s">
        <v>2243</v>
      </c>
      <c r="E463" s="21" t="s">
        <v>3327</v>
      </c>
      <c r="F463" s="21">
        <v>957517</v>
      </c>
      <c r="G463" s="21" t="s">
        <v>3327</v>
      </c>
      <c r="H463" s="21">
        <v>957517</v>
      </c>
      <c r="I463" s="21">
        <v>58000</v>
      </c>
      <c r="J463" s="21">
        <v>58000</v>
      </c>
      <c r="K463" s="21" t="s">
        <v>1989</v>
      </c>
      <c r="L463" s="21" t="s">
        <v>1990</v>
      </c>
      <c r="M463" s="21" t="s">
        <v>1991</v>
      </c>
      <c r="N463" s="21" t="s">
        <v>1992</v>
      </c>
      <c r="O463" s="21" t="s">
        <v>2249</v>
      </c>
      <c r="P463" s="21" t="s">
        <v>27</v>
      </c>
      <c r="Q463" s="21" t="s">
        <v>1997</v>
      </c>
      <c r="R463" s="21" t="s">
        <v>2245</v>
      </c>
      <c r="S463" s="21" t="s">
        <v>3145</v>
      </c>
      <c r="T463" s="21" t="s">
        <v>2182</v>
      </c>
      <c r="U463" s="21" t="s">
        <v>1998</v>
      </c>
      <c r="V463" s="23">
        <v>40057</v>
      </c>
      <c r="W463" s="21" t="s">
        <v>1998</v>
      </c>
      <c r="X463" s="23">
        <v>40057</v>
      </c>
      <c r="Y463" s="21" t="b">
        <v>1</v>
      </c>
      <c r="Z463" s="21" t="b">
        <v>1</v>
      </c>
      <c r="AA463" s="21" t="b">
        <v>0</v>
      </c>
      <c r="AB463" s="22"/>
      <c r="AC463" s="22"/>
      <c r="AD463" s="22"/>
      <c r="AE463" s="22"/>
      <c r="AF463" s="22"/>
      <c r="AG463" s="21" t="s">
        <v>2247</v>
      </c>
      <c r="AH463" s="21" t="s">
        <v>2000</v>
      </c>
      <c r="AI463" s="21" t="s">
        <v>2001</v>
      </c>
      <c r="AJ463" s="22" t="s">
        <v>2002</v>
      </c>
      <c r="AK463" s="22" t="s">
        <v>2003</v>
      </c>
      <c r="AL463" s="22" t="s">
        <v>2004</v>
      </c>
      <c r="AM463" s="22" t="s">
        <v>2005</v>
      </c>
      <c r="AN463" s="21" t="s">
        <v>2248</v>
      </c>
      <c r="AO463" s="21" t="s">
        <v>2007</v>
      </c>
    </row>
    <row r="464" spans="1:41" s="20" customFormat="1" x14ac:dyDescent="0.25">
      <c r="A464" s="21">
        <v>2387</v>
      </c>
      <c r="B464" s="21" t="s">
        <v>3328</v>
      </c>
      <c r="C464" s="21" t="s">
        <v>2353</v>
      </c>
      <c r="D464" s="22" t="s">
        <v>3329</v>
      </c>
      <c r="E464" s="21" t="s">
        <v>3330</v>
      </c>
      <c r="F464" s="21">
        <v>959988</v>
      </c>
      <c r="G464" s="22" t="s">
        <v>3331</v>
      </c>
      <c r="H464" s="21">
        <v>959988</v>
      </c>
      <c r="I464" s="21">
        <v>1180</v>
      </c>
      <c r="J464" s="21">
        <v>1180</v>
      </c>
      <c r="K464" s="21" t="s">
        <v>2037</v>
      </c>
      <c r="L464" s="21" t="s">
        <v>1990</v>
      </c>
      <c r="M464" s="21" t="s">
        <v>1991</v>
      </c>
      <c r="N464" s="21" t="s">
        <v>1992</v>
      </c>
      <c r="O464" s="21" t="s">
        <v>3164</v>
      </c>
      <c r="P464" s="21" t="s">
        <v>27</v>
      </c>
      <c r="Q464" s="21" t="s">
        <v>1997</v>
      </c>
      <c r="R464" s="21" t="s">
        <v>1997</v>
      </c>
      <c r="S464" s="21" t="s">
        <v>1997</v>
      </c>
      <c r="T464" s="21" t="s">
        <v>3332</v>
      </c>
      <c r="U464" s="21" t="s">
        <v>1998</v>
      </c>
      <c r="V464" s="23">
        <v>40057</v>
      </c>
      <c r="W464" s="21" t="s">
        <v>1998</v>
      </c>
      <c r="X464" s="23">
        <v>40057</v>
      </c>
      <c r="Y464" s="21" t="b">
        <v>1</v>
      </c>
      <c r="Z464" s="21" t="b">
        <v>1</v>
      </c>
      <c r="AA464" s="21" t="b">
        <v>0</v>
      </c>
      <c r="AB464" s="22"/>
      <c r="AC464" s="22"/>
      <c r="AD464" s="22"/>
      <c r="AE464" s="22"/>
      <c r="AF464" s="22"/>
      <c r="AG464" s="21" t="s">
        <v>2142</v>
      </c>
      <c r="AH464" s="21" t="s">
        <v>2000</v>
      </c>
      <c r="AI464" s="21" t="s">
        <v>2001</v>
      </c>
      <c r="AJ464" s="22" t="s">
        <v>2002</v>
      </c>
      <c r="AK464" s="22" t="s">
        <v>2003</v>
      </c>
      <c r="AL464" s="22" t="s">
        <v>2004</v>
      </c>
      <c r="AM464" s="22" t="s">
        <v>2005</v>
      </c>
      <c r="AN464" s="21" t="s">
        <v>2041</v>
      </c>
      <c r="AO464" s="21" t="s">
        <v>2007</v>
      </c>
    </row>
    <row r="465" spans="1:41" s="20" customFormat="1" x14ac:dyDescent="0.25">
      <c r="A465" s="21">
        <v>2388</v>
      </c>
      <c r="B465" s="21" t="s">
        <v>2009</v>
      </c>
      <c r="C465" s="21" t="s">
        <v>2009</v>
      </c>
      <c r="D465" s="22" t="s">
        <v>3333</v>
      </c>
      <c r="E465" s="21" t="s">
        <v>3334</v>
      </c>
      <c r="F465" s="21">
        <v>961115</v>
      </c>
      <c r="G465" s="22" t="s">
        <v>3335</v>
      </c>
      <c r="H465" s="21">
        <v>961115</v>
      </c>
      <c r="I465" s="21">
        <v>1.9</v>
      </c>
      <c r="J465" s="21">
        <v>1.9</v>
      </c>
      <c r="K465" s="21" t="s">
        <v>1989</v>
      </c>
      <c r="L465" s="21" t="s">
        <v>1990</v>
      </c>
      <c r="M465" s="21" t="s">
        <v>1991</v>
      </c>
      <c r="N465" s="21" t="s">
        <v>1997</v>
      </c>
      <c r="O465" s="21" t="s">
        <v>2009</v>
      </c>
      <c r="P465" s="21" t="s">
        <v>27</v>
      </c>
      <c r="Q465" s="21" t="s">
        <v>2009</v>
      </c>
      <c r="R465" s="21" t="s">
        <v>2009</v>
      </c>
      <c r="S465" s="21" t="s">
        <v>2009</v>
      </c>
      <c r="T465" s="22" t="s">
        <v>2145</v>
      </c>
      <c r="U465" s="21" t="s">
        <v>1998</v>
      </c>
      <c r="V465" s="23">
        <v>40057</v>
      </c>
      <c r="W465" s="21" t="s">
        <v>1998</v>
      </c>
      <c r="X465" s="23">
        <v>40190</v>
      </c>
      <c r="Y465" s="21" t="b">
        <v>1</v>
      </c>
      <c r="Z465" s="21" t="b">
        <v>1</v>
      </c>
      <c r="AA465" s="21" t="b">
        <v>0</v>
      </c>
      <c r="AB465" s="22"/>
      <c r="AC465" s="22"/>
      <c r="AD465" s="22"/>
      <c r="AE465" s="22"/>
      <c r="AF465" s="22"/>
      <c r="AG465" s="21" t="s">
        <v>2071</v>
      </c>
      <c r="AH465" s="21" t="s">
        <v>2000</v>
      </c>
      <c r="AI465" s="21" t="s">
        <v>2001</v>
      </c>
      <c r="AJ465" s="22" t="s">
        <v>2002</v>
      </c>
      <c r="AK465" s="22" t="s">
        <v>2003</v>
      </c>
      <c r="AL465" s="22" t="s">
        <v>2004</v>
      </c>
      <c r="AM465" s="22" t="s">
        <v>2005</v>
      </c>
      <c r="AN465" s="21" t="s">
        <v>2015</v>
      </c>
      <c r="AO465" s="21" t="s">
        <v>2007</v>
      </c>
    </row>
    <row r="466" spans="1:41" s="20" customFormat="1" x14ac:dyDescent="0.25">
      <c r="A466" s="22">
        <v>23940</v>
      </c>
      <c r="B466" s="22" t="s">
        <v>3336</v>
      </c>
      <c r="C466" s="22" t="s">
        <v>3182</v>
      </c>
      <c r="D466" s="22" t="s">
        <v>3183</v>
      </c>
      <c r="E466" s="22" t="s">
        <v>3337</v>
      </c>
      <c r="F466" s="22">
        <v>962583</v>
      </c>
      <c r="G466" s="22" t="s">
        <v>1088</v>
      </c>
      <c r="H466" s="21">
        <v>962583</v>
      </c>
      <c r="I466" s="22">
        <v>2.9116279999999999</v>
      </c>
      <c r="J466" s="22">
        <v>2.9116279999999999</v>
      </c>
      <c r="K466" s="22" t="s">
        <v>1989</v>
      </c>
      <c r="L466" s="22" t="s">
        <v>1990</v>
      </c>
      <c r="M466" s="22" t="s">
        <v>1991</v>
      </c>
      <c r="N466" s="22" t="s">
        <v>1992</v>
      </c>
      <c r="O466" s="22" t="s">
        <v>2096</v>
      </c>
      <c r="P466" s="22" t="s">
        <v>27</v>
      </c>
      <c r="Q466" s="22" t="s">
        <v>3185</v>
      </c>
      <c r="R466" s="22" t="s">
        <v>3186</v>
      </c>
      <c r="S466" s="22" t="s">
        <v>1997</v>
      </c>
      <c r="T466" s="22"/>
      <c r="U466" s="22"/>
      <c r="V466" s="23">
        <v>42170</v>
      </c>
      <c r="W466" s="22"/>
      <c r="X466" s="22"/>
      <c r="Y466" s="21" t="b">
        <v>1</v>
      </c>
      <c r="Z466" s="22"/>
      <c r="AA466" s="22"/>
      <c r="AB466" s="22"/>
      <c r="AC466" s="22"/>
      <c r="AD466" s="22"/>
      <c r="AE466" s="22"/>
      <c r="AF466" s="22"/>
      <c r="AG466" s="22">
        <v>99.5</v>
      </c>
      <c r="AH466" s="22" t="s">
        <v>2000</v>
      </c>
      <c r="AI466" s="21" t="s">
        <v>2001</v>
      </c>
      <c r="AJ466" s="22" t="s">
        <v>2002</v>
      </c>
      <c r="AK466" s="22" t="s">
        <v>2003</v>
      </c>
      <c r="AL466" s="22" t="s">
        <v>2004</v>
      </c>
      <c r="AM466" s="22" t="s">
        <v>2005</v>
      </c>
      <c r="AN466" s="22" t="s">
        <v>3187</v>
      </c>
      <c r="AO466" s="22" t="s">
        <v>2007</v>
      </c>
    </row>
    <row r="467" spans="1:41" s="20" customFormat="1" x14ac:dyDescent="0.25">
      <c r="A467" s="21">
        <v>2389</v>
      </c>
      <c r="B467" s="21" t="s">
        <v>2028</v>
      </c>
      <c r="C467" s="21" t="s">
        <v>2009</v>
      </c>
      <c r="D467" s="22" t="s">
        <v>3338</v>
      </c>
      <c r="E467" s="22" t="s">
        <v>3339</v>
      </c>
      <c r="F467" s="21">
        <v>999815</v>
      </c>
      <c r="G467" s="21" t="s">
        <v>3340</v>
      </c>
      <c r="H467" s="21">
        <v>999815</v>
      </c>
      <c r="I467" s="21">
        <v>16700</v>
      </c>
      <c r="J467" s="21">
        <v>16700</v>
      </c>
      <c r="K467" s="21" t="s">
        <v>1989</v>
      </c>
      <c r="L467" s="21" t="s">
        <v>1990</v>
      </c>
      <c r="M467" s="21" t="s">
        <v>1991</v>
      </c>
      <c r="N467" s="21" t="s">
        <v>1997</v>
      </c>
      <c r="O467" s="21" t="s">
        <v>2009</v>
      </c>
      <c r="P467" s="21" t="s">
        <v>27</v>
      </c>
      <c r="Q467" s="21" t="s">
        <v>2009</v>
      </c>
      <c r="R467" s="21" t="s">
        <v>2009</v>
      </c>
      <c r="S467" s="21" t="s">
        <v>2009</v>
      </c>
      <c r="T467" s="22" t="s">
        <v>2013</v>
      </c>
      <c r="U467" s="21" t="s">
        <v>1998</v>
      </c>
      <c r="V467" s="23">
        <v>40057</v>
      </c>
      <c r="W467" s="21" t="s">
        <v>1998</v>
      </c>
      <c r="X467" s="23">
        <v>40057</v>
      </c>
      <c r="Y467" s="21" t="b">
        <v>1</v>
      </c>
      <c r="Z467" s="21" t="b">
        <v>1</v>
      </c>
      <c r="AA467" s="21" t="b">
        <v>0</v>
      </c>
      <c r="AB467" s="22" t="s">
        <v>2047</v>
      </c>
      <c r="AC467" s="22" t="s">
        <v>2048</v>
      </c>
      <c r="AD467" s="23">
        <v>41830</v>
      </c>
      <c r="AE467" s="22"/>
      <c r="AF467" s="22"/>
      <c r="AG467" s="21" t="s">
        <v>2089</v>
      </c>
      <c r="AH467" s="21" t="s">
        <v>2000</v>
      </c>
      <c r="AI467" s="21" t="s">
        <v>2001</v>
      </c>
      <c r="AJ467" s="22" t="s">
        <v>2002</v>
      </c>
      <c r="AK467" s="22" t="s">
        <v>2003</v>
      </c>
      <c r="AL467" s="22" t="s">
        <v>2004</v>
      </c>
      <c r="AM467" s="22" t="s">
        <v>2005</v>
      </c>
      <c r="AN467" s="21" t="s">
        <v>3341</v>
      </c>
      <c r="AO467" s="21" t="s">
        <v>2007</v>
      </c>
    </row>
    <row r="468" spans="1:41" s="20" customFormat="1" x14ac:dyDescent="0.25">
      <c r="A468" s="21">
        <v>2390</v>
      </c>
      <c r="B468" s="21" t="s">
        <v>3328</v>
      </c>
      <c r="C468" s="21" t="s">
        <v>2353</v>
      </c>
      <c r="D468" s="22" t="s">
        <v>3329</v>
      </c>
      <c r="E468" s="21" t="s">
        <v>3342</v>
      </c>
      <c r="F468" s="21">
        <v>1031078</v>
      </c>
      <c r="G468" s="21" t="s">
        <v>3343</v>
      </c>
      <c r="H468" s="21">
        <v>1031078</v>
      </c>
      <c r="I468" s="21">
        <v>2120</v>
      </c>
      <c r="J468" s="21">
        <v>2120</v>
      </c>
      <c r="K468" s="21" t="s">
        <v>2037</v>
      </c>
      <c r="L468" s="21" t="s">
        <v>1990</v>
      </c>
      <c r="M468" s="21" t="s">
        <v>1991</v>
      </c>
      <c r="N468" s="21" t="s">
        <v>1992</v>
      </c>
      <c r="O468" s="21" t="s">
        <v>3164</v>
      </c>
      <c r="P468" s="21" t="s">
        <v>27</v>
      </c>
      <c r="Q468" s="21" t="s">
        <v>1997</v>
      </c>
      <c r="R468" s="21" t="s">
        <v>1997</v>
      </c>
      <c r="S468" s="21" t="s">
        <v>1997</v>
      </c>
      <c r="T468" s="21" t="s">
        <v>3332</v>
      </c>
      <c r="U468" s="21" t="s">
        <v>1998</v>
      </c>
      <c r="V468" s="23">
        <v>40057</v>
      </c>
      <c r="W468" s="21" t="s">
        <v>1998</v>
      </c>
      <c r="X468" s="23">
        <v>40057</v>
      </c>
      <c r="Y468" s="21" t="b">
        <v>1</v>
      </c>
      <c r="Z468" s="21" t="b">
        <v>1</v>
      </c>
      <c r="AA468" s="21" t="b">
        <v>0</v>
      </c>
      <c r="AB468" s="22"/>
      <c r="AC468" s="22"/>
      <c r="AD468" s="22"/>
      <c r="AE468" s="22"/>
      <c r="AF468" s="22"/>
      <c r="AG468" s="21" t="s">
        <v>2121</v>
      </c>
      <c r="AH468" s="21" t="s">
        <v>2000</v>
      </c>
      <c r="AI468" s="21" t="s">
        <v>2001</v>
      </c>
      <c r="AJ468" s="22" t="s">
        <v>2002</v>
      </c>
      <c r="AK468" s="22" t="s">
        <v>2003</v>
      </c>
      <c r="AL468" s="22" t="s">
        <v>2004</v>
      </c>
      <c r="AM468" s="22" t="s">
        <v>2005</v>
      </c>
      <c r="AN468" s="21" t="s">
        <v>2041</v>
      </c>
      <c r="AO468" s="21" t="s">
        <v>2007</v>
      </c>
    </row>
    <row r="469" spans="1:41" s="20" customFormat="1" x14ac:dyDescent="0.25">
      <c r="A469" s="21">
        <v>2391</v>
      </c>
      <c r="B469" s="21" t="s">
        <v>2009</v>
      </c>
      <c r="C469" s="21" t="s">
        <v>2009</v>
      </c>
      <c r="D469" s="22" t="s">
        <v>3344</v>
      </c>
      <c r="E469" s="22" t="s">
        <v>3345</v>
      </c>
      <c r="F469" s="21">
        <v>1071836</v>
      </c>
      <c r="G469" s="21" t="s">
        <v>3346</v>
      </c>
      <c r="H469" s="21">
        <v>1071836</v>
      </c>
      <c r="I469" s="21">
        <v>134000</v>
      </c>
      <c r="J469" s="21">
        <v>134000</v>
      </c>
      <c r="K469" s="21" t="s">
        <v>1989</v>
      </c>
      <c r="L469" s="21" t="s">
        <v>1990</v>
      </c>
      <c r="M469" s="21" t="s">
        <v>1991</v>
      </c>
      <c r="N469" s="21" t="s">
        <v>1997</v>
      </c>
      <c r="O469" s="21" t="s">
        <v>2009</v>
      </c>
      <c r="P469" s="21" t="s">
        <v>27</v>
      </c>
      <c r="Q469" s="21" t="s">
        <v>2009</v>
      </c>
      <c r="R469" s="21" t="s">
        <v>2009</v>
      </c>
      <c r="S469" s="21" t="s">
        <v>2009</v>
      </c>
      <c r="T469" s="22" t="s">
        <v>2013</v>
      </c>
      <c r="U469" s="21" t="s">
        <v>1998</v>
      </c>
      <c r="V469" s="23">
        <v>40057</v>
      </c>
      <c r="W469" s="21" t="s">
        <v>1998</v>
      </c>
      <c r="X469" s="23">
        <v>40057</v>
      </c>
      <c r="Y469" s="21" t="b">
        <v>1</v>
      </c>
      <c r="Z469" s="21" t="b">
        <v>1</v>
      </c>
      <c r="AA469" s="21" t="b">
        <v>0</v>
      </c>
      <c r="AB469" s="22" t="s">
        <v>3347</v>
      </c>
      <c r="AC469" s="22" t="s">
        <v>2048</v>
      </c>
      <c r="AD469" s="23">
        <v>41368</v>
      </c>
      <c r="AE469" s="22"/>
      <c r="AF469" s="22"/>
      <c r="AG469" s="21" t="s">
        <v>3295</v>
      </c>
      <c r="AH469" s="21" t="s">
        <v>2000</v>
      </c>
      <c r="AI469" s="21" t="s">
        <v>2001</v>
      </c>
      <c r="AJ469" s="22" t="s">
        <v>2002</v>
      </c>
      <c r="AK469" s="22" t="s">
        <v>2003</v>
      </c>
      <c r="AL469" s="22" t="s">
        <v>2004</v>
      </c>
      <c r="AM469" s="22" t="s">
        <v>2005</v>
      </c>
      <c r="AN469" s="21" t="s">
        <v>2015</v>
      </c>
      <c r="AO469" s="21" t="s">
        <v>2007</v>
      </c>
    </row>
    <row r="470" spans="1:41" s="20" customFormat="1" x14ac:dyDescent="0.25">
      <c r="A470" s="21">
        <v>2392</v>
      </c>
      <c r="B470" s="21" t="s">
        <v>3348</v>
      </c>
      <c r="C470" s="21" t="s">
        <v>1986</v>
      </c>
      <c r="D470" s="22" t="s">
        <v>2117</v>
      </c>
      <c r="E470" s="21" t="s">
        <v>3349</v>
      </c>
      <c r="F470" s="21">
        <v>1113026</v>
      </c>
      <c r="G470" s="22" t="s">
        <v>3350</v>
      </c>
      <c r="H470" s="21">
        <v>1113026</v>
      </c>
      <c r="I470" s="21">
        <v>21</v>
      </c>
      <c r="J470" s="21">
        <v>21</v>
      </c>
      <c r="K470" s="21" t="s">
        <v>1989</v>
      </c>
      <c r="L470" s="21" t="s">
        <v>1990</v>
      </c>
      <c r="M470" s="21" t="s">
        <v>1991</v>
      </c>
      <c r="N470" s="21" t="s">
        <v>2067</v>
      </c>
      <c r="O470" s="22" t="s">
        <v>2054</v>
      </c>
      <c r="P470" s="21" t="s">
        <v>27</v>
      </c>
      <c r="Q470" s="22" t="s">
        <v>2119</v>
      </c>
      <c r="R470" s="22" t="s">
        <v>3066</v>
      </c>
      <c r="S470" s="22" t="s">
        <v>3351</v>
      </c>
      <c r="T470" s="21" t="s">
        <v>1997</v>
      </c>
      <c r="U470" s="21" t="s">
        <v>1998</v>
      </c>
      <c r="V470" s="23">
        <v>40057</v>
      </c>
      <c r="W470" s="21" t="s">
        <v>1998</v>
      </c>
      <c r="X470" s="23">
        <v>40057</v>
      </c>
      <c r="Y470" s="21" t="b">
        <v>1</v>
      </c>
      <c r="Z470" s="21" t="b">
        <v>1</v>
      </c>
      <c r="AA470" s="21" t="b">
        <v>0</v>
      </c>
      <c r="AB470" s="22"/>
      <c r="AC470" s="22"/>
      <c r="AD470" s="22"/>
      <c r="AE470" s="22"/>
      <c r="AF470" s="22"/>
      <c r="AG470" s="21" t="s">
        <v>3352</v>
      </c>
      <c r="AH470" s="21" t="s">
        <v>2000</v>
      </c>
      <c r="AI470" s="21" t="s">
        <v>2001</v>
      </c>
      <c r="AJ470" s="22" t="s">
        <v>2002</v>
      </c>
      <c r="AK470" s="22" t="s">
        <v>2003</v>
      </c>
      <c r="AL470" s="22" t="s">
        <v>2004</v>
      </c>
      <c r="AM470" s="22" t="s">
        <v>2005</v>
      </c>
      <c r="AN470" s="22" t="s">
        <v>2060</v>
      </c>
      <c r="AO470" s="21" t="s">
        <v>2007</v>
      </c>
    </row>
    <row r="471" spans="1:41" s="20" customFormat="1" x14ac:dyDescent="0.25">
      <c r="A471" s="21">
        <v>2393</v>
      </c>
      <c r="B471" s="21" t="s">
        <v>2009</v>
      </c>
      <c r="C471" s="21" t="s">
        <v>2009</v>
      </c>
      <c r="D471" s="22" t="s">
        <v>3353</v>
      </c>
      <c r="E471" s="21" t="s">
        <v>3354</v>
      </c>
      <c r="F471" s="21">
        <v>1114712</v>
      </c>
      <c r="G471" s="21" t="s">
        <v>3354</v>
      </c>
      <c r="H471" s="21">
        <v>1114712</v>
      </c>
      <c r="I471" s="21">
        <v>6830</v>
      </c>
      <c r="J471" s="21">
        <v>6830</v>
      </c>
      <c r="K471" s="21" t="s">
        <v>1989</v>
      </c>
      <c r="L471" s="21" t="s">
        <v>1990</v>
      </c>
      <c r="M471" s="21" t="s">
        <v>1991</v>
      </c>
      <c r="N471" s="21" t="s">
        <v>1997</v>
      </c>
      <c r="O471" s="21" t="s">
        <v>2009</v>
      </c>
      <c r="P471" s="21" t="s">
        <v>27</v>
      </c>
      <c r="Q471" s="21" t="s">
        <v>2009</v>
      </c>
      <c r="R471" s="21" t="s">
        <v>2009</v>
      </c>
      <c r="S471" s="21" t="s">
        <v>2009</v>
      </c>
      <c r="T471" s="22" t="s">
        <v>2145</v>
      </c>
      <c r="U471" s="21" t="s">
        <v>1998</v>
      </c>
      <c r="V471" s="23">
        <v>40057</v>
      </c>
      <c r="W471" s="21" t="s">
        <v>1998</v>
      </c>
      <c r="X471" s="23">
        <v>40057</v>
      </c>
      <c r="Y471" s="21" t="b">
        <v>1</v>
      </c>
      <c r="Z471" s="21" t="b">
        <v>1</v>
      </c>
      <c r="AA471" s="21" t="b">
        <v>0</v>
      </c>
      <c r="AB471" s="22"/>
      <c r="AC471" s="22"/>
      <c r="AD471" s="22"/>
      <c r="AE471" s="22"/>
      <c r="AF471" s="22"/>
      <c r="AG471" s="21" t="s">
        <v>3355</v>
      </c>
      <c r="AH471" s="21" t="s">
        <v>2000</v>
      </c>
      <c r="AI471" s="21" t="s">
        <v>2001</v>
      </c>
      <c r="AJ471" s="22" t="s">
        <v>2002</v>
      </c>
      <c r="AK471" s="22" t="s">
        <v>2003</v>
      </c>
      <c r="AL471" s="22" t="s">
        <v>2004</v>
      </c>
      <c r="AM471" s="22" t="s">
        <v>2005</v>
      </c>
      <c r="AN471" s="21" t="s">
        <v>2015</v>
      </c>
      <c r="AO471" s="21" t="s">
        <v>2007</v>
      </c>
    </row>
    <row r="472" spans="1:41" s="20" customFormat="1" x14ac:dyDescent="0.25">
      <c r="A472" s="21">
        <v>2394</v>
      </c>
      <c r="B472" s="21" t="s">
        <v>2009</v>
      </c>
      <c r="C472" s="21" t="s">
        <v>2009</v>
      </c>
      <c r="D472" s="22" t="s">
        <v>3356</v>
      </c>
      <c r="E472" s="21" t="s">
        <v>732</v>
      </c>
      <c r="F472" s="21">
        <v>1134232</v>
      </c>
      <c r="G472" s="21" t="s">
        <v>732</v>
      </c>
      <c r="H472" s="21">
        <v>1134232</v>
      </c>
      <c r="I472" s="21">
        <v>24000</v>
      </c>
      <c r="J472" s="21">
        <v>24000</v>
      </c>
      <c r="K472" s="21" t="s">
        <v>1989</v>
      </c>
      <c r="L472" s="21" t="s">
        <v>1990</v>
      </c>
      <c r="M472" s="21" t="s">
        <v>1991</v>
      </c>
      <c r="N472" s="21" t="s">
        <v>1997</v>
      </c>
      <c r="O472" s="21" t="s">
        <v>2009</v>
      </c>
      <c r="P472" s="21" t="s">
        <v>27</v>
      </c>
      <c r="Q472" s="21" t="s">
        <v>2009</v>
      </c>
      <c r="R472" s="21" t="s">
        <v>2009</v>
      </c>
      <c r="S472" s="21" t="s">
        <v>2009</v>
      </c>
      <c r="T472" s="22" t="s">
        <v>2013</v>
      </c>
      <c r="U472" s="21" t="s">
        <v>1998</v>
      </c>
      <c r="V472" s="23">
        <v>40057</v>
      </c>
      <c r="W472" s="21" t="s">
        <v>1998</v>
      </c>
      <c r="X472" s="23">
        <v>40057</v>
      </c>
      <c r="Y472" s="21" t="b">
        <v>1</v>
      </c>
      <c r="Z472" s="21" t="b">
        <v>1</v>
      </c>
      <c r="AA472" s="21" t="b">
        <v>0</v>
      </c>
      <c r="AB472" s="22"/>
      <c r="AC472" s="22"/>
      <c r="AD472" s="22"/>
      <c r="AE472" s="22"/>
      <c r="AF472" s="22"/>
      <c r="AG472" s="21" t="s">
        <v>3357</v>
      </c>
      <c r="AH472" s="21" t="s">
        <v>2000</v>
      </c>
      <c r="AI472" s="21" t="s">
        <v>2001</v>
      </c>
      <c r="AJ472" s="22" t="s">
        <v>2002</v>
      </c>
      <c r="AK472" s="22" t="s">
        <v>2003</v>
      </c>
      <c r="AL472" s="22" t="s">
        <v>2004</v>
      </c>
      <c r="AM472" s="22" t="s">
        <v>2005</v>
      </c>
      <c r="AN472" s="21" t="s">
        <v>2015</v>
      </c>
      <c r="AO472" s="21" t="s">
        <v>2007</v>
      </c>
    </row>
    <row r="473" spans="1:41" s="20" customFormat="1" x14ac:dyDescent="0.25">
      <c r="A473" s="21">
        <v>2395</v>
      </c>
      <c r="B473" s="21" t="s">
        <v>2028</v>
      </c>
      <c r="C473" s="21" t="s">
        <v>2009</v>
      </c>
      <c r="D473" s="22" t="s">
        <v>3358</v>
      </c>
      <c r="E473" s="21" t="s">
        <v>3359</v>
      </c>
      <c r="F473" s="21">
        <v>1192525</v>
      </c>
      <c r="G473" s="22" t="s">
        <v>3360</v>
      </c>
      <c r="H473" s="21">
        <v>1192525</v>
      </c>
      <c r="I473" s="21">
        <v>11</v>
      </c>
      <c r="J473" s="21">
        <v>11</v>
      </c>
      <c r="K473" s="21" t="s">
        <v>1989</v>
      </c>
      <c r="L473" s="21" t="s">
        <v>1990</v>
      </c>
      <c r="M473" s="21" t="s">
        <v>2012</v>
      </c>
      <c r="N473" s="21" t="s">
        <v>1997</v>
      </c>
      <c r="O473" s="21" t="s">
        <v>2009</v>
      </c>
      <c r="P473" s="21" t="s">
        <v>27</v>
      </c>
      <c r="Q473" s="21" t="s">
        <v>2009</v>
      </c>
      <c r="R473" s="21" t="s">
        <v>2009</v>
      </c>
      <c r="S473" s="21" t="s">
        <v>2009</v>
      </c>
      <c r="T473" s="22" t="s">
        <v>2013</v>
      </c>
      <c r="U473" s="21" t="s">
        <v>1998</v>
      </c>
      <c r="V473" s="23">
        <v>40057</v>
      </c>
      <c r="W473" s="21" t="s">
        <v>1998</v>
      </c>
      <c r="X473" s="23">
        <v>40057</v>
      </c>
      <c r="Y473" s="21" t="b">
        <v>1</v>
      </c>
      <c r="Z473" s="21" t="b">
        <v>1</v>
      </c>
      <c r="AA473" s="21" t="b">
        <v>0</v>
      </c>
      <c r="AB473" s="22"/>
      <c r="AC473" s="22"/>
      <c r="AD473" s="22"/>
      <c r="AE473" s="22"/>
      <c r="AF473" s="22"/>
      <c r="AG473" s="21" t="s">
        <v>2474</v>
      </c>
      <c r="AH473" s="21" t="s">
        <v>2000</v>
      </c>
      <c r="AI473" s="21" t="s">
        <v>2001</v>
      </c>
      <c r="AJ473" s="22" t="s">
        <v>2002</v>
      </c>
      <c r="AK473" s="22" t="s">
        <v>2003</v>
      </c>
      <c r="AL473" s="22" t="s">
        <v>2004</v>
      </c>
      <c r="AM473" s="22" t="s">
        <v>2005</v>
      </c>
      <c r="AN473" s="21" t="s">
        <v>2050</v>
      </c>
      <c r="AO473" s="21" t="s">
        <v>2007</v>
      </c>
    </row>
    <row r="474" spans="1:41" s="20" customFormat="1" x14ac:dyDescent="0.25">
      <c r="A474" s="21">
        <v>2396</v>
      </c>
      <c r="B474" s="21" t="s">
        <v>2009</v>
      </c>
      <c r="C474" s="21" t="s">
        <v>2009</v>
      </c>
      <c r="D474" s="22" t="s">
        <v>3361</v>
      </c>
      <c r="E474" s="21" t="s">
        <v>506</v>
      </c>
      <c r="F474" s="21">
        <v>1194656</v>
      </c>
      <c r="G474" s="21" t="s">
        <v>506</v>
      </c>
      <c r="H474" s="21">
        <v>1194656</v>
      </c>
      <c r="I474" s="21">
        <v>6200</v>
      </c>
      <c r="J474" s="21">
        <v>6200</v>
      </c>
      <c r="K474" s="21" t="s">
        <v>1989</v>
      </c>
      <c r="L474" s="21" t="s">
        <v>1990</v>
      </c>
      <c r="M474" s="21" t="s">
        <v>1991</v>
      </c>
      <c r="N474" s="21" t="s">
        <v>1997</v>
      </c>
      <c r="O474" s="21" t="s">
        <v>2009</v>
      </c>
      <c r="P474" s="21" t="s">
        <v>27</v>
      </c>
      <c r="Q474" s="21" t="s">
        <v>2009</v>
      </c>
      <c r="R474" s="21" t="s">
        <v>2009</v>
      </c>
      <c r="S474" s="21" t="s">
        <v>2009</v>
      </c>
      <c r="T474" s="22" t="s">
        <v>2145</v>
      </c>
      <c r="U474" s="21" t="s">
        <v>1998</v>
      </c>
      <c r="V474" s="23">
        <v>40057</v>
      </c>
      <c r="W474" s="21" t="s">
        <v>1998</v>
      </c>
      <c r="X474" s="23">
        <v>40057</v>
      </c>
      <c r="Y474" s="21" t="b">
        <v>1</v>
      </c>
      <c r="Z474" s="21" t="b">
        <v>1</v>
      </c>
      <c r="AA474" s="21" t="b">
        <v>0</v>
      </c>
      <c r="AB474" s="22"/>
      <c r="AC474" s="22"/>
      <c r="AD474" s="22"/>
      <c r="AE474" s="22"/>
      <c r="AF474" s="22"/>
      <c r="AG474" s="21" t="s">
        <v>2071</v>
      </c>
      <c r="AH474" s="21" t="s">
        <v>2000</v>
      </c>
      <c r="AI474" s="21" t="s">
        <v>2001</v>
      </c>
      <c r="AJ474" s="22" t="s">
        <v>2002</v>
      </c>
      <c r="AK474" s="22" t="s">
        <v>2003</v>
      </c>
      <c r="AL474" s="22" t="s">
        <v>2004</v>
      </c>
      <c r="AM474" s="22" t="s">
        <v>2005</v>
      </c>
      <c r="AN474" s="21" t="s">
        <v>2031</v>
      </c>
      <c r="AO474" s="21" t="s">
        <v>2007</v>
      </c>
    </row>
    <row r="475" spans="1:41" s="20" customFormat="1" x14ac:dyDescent="0.25">
      <c r="A475" s="21">
        <v>2397</v>
      </c>
      <c r="B475" s="21" t="s">
        <v>2009</v>
      </c>
      <c r="C475" s="21" t="s">
        <v>2009</v>
      </c>
      <c r="D475" s="22" t="s">
        <v>3362</v>
      </c>
      <c r="E475" s="21" t="s">
        <v>3363</v>
      </c>
      <c r="F475" s="21">
        <v>1214397</v>
      </c>
      <c r="G475" s="21" t="s">
        <v>3363</v>
      </c>
      <c r="H475" s="21">
        <v>1214397</v>
      </c>
      <c r="I475" s="21">
        <v>20500</v>
      </c>
      <c r="J475" s="21">
        <v>20500</v>
      </c>
      <c r="K475" s="21" t="s">
        <v>1989</v>
      </c>
      <c r="L475" s="21" t="s">
        <v>1990</v>
      </c>
      <c r="M475" s="21" t="s">
        <v>1991</v>
      </c>
      <c r="N475" s="21" t="s">
        <v>1997</v>
      </c>
      <c r="O475" s="21" t="s">
        <v>2009</v>
      </c>
      <c r="P475" s="21" t="s">
        <v>27</v>
      </c>
      <c r="Q475" s="21" t="s">
        <v>2009</v>
      </c>
      <c r="R475" s="21" t="s">
        <v>2009</v>
      </c>
      <c r="S475" s="21" t="s">
        <v>2009</v>
      </c>
      <c r="T475" s="22" t="s">
        <v>2013</v>
      </c>
      <c r="U475" s="21" t="s">
        <v>1998</v>
      </c>
      <c r="V475" s="23">
        <v>40057</v>
      </c>
      <c r="W475" s="21" t="s">
        <v>1998</v>
      </c>
      <c r="X475" s="23">
        <v>40057</v>
      </c>
      <c r="Y475" s="21" t="b">
        <v>1</v>
      </c>
      <c r="Z475" s="21" t="b">
        <v>1</v>
      </c>
      <c r="AA475" s="21" t="b">
        <v>0</v>
      </c>
      <c r="AB475" s="22"/>
      <c r="AC475" s="22"/>
      <c r="AD475" s="22"/>
      <c r="AE475" s="22"/>
      <c r="AF475" s="22"/>
      <c r="AG475" s="21" t="s">
        <v>2071</v>
      </c>
      <c r="AH475" s="21" t="s">
        <v>2000</v>
      </c>
      <c r="AI475" s="21" t="s">
        <v>2001</v>
      </c>
      <c r="AJ475" s="22" t="s">
        <v>2002</v>
      </c>
      <c r="AK475" s="22" t="s">
        <v>2003</v>
      </c>
      <c r="AL475" s="22" t="s">
        <v>2004</v>
      </c>
      <c r="AM475" s="22" t="s">
        <v>2005</v>
      </c>
      <c r="AN475" s="21" t="s">
        <v>3364</v>
      </c>
      <c r="AO475" s="21" t="s">
        <v>2007</v>
      </c>
    </row>
    <row r="476" spans="1:41" s="20" customFormat="1" x14ac:dyDescent="0.25">
      <c r="A476" s="21">
        <v>9288</v>
      </c>
      <c r="B476" s="21" t="s">
        <v>3365</v>
      </c>
      <c r="C476" s="21" t="s">
        <v>1986</v>
      </c>
      <c r="D476" s="22" t="s">
        <v>3366</v>
      </c>
      <c r="E476" s="21" t="s">
        <v>3367</v>
      </c>
      <c r="F476" s="21">
        <v>1263894</v>
      </c>
      <c r="G476" s="21" t="s">
        <v>3367</v>
      </c>
      <c r="H476" s="21">
        <v>1263894</v>
      </c>
      <c r="I476" s="21">
        <v>502780</v>
      </c>
      <c r="J476" s="21">
        <v>502780</v>
      </c>
      <c r="K476" s="21" t="s">
        <v>1989</v>
      </c>
      <c r="L476" s="21" t="s">
        <v>1990</v>
      </c>
      <c r="M476" s="21" t="s">
        <v>1997</v>
      </c>
      <c r="N476" s="21" t="s">
        <v>1992</v>
      </c>
      <c r="O476" s="22" t="s">
        <v>2068</v>
      </c>
      <c r="P476" s="21" t="s">
        <v>27</v>
      </c>
      <c r="Q476" s="22" t="s">
        <v>3368</v>
      </c>
      <c r="R476" s="22" t="s">
        <v>3369</v>
      </c>
      <c r="S476" s="22" t="s">
        <v>3370</v>
      </c>
      <c r="T476" s="21" t="s">
        <v>1997</v>
      </c>
      <c r="U476" s="21" t="s">
        <v>1998</v>
      </c>
      <c r="V476" s="23">
        <v>40057</v>
      </c>
      <c r="W476" s="21" t="s">
        <v>1998</v>
      </c>
      <c r="X476" s="23">
        <v>40057</v>
      </c>
      <c r="Y476" s="21" t="b">
        <v>1</v>
      </c>
      <c r="Z476" s="21" t="b">
        <v>1</v>
      </c>
      <c r="AA476" s="21" t="b">
        <v>0</v>
      </c>
      <c r="AB476" s="22"/>
      <c r="AC476" s="22"/>
      <c r="AD476" s="22"/>
      <c r="AE476" s="22"/>
      <c r="AF476" s="22"/>
      <c r="AG476" s="21" t="s">
        <v>2076</v>
      </c>
      <c r="AH476" s="21" t="s">
        <v>2000</v>
      </c>
      <c r="AI476" s="21" t="s">
        <v>2001</v>
      </c>
      <c r="AJ476" s="22" t="s">
        <v>2002</v>
      </c>
      <c r="AK476" s="22" t="s">
        <v>2003</v>
      </c>
      <c r="AL476" s="22" t="s">
        <v>2004</v>
      </c>
      <c r="AM476" s="22" t="s">
        <v>2005</v>
      </c>
      <c r="AN476" s="22" t="s">
        <v>3371</v>
      </c>
      <c r="AO476" s="21" t="s">
        <v>3372</v>
      </c>
    </row>
    <row r="477" spans="1:41" s="20" customFormat="1" x14ac:dyDescent="0.25">
      <c r="A477" s="21">
        <v>2398</v>
      </c>
      <c r="B477" s="21" t="s">
        <v>3373</v>
      </c>
      <c r="C477" s="21" t="s">
        <v>1986</v>
      </c>
      <c r="D477" s="22" t="s">
        <v>3374</v>
      </c>
      <c r="E477" s="21" t="s">
        <v>3375</v>
      </c>
      <c r="F477" s="21">
        <v>1313275</v>
      </c>
      <c r="G477" s="22" t="s">
        <v>3376</v>
      </c>
      <c r="H477" s="21">
        <v>1313275</v>
      </c>
      <c r="I477" s="21">
        <f>GEOMEAN(J477:J478)</f>
        <v>310143.92043511791</v>
      </c>
      <c r="J477" s="22">
        <v>315515.7598499062</v>
      </c>
      <c r="K477" s="21" t="s">
        <v>2037</v>
      </c>
      <c r="L477" s="21" t="s">
        <v>1990</v>
      </c>
      <c r="M477" s="21" t="s">
        <v>1991</v>
      </c>
      <c r="N477" s="21" t="s">
        <v>1992</v>
      </c>
      <c r="O477" s="22" t="s">
        <v>3377</v>
      </c>
      <c r="P477" s="21" t="s">
        <v>27</v>
      </c>
      <c r="Q477" s="22" t="s">
        <v>3378</v>
      </c>
      <c r="R477" s="22" t="s">
        <v>2549</v>
      </c>
      <c r="S477" s="21" t="s">
        <v>3379</v>
      </c>
      <c r="T477" s="21" t="s">
        <v>1997</v>
      </c>
      <c r="U477" s="21" t="s">
        <v>1998</v>
      </c>
      <c r="V477" s="23">
        <v>40057</v>
      </c>
      <c r="W477" s="21" t="s">
        <v>1998</v>
      </c>
      <c r="X477" s="23">
        <v>40057</v>
      </c>
      <c r="Y477" s="21" t="b">
        <v>1</v>
      </c>
      <c r="Z477" s="21" t="b">
        <v>1</v>
      </c>
      <c r="AA477" s="21" t="b">
        <v>0</v>
      </c>
      <c r="AB477" s="22" t="s">
        <v>3380</v>
      </c>
      <c r="AC477" s="22" t="s">
        <v>2501</v>
      </c>
      <c r="AD477" s="23">
        <v>42142</v>
      </c>
      <c r="AE477" s="22"/>
      <c r="AF477" s="22"/>
      <c r="AG477" s="21" t="s">
        <v>2076</v>
      </c>
      <c r="AH477" s="21" t="s">
        <v>2000</v>
      </c>
      <c r="AI477" s="21" t="s">
        <v>2001</v>
      </c>
      <c r="AJ477" s="22" t="s">
        <v>2002</v>
      </c>
      <c r="AK477" s="22" t="s">
        <v>2003</v>
      </c>
      <c r="AL477" s="22" t="s">
        <v>2004</v>
      </c>
      <c r="AM477" s="22" t="s">
        <v>2005</v>
      </c>
      <c r="AN477" s="22" t="s">
        <v>3381</v>
      </c>
      <c r="AO477" s="21" t="s">
        <v>2007</v>
      </c>
    </row>
    <row r="478" spans="1:41" s="20" customFormat="1" x14ac:dyDescent="0.25">
      <c r="A478" s="21">
        <v>2399</v>
      </c>
      <c r="B478" s="21" t="s">
        <v>3382</v>
      </c>
      <c r="C478" s="21" t="s">
        <v>1986</v>
      </c>
      <c r="D478" s="22" t="s">
        <v>3374</v>
      </c>
      <c r="E478" s="21" t="s">
        <v>3375</v>
      </c>
      <c r="F478" s="21">
        <v>1313275</v>
      </c>
      <c r="G478" s="22" t="s">
        <v>3376</v>
      </c>
      <c r="H478" s="21">
        <v>1313275</v>
      </c>
      <c r="I478" s="21"/>
      <c r="J478" s="22">
        <v>304863.5397123202</v>
      </c>
      <c r="K478" s="21" t="s">
        <v>2037</v>
      </c>
      <c r="L478" s="21" t="s">
        <v>1990</v>
      </c>
      <c r="M478" s="21" t="s">
        <v>1991</v>
      </c>
      <c r="N478" s="21" t="s">
        <v>1992</v>
      </c>
      <c r="O478" s="22" t="s">
        <v>3377</v>
      </c>
      <c r="P478" s="21" t="s">
        <v>27</v>
      </c>
      <c r="Q478" s="22" t="s">
        <v>3378</v>
      </c>
      <c r="R478" s="22" t="s">
        <v>2549</v>
      </c>
      <c r="S478" s="21" t="s">
        <v>3379</v>
      </c>
      <c r="T478" s="21" t="s">
        <v>1997</v>
      </c>
      <c r="U478" s="21" t="s">
        <v>1998</v>
      </c>
      <c r="V478" s="23">
        <v>40057</v>
      </c>
      <c r="W478" s="21" t="s">
        <v>1998</v>
      </c>
      <c r="X478" s="23">
        <v>40057</v>
      </c>
      <c r="Y478" s="21" t="b">
        <v>1</v>
      </c>
      <c r="Z478" s="21" t="b">
        <v>1</v>
      </c>
      <c r="AA478" s="21" t="b">
        <v>0</v>
      </c>
      <c r="AB478" s="22" t="s">
        <v>3380</v>
      </c>
      <c r="AC478" s="22" t="s">
        <v>2501</v>
      </c>
      <c r="AD478" s="23">
        <v>42142</v>
      </c>
      <c r="AE478" s="22"/>
      <c r="AF478" s="22"/>
      <c r="AG478" s="21" t="s">
        <v>2076</v>
      </c>
      <c r="AH478" s="21" t="s">
        <v>2000</v>
      </c>
      <c r="AI478" s="21" t="s">
        <v>2001</v>
      </c>
      <c r="AJ478" s="22" t="s">
        <v>2002</v>
      </c>
      <c r="AK478" s="22" t="s">
        <v>2003</v>
      </c>
      <c r="AL478" s="22" t="s">
        <v>2004</v>
      </c>
      <c r="AM478" s="22" t="s">
        <v>2005</v>
      </c>
      <c r="AN478" s="22" t="s">
        <v>3381</v>
      </c>
      <c r="AO478" s="21" t="s">
        <v>2007</v>
      </c>
    </row>
    <row r="479" spans="1:41" s="20" customFormat="1" x14ac:dyDescent="0.25">
      <c r="A479" s="21">
        <v>2400</v>
      </c>
      <c r="B479" s="21" t="s">
        <v>3383</v>
      </c>
      <c r="C479" s="21" t="s">
        <v>1986</v>
      </c>
      <c r="D479" s="22" t="s">
        <v>3374</v>
      </c>
      <c r="E479" s="21" t="s">
        <v>3384</v>
      </c>
      <c r="F479" s="21">
        <v>1314621</v>
      </c>
      <c r="G479" s="21" t="s">
        <v>3384</v>
      </c>
      <c r="H479" s="21">
        <v>1314621</v>
      </c>
      <c r="I479" s="21">
        <f>GEOMEAN(J479:J482)</f>
        <v>2642.953569737218</v>
      </c>
      <c r="J479" s="22">
        <v>2445.775422065175</v>
      </c>
      <c r="K479" s="21" t="s">
        <v>2037</v>
      </c>
      <c r="L479" s="21" t="s">
        <v>1990</v>
      </c>
      <c r="M479" s="21" t="s">
        <v>1991</v>
      </c>
      <c r="N479" s="21" t="s">
        <v>1992</v>
      </c>
      <c r="O479" s="22" t="s">
        <v>3385</v>
      </c>
      <c r="P479" s="21" t="s">
        <v>27</v>
      </c>
      <c r="Q479" s="22" t="s">
        <v>3386</v>
      </c>
      <c r="R479" s="22" t="s">
        <v>3387</v>
      </c>
      <c r="S479" s="21" t="s">
        <v>1997</v>
      </c>
      <c r="T479" s="21" t="s">
        <v>1997</v>
      </c>
      <c r="U479" s="21" t="s">
        <v>1998</v>
      </c>
      <c r="V479" s="23">
        <v>40057</v>
      </c>
      <c r="W479" s="21" t="s">
        <v>1998</v>
      </c>
      <c r="X479" s="23">
        <v>40057</v>
      </c>
      <c r="Y479" s="21" t="b">
        <v>1</v>
      </c>
      <c r="Z479" s="21" t="b">
        <v>1</v>
      </c>
      <c r="AA479" s="21" t="b">
        <v>0</v>
      </c>
      <c r="AB479" s="22" t="s">
        <v>3380</v>
      </c>
      <c r="AC479" s="22" t="s">
        <v>2501</v>
      </c>
      <c r="AD479" s="23">
        <v>42143</v>
      </c>
      <c r="AE479" s="22"/>
      <c r="AF479" s="22"/>
      <c r="AG479" s="21" t="s">
        <v>2076</v>
      </c>
      <c r="AH479" s="21" t="s">
        <v>2000</v>
      </c>
      <c r="AI479" s="21" t="s">
        <v>2001</v>
      </c>
      <c r="AJ479" s="22" t="s">
        <v>2002</v>
      </c>
      <c r="AK479" s="22" t="s">
        <v>2003</v>
      </c>
      <c r="AL479" s="22" t="s">
        <v>2004</v>
      </c>
      <c r="AM479" s="22" t="s">
        <v>2005</v>
      </c>
      <c r="AN479" s="22" t="s">
        <v>3381</v>
      </c>
      <c r="AO479" s="21" t="s">
        <v>2007</v>
      </c>
    </row>
    <row r="480" spans="1:41" s="20" customFormat="1" x14ac:dyDescent="0.25">
      <c r="A480" s="21">
        <v>2401</v>
      </c>
      <c r="B480" s="21" t="s">
        <v>3388</v>
      </c>
      <c r="C480" s="21" t="s">
        <v>1986</v>
      </c>
      <c r="D480" s="22" t="s">
        <v>3374</v>
      </c>
      <c r="E480" s="21" t="s">
        <v>3384</v>
      </c>
      <c r="F480" s="21">
        <v>1314621</v>
      </c>
      <c r="G480" s="21" t="s">
        <v>3384</v>
      </c>
      <c r="H480" s="21">
        <v>1314621</v>
      </c>
      <c r="I480" s="21"/>
      <c r="J480" s="22">
        <v>2820.6753042795449</v>
      </c>
      <c r="K480" s="21" t="s">
        <v>2037</v>
      </c>
      <c r="L480" s="21" t="s">
        <v>1990</v>
      </c>
      <c r="M480" s="21" t="s">
        <v>1991</v>
      </c>
      <c r="N480" s="21" t="s">
        <v>1992</v>
      </c>
      <c r="O480" s="22" t="s">
        <v>3385</v>
      </c>
      <c r="P480" s="21" t="s">
        <v>27</v>
      </c>
      <c r="Q480" s="22" t="s">
        <v>3386</v>
      </c>
      <c r="R480" s="22" t="s">
        <v>3387</v>
      </c>
      <c r="S480" s="21" t="s">
        <v>3379</v>
      </c>
      <c r="T480" s="21" t="s">
        <v>1997</v>
      </c>
      <c r="U480" s="21" t="s">
        <v>1998</v>
      </c>
      <c r="V480" s="23">
        <v>40057</v>
      </c>
      <c r="W480" s="21" t="s">
        <v>1998</v>
      </c>
      <c r="X480" s="23">
        <v>40057</v>
      </c>
      <c r="Y480" s="21" t="b">
        <v>1</v>
      </c>
      <c r="Z480" s="21" t="b">
        <v>1</v>
      </c>
      <c r="AA480" s="21" t="b">
        <v>0</v>
      </c>
      <c r="AB480" s="22" t="s">
        <v>3380</v>
      </c>
      <c r="AC480" s="22" t="s">
        <v>2501</v>
      </c>
      <c r="AD480" s="23">
        <v>42143</v>
      </c>
      <c r="AE480" s="22"/>
      <c r="AF480" s="22"/>
      <c r="AG480" s="21" t="s">
        <v>2076</v>
      </c>
      <c r="AH480" s="21" t="s">
        <v>2000</v>
      </c>
      <c r="AI480" s="21" t="s">
        <v>2001</v>
      </c>
      <c r="AJ480" s="22" t="s">
        <v>2002</v>
      </c>
      <c r="AK480" s="22" t="s">
        <v>2003</v>
      </c>
      <c r="AL480" s="22" t="s">
        <v>2004</v>
      </c>
      <c r="AM480" s="22" t="s">
        <v>2005</v>
      </c>
      <c r="AN480" s="22" t="s">
        <v>3381</v>
      </c>
      <c r="AO480" s="21" t="s">
        <v>2007</v>
      </c>
    </row>
    <row r="481" spans="1:41" s="20" customFormat="1" x14ac:dyDescent="0.25">
      <c r="A481" s="21">
        <v>2402</v>
      </c>
      <c r="B481" s="21" t="s">
        <v>3389</v>
      </c>
      <c r="C481" s="21" t="s">
        <v>1986</v>
      </c>
      <c r="D481" s="22" t="s">
        <v>3374</v>
      </c>
      <c r="E481" s="21" t="s">
        <v>3384</v>
      </c>
      <c r="F481" s="21">
        <v>1314621</v>
      </c>
      <c r="G481" s="21" t="s">
        <v>3384</v>
      </c>
      <c r="H481" s="21">
        <v>1314621</v>
      </c>
      <c r="I481" s="21"/>
      <c r="J481" s="22">
        <v>2713.561052218296</v>
      </c>
      <c r="K481" s="21" t="s">
        <v>2037</v>
      </c>
      <c r="L481" s="21" t="s">
        <v>1990</v>
      </c>
      <c r="M481" s="21" t="s">
        <v>1991</v>
      </c>
      <c r="N481" s="21" t="s">
        <v>1992</v>
      </c>
      <c r="O481" s="22" t="s">
        <v>3385</v>
      </c>
      <c r="P481" s="21" t="s">
        <v>27</v>
      </c>
      <c r="Q481" s="22" t="s">
        <v>3386</v>
      </c>
      <c r="R481" s="22" t="s">
        <v>3387</v>
      </c>
      <c r="S481" s="21" t="s">
        <v>3379</v>
      </c>
      <c r="T481" s="21" t="s">
        <v>1997</v>
      </c>
      <c r="U481" s="21" t="s">
        <v>1998</v>
      </c>
      <c r="V481" s="23">
        <v>40057</v>
      </c>
      <c r="W481" s="21" t="s">
        <v>1998</v>
      </c>
      <c r="X481" s="23">
        <v>40057</v>
      </c>
      <c r="Y481" s="21" t="b">
        <v>1</v>
      </c>
      <c r="Z481" s="21" t="b">
        <v>1</v>
      </c>
      <c r="AA481" s="21" t="b">
        <v>0</v>
      </c>
      <c r="AB481" s="22" t="s">
        <v>3380</v>
      </c>
      <c r="AC481" s="22" t="s">
        <v>2501</v>
      </c>
      <c r="AD481" s="23">
        <v>42143</v>
      </c>
      <c r="AE481" s="22"/>
      <c r="AF481" s="22"/>
      <c r="AG481" s="21" t="s">
        <v>2076</v>
      </c>
      <c r="AH481" s="21" t="s">
        <v>2000</v>
      </c>
      <c r="AI481" s="21" t="s">
        <v>2001</v>
      </c>
      <c r="AJ481" s="22" t="s">
        <v>2002</v>
      </c>
      <c r="AK481" s="22" t="s">
        <v>2003</v>
      </c>
      <c r="AL481" s="22" t="s">
        <v>2004</v>
      </c>
      <c r="AM481" s="22" t="s">
        <v>2005</v>
      </c>
      <c r="AN481" s="22" t="s">
        <v>3381</v>
      </c>
      <c r="AO481" s="21" t="s">
        <v>2007</v>
      </c>
    </row>
    <row r="482" spans="1:41" s="20" customFormat="1" x14ac:dyDescent="0.25">
      <c r="A482" s="21">
        <v>2403</v>
      </c>
      <c r="B482" s="21" t="s">
        <v>3390</v>
      </c>
      <c r="C482" s="21" t="s">
        <v>1986</v>
      </c>
      <c r="D482" s="22" t="s">
        <v>3374</v>
      </c>
      <c r="E482" s="21" t="s">
        <v>3384</v>
      </c>
      <c r="F482" s="21">
        <v>1314621</v>
      </c>
      <c r="G482" s="21" t="s">
        <v>3384</v>
      </c>
      <c r="H482" s="21">
        <v>1314621</v>
      </c>
      <c r="I482" s="21"/>
      <c r="J482" s="22">
        <v>2606.4468001570476</v>
      </c>
      <c r="K482" s="21" t="s">
        <v>2037</v>
      </c>
      <c r="L482" s="21" t="s">
        <v>1990</v>
      </c>
      <c r="M482" s="21" t="s">
        <v>1991</v>
      </c>
      <c r="N482" s="21" t="s">
        <v>1992</v>
      </c>
      <c r="O482" s="22" t="s">
        <v>3385</v>
      </c>
      <c r="P482" s="21" t="s">
        <v>27</v>
      </c>
      <c r="Q482" s="22" t="s">
        <v>3386</v>
      </c>
      <c r="R482" s="22" t="s">
        <v>3387</v>
      </c>
      <c r="S482" s="21" t="s">
        <v>3379</v>
      </c>
      <c r="T482" s="21" t="s">
        <v>1997</v>
      </c>
      <c r="U482" s="21" t="s">
        <v>1998</v>
      </c>
      <c r="V482" s="23">
        <v>40057</v>
      </c>
      <c r="W482" s="21" t="s">
        <v>1998</v>
      </c>
      <c r="X482" s="23">
        <v>40057</v>
      </c>
      <c r="Y482" s="21" t="b">
        <v>1</v>
      </c>
      <c r="Z482" s="21" t="b">
        <v>1</v>
      </c>
      <c r="AA482" s="21" t="b">
        <v>0</v>
      </c>
      <c r="AB482" s="22" t="s">
        <v>3380</v>
      </c>
      <c r="AC482" s="22" t="s">
        <v>2501</v>
      </c>
      <c r="AD482" s="23">
        <v>42143</v>
      </c>
      <c r="AE482" s="22"/>
      <c r="AF482" s="22"/>
      <c r="AG482" s="21" t="s">
        <v>2076</v>
      </c>
      <c r="AH482" s="21" t="s">
        <v>2000</v>
      </c>
      <c r="AI482" s="21" t="s">
        <v>2001</v>
      </c>
      <c r="AJ482" s="22" t="s">
        <v>2002</v>
      </c>
      <c r="AK482" s="22" t="s">
        <v>2003</v>
      </c>
      <c r="AL482" s="22" t="s">
        <v>2004</v>
      </c>
      <c r="AM482" s="22" t="s">
        <v>2005</v>
      </c>
      <c r="AN482" s="22" t="s">
        <v>3381</v>
      </c>
      <c r="AO482" s="21" t="s">
        <v>2007</v>
      </c>
    </row>
    <row r="483" spans="1:41" s="20" customFormat="1" x14ac:dyDescent="0.25">
      <c r="A483" s="21">
        <v>2404</v>
      </c>
      <c r="B483" s="21" t="s">
        <v>2028</v>
      </c>
      <c r="C483" s="21" t="s">
        <v>2009</v>
      </c>
      <c r="D483" s="22" t="s">
        <v>27</v>
      </c>
      <c r="E483" s="21" t="s">
        <v>3391</v>
      </c>
      <c r="F483" s="21">
        <v>1320189</v>
      </c>
      <c r="G483" s="22" t="s">
        <v>3392</v>
      </c>
      <c r="H483" s="21">
        <v>1320189</v>
      </c>
      <c r="I483" s="21">
        <f>GEOMEAN(J483:J486)</f>
        <v>2294.6534498719816</v>
      </c>
      <c r="J483" s="21">
        <v>15200</v>
      </c>
      <c r="K483" s="21" t="s">
        <v>2037</v>
      </c>
      <c r="L483" s="21" t="s">
        <v>1990</v>
      </c>
      <c r="M483" s="21" t="s">
        <v>1991</v>
      </c>
      <c r="N483" s="21" t="s">
        <v>1997</v>
      </c>
      <c r="O483" s="21" t="s">
        <v>2009</v>
      </c>
      <c r="P483" s="21" t="s">
        <v>27</v>
      </c>
      <c r="Q483" s="21" t="s">
        <v>2009</v>
      </c>
      <c r="R483" s="21" t="s">
        <v>2009</v>
      </c>
      <c r="S483" s="21" t="s">
        <v>2009</v>
      </c>
      <c r="T483" s="21" t="s">
        <v>2339</v>
      </c>
      <c r="U483" s="21" t="s">
        <v>1998</v>
      </c>
      <c r="V483" s="23">
        <v>40057</v>
      </c>
      <c r="W483" s="21" t="s">
        <v>1998</v>
      </c>
      <c r="X483" s="23">
        <v>40057</v>
      </c>
      <c r="Y483" s="21" t="b">
        <v>1</v>
      </c>
      <c r="Z483" s="21" t="b">
        <v>1</v>
      </c>
      <c r="AA483" s="21" t="b">
        <v>0</v>
      </c>
      <c r="AB483" s="22"/>
      <c r="AC483" s="22"/>
      <c r="AD483" s="22"/>
      <c r="AE483" s="22" t="s">
        <v>2340</v>
      </c>
      <c r="AF483" s="22"/>
      <c r="AG483" s="21" t="s">
        <v>2089</v>
      </c>
      <c r="AH483" s="21" t="s">
        <v>2000</v>
      </c>
      <c r="AI483" s="21" t="s">
        <v>2001</v>
      </c>
      <c r="AJ483" s="22" t="s">
        <v>2002</v>
      </c>
      <c r="AK483" s="22" t="s">
        <v>2003</v>
      </c>
      <c r="AL483" s="22" t="s">
        <v>2004</v>
      </c>
      <c r="AM483" s="22" t="s">
        <v>2005</v>
      </c>
      <c r="AN483" s="21" t="s">
        <v>2050</v>
      </c>
      <c r="AO483" s="21" t="s">
        <v>2007</v>
      </c>
    </row>
    <row r="484" spans="1:41" s="20" customFormat="1" x14ac:dyDescent="0.25">
      <c r="A484" s="21">
        <v>2405</v>
      </c>
      <c r="B484" s="21" t="s">
        <v>2009</v>
      </c>
      <c r="C484" s="21" t="s">
        <v>2009</v>
      </c>
      <c r="D484" s="22" t="s">
        <v>3290</v>
      </c>
      <c r="E484" s="22" t="s">
        <v>3393</v>
      </c>
      <c r="F484" s="21">
        <v>1320189</v>
      </c>
      <c r="G484" s="22" t="s">
        <v>3392</v>
      </c>
      <c r="H484" s="21">
        <v>1320189</v>
      </c>
      <c r="I484" s="21"/>
      <c r="J484" s="21">
        <v>1200</v>
      </c>
      <c r="K484" s="21" t="s">
        <v>1989</v>
      </c>
      <c r="L484" s="21" t="s">
        <v>1990</v>
      </c>
      <c r="M484" s="21" t="s">
        <v>1991</v>
      </c>
      <c r="N484" s="21" t="s">
        <v>1997</v>
      </c>
      <c r="O484" s="21" t="s">
        <v>2009</v>
      </c>
      <c r="P484" s="21" t="s">
        <v>27</v>
      </c>
      <c r="Q484" s="21" t="s">
        <v>2009</v>
      </c>
      <c r="R484" s="21" t="s">
        <v>2009</v>
      </c>
      <c r="S484" s="21" t="s">
        <v>2009</v>
      </c>
      <c r="T484" s="22" t="s">
        <v>2145</v>
      </c>
      <c r="U484" s="21" t="s">
        <v>1998</v>
      </c>
      <c r="V484" s="23">
        <v>40057</v>
      </c>
      <c r="W484" s="21" t="s">
        <v>1998</v>
      </c>
      <c r="X484" s="23">
        <v>40057</v>
      </c>
      <c r="Y484" s="21" t="b">
        <v>1</v>
      </c>
      <c r="Z484" s="21" t="b">
        <v>1</v>
      </c>
      <c r="AA484" s="21" t="b">
        <v>0</v>
      </c>
      <c r="AB484" s="22" t="s">
        <v>2047</v>
      </c>
      <c r="AC484" s="22" t="s">
        <v>2048</v>
      </c>
      <c r="AD484" s="23">
        <v>41830</v>
      </c>
      <c r="AE484" s="22"/>
      <c r="AF484" s="22"/>
      <c r="AG484" s="21" t="s">
        <v>2089</v>
      </c>
      <c r="AH484" s="21" t="s">
        <v>2000</v>
      </c>
      <c r="AI484" s="21" t="s">
        <v>2001</v>
      </c>
      <c r="AJ484" s="22" t="s">
        <v>2002</v>
      </c>
      <c r="AK484" s="22" t="s">
        <v>2003</v>
      </c>
      <c r="AL484" s="22" t="s">
        <v>2004</v>
      </c>
      <c r="AM484" s="22" t="s">
        <v>2005</v>
      </c>
      <c r="AN484" s="21" t="s">
        <v>2031</v>
      </c>
      <c r="AO484" s="21" t="s">
        <v>2007</v>
      </c>
    </row>
    <row r="485" spans="1:41" s="20" customFormat="1" x14ac:dyDescent="0.25">
      <c r="A485" s="21">
        <v>2406</v>
      </c>
      <c r="B485" s="21" t="s">
        <v>2241</v>
      </c>
      <c r="C485" s="21" t="s">
        <v>2242</v>
      </c>
      <c r="D485" s="22" t="s">
        <v>2243</v>
      </c>
      <c r="E485" s="21" t="s">
        <v>3394</v>
      </c>
      <c r="F485" s="21">
        <v>1320189</v>
      </c>
      <c r="G485" s="22" t="s">
        <v>3392</v>
      </c>
      <c r="H485" s="21">
        <v>1320189</v>
      </c>
      <c r="I485" s="21"/>
      <c r="J485" s="21">
        <v>100</v>
      </c>
      <c r="K485" s="21" t="s">
        <v>1989</v>
      </c>
      <c r="L485" s="21" t="s">
        <v>1990</v>
      </c>
      <c r="M485" s="21" t="s">
        <v>1991</v>
      </c>
      <c r="N485" s="21" t="s">
        <v>1992</v>
      </c>
      <c r="O485" s="21" t="s">
        <v>2249</v>
      </c>
      <c r="P485" s="21" t="s">
        <v>27</v>
      </c>
      <c r="Q485" s="21" t="s">
        <v>1997</v>
      </c>
      <c r="R485" s="21" t="s">
        <v>2245</v>
      </c>
      <c r="S485" s="21" t="s">
        <v>3145</v>
      </c>
      <c r="T485" s="21" t="s">
        <v>2182</v>
      </c>
      <c r="U485" s="21" t="s">
        <v>1998</v>
      </c>
      <c r="V485" s="23">
        <v>40057</v>
      </c>
      <c r="W485" s="21" t="s">
        <v>1998</v>
      </c>
      <c r="X485" s="23">
        <v>40057</v>
      </c>
      <c r="Y485" s="21" t="b">
        <v>1</v>
      </c>
      <c r="Z485" s="21" t="b">
        <v>1</v>
      </c>
      <c r="AA485" s="21" t="b">
        <v>0</v>
      </c>
      <c r="AB485" s="22"/>
      <c r="AC485" s="22"/>
      <c r="AD485" s="22"/>
      <c r="AE485" s="22"/>
      <c r="AF485" s="22"/>
      <c r="AG485" s="21" t="s">
        <v>2247</v>
      </c>
      <c r="AH485" s="21" t="s">
        <v>2000</v>
      </c>
      <c r="AI485" s="21" t="s">
        <v>2001</v>
      </c>
      <c r="AJ485" s="22" t="s">
        <v>2002</v>
      </c>
      <c r="AK485" s="22" t="s">
        <v>2003</v>
      </c>
      <c r="AL485" s="22" t="s">
        <v>2004</v>
      </c>
      <c r="AM485" s="22" t="s">
        <v>2005</v>
      </c>
      <c r="AN485" s="21" t="s">
        <v>2248</v>
      </c>
      <c r="AO485" s="21" t="s">
        <v>2007</v>
      </c>
    </row>
    <row r="486" spans="1:41" s="20" customFormat="1" x14ac:dyDescent="0.25">
      <c r="A486" s="21">
        <v>9295</v>
      </c>
      <c r="B486" s="21" t="s">
        <v>2028</v>
      </c>
      <c r="C486" s="21" t="s">
        <v>2009</v>
      </c>
      <c r="D486" s="22" t="s">
        <v>27</v>
      </c>
      <c r="E486" s="21" t="s">
        <v>3391</v>
      </c>
      <c r="F486" s="21">
        <v>1320189</v>
      </c>
      <c r="G486" s="22" t="s">
        <v>3392</v>
      </c>
      <c r="H486" s="21">
        <v>1320189</v>
      </c>
      <c r="I486" s="21"/>
      <c r="J486" s="21">
        <v>15200</v>
      </c>
      <c r="K486" s="21" t="s">
        <v>2037</v>
      </c>
      <c r="L486" s="21" t="s">
        <v>1990</v>
      </c>
      <c r="M486" s="21" t="s">
        <v>1991</v>
      </c>
      <c r="N486" s="21" t="s">
        <v>1997</v>
      </c>
      <c r="O486" s="21" t="s">
        <v>2009</v>
      </c>
      <c r="P486" s="21" t="s">
        <v>2009</v>
      </c>
      <c r="Q486" s="21" t="s">
        <v>2009</v>
      </c>
      <c r="R486" s="21" t="s">
        <v>2009</v>
      </c>
      <c r="S486" s="21" t="s">
        <v>2009</v>
      </c>
      <c r="T486" s="21" t="s">
        <v>2339</v>
      </c>
      <c r="U486" s="21" t="s">
        <v>1998</v>
      </c>
      <c r="V486" s="23">
        <v>40057</v>
      </c>
      <c r="W486" s="21" t="s">
        <v>1998</v>
      </c>
      <c r="X486" s="23">
        <v>40057</v>
      </c>
      <c r="Y486" s="21" t="b">
        <v>1</v>
      </c>
      <c r="Z486" s="21" t="b">
        <v>1</v>
      </c>
      <c r="AA486" s="21" t="b">
        <v>0</v>
      </c>
      <c r="AB486" s="22"/>
      <c r="AC486" s="22"/>
      <c r="AD486" s="22"/>
      <c r="AE486" s="22" t="s">
        <v>2340</v>
      </c>
      <c r="AF486" s="22"/>
      <c r="AG486" s="21" t="s">
        <v>2089</v>
      </c>
      <c r="AH486" s="21" t="s">
        <v>2000</v>
      </c>
      <c r="AI486" s="21" t="s">
        <v>2001</v>
      </c>
      <c r="AJ486" s="22" t="s">
        <v>2002</v>
      </c>
      <c r="AK486" s="22" t="s">
        <v>2003</v>
      </c>
      <c r="AL486" s="22" t="s">
        <v>2004</v>
      </c>
      <c r="AM486" s="22" t="s">
        <v>2005</v>
      </c>
      <c r="AN486" s="21" t="s">
        <v>2050</v>
      </c>
      <c r="AO486" s="21" t="s">
        <v>2007</v>
      </c>
    </row>
    <row r="487" spans="1:41" s="20" customFormat="1" x14ac:dyDescent="0.25">
      <c r="A487" s="21">
        <v>9297</v>
      </c>
      <c r="B487" s="21" t="s">
        <v>3395</v>
      </c>
      <c r="C487" s="21" t="s">
        <v>1986</v>
      </c>
      <c r="D487" s="22" t="s">
        <v>3366</v>
      </c>
      <c r="E487" s="21" t="s">
        <v>3396</v>
      </c>
      <c r="F487" s="21">
        <v>1405896</v>
      </c>
      <c r="G487" s="22" t="s">
        <v>3397</v>
      </c>
      <c r="H487" s="21">
        <v>1405896</v>
      </c>
      <c r="I487" s="21">
        <v>30480</v>
      </c>
      <c r="J487" s="21">
        <v>30480</v>
      </c>
      <c r="K487" s="21" t="s">
        <v>1989</v>
      </c>
      <c r="L487" s="21" t="s">
        <v>1990</v>
      </c>
      <c r="M487" s="21" t="s">
        <v>1997</v>
      </c>
      <c r="N487" s="21" t="s">
        <v>1992</v>
      </c>
      <c r="O487" s="22" t="s">
        <v>2068</v>
      </c>
      <c r="P487" s="21" t="s">
        <v>27</v>
      </c>
      <c r="Q487" s="22" t="s">
        <v>3368</v>
      </c>
      <c r="R487" s="22" t="s">
        <v>3369</v>
      </c>
      <c r="S487" s="22" t="s">
        <v>3370</v>
      </c>
      <c r="T487" s="21" t="s">
        <v>1997</v>
      </c>
      <c r="U487" s="21" t="s">
        <v>1998</v>
      </c>
      <c r="V487" s="23">
        <v>40057</v>
      </c>
      <c r="W487" s="21" t="s">
        <v>1998</v>
      </c>
      <c r="X487" s="23">
        <v>40057</v>
      </c>
      <c r="Y487" s="21" t="b">
        <v>1</v>
      </c>
      <c r="Z487" s="21" t="b">
        <v>1</v>
      </c>
      <c r="AA487" s="21" t="b">
        <v>0</v>
      </c>
      <c r="AB487" s="22"/>
      <c r="AC487" s="22"/>
      <c r="AD487" s="22"/>
      <c r="AE487" s="22"/>
      <c r="AF487" s="22"/>
      <c r="AG487" s="21" t="s">
        <v>2076</v>
      </c>
      <c r="AH487" s="21" t="s">
        <v>2000</v>
      </c>
      <c r="AI487" s="21" t="s">
        <v>2001</v>
      </c>
      <c r="AJ487" s="22" t="s">
        <v>2002</v>
      </c>
      <c r="AK487" s="22" t="s">
        <v>2003</v>
      </c>
      <c r="AL487" s="22" t="s">
        <v>2004</v>
      </c>
      <c r="AM487" s="22" t="s">
        <v>2005</v>
      </c>
      <c r="AN487" s="22" t="s">
        <v>3371</v>
      </c>
      <c r="AO487" s="21" t="s">
        <v>3372</v>
      </c>
    </row>
    <row r="488" spans="1:41" s="20" customFormat="1" x14ac:dyDescent="0.25">
      <c r="A488" s="21">
        <v>2407</v>
      </c>
      <c r="B488" s="21" t="s">
        <v>2241</v>
      </c>
      <c r="C488" s="21" t="s">
        <v>2242</v>
      </c>
      <c r="D488" s="22" t="s">
        <v>2243</v>
      </c>
      <c r="E488" s="21" t="s">
        <v>3398</v>
      </c>
      <c r="F488" s="21">
        <v>1420048</v>
      </c>
      <c r="G488" s="22" t="s">
        <v>3399</v>
      </c>
      <c r="H488" s="21">
        <v>1420048</v>
      </c>
      <c r="I488" s="21">
        <v>190</v>
      </c>
      <c r="J488" s="21">
        <v>190</v>
      </c>
      <c r="K488" s="21" t="s">
        <v>1989</v>
      </c>
      <c r="L488" s="21" t="s">
        <v>1990</v>
      </c>
      <c r="M488" s="21" t="s">
        <v>1991</v>
      </c>
      <c r="N488" s="21" t="s">
        <v>1992</v>
      </c>
      <c r="O488" s="21" t="s">
        <v>2249</v>
      </c>
      <c r="P488" s="21" t="s">
        <v>27</v>
      </c>
      <c r="Q488" s="21" t="s">
        <v>1997</v>
      </c>
      <c r="R488" s="21" t="s">
        <v>2245</v>
      </c>
      <c r="S488" s="21" t="s">
        <v>3145</v>
      </c>
      <c r="T488" s="21" t="s">
        <v>2182</v>
      </c>
      <c r="U488" s="21" t="s">
        <v>1998</v>
      </c>
      <c r="V488" s="23">
        <v>40057</v>
      </c>
      <c r="W488" s="21" t="s">
        <v>1998</v>
      </c>
      <c r="X488" s="23">
        <v>40057</v>
      </c>
      <c r="Y488" s="21" t="b">
        <v>1</v>
      </c>
      <c r="Z488" s="21" t="b">
        <v>1</v>
      </c>
      <c r="AA488" s="21" t="b">
        <v>0</v>
      </c>
      <c r="AB488" s="22"/>
      <c r="AC488" s="22"/>
      <c r="AD488" s="22"/>
      <c r="AE488" s="22"/>
      <c r="AF488" s="22"/>
      <c r="AG488" s="21" t="s">
        <v>2247</v>
      </c>
      <c r="AH488" s="21" t="s">
        <v>2000</v>
      </c>
      <c r="AI488" s="21" t="s">
        <v>2001</v>
      </c>
      <c r="AJ488" s="22" t="s">
        <v>2002</v>
      </c>
      <c r="AK488" s="22" t="s">
        <v>2003</v>
      </c>
      <c r="AL488" s="22" t="s">
        <v>2004</v>
      </c>
      <c r="AM488" s="22" t="s">
        <v>2005</v>
      </c>
      <c r="AN488" s="21" t="s">
        <v>2248</v>
      </c>
      <c r="AO488" s="21" t="s">
        <v>2007</v>
      </c>
    </row>
    <row r="489" spans="1:41" s="20" customFormat="1" x14ac:dyDescent="0.25">
      <c r="A489" s="21">
        <v>2408</v>
      </c>
      <c r="B489" s="21" t="s">
        <v>3400</v>
      </c>
      <c r="C489" s="21" t="s">
        <v>1986</v>
      </c>
      <c r="D489" s="22" t="s">
        <v>2286</v>
      </c>
      <c r="E489" s="21" t="s">
        <v>3401</v>
      </c>
      <c r="F489" s="21">
        <v>1445756</v>
      </c>
      <c r="G489" s="22" t="s">
        <v>3402</v>
      </c>
      <c r="H489" s="21">
        <v>1445756</v>
      </c>
      <c r="I489" s="21">
        <v>267000</v>
      </c>
      <c r="J489" s="21">
        <v>267000</v>
      </c>
      <c r="K489" s="21" t="s">
        <v>2037</v>
      </c>
      <c r="L489" s="21" t="s">
        <v>1990</v>
      </c>
      <c r="M489" s="21" t="s">
        <v>1991</v>
      </c>
      <c r="N489" s="21" t="s">
        <v>1992</v>
      </c>
      <c r="O489" s="22" t="s">
        <v>2096</v>
      </c>
      <c r="P489" s="21" t="s">
        <v>27</v>
      </c>
      <c r="Q489" s="22" t="s">
        <v>2289</v>
      </c>
      <c r="R489" s="22" t="s">
        <v>2250</v>
      </c>
      <c r="S489" s="22" t="s">
        <v>2290</v>
      </c>
      <c r="T489" s="21" t="s">
        <v>1997</v>
      </c>
      <c r="U489" s="21" t="s">
        <v>1998</v>
      </c>
      <c r="V489" s="23">
        <v>40057</v>
      </c>
      <c r="W489" s="21" t="s">
        <v>1998</v>
      </c>
      <c r="X489" s="23">
        <v>40057</v>
      </c>
      <c r="Y489" s="21" t="b">
        <v>1</v>
      </c>
      <c r="Z489" s="21" t="b">
        <v>1</v>
      </c>
      <c r="AA489" s="21" t="b">
        <v>0</v>
      </c>
      <c r="AB489" s="22"/>
      <c r="AC489" s="22"/>
      <c r="AD489" s="22"/>
      <c r="AE489" s="22"/>
      <c r="AF489" s="22"/>
      <c r="AG489" s="21" t="s">
        <v>2476</v>
      </c>
      <c r="AH489" s="21" t="s">
        <v>2000</v>
      </c>
      <c r="AI489" s="21" t="s">
        <v>2001</v>
      </c>
      <c r="AJ489" s="22" t="s">
        <v>2002</v>
      </c>
      <c r="AK489" s="22" t="s">
        <v>2003</v>
      </c>
      <c r="AL489" s="22" t="s">
        <v>2004</v>
      </c>
      <c r="AM489" s="22" t="s">
        <v>2005</v>
      </c>
      <c r="AN489" s="22" t="s">
        <v>2291</v>
      </c>
      <c r="AO489" s="21" t="s">
        <v>2007</v>
      </c>
    </row>
    <row r="490" spans="1:41" s="20" customFormat="1" x14ac:dyDescent="0.25">
      <c r="A490" s="21">
        <v>2409</v>
      </c>
      <c r="B490" s="21" t="s">
        <v>3403</v>
      </c>
      <c r="C490" s="21" t="s">
        <v>1986</v>
      </c>
      <c r="D490" s="22" t="s">
        <v>3259</v>
      </c>
      <c r="E490" s="21" t="s">
        <v>3404</v>
      </c>
      <c r="F490" s="21">
        <v>1461229</v>
      </c>
      <c r="G490" s="21" t="s">
        <v>1298</v>
      </c>
      <c r="H490" s="21">
        <v>1461229</v>
      </c>
      <c r="I490" s="21">
        <f>GEOMEAN(J490:J510)</f>
        <v>5.0266068255677911</v>
      </c>
      <c r="J490" s="21">
        <v>8.3699999999999992</v>
      </c>
      <c r="K490" s="21" t="s">
        <v>1989</v>
      </c>
      <c r="L490" s="21" t="s">
        <v>1990</v>
      </c>
      <c r="M490" s="21" t="s">
        <v>1997</v>
      </c>
      <c r="N490" s="21" t="s">
        <v>1992</v>
      </c>
      <c r="O490" s="22" t="s">
        <v>2096</v>
      </c>
      <c r="P490" s="21" t="s">
        <v>27</v>
      </c>
      <c r="Q490" s="22" t="s">
        <v>2119</v>
      </c>
      <c r="R490" s="21" t="s">
        <v>1997</v>
      </c>
      <c r="S490" s="21" t="s">
        <v>1997</v>
      </c>
      <c r="T490" s="21" t="s">
        <v>1997</v>
      </c>
      <c r="U490" s="21" t="s">
        <v>1998</v>
      </c>
      <c r="V490" s="23">
        <v>40057</v>
      </c>
      <c r="W490" s="21" t="s">
        <v>1998</v>
      </c>
      <c r="X490" s="23">
        <v>40057</v>
      </c>
      <c r="Y490" s="21" t="b">
        <v>1</v>
      </c>
      <c r="Z490" s="21" t="b">
        <v>1</v>
      </c>
      <c r="AA490" s="21" t="b">
        <v>0</v>
      </c>
      <c r="AB490" s="22"/>
      <c r="AC490" s="22"/>
      <c r="AD490" s="22"/>
      <c r="AE490" s="22"/>
      <c r="AF490" s="22"/>
      <c r="AG490" s="21" t="s">
        <v>2121</v>
      </c>
      <c r="AH490" s="21" t="s">
        <v>2000</v>
      </c>
      <c r="AI490" s="21" t="s">
        <v>2001</v>
      </c>
      <c r="AJ490" s="22" t="s">
        <v>2002</v>
      </c>
      <c r="AK490" s="22" t="s">
        <v>2003</v>
      </c>
      <c r="AL490" s="22" t="s">
        <v>2004</v>
      </c>
      <c r="AM490" s="22" t="s">
        <v>2005</v>
      </c>
      <c r="AN490" s="22" t="s">
        <v>3261</v>
      </c>
      <c r="AO490" s="21" t="s">
        <v>2007</v>
      </c>
    </row>
    <row r="491" spans="1:41" s="20" customFormat="1" x14ac:dyDescent="0.25">
      <c r="A491" s="21">
        <v>2410</v>
      </c>
      <c r="B491" s="21" t="s">
        <v>3405</v>
      </c>
      <c r="C491" s="21" t="s">
        <v>1986</v>
      </c>
      <c r="D491" s="22" t="s">
        <v>3259</v>
      </c>
      <c r="E491" s="21" t="s">
        <v>3404</v>
      </c>
      <c r="F491" s="21">
        <v>1461229</v>
      </c>
      <c r="G491" s="21" t="s">
        <v>1298</v>
      </c>
      <c r="H491" s="21">
        <v>1461229</v>
      </c>
      <c r="I491" s="21"/>
      <c r="J491" s="21">
        <v>7.64</v>
      </c>
      <c r="K491" s="21" t="s">
        <v>1989</v>
      </c>
      <c r="L491" s="21" t="s">
        <v>1990</v>
      </c>
      <c r="M491" s="21" t="s">
        <v>1997</v>
      </c>
      <c r="N491" s="21" t="s">
        <v>1992</v>
      </c>
      <c r="O491" s="22" t="s">
        <v>2096</v>
      </c>
      <c r="P491" s="21" t="s">
        <v>27</v>
      </c>
      <c r="Q491" s="22" t="s">
        <v>2119</v>
      </c>
      <c r="R491" s="21" t="s">
        <v>1997</v>
      </c>
      <c r="S491" s="21" t="s">
        <v>1997</v>
      </c>
      <c r="T491" s="21" t="s">
        <v>1997</v>
      </c>
      <c r="U491" s="21" t="s">
        <v>1998</v>
      </c>
      <c r="V491" s="23">
        <v>40057</v>
      </c>
      <c r="W491" s="21" t="s">
        <v>1998</v>
      </c>
      <c r="X491" s="23">
        <v>40057</v>
      </c>
      <c r="Y491" s="21" t="b">
        <v>1</v>
      </c>
      <c r="Z491" s="21" t="b">
        <v>1</v>
      </c>
      <c r="AA491" s="21" t="b">
        <v>0</v>
      </c>
      <c r="AB491" s="22"/>
      <c r="AC491" s="22"/>
      <c r="AD491" s="22"/>
      <c r="AE491" s="22"/>
      <c r="AF491" s="22"/>
      <c r="AG491" s="21" t="s">
        <v>2121</v>
      </c>
      <c r="AH491" s="21" t="s">
        <v>2000</v>
      </c>
      <c r="AI491" s="21" t="s">
        <v>2001</v>
      </c>
      <c r="AJ491" s="22" t="s">
        <v>2002</v>
      </c>
      <c r="AK491" s="22" t="s">
        <v>2003</v>
      </c>
      <c r="AL491" s="22" t="s">
        <v>2004</v>
      </c>
      <c r="AM491" s="22" t="s">
        <v>2005</v>
      </c>
      <c r="AN491" s="22" t="s">
        <v>3261</v>
      </c>
      <c r="AO491" s="21" t="s">
        <v>2007</v>
      </c>
    </row>
    <row r="492" spans="1:41" s="20" customFormat="1" x14ac:dyDescent="0.25">
      <c r="A492" s="21">
        <v>2411</v>
      </c>
      <c r="B492" s="21" t="s">
        <v>3406</v>
      </c>
      <c r="C492" s="21" t="s">
        <v>1986</v>
      </c>
      <c r="D492" s="22" t="s">
        <v>3259</v>
      </c>
      <c r="E492" s="21" t="s">
        <v>3404</v>
      </c>
      <c r="F492" s="21">
        <v>1461229</v>
      </c>
      <c r="G492" s="21" t="s">
        <v>1298</v>
      </c>
      <c r="H492" s="21">
        <v>1461229</v>
      </c>
      <c r="I492" s="21"/>
      <c r="J492" s="21">
        <v>7.42</v>
      </c>
      <c r="K492" s="21" t="s">
        <v>1989</v>
      </c>
      <c r="L492" s="21" t="s">
        <v>1990</v>
      </c>
      <c r="M492" s="21" t="s">
        <v>1997</v>
      </c>
      <c r="N492" s="21" t="s">
        <v>1992</v>
      </c>
      <c r="O492" s="22" t="s">
        <v>2096</v>
      </c>
      <c r="P492" s="21" t="s">
        <v>27</v>
      </c>
      <c r="Q492" s="22" t="s">
        <v>2119</v>
      </c>
      <c r="R492" s="21" t="s">
        <v>1997</v>
      </c>
      <c r="S492" s="21" t="s">
        <v>1997</v>
      </c>
      <c r="T492" s="21" t="s">
        <v>1997</v>
      </c>
      <c r="U492" s="21" t="s">
        <v>1998</v>
      </c>
      <c r="V492" s="23">
        <v>40057</v>
      </c>
      <c r="W492" s="21" t="s">
        <v>1998</v>
      </c>
      <c r="X492" s="23">
        <v>40057</v>
      </c>
      <c r="Y492" s="21" t="b">
        <v>1</v>
      </c>
      <c r="Z492" s="21" t="b">
        <v>1</v>
      </c>
      <c r="AA492" s="21" t="b">
        <v>0</v>
      </c>
      <c r="AB492" s="22"/>
      <c r="AC492" s="22"/>
      <c r="AD492" s="22"/>
      <c r="AE492" s="22"/>
      <c r="AF492" s="22"/>
      <c r="AG492" s="21" t="s">
        <v>2121</v>
      </c>
      <c r="AH492" s="21" t="s">
        <v>2000</v>
      </c>
      <c r="AI492" s="21" t="s">
        <v>2001</v>
      </c>
      <c r="AJ492" s="22" t="s">
        <v>2002</v>
      </c>
      <c r="AK492" s="22" t="s">
        <v>2003</v>
      </c>
      <c r="AL492" s="22" t="s">
        <v>2004</v>
      </c>
      <c r="AM492" s="22" t="s">
        <v>2005</v>
      </c>
      <c r="AN492" s="22" t="s">
        <v>3261</v>
      </c>
      <c r="AO492" s="21" t="s">
        <v>2007</v>
      </c>
    </row>
    <row r="493" spans="1:41" s="20" customFormat="1" x14ac:dyDescent="0.25">
      <c r="A493" s="21">
        <v>2412</v>
      </c>
      <c r="B493" s="21" t="s">
        <v>3407</v>
      </c>
      <c r="C493" s="21" t="s">
        <v>1986</v>
      </c>
      <c r="D493" s="22" t="s">
        <v>3259</v>
      </c>
      <c r="E493" s="21" t="s">
        <v>3404</v>
      </c>
      <c r="F493" s="21">
        <v>1461229</v>
      </c>
      <c r="G493" s="21" t="s">
        <v>1298</v>
      </c>
      <c r="H493" s="21">
        <v>1461229</v>
      </c>
      <c r="I493" s="21"/>
      <c r="J493" s="21">
        <v>6.32</v>
      </c>
      <c r="K493" s="21" t="s">
        <v>1989</v>
      </c>
      <c r="L493" s="21" t="s">
        <v>1990</v>
      </c>
      <c r="M493" s="21" t="s">
        <v>1997</v>
      </c>
      <c r="N493" s="21" t="s">
        <v>1992</v>
      </c>
      <c r="O493" s="22" t="s">
        <v>2096</v>
      </c>
      <c r="P493" s="21" t="s">
        <v>27</v>
      </c>
      <c r="Q493" s="22" t="s">
        <v>2119</v>
      </c>
      <c r="R493" s="21" t="s">
        <v>1997</v>
      </c>
      <c r="S493" s="21" t="s">
        <v>1997</v>
      </c>
      <c r="T493" s="21" t="s">
        <v>1997</v>
      </c>
      <c r="U493" s="21" t="s">
        <v>1998</v>
      </c>
      <c r="V493" s="23">
        <v>40057</v>
      </c>
      <c r="W493" s="21" t="s">
        <v>1998</v>
      </c>
      <c r="X493" s="23">
        <v>40057</v>
      </c>
      <c r="Y493" s="21" t="b">
        <v>1</v>
      </c>
      <c r="Z493" s="21" t="b">
        <v>1</v>
      </c>
      <c r="AA493" s="21" t="b">
        <v>0</v>
      </c>
      <c r="AB493" s="22"/>
      <c r="AC493" s="22"/>
      <c r="AD493" s="22"/>
      <c r="AE493" s="22"/>
      <c r="AF493" s="22"/>
      <c r="AG493" s="21" t="s">
        <v>2121</v>
      </c>
      <c r="AH493" s="21" t="s">
        <v>2000</v>
      </c>
      <c r="AI493" s="21" t="s">
        <v>2001</v>
      </c>
      <c r="AJ493" s="22" t="s">
        <v>2002</v>
      </c>
      <c r="AK493" s="22" t="s">
        <v>2003</v>
      </c>
      <c r="AL493" s="22" t="s">
        <v>2004</v>
      </c>
      <c r="AM493" s="22" t="s">
        <v>2005</v>
      </c>
      <c r="AN493" s="22" t="s">
        <v>3261</v>
      </c>
      <c r="AO493" s="21" t="s">
        <v>2007</v>
      </c>
    </row>
    <row r="494" spans="1:41" s="20" customFormat="1" x14ac:dyDescent="0.25">
      <c r="A494" s="21">
        <v>2413</v>
      </c>
      <c r="B494" s="21" t="s">
        <v>3408</v>
      </c>
      <c r="C494" s="21" t="s">
        <v>1986</v>
      </c>
      <c r="D494" s="22" t="s">
        <v>3259</v>
      </c>
      <c r="E494" s="21" t="s">
        <v>3404</v>
      </c>
      <c r="F494" s="21">
        <v>1461229</v>
      </c>
      <c r="G494" s="21" t="s">
        <v>1298</v>
      </c>
      <c r="H494" s="21">
        <v>1461229</v>
      </c>
      <c r="I494" s="21"/>
      <c r="J494" s="21">
        <v>6.31</v>
      </c>
      <c r="K494" s="21" t="s">
        <v>1989</v>
      </c>
      <c r="L494" s="21" t="s">
        <v>1990</v>
      </c>
      <c r="M494" s="21" t="s">
        <v>1997</v>
      </c>
      <c r="N494" s="21" t="s">
        <v>1992</v>
      </c>
      <c r="O494" s="22" t="s">
        <v>2096</v>
      </c>
      <c r="P494" s="21" t="s">
        <v>27</v>
      </c>
      <c r="Q494" s="22" t="s">
        <v>2119</v>
      </c>
      <c r="R494" s="21" t="s">
        <v>1997</v>
      </c>
      <c r="S494" s="21" t="s">
        <v>1997</v>
      </c>
      <c r="T494" s="21" t="s">
        <v>1997</v>
      </c>
      <c r="U494" s="21" t="s">
        <v>1998</v>
      </c>
      <c r="V494" s="23">
        <v>40057</v>
      </c>
      <c r="W494" s="21" t="s">
        <v>1998</v>
      </c>
      <c r="X494" s="23">
        <v>40057</v>
      </c>
      <c r="Y494" s="21" t="b">
        <v>1</v>
      </c>
      <c r="Z494" s="21" t="b">
        <v>1</v>
      </c>
      <c r="AA494" s="21" t="b">
        <v>0</v>
      </c>
      <c r="AB494" s="22"/>
      <c r="AC494" s="22"/>
      <c r="AD494" s="22"/>
      <c r="AE494" s="22"/>
      <c r="AF494" s="22"/>
      <c r="AG494" s="21" t="s">
        <v>2121</v>
      </c>
      <c r="AH494" s="21" t="s">
        <v>2000</v>
      </c>
      <c r="AI494" s="21" t="s">
        <v>2001</v>
      </c>
      <c r="AJ494" s="22" t="s">
        <v>2002</v>
      </c>
      <c r="AK494" s="22" t="s">
        <v>2003</v>
      </c>
      <c r="AL494" s="22" t="s">
        <v>2004</v>
      </c>
      <c r="AM494" s="22" t="s">
        <v>2005</v>
      </c>
      <c r="AN494" s="22" t="s">
        <v>3261</v>
      </c>
      <c r="AO494" s="21" t="s">
        <v>2007</v>
      </c>
    </row>
    <row r="495" spans="1:41" s="20" customFormat="1" x14ac:dyDescent="0.25">
      <c r="A495" s="21">
        <v>2414</v>
      </c>
      <c r="B495" s="21" t="s">
        <v>3409</v>
      </c>
      <c r="C495" s="21" t="s">
        <v>1986</v>
      </c>
      <c r="D495" s="22" t="s">
        <v>3259</v>
      </c>
      <c r="E495" s="21" t="s">
        <v>3404</v>
      </c>
      <c r="F495" s="21">
        <v>1461229</v>
      </c>
      <c r="G495" s="21" t="s">
        <v>1298</v>
      </c>
      <c r="H495" s="21">
        <v>1461229</v>
      </c>
      <c r="I495" s="21"/>
      <c r="J495" s="21">
        <v>5.83</v>
      </c>
      <c r="K495" s="21" t="s">
        <v>1989</v>
      </c>
      <c r="L495" s="21" t="s">
        <v>1990</v>
      </c>
      <c r="M495" s="21" t="s">
        <v>1997</v>
      </c>
      <c r="N495" s="21" t="s">
        <v>1992</v>
      </c>
      <c r="O495" s="22" t="s">
        <v>2096</v>
      </c>
      <c r="P495" s="21" t="s">
        <v>27</v>
      </c>
      <c r="Q495" s="22" t="s">
        <v>2119</v>
      </c>
      <c r="R495" s="21" t="s">
        <v>1997</v>
      </c>
      <c r="S495" s="21" t="s">
        <v>1997</v>
      </c>
      <c r="T495" s="21" t="s">
        <v>1997</v>
      </c>
      <c r="U495" s="21" t="s">
        <v>1998</v>
      </c>
      <c r="V495" s="23">
        <v>40057</v>
      </c>
      <c r="W495" s="21" t="s">
        <v>1998</v>
      </c>
      <c r="X495" s="23">
        <v>40057</v>
      </c>
      <c r="Y495" s="21" t="b">
        <v>1</v>
      </c>
      <c r="Z495" s="21" t="b">
        <v>1</v>
      </c>
      <c r="AA495" s="21" t="b">
        <v>0</v>
      </c>
      <c r="AB495" s="22"/>
      <c r="AC495" s="22"/>
      <c r="AD495" s="22"/>
      <c r="AE495" s="22"/>
      <c r="AF495" s="22"/>
      <c r="AG495" s="21" t="s">
        <v>2121</v>
      </c>
      <c r="AH495" s="21" t="s">
        <v>2000</v>
      </c>
      <c r="AI495" s="21" t="s">
        <v>2001</v>
      </c>
      <c r="AJ495" s="22" t="s">
        <v>2002</v>
      </c>
      <c r="AK495" s="22" t="s">
        <v>2003</v>
      </c>
      <c r="AL495" s="22" t="s">
        <v>2004</v>
      </c>
      <c r="AM495" s="22" t="s">
        <v>2005</v>
      </c>
      <c r="AN495" s="22" t="s">
        <v>3261</v>
      </c>
      <c r="AO495" s="21" t="s">
        <v>2007</v>
      </c>
    </row>
    <row r="496" spans="1:41" s="20" customFormat="1" x14ac:dyDescent="0.25">
      <c r="A496" s="21">
        <v>2415</v>
      </c>
      <c r="B496" s="21" t="s">
        <v>3410</v>
      </c>
      <c r="C496" s="21" t="s">
        <v>1986</v>
      </c>
      <c r="D496" s="22" t="s">
        <v>3259</v>
      </c>
      <c r="E496" s="21" t="s">
        <v>3404</v>
      </c>
      <c r="F496" s="21">
        <v>1461229</v>
      </c>
      <c r="G496" s="21" t="s">
        <v>1298</v>
      </c>
      <c r="H496" s="21">
        <v>1461229</v>
      </c>
      <c r="I496" s="21"/>
      <c r="J496" s="21">
        <v>5.65</v>
      </c>
      <c r="K496" s="21" t="s">
        <v>1989</v>
      </c>
      <c r="L496" s="21" t="s">
        <v>1990</v>
      </c>
      <c r="M496" s="21" t="s">
        <v>1997</v>
      </c>
      <c r="N496" s="21" t="s">
        <v>1992</v>
      </c>
      <c r="O496" s="22" t="s">
        <v>2096</v>
      </c>
      <c r="P496" s="21" t="s">
        <v>27</v>
      </c>
      <c r="Q496" s="22" t="s">
        <v>2119</v>
      </c>
      <c r="R496" s="21" t="s">
        <v>1997</v>
      </c>
      <c r="S496" s="21" t="s">
        <v>1997</v>
      </c>
      <c r="T496" s="21" t="s">
        <v>1997</v>
      </c>
      <c r="U496" s="21" t="s">
        <v>1998</v>
      </c>
      <c r="V496" s="23">
        <v>40057</v>
      </c>
      <c r="W496" s="21" t="s">
        <v>1998</v>
      </c>
      <c r="X496" s="23">
        <v>40057</v>
      </c>
      <c r="Y496" s="21" t="b">
        <v>1</v>
      </c>
      <c r="Z496" s="21" t="b">
        <v>1</v>
      </c>
      <c r="AA496" s="21" t="b">
        <v>0</v>
      </c>
      <c r="AB496" s="22"/>
      <c r="AC496" s="22"/>
      <c r="AD496" s="22"/>
      <c r="AE496" s="22"/>
      <c r="AF496" s="22"/>
      <c r="AG496" s="21" t="s">
        <v>2121</v>
      </c>
      <c r="AH496" s="21" t="s">
        <v>2000</v>
      </c>
      <c r="AI496" s="21" t="s">
        <v>2001</v>
      </c>
      <c r="AJ496" s="22" t="s">
        <v>2002</v>
      </c>
      <c r="AK496" s="22" t="s">
        <v>2003</v>
      </c>
      <c r="AL496" s="22" t="s">
        <v>2004</v>
      </c>
      <c r="AM496" s="22" t="s">
        <v>2005</v>
      </c>
      <c r="AN496" s="22" t="s">
        <v>3261</v>
      </c>
      <c r="AO496" s="21" t="s">
        <v>2007</v>
      </c>
    </row>
    <row r="497" spans="1:41" s="20" customFormat="1" x14ac:dyDescent="0.25">
      <c r="A497" s="21">
        <v>2416</v>
      </c>
      <c r="B497" s="21" t="s">
        <v>3411</v>
      </c>
      <c r="C497" s="21" t="s">
        <v>1986</v>
      </c>
      <c r="D497" s="22" t="s">
        <v>3259</v>
      </c>
      <c r="E497" s="21" t="s">
        <v>3404</v>
      </c>
      <c r="F497" s="21">
        <v>1461229</v>
      </c>
      <c r="G497" s="21" t="s">
        <v>1298</v>
      </c>
      <c r="H497" s="21">
        <v>1461229</v>
      </c>
      <c r="I497" s="21"/>
      <c r="J497" s="21">
        <v>5.03</v>
      </c>
      <c r="K497" s="21" t="s">
        <v>1989</v>
      </c>
      <c r="L497" s="21" t="s">
        <v>1990</v>
      </c>
      <c r="M497" s="21" t="s">
        <v>1997</v>
      </c>
      <c r="N497" s="21" t="s">
        <v>1992</v>
      </c>
      <c r="O497" s="22" t="s">
        <v>2096</v>
      </c>
      <c r="P497" s="21" t="s">
        <v>27</v>
      </c>
      <c r="Q497" s="22" t="s">
        <v>2119</v>
      </c>
      <c r="R497" s="21" t="s">
        <v>1997</v>
      </c>
      <c r="S497" s="21" t="s">
        <v>1997</v>
      </c>
      <c r="T497" s="21" t="s">
        <v>1997</v>
      </c>
      <c r="U497" s="21" t="s">
        <v>1998</v>
      </c>
      <c r="V497" s="23">
        <v>40057</v>
      </c>
      <c r="W497" s="21" t="s">
        <v>1998</v>
      </c>
      <c r="X497" s="23">
        <v>40057</v>
      </c>
      <c r="Y497" s="21" t="b">
        <v>1</v>
      </c>
      <c r="Z497" s="21" t="b">
        <v>1</v>
      </c>
      <c r="AA497" s="21" t="b">
        <v>0</v>
      </c>
      <c r="AB497" s="22"/>
      <c r="AC497" s="22"/>
      <c r="AD497" s="22"/>
      <c r="AE497" s="22"/>
      <c r="AF497" s="22"/>
      <c r="AG497" s="21" t="s">
        <v>2121</v>
      </c>
      <c r="AH497" s="21" t="s">
        <v>2000</v>
      </c>
      <c r="AI497" s="21" t="s">
        <v>2001</v>
      </c>
      <c r="AJ497" s="22" t="s">
        <v>2002</v>
      </c>
      <c r="AK497" s="22" t="s">
        <v>2003</v>
      </c>
      <c r="AL497" s="22" t="s">
        <v>2004</v>
      </c>
      <c r="AM497" s="22" t="s">
        <v>2005</v>
      </c>
      <c r="AN497" s="22" t="s">
        <v>3261</v>
      </c>
      <c r="AO497" s="21" t="s">
        <v>2007</v>
      </c>
    </row>
    <row r="498" spans="1:41" s="20" customFormat="1" x14ac:dyDescent="0.25">
      <c r="A498" s="21">
        <v>2417</v>
      </c>
      <c r="B498" s="21" t="s">
        <v>3412</v>
      </c>
      <c r="C498" s="21" t="s">
        <v>1986</v>
      </c>
      <c r="D498" s="22" t="s">
        <v>3259</v>
      </c>
      <c r="E498" s="21" t="s">
        <v>3404</v>
      </c>
      <c r="F498" s="21">
        <v>1461229</v>
      </c>
      <c r="G498" s="21" t="s">
        <v>1298</v>
      </c>
      <c r="H498" s="21">
        <v>1461229</v>
      </c>
      <c r="I498" s="21"/>
      <c r="J498" s="21">
        <v>4.87</v>
      </c>
      <c r="K498" s="21" t="s">
        <v>1989</v>
      </c>
      <c r="L498" s="21" t="s">
        <v>1990</v>
      </c>
      <c r="M498" s="21" t="s">
        <v>1997</v>
      </c>
      <c r="N498" s="21" t="s">
        <v>1992</v>
      </c>
      <c r="O498" s="22" t="s">
        <v>2096</v>
      </c>
      <c r="P498" s="21" t="s">
        <v>27</v>
      </c>
      <c r="Q498" s="22" t="s">
        <v>2119</v>
      </c>
      <c r="R498" s="21" t="s">
        <v>1997</v>
      </c>
      <c r="S498" s="21" t="s">
        <v>1997</v>
      </c>
      <c r="T498" s="21" t="s">
        <v>1997</v>
      </c>
      <c r="U498" s="21" t="s">
        <v>1998</v>
      </c>
      <c r="V498" s="23">
        <v>40057</v>
      </c>
      <c r="W498" s="21" t="s">
        <v>1998</v>
      </c>
      <c r="X498" s="23">
        <v>40057</v>
      </c>
      <c r="Y498" s="21" t="b">
        <v>1</v>
      </c>
      <c r="Z498" s="21" t="b">
        <v>1</v>
      </c>
      <c r="AA498" s="21" t="b">
        <v>0</v>
      </c>
      <c r="AB498" s="22"/>
      <c r="AC498" s="22"/>
      <c r="AD498" s="22"/>
      <c r="AE498" s="22"/>
      <c r="AF498" s="22"/>
      <c r="AG498" s="21" t="s">
        <v>2121</v>
      </c>
      <c r="AH498" s="21" t="s">
        <v>2000</v>
      </c>
      <c r="AI498" s="21" t="s">
        <v>2001</v>
      </c>
      <c r="AJ498" s="22" t="s">
        <v>2002</v>
      </c>
      <c r="AK498" s="22" t="s">
        <v>2003</v>
      </c>
      <c r="AL498" s="22" t="s">
        <v>2004</v>
      </c>
      <c r="AM498" s="22" t="s">
        <v>2005</v>
      </c>
      <c r="AN498" s="22" t="s">
        <v>3261</v>
      </c>
      <c r="AO498" s="21" t="s">
        <v>2007</v>
      </c>
    </row>
    <row r="499" spans="1:41" s="20" customFormat="1" x14ac:dyDescent="0.25">
      <c r="A499" s="21">
        <v>2418</v>
      </c>
      <c r="B499" s="21" t="s">
        <v>3413</v>
      </c>
      <c r="C499" s="21" t="s">
        <v>1986</v>
      </c>
      <c r="D499" s="22" t="s">
        <v>3259</v>
      </c>
      <c r="E499" s="21" t="s">
        <v>3404</v>
      </c>
      <c r="F499" s="21">
        <v>1461229</v>
      </c>
      <c r="G499" s="21" t="s">
        <v>1298</v>
      </c>
      <c r="H499" s="21">
        <v>1461229</v>
      </c>
      <c r="I499" s="21"/>
      <c r="J499" s="21">
        <v>4.83</v>
      </c>
      <c r="K499" s="21" t="s">
        <v>1989</v>
      </c>
      <c r="L499" s="21" t="s">
        <v>1990</v>
      </c>
      <c r="M499" s="21" t="s">
        <v>1997</v>
      </c>
      <c r="N499" s="21" t="s">
        <v>1992</v>
      </c>
      <c r="O499" s="22" t="s">
        <v>2096</v>
      </c>
      <c r="P499" s="21" t="s">
        <v>27</v>
      </c>
      <c r="Q499" s="22" t="s">
        <v>2119</v>
      </c>
      <c r="R499" s="21" t="s">
        <v>1997</v>
      </c>
      <c r="S499" s="21" t="s">
        <v>1997</v>
      </c>
      <c r="T499" s="21" t="s">
        <v>1997</v>
      </c>
      <c r="U499" s="21" t="s">
        <v>1998</v>
      </c>
      <c r="V499" s="23">
        <v>40057</v>
      </c>
      <c r="W499" s="21" t="s">
        <v>1998</v>
      </c>
      <c r="X499" s="23">
        <v>40057</v>
      </c>
      <c r="Y499" s="21" t="b">
        <v>1</v>
      </c>
      <c r="Z499" s="21" t="b">
        <v>1</v>
      </c>
      <c r="AA499" s="21" t="b">
        <v>0</v>
      </c>
      <c r="AB499" s="22"/>
      <c r="AC499" s="22"/>
      <c r="AD499" s="22"/>
      <c r="AE499" s="22"/>
      <c r="AF499" s="22"/>
      <c r="AG499" s="21" t="s">
        <v>2121</v>
      </c>
      <c r="AH499" s="21" t="s">
        <v>2000</v>
      </c>
      <c r="AI499" s="21" t="s">
        <v>2001</v>
      </c>
      <c r="AJ499" s="22" t="s">
        <v>2002</v>
      </c>
      <c r="AK499" s="22" t="s">
        <v>2003</v>
      </c>
      <c r="AL499" s="22" t="s">
        <v>2004</v>
      </c>
      <c r="AM499" s="22" t="s">
        <v>2005</v>
      </c>
      <c r="AN499" s="22" t="s">
        <v>3261</v>
      </c>
      <c r="AO499" s="21" t="s">
        <v>2007</v>
      </c>
    </row>
    <row r="500" spans="1:41" s="20" customFormat="1" x14ac:dyDescent="0.25">
      <c r="A500" s="21">
        <v>2419</v>
      </c>
      <c r="B500" s="21" t="s">
        <v>3414</v>
      </c>
      <c r="C500" s="21" t="s">
        <v>1986</v>
      </c>
      <c r="D500" s="22" t="s">
        <v>3259</v>
      </c>
      <c r="E500" s="21" t="s">
        <v>3404</v>
      </c>
      <c r="F500" s="21">
        <v>1461229</v>
      </c>
      <c r="G500" s="21" t="s">
        <v>1298</v>
      </c>
      <c r="H500" s="21">
        <v>1461229</v>
      </c>
      <c r="I500" s="21"/>
      <c r="J500" s="21">
        <v>4.7</v>
      </c>
      <c r="K500" s="21" t="s">
        <v>1989</v>
      </c>
      <c r="L500" s="21" t="s">
        <v>1990</v>
      </c>
      <c r="M500" s="21" t="s">
        <v>1997</v>
      </c>
      <c r="N500" s="21" t="s">
        <v>1992</v>
      </c>
      <c r="O500" s="22" t="s">
        <v>2096</v>
      </c>
      <c r="P500" s="21" t="s">
        <v>27</v>
      </c>
      <c r="Q500" s="22" t="s">
        <v>2119</v>
      </c>
      <c r="R500" s="21" t="s">
        <v>1997</v>
      </c>
      <c r="S500" s="21" t="s">
        <v>1997</v>
      </c>
      <c r="T500" s="21" t="s">
        <v>1997</v>
      </c>
      <c r="U500" s="21" t="s">
        <v>1998</v>
      </c>
      <c r="V500" s="23">
        <v>40057</v>
      </c>
      <c r="W500" s="21" t="s">
        <v>1998</v>
      </c>
      <c r="X500" s="23">
        <v>40057</v>
      </c>
      <c r="Y500" s="21" t="b">
        <v>1</v>
      </c>
      <c r="Z500" s="21" t="b">
        <v>1</v>
      </c>
      <c r="AA500" s="21" t="b">
        <v>0</v>
      </c>
      <c r="AB500" s="22"/>
      <c r="AC500" s="22"/>
      <c r="AD500" s="22"/>
      <c r="AE500" s="22"/>
      <c r="AF500" s="22"/>
      <c r="AG500" s="21" t="s">
        <v>2121</v>
      </c>
      <c r="AH500" s="21" t="s">
        <v>2000</v>
      </c>
      <c r="AI500" s="21" t="s">
        <v>2001</v>
      </c>
      <c r="AJ500" s="22" t="s">
        <v>2002</v>
      </c>
      <c r="AK500" s="22" t="s">
        <v>2003</v>
      </c>
      <c r="AL500" s="22" t="s">
        <v>2004</v>
      </c>
      <c r="AM500" s="22" t="s">
        <v>2005</v>
      </c>
      <c r="AN500" s="22" t="s">
        <v>3261</v>
      </c>
      <c r="AO500" s="21" t="s">
        <v>2007</v>
      </c>
    </row>
    <row r="501" spans="1:41" s="20" customFormat="1" x14ac:dyDescent="0.25">
      <c r="A501" s="21">
        <v>2420</v>
      </c>
      <c r="B501" s="21" t="s">
        <v>3415</v>
      </c>
      <c r="C501" s="21" t="s">
        <v>1986</v>
      </c>
      <c r="D501" s="22" t="s">
        <v>3259</v>
      </c>
      <c r="E501" s="21" t="s">
        <v>3404</v>
      </c>
      <c r="F501" s="21">
        <v>1461229</v>
      </c>
      <c r="G501" s="21" t="s">
        <v>1298</v>
      </c>
      <c r="H501" s="21">
        <v>1461229</v>
      </c>
      <c r="I501" s="21"/>
      <c r="J501" s="21">
        <v>4.4800000000000004</v>
      </c>
      <c r="K501" s="21" t="s">
        <v>1989</v>
      </c>
      <c r="L501" s="21" t="s">
        <v>1990</v>
      </c>
      <c r="M501" s="21" t="s">
        <v>1997</v>
      </c>
      <c r="N501" s="21" t="s">
        <v>1992</v>
      </c>
      <c r="O501" s="22" t="s">
        <v>2096</v>
      </c>
      <c r="P501" s="21" t="s">
        <v>27</v>
      </c>
      <c r="Q501" s="22" t="s">
        <v>2119</v>
      </c>
      <c r="R501" s="21" t="s">
        <v>1997</v>
      </c>
      <c r="S501" s="21" t="s">
        <v>1997</v>
      </c>
      <c r="T501" s="21" t="s">
        <v>1997</v>
      </c>
      <c r="U501" s="21" t="s">
        <v>1998</v>
      </c>
      <c r="V501" s="23">
        <v>40057</v>
      </c>
      <c r="W501" s="21" t="s">
        <v>1998</v>
      </c>
      <c r="X501" s="23">
        <v>40057</v>
      </c>
      <c r="Y501" s="21" t="b">
        <v>1</v>
      </c>
      <c r="Z501" s="21" t="b">
        <v>1</v>
      </c>
      <c r="AA501" s="21" t="b">
        <v>0</v>
      </c>
      <c r="AB501" s="22"/>
      <c r="AC501" s="22"/>
      <c r="AD501" s="22"/>
      <c r="AE501" s="22"/>
      <c r="AF501" s="22"/>
      <c r="AG501" s="21" t="s">
        <v>2121</v>
      </c>
      <c r="AH501" s="21" t="s">
        <v>2000</v>
      </c>
      <c r="AI501" s="21" t="s">
        <v>2001</v>
      </c>
      <c r="AJ501" s="22" t="s">
        <v>2002</v>
      </c>
      <c r="AK501" s="22" t="s">
        <v>2003</v>
      </c>
      <c r="AL501" s="22" t="s">
        <v>2004</v>
      </c>
      <c r="AM501" s="22" t="s">
        <v>2005</v>
      </c>
      <c r="AN501" s="22" t="s">
        <v>3261</v>
      </c>
      <c r="AO501" s="21" t="s">
        <v>2007</v>
      </c>
    </row>
    <row r="502" spans="1:41" s="20" customFormat="1" x14ac:dyDescent="0.25">
      <c r="A502" s="21">
        <v>2421</v>
      </c>
      <c r="B502" s="21" t="s">
        <v>3416</v>
      </c>
      <c r="C502" s="21" t="s">
        <v>1986</v>
      </c>
      <c r="D502" s="22" t="s">
        <v>3259</v>
      </c>
      <c r="E502" s="21" t="s">
        <v>3404</v>
      </c>
      <c r="F502" s="21">
        <v>1461229</v>
      </c>
      <c r="G502" s="21" t="s">
        <v>1298</v>
      </c>
      <c r="H502" s="21">
        <v>1461229</v>
      </c>
      <c r="I502" s="21"/>
      <c r="J502" s="21">
        <v>4.47</v>
      </c>
      <c r="K502" s="21" t="s">
        <v>1989</v>
      </c>
      <c r="L502" s="21" t="s">
        <v>1990</v>
      </c>
      <c r="M502" s="21" t="s">
        <v>1997</v>
      </c>
      <c r="N502" s="21" t="s">
        <v>1992</v>
      </c>
      <c r="O502" s="22" t="s">
        <v>2096</v>
      </c>
      <c r="P502" s="21" t="s">
        <v>27</v>
      </c>
      <c r="Q502" s="22" t="s">
        <v>2119</v>
      </c>
      <c r="R502" s="21" t="s">
        <v>1997</v>
      </c>
      <c r="S502" s="21" t="s">
        <v>1997</v>
      </c>
      <c r="T502" s="21" t="s">
        <v>1997</v>
      </c>
      <c r="U502" s="21" t="s">
        <v>1998</v>
      </c>
      <c r="V502" s="23">
        <v>40057</v>
      </c>
      <c r="W502" s="21" t="s">
        <v>1998</v>
      </c>
      <c r="X502" s="23">
        <v>40057</v>
      </c>
      <c r="Y502" s="21" t="b">
        <v>1</v>
      </c>
      <c r="Z502" s="21" t="b">
        <v>1</v>
      </c>
      <c r="AA502" s="21" t="b">
        <v>0</v>
      </c>
      <c r="AB502" s="22"/>
      <c r="AC502" s="22"/>
      <c r="AD502" s="22"/>
      <c r="AE502" s="22"/>
      <c r="AF502" s="22"/>
      <c r="AG502" s="21" t="s">
        <v>2121</v>
      </c>
      <c r="AH502" s="21" t="s">
        <v>2000</v>
      </c>
      <c r="AI502" s="21" t="s">
        <v>2001</v>
      </c>
      <c r="AJ502" s="22" t="s">
        <v>2002</v>
      </c>
      <c r="AK502" s="22" t="s">
        <v>2003</v>
      </c>
      <c r="AL502" s="22" t="s">
        <v>2004</v>
      </c>
      <c r="AM502" s="22" t="s">
        <v>2005</v>
      </c>
      <c r="AN502" s="22" t="s">
        <v>3261</v>
      </c>
      <c r="AO502" s="21" t="s">
        <v>2007</v>
      </c>
    </row>
    <row r="503" spans="1:41" s="20" customFormat="1" x14ac:dyDescent="0.25">
      <c r="A503" s="21">
        <v>2422</v>
      </c>
      <c r="B503" s="21" t="s">
        <v>3417</v>
      </c>
      <c r="C503" s="21" t="s">
        <v>1986</v>
      </c>
      <c r="D503" s="22" t="s">
        <v>3259</v>
      </c>
      <c r="E503" s="21" t="s">
        <v>3404</v>
      </c>
      <c r="F503" s="21">
        <v>1461229</v>
      </c>
      <c r="G503" s="21" t="s">
        <v>1298</v>
      </c>
      <c r="H503" s="21">
        <v>1461229</v>
      </c>
      <c r="I503" s="21"/>
      <c r="J503" s="21">
        <v>4.41</v>
      </c>
      <c r="K503" s="21" t="s">
        <v>1989</v>
      </c>
      <c r="L503" s="21" t="s">
        <v>1990</v>
      </c>
      <c r="M503" s="21" t="s">
        <v>1997</v>
      </c>
      <c r="N503" s="21" t="s">
        <v>1992</v>
      </c>
      <c r="O503" s="22" t="s">
        <v>2096</v>
      </c>
      <c r="P503" s="21" t="s">
        <v>27</v>
      </c>
      <c r="Q503" s="22" t="s">
        <v>2119</v>
      </c>
      <c r="R503" s="21" t="s">
        <v>1997</v>
      </c>
      <c r="S503" s="21" t="s">
        <v>1997</v>
      </c>
      <c r="T503" s="21" t="s">
        <v>1997</v>
      </c>
      <c r="U503" s="21" t="s">
        <v>1998</v>
      </c>
      <c r="V503" s="23">
        <v>40057</v>
      </c>
      <c r="W503" s="21" t="s">
        <v>1998</v>
      </c>
      <c r="X503" s="23">
        <v>40057</v>
      </c>
      <c r="Y503" s="21" t="b">
        <v>1</v>
      </c>
      <c r="Z503" s="21" t="b">
        <v>1</v>
      </c>
      <c r="AA503" s="21" t="b">
        <v>0</v>
      </c>
      <c r="AB503" s="22"/>
      <c r="AC503" s="22"/>
      <c r="AD503" s="22"/>
      <c r="AE503" s="22"/>
      <c r="AF503" s="22"/>
      <c r="AG503" s="21" t="s">
        <v>2121</v>
      </c>
      <c r="AH503" s="21" t="s">
        <v>2000</v>
      </c>
      <c r="AI503" s="21" t="s">
        <v>2001</v>
      </c>
      <c r="AJ503" s="22" t="s">
        <v>2002</v>
      </c>
      <c r="AK503" s="22" t="s">
        <v>2003</v>
      </c>
      <c r="AL503" s="22" t="s">
        <v>2004</v>
      </c>
      <c r="AM503" s="22" t="s">
        <v>2005</v>
      </c>
      <c r="AN503" s="22" t="s">
        <v>3261</v>
      </c>
      <c r="AO503" s="21" t="s">
        <v>2007</v>
      </c>
    </row>
    <row r="504" spans="1:41" s="20" customFormat="1" x14ac:dyDescent="0.25">
      <c r="A504" s="21">
        <v>2423</v>
      </c>
      <c r="B504" s="21" t="s">
        <v>3418</v>
      </c>
      <c r="C504" s="21" t="s">
        <v>1986</v>
      </c>
      <c r="D504" s="22" t="s">
        <v>3259</v>
      </c>
      <c r="E504" s="21" t="s">
        <v>3404</v>
      </c>
      <c r="F504" s="21">
        <v>1461229</v>
      </c>
      <c r="G504" s="21" t="s">
        <v>1298</v>
      </c>
      <c r="H504" s="21">
        <v>1461229</v>
      </c>
      <c r="I504" s="21"/>
      <c r="J504" s="21">
        <v>4.38</v>
      </c>
      <c r="K504" s="21" t="s">
        <v>1989</v>
      </c>
      <c r="L504" s="21" t="s">
        <v>1990</v>
      </c>
      <c r="M504" s="21" t="s">
        <v>1997</v>
      </c>
      <c r="N504" s="21" t="s">
        <v>1992</v>
      </c>
      <c r="O504" s="22" t="s">
        <v>2096</v>
      </c>
      <c r="P504" s="21" t="s">
        <v>27</v>
      </c>
      <c r="Q504" s="22" t="s">
        <v>2119</v>
      </c>
      <c r="R504" s="21" t="s">
        <v>1997</v>
      </c>
      <c r="S504" s="21" t="s">
        <v>1997</v>
      </c>
      <c r="T504" s="21" t="s">
        <v>1997</v>
      </c>
      <c r="U504" s="21" t="s">
        <v>1998</v>
      </c>
      <c r="V504" s="23">
        <v>40057</v>
      </c>
      <c r="W504" s="21" t="s">
        <v>1998</v>
      </c>
      <c r="X504" s="23">
        <v>40057</v>
      </c>
      <c r="Y504" s="21" t="b">
        <v>1</v>
      </c>
      <c r="Z504" s="21" t="b">
        <v>1</v>
      </c>
      <c r="AA504" s="21" t="b">
        <v>0</v>
      </c>
      <c r="AB504" s="22"/>
      <c r="AC504" s="22"/>
      <c r="AD504" s="22"/>
      <c r="AE504" s="22"/>
      <c r="AF504" s="22"/>
      <c r="AG504" s="21" t="s">
        <v>2121</v>
      </c>
      <c r="AH504" s="21" t="s">
        <v>2000</v>
      </c>
      <c r="AI504" s="21" t="s">
        <v>2001</v>
      </c>
      <c r="AJ504" s="22" t="s">
        <v>2002</v>
      </c>
      <c r="AK504" s="22" t="s">
        <v>2003</v>
      </c>
      <c r="AL504" s="22" t="s">
        <v>2004</v>
      </c>
      <c r="AM504" s="22" t="s">
        <v>2005</v>
      </c>
      <c r="AN504" s="22" t="s">
        <v>3261</v>
      </c>
      <c r="AO504" s="21" t="s">
        <v>2007</v>
      </c>
    </row>
    <row r="505" spans="1:41" s="20" customFormat="1" x14ac:dyDescent="0.25">
      <c r="A505" s="21">
        <v>2424</v>
      </c>
      <c r="B505" s="21" t="s">
        <v>3419</v>
      </c>
      <c r="C505" s="21" t="s">
        <v>1986</v>
      </c>
      <c r="D505" s="22" t="s">
        <v>3259</v>
      </c>
      <c r="E505" s="21" t="s">
        <v>3404</v>
      </c>
      <c r="F505" s="21">
        <v>1461229</v>
      </c>
      <c r="G505" s="21" t="s">
        <v>1298</v>
      </c>
      <c r="H505" s="21">
        <v>1461229</v>
      </c>
      <c r="I505" s="21"/>
      <c r="J505" s="21">
        <v>4.33</v>
      </c>
      <c r="K505" s="21" t="s">
        <v>1989</v>
      </c>
      <c r="L505" s="21" t="s">
        <v>1990</v>
      </c>
      <c r="M505" s="21" t="s">
        <v>1997</v>
      </c>
      <c r="N505" s="21" t="s">
        <v>1992</v>
      </c>
      <c r="O505" s="22" t="s">
        <v>2096</v>
      </c>
      <c r="P505" s="21" t="s">
        <v>27</v>
      </c>
      <c r="Q505" s="22" t="s">
        <v>2119</v>
      </c>
      <c r="R505" s="21" t="s">
        <v>1997</v>
      </c>
      <c r="S505" s="21" t="s">
        <v>1997</v>
      </c>
      <c r="T505" s="21" t="s">
        <v>1997</v>
      </c>
      <c r="U505" s="21" t="s">
        <v>1998</v>
      </c>
      <c r="V505" s="23">
        <v>40057</v>
      </c>
      <c r="W505" s="21" t="s">
        <v>1998</v>
      </c>
      <c r="X505" s="23">
        <v>40057</v>
      </c>
      <c r="Y505" s="21" t="b">
        <v>1</v>
      </c>
      <c r="Z505" s="21" t="b">
        <v>1</v>
      </c>
      <c r="AA505" s="21" t="b">
        <v>0</v>
      </c>
      <c r="AB505" s="22"/>
      <c r="AC505" s="22"/>
      <c r="AD505" s="22"/>
      <c r="AE505" s="22"/>
      <c r="AF505" s="22"/>
      <c r="AG505" s="21" t="s">
        <v>2121</v>
      </c>
      <c r="AH505" s="21" t="s">
        <v>2000</v>
      </c>
      <c r="AI505" s="21" t="s">
        <v>2001</v>
      </c>
      <c r="AJ505" s="22" t="s">
        <v>2002</v>
      </c>
      <c r="AK505" s="22" t="s">
        <v>2003</v>
      </c>
      <c r="AL505" s="22" t="s">
        <v>2004</v>
      </c>
      <c r="AM505" s="22" t="s">
        <v>2005</v>
      </c>
      <c r="AN505" s="22" t="s">
        <v>3261</v>
      </c>
      <c r="AO505" s="21" t="s">
        <v>2007</v>
      </c>
    </row>
    <row r="506" spans="1:41" s="20" customFormat="1" x14ac:dyDescent="0.25">
      <c r="A506" s="21">
        <v>2425</v>
      </c>
      <c r="B506" s="21" t="s">
        <v>3420</v>
      </c>
      <c r="C506" s="21" t="s">
        <v>1986</v>
      </c>
      <c r="D506" s="22" t="s">
        <v>3259</v>
      </c>
      <c r="E506" s="21" t="s">
        <v>3404</v>
      </c>
      <c r="F506" s="21">
        <v>1461229</v>
      </c>
      <c r="G506" s="21" t="s">
        <v>1298</v>
      </c>
      <c r="H506" s="21">
        <v>1461229</v>
      </c>
      <c r="I506" s="21"/>
      <c r="J506" s="21">
        <v>4.28</v>
      </c>
      <c r="K506" s="21" t="s">
        <v>1989</v>
      </c>
      <c r="L506" s="21" t="s">
        <v>1990</v>
      </c>
      <c r="M506" s="21" t="s">
        <v>1997</v>
      </c>
      <c r="N506" s="21" t="s">
        <v>1992</v>
      </c>
      <c r="O506" s="22" t="s">
        <v>2096</v>
      </c>
      <c r="P506" s="21" t="s">
        <v>27</v>
      </c>
      <c r="Q506" s="22" t="s">
        <v>2119</v>
      </c>
      <c r="R506" s="21" t="s">
        <v>1997</v>
      </c>
      <c r="S506" s="21" t="s">
        <v>1997</v>
      </c>
      <c r="T506" s="21" t="s">
        <v>1997</v>
      </c>
      <c r="U506" s="21" t="s">
        <v>1998</v>
      </c>
      <c r="V506" s="23">
        <v>40057</v>
      </c>
      <c r="W506" s="21" t="s">
        <v>1998</v>
      </c>
      <c r="X506" s="23">
        <v>40057</v>
      </c>
      <c r="Y506" s="21" t="b">
        <v>1</v>
      </c>
      <c r="Z506" s="21" t="b">
        <v>1</v>
      </c>
      <c r="AA506" s="21" t="b">
        <v>0</v>
      </c>
      <c r="AB506" s="22"/>
      <c r="AC506" s="22"/>
      <c r="AD506" s="22"/>
      <c r="AE506" s="22"/>
      <c r="AF506" s="22"/>
      <c r="AG506" s="21" t="s">
        <v>2121</v>
      </c>
      <c r="AH506" s="21" t="s">
        <v>2000</v>
      </c>
      <c r="AI506" s="21" t="s">
        <v>2001</v>
      </c>
      <c r="AJ506" s="22" t="s">
        <v>2002</v>
      </c>
      <c r="AK506" s="22" t="s">
        <v>2003</v>
      </c>
      <c r="AL506" s="22" t="s">
        <v>2004</v>
      </c>
      <c r="AM506" s="22" t="s">
        <v>2005</v>
      </c>
      <c r="AN506" s="22" t="s">
        <v>3261</v>
      </c>
      <c r="AO506" s="21" t="s">
        <v>2007</v>
      </c>
    </row>
    <row r="507" spans="1:41" s="20" customFormat="1" x14ac:dyDescent="0.25">
      <c r="A507" s="21">
        <v>2426</v>
      </c>
      <c r="B507" s="21" t="s">
        <v>3421</v>
      </c>
      <c r="C507" s="21" t="s">
        <v>1986</v>
      </c>
      <c r="D507" s="22" t="s">
        <v>3259</v>
      </c>
      <c r="E507" s="21" t="s">
        <v>3404</v>
      </c>
      <c r="F507" s="21">
        <v>1461229</v>
      </c>
      <c r="G507" s="21" t="s">
        <v>1298</v>
      </c>
      <c r="H507" s="21">
        <v>1461229</v>
      </c>
      <c r="I507" s="21"/>
      <c r="J507" s="21">
        <v>4.09</v>
      </c>
      <c r="K507" s="21" t="s">
        <v>1989</v>
      </c>
      <c r="L507" s="21" t="s">
        <v>1990</v>
      </c>
      <c r="M507" s="21" t="s">
        <v>1997</v>
      </c>
      <c r="N507" s="21" t="s">
        <v>1992</v>
      </c>
      <c r="O507" s="22" t="s">
        <v>2096</v>
      </c>
      <c r="P507" s="21" t="s">
        <v>27</v>
      </c>
      <c r="Q507" s="22" t="s">
        <v>2119</v>
      </c>
      <c r="R507" s="21" t="s">
        <v>1997</v>
      </c>
      <c r="S507" s="21" t="s">
        <v>1997</v>
      </c>
      <c r="T507" s="21" t="s">
        <v>1997</v>
      </c>
      <c r="U507" s="21" t="s">
        <v>1998</v>
      </c>
      <c r="V507" s="23">
        <v>40057</v>
      </c>
      <c r="W507" s="21" t="s">
        <v>1998</v>
      </c>
      <c r="X507" s="23">
        <v>40057</v>
      </c>
      <c r="Y507" s="21" t="b">
        <v>1</v>
      </c>
      <c r="Z507" s="21" t="b">
        <v>1</v>
      </c>
      <c r="AA507" s="21" t="b">
        <v>0</v>
      </c>
      <c r="AB507" s="22"/>
      <c r="AC507" s="22"/>
      <c r="AD507" s="22"/>
      <c r="AE507" s="22"/>
      <c r="AF507" s="22"/>
      <c r="AG507" s="21" t="s">
        <v>2121</v>
      </c>
      <c r="AH507" s="21" t="s">
        <v>2000</v>
      </c>
      <c r="AI507" s="21" t="s">
        <v>2001</v>
      </c>
      <c r="AJ507" s="22" t="s">
        <v>2002</v>
      </c>
      <c r="AK507" s="22" t="s">
        <v>2003</v>
      </c>
      <c r="AL507" s="22" t="s">
        <v>2004</v>
      </c>
      <c r="AM507" s="22" t="s">
        <v>2005</v>
      </c>
      <c r="AN507" s="22" t="s">
        <v>3261</v>
      </c>
      <c r="AO507" s="21" t="s">
        <v>2007</v>
      </c>
    </row>
    <row r="508" spans="1:41" s="20" customFormat="1" x14ac:dyDescent="0.25">
      <c r="A508" s="21">
        <v>2427</v>
      </c>
      <c r="B508" s="21" t="s">
        <v>3422</v>
      </c>
      <c r="C508" s="21" t="s">
        <v>1986</v>
      </c>
      <c r="D508" s="22" t="s">
        <v>3259</v>
      </c>
      <c r="E508" s="21" t="s">
        <v>3404</v>
      </c>
      <c r="F508" s="21">
        <v>1461229</v>
      </c>
      <c r="G508" s="21" t="s">
        <v>1298</v>
      </c>
      <c r="H508" s="21">
        <v>1461229</v>
      </c>
      <c r="I508" s="21"/>
      <c r="J508" s="21">
        <v>3.97</v>
      </c>
      <c r="K508" s="21" t="s">
        <v>1989</v>
      </c>
      <c r="L508" s="21" t="s">
        <v>1990</v>
      </c>
      <c r="M508" s="21" t="s">
        <v>1997</v>
      </c>
      <c r="N508" s="21" t="s">
        <v>1992</v>
      </c>
      <c r="O508" s="22" t="s">
        <v>2096</v>
      </c>
      <c r="P508" s="21" t="s">
        <v>27</v>
      </c>
      <c r="Q508" s="22" t="s">
        <v>2119</v>
      </c>
      <c r="R508" s="21" t="s">
        <v>1997</v>
      </c>
      <c r="S508" s="21" t="s">
        <v>1997</v>
      </c>
      <c r="T508" s="21" t="s">
        <v>1997</v>
      </c>
      <c r="U508" s="21" t="s">
        <v>1998</v>
      </c>
      <c r="V508" s="23">
        <v>40057</v>
      </c>
      <c r="W508" s="21" t="s">
        <v>1998</v>
      </c>
      <c r="X508" s="23">
        <v>40057</v>
      </c>
      <c r="Y508" s="21" t="b">
        <v>1</v>
      </c>
      <c r="Z508" s="21" t="b">
        <v>1</v>
      </c>
      <c r="AA508" s="21" t="b">
        <v>0</v>
      </c>
      <c r="AB508" s="22"/>
      <c r="AC508" s="22"/>
      <c r="AD508" s="22"/>
      <c r="AE508" s="22"/>
      <c r="AF508" s="22"/>
      <c r="AG508" s="21" t="s">
        <v>2121</v>
      </c>
      <c r="AH508" s="21" t="s">
        <v>2000</v>
      </c>
      <c r="AI508" s="21" t="s">
        <v>2001</v>
      </c>
      <c r="AJ508" s="22" t="s">
        <v>2002</v>
      </c>
      <c r="AK508" s="22" t="s">
        <v>2003</v>
      </c>
      <c r="AL508" s="22" t="s">
        <v>2004</v>
      </c>
      <c r="AM508" s="22" t="s">
        <v>2005</v>
      </c>
      <c r="AN508" s="22" t="s">
        <v>3261</v>
      </c>
      <c r="AO508" s="21" t="s">
        <v>2007</v>
      </c>
    </row>
    <row r="509" spans="1:41" s="20" customFormat="1" x14ac:dyDescent="0.25">
      <c r="A509" s="21">
        <v>2428</v>
      </c>
      <c r="B509" s="21" t="s">
        <v>3423</v>
      </c>
      <c r="C509" s="21" t="s">
        <v>1986</v>
      </c>
      <c r="D509" s="22" t="s">
        <v>3259</v>
      </c>
      <c r="E509" s="21" t="s">
        <v>3404</v>
      </c>
      <c r="F509" s="21">
        <v>1461229</v>
      </c>
      <c r="G509" s="21" t="s">
        <v>1298</v>
      </c>
      <c r="H509" s="21">
        <v>1461229</v>
      </c>
      <c r="I509" s="21"/>
      <c r="J509" s="21">
        <v>3.65</v>
      </c>
      <c r="K509" s="21" t="s">
        <v>1989</v>
      </c>
      <c r="L509" s="21" t="s">
        <v>1990</v>
      </c>
      <c r="M509" s="21" t="s">
        <v>1997</v>
      </c>
      <c r="N509" s="21" t="s">
        <v>1992</v>
      </c>
      <c r="O509" s="22" t="s">
        <v>2096</v>
      </c>
      <c r="P509" s="21" t="s">
        <v>27</v>
      </c>
      <c r="Q509" s="22" t="s">
        <v>2119</v>
      </c>
      <c r="R509" s="21" t="s">
        <v>1997</v>
      </c>
      <c r="S509" s="21" t="s">
        <v>1997</v>
      </c>
      <c r="T509" s="21" t="s">
        <v>1997</v>
      </c>
      <c r="U509" s="21" t="s">
        <v>1998</v>
      </c>
      <c r="V509" s="23">
        <v>40057</v>
      </c>
      <c r="W509" s="21" t="s">
        <v>1998</v>
      </c>
      <c r="X509" s="23">
        <v>40057</v>
      </c>
      <c r="Y509" s="21" t="b">
        <v>1</v>
      </c>
      <c r="Z509" s="21" t="b">
        <v>1</v>
      </c>
      <c r="AA509" s="21" t="b">
        <v>0</v>
      </c>
      <c r="AB509" s="22"/>
      <c r="AC509" s="22"/>
      <c r="AD509" s="22"/>
      <c r="AE509" s="22"/>
      <c r="AF509" s="22"/>
      <c r="AG509" s="21" t="s">
        <v>2121</v>
      </c>
      <c r="AH509" s="21" t="s">
        <v>2000</v>
      </c>
      <c r="AI509" s="21" t="s">
        <v>2001</v>
      </c>
      <c r="AJ509" s="22" t="s">
        <v>2002</v>
      </c>
      <c r="AK509" s="22" t="s">
        <v>2003</v>
      </c>
      <c r="AL509" s="22" t="s">
        <v>2004</v>
      </c>
      <c r="AM509" s="22" t="s">
        <v>2005</v>
      </c>
      <c r="AN509" s="22" t="s">
        <v>3261</v>
      </c>
      <c r="AO509" s="21" t="s">
        <v>2007</v>
      </c>
    </row>
    <row r="510" spans="1:41" s="20" customFormat="1" x14ac:dyDescent="0.25">
      <c r="A510" s="21">
        <v>2429</v>
      </c>
      <c r="B510" s="21" t="s">
        <v>3424</v>
      </c>
      <c r="C510" s="21" t="s">
        <v>1986</v>
      </c>
      <c r="D510" s="22" t="s">
        <v>3259</v>
      </c>
      <c r="E510" s="21" t="s">
        <v>3404</v>
      </c>
      <c r="F510" s="21">
        <v>1461229</v>
      </c>
      <c r="G510" s="21" t="s">
        <v>1298</v>
      </c>
      <c r="H510" s="21">
        <v>1461229</v>
      </c>
      <c r="I510" s="21"/>
      <c r="J510" s="21">
        <v>3.62</v>
      </c>
      <c r="K510" s="21" t="s">
        <v>1989</v>
      </c>
      <c r="L510" s="21" t="s">
        <v>1990</v>
      </c>
      <c r="M510" s="21" t="s">
        <v>1997</v>
      </c>
      <c r="N510" s="21" t="s">
        <v>1992</v>
      </c>
      <c r="O510" s="22" t="s">
        <v>2096</v>
      </c>
      <c r="P510" s="21" t="s">
        <v>27</v>
      </c>
      <c r="Q510" s="22" t="s">
        <v>2119</v>
      </c>
      <c r="R510" s="21" t="s">
        <v>1997</v>
      </c>
      <c r="S510" s="21" t="s">
        <v>1997</v>
      </c>
      <c r="T510" s="21" t="s">
        <v>1997</v>
      </c>
      <c r="U510" s="21" t="s">
        <v>1998</v>
      </c>
      <c r="V510" s="23">
        <v>40057</v>
      </c>
      <c r="W510" s="21" t="s">
        <v>1998</v>
      </c>
      <c r="X510" s="23">
        <v>40057</v>
      </c>
      <c r="Y510" s="21" t="b">
        <v>1</v>
      </c>
      <c r="Z510" s="21" t="b">
        <v>1</v>
      </c>
      <c r="AA510" s="21" t="b">
        <v>0</v>
      </c>
      <c r="AB510" s="22"/>
      <c r="AC510" s="22"/>
      <c r="AD510" s="22"/>
      <c r="AE510" s="22"/>
      <c r="AF510" s="22"/>
      <c r="AG510" s="21" t="s">
        <v>2121</v>
      </c>
      <c r="AH510" s="21" t="s">
        <v>2000</v>
      </c>
      <c r="AI510" s="21" t="s">
        <v>2001</v>
      </c>
      <c r="AJ510" s="22" t="s">
        <v>2002</v>
      </c>
      <c r="AK510" s="22" t="s">
        <v>2003</v>
      </c>
      <c r="AL510" s="22" t="s">
        <v>2004</v>
      </c>
      <c r="AM510" s="22" t="s">
        <v>2005</v>
      </c>
      <c r="AN510" s="22" t="s">
        <v>3261</v>
      </c>
      <c r="AO510" s="21" t="s">
        <v>2007</v>
      </c>
    </row>
    <row r="511" spans="1:41" s="20" customFormat="1" x14ac:dyDescent="0.25">
      <c r="A511" s="21">
        <v>2430</v>
      </c>
      <c r="B511" s="21" t="s">
        <v>2174</v>
      </c>
      <c r="C511" s="21" t="s">
        <v>2175</v>
      </c>
      <c r="D511" s="25" t="s">
        <v>3425</v>
      </c>
      <c r="E511" s="21" t="s">
        <v>3426</v>
      </c>
      <c r="F511" s="21">
        <v>1563388</v>
      </c>
      <c r="G511" s="21" t="s">
        <v>3426</v>
      </c>
      <c r="H511" s="21">
        <v>1563388</v>
      </c>
      <c r="I511" s="21">
        <f>GEOMEAN(J511:J512)</f>
        <v>36331.804249169902</v>
      </c>
      <c r="J511" s="21">
        <v>40000</v>
      </c>
      <c r="K511" s="21" t="s">
        <v>2037</v>
      </c>
      <c r="L511" s="21" t="s">
        <v>1990</v>
      </c>
      <c r="M511" s="21" t="s">
        <v>1991</v>
      </c>
      <c r="N511" s="21" t="s">
        <v>2067</v>
      </c>
      <c r="O511" s="21" t="s">
        <v>3427</v>
      </c>
      <c r="P511" s="21" t="s">
        <v>27</v>
      </c>
      <c r="Q511" s="21" t="s">
        <v>2561</v>
      </c>
      <c r="R511" s="21" t="s">
        <v>2868</v>
      </c>
      <c r="S511" s="21" t="s">
        <v>2205</v>
      </c>
      <c r="T511" s="21" t="s">
        <v>3428</v>
      </c>
      <c r="U511" s="21" t="s">
        <v>1998</v>
      </c>
      <c r="V511" s="23">
        <v>40057</v>
      </c>
      <c r="W511" s="21" t="s">
        <v>1998</v>
      </c>
      <c r="X511" s="23">
        <v>40057</v>
      </c>
      <c r="Y511" s="21" t="b">
        <v>1</v>
      </c>
      <c r="Z511" s="21" t="b">
        <v>1</v>
      </c>
      <c r="AA511" s="21" t="b">
        <v>0</v>
      </c>
      <c r="AB511" s="22"/>
      <c r="AC511" s="22"/>
      <c r="AD511" s="22"/>
      <c r="AE511" s="22"/>
      <c r="AF511" s="22"/>
      <c r="AG511" s="21" t="s">
        <v>2017</v>
      </c>
      <c r="AH511" s="21" t="s">
        <v>2000</v>
      </c>
      <c r="AI511" s="21" t="s">
        <v>2001</v>
      </c>
      <c r="AJ511" s="22" t="s">
        <v>2002</v>
      </c>
      <c r="AK511" s="22" t="s">
        <v>2003</v>
      </c>
      <c r="AL511" s="22" t="s">
        <v>2004</v>
      </c>
      <c r="AM511" s="22" t="s">
        <v>2005</v>
      </c>
      <c r="AN511" s="21" t="s">
        <v>2184</v>
      </c>
      <c r="AO511" s="21" t="s">
        <v>2007</v>
      </c>
    </row>
    <row r="512" spans="1:41" s="20" customFormat="1" x14ac:dyDescent="0.25">
      <c r="A512" s="21">
        <v>2431</v>
      </c>
      <c r="B512" s="21" t="s">
        <v>2174</v>
      </c>
      <c r="C512" s="21" t="s">
        <v>2175</v>
      </c>
      <c r="D512" s="25" t="s">
        <v>3425</v>
      </c>
      <c r="E512" s="21" t="s">
        <v>3426</v>
      </c>
      <c r="F512" s="21">
        <v>1563388</v>
      </c>
      <c r="G512" s="21" t="s">
        <v>3426</v>
      </c>
      <c r="H512" s="21">
        <v>1563388</v>
      </c>
      <c r="I512" s="21"/>
      <c r="J512" s="21">
        <v>33000</v>
      </c>
      <c r="K512" s="21" t="s">
        <v>1989</v>
      </c>
      <c r="L512" s="21" t="s">
        <v>1990</v>
      </c>
      <c r="M512" s="21" t="s">
        <v>1991</v>
      </c>
      <c r="N512" s="21" t="s">
        <v>2067</v>
      </c>
      <c r="O512" s="21" t="s">
        <v>3427</v>
      </c>
      <c r="P512" s="21" t="s">
        <v>27</v>
      </c>
      <c r="Q512" s="21" t="s">
        <v>2561</v>
      </c>
      <c r="R512" s="21" t="s">
        <v>2868</v>
      </c>
      <c r="S512" s="21" t="s">
        <v>2205</v>
      </c>
      <c r="T512" s="21" t="s">
        <v>3428</v>
      </c>
      <c r="U512" s="21" t="s">
        <v>1998</v>
      </c>
      <c r="V512" s="23">
        <v>40057</v>
      </c>
      <c r="W512" s="21" t="s">
        <v>1998</v>
      </c>
      <c r="X512" s="23">
        <v>40057</v>
      </c>
      <c r="Y512" s="21" t="b">
        <v>1</v>
      </c>
      <c r="Z512" s="21" t="b">
        <v>1</v>
      </c>
      <c r="AA512" s="21" t="b">
        <v>0</v>
      </c>
      <c r="AB512" s="22"/>
      <c r="AC512" s="22"/>
      <c r="AD512" s="22"/>
      <c r="AE512" s="22"/>
      <c r="AF512" s="22"/>
      <c r="AG512" s="21" t="s">
        <v>2017</v>
      </c>
      <c r="AH512" s="21" t="s">
        <v>2000</v>
      </c>
      <c r="AI512" s="21" t="s">
        <v>2001</v>
      </c>
      <c r="AJ512" s="22" t="s">
        <v>2002</v>
      </c>
      <c r="AK512" s="22" t="s">
        <v>2003</v>
      </c>
      <c r="AL512" s="22" t="s">
        <v>2004</v>
      </c>
      <c r="AM512" s="22" t="s">
        <v>2005</v>
      </c>
      <c r="AN512" s="21" t="s">
        <v>2184</v>
      </c>
      <c r="AO512" s="21" t="s">
        <v>2007</v>
      </c>
    </row>
    <row r="513" spans="1:41" s="20" customFormat="1" x14ac:dyDescent="0.25">
      <c r="A513" s="21">
        <v>2432</v>
      </c>
      <c r="B513" s="21" t="s">
        <v>2009</v>
      </c>
      <c r="C513" s="21" t="s">
        <v>2009</v>
      </c>
      <c r="D513" s="22" t="s">
        <v>3429</v>
      </c>
      <c r="E513" s="21" t="s">
        <v>766</v>
      </c>
      <c r="F513" s="21">
        <v>1563662</v>
      </c>
      <c r="G513" s="21" t="s">
        <v>766</v>
      </c>
      <c r="H513" s="21">
        <v>1563662</v>
      </c>
      <c r="I513" s="21">
        <f>GEOMEAN(J513:J515)</f>
        <v>45.848959549730218</v>
      </c>
      <c r="J513" s="21">
        <v>29</v>
      </c>
      <c r="K513" s="21" t="s">
        <v>1989</v>
      </c>
      <c r="L513" s="21" t="s">
        <v>1990</v>
      </c>
      <c r="M513" s="21" t="s">
        <v>1991</v>
      </c>
      <c r="N513" s="21" t="s">
        <v>1997</v>
      </c>
      <c r="O513" s="21" t="s">
        <v>2009</v>
      </c>
      <c r="P513" s="21" t="s">
        <v>27</v>
      </c>
      <c r="Q513" s="21" t="s">
        <v>2009</v>
      </c>
      <c r="R513" s="21" t="s">
        <v>2009</v>
      </c>
      <c r="S513" s="21" t="s">
        <v>2009</v>
      </c>
      <c r="T513" s="22" t="s">
        <v>2013</v>
      </c>
      <c r="U513" s="21" t="s">
        <v>1998</v>
      </c>
      <c r="V513" s="23">
        <v>40057</v>
      </c>
      <c r="W513" s="21" t="s">
        <v>1998</v>
      </c>
      <c r="X513" s="23">
        <v>40057</v>
      </c>
      <c r="Y513" s="21" t="b">
        <v>1</v>
      </c>
      <c r="Z513" s="21" t="b">
        <v>1</v>
      </c>
      <c r="AA513" s="21" t="b">
        <v>0</v>
      </c>
      <c r="AB513" s="22"/>
      <c r="AC513" s="22"/>
      <c r="AD513" s="22"/>
      <c r="AE513" s="22"/>
      <c r="AF513" s="22"/>
      <c r="AG513" s="21" t="s">
        <v>2351</v>
      </c>
      <c r="AH513" s="21" t="s">
        <v>2000</v>
      </c>
      <c r="AI513" s="21" t="s">
        <v>2001</v>
      </c>
      <c r="AJ513" s="22" t="s">
        <v>2002</v>
      </c>
      <c r="AK513" s="22" t="s">
        <v>2003</v>
      </c>
      <c r="AL513" s="22" t="s">
        <v>2004</v>
      </c>
      <c r="AM513" s="22" t="s">
        <v>2005</v>
      </c>
      <c r="AN513" s="21" t="s">
        <v>3430</v>
      </c>
      <c r="AO513" s="21" t="s">
        <v>2007</v>
      </c>
    </row>
    <row r="514" spans="1:41" s="20" customFormat="1" x14ac:dyDescent="0.25">
      <c r="A514" s="21">
        <v>2433</v>
      </c>
      <c r="B514" s="21" t="s">
        <v>3431</v>
      </c>
      <c r="C514" s="21" t="s">
        <v>1986</v>
      </c>
      <c r="D514" s="22" t="s">
        <v>3432</v>
      </c>
      <c r="E514" s="21" t="s">
        <v>3433</v>
      </c>
      <c r="F514" s="21">
        <v>1563662</v>
      </c>
      <c r="G514" s="21" t="s">
        <v>766</v>
      </c>
      <c r="H514" s="21">
        <v>1563662</v>
      </c>
      <c r="I514" s="21"/>
      <c r="J514" s="21">
        <v>86.1</v>
      </c>
      <c r="K514" s="21" t="s">
        <v>1989</v>
      </c>
      <c r="L514" s="21" t="s">
        <v>1990</v>
      </c>
      <c r="M514" s="21" t="s">
        <v>1991</v>
      </c>
      <c r="N514" s="21" t="s">
        <v>2067</v>
      </c>
      <c r="O514" s="22" t="s">
        <v>3434</v>
      </c>
      <c r="P514" s="21" t="s">
        <v>27</v>
      </c>
      <c r="Q514" s="22" t="s">
        <v>3435</v>
      </c>
      <c r="R514" s="22" t="s">
        <v>3436</v>
      </c>
      <c r="S514" s="22" t="s">
        <v>3437</v>
      </c>
      <c r="T514" s="21" t="s">
        <v>1997</v>
      </c>
      <c r="U514" s="21" t="s">
        <v>1998</v>
      </c>
      <c r="V514" s="23">
        <v>40057</v>
      </c>
      <c r="W514" s="21" t="s">
        <v>1998</v>
      </c>
      <c r="X514" s="23">
        <v>40057</v>
      </c>
      <c r="Y514" s="21" t="b">
        <v>1</v>
      </c>
      <c r="Z514" s="21" t="b">
        <v>1</v>
      </c>
      <c r="AA514" s="21" t="b">
        <v>0</v>
      </c>
      <c r="AB514" s="22"/>
      <c r="AC514" s="22"/>
      <c r="AD514" s="22"/>
      <c r="AE514" s="22"/>
      <c r="AF514" s="22"/>
      <c r="AG514" s="21" t="s">
        <v>2476</v>
      </c>
      <c r="AH514" s="21" t="s">
        <v>2000</v>
      </c>
      <c r="AI514" s="21" t="s">
        <v>2001</v>
      </c>
      <c r="AJ514" s="22" t="s">
        <v>2002</v>
      </c>
      <c r="AK514" s="22" t="s">
        <v>2003</v>
      </c>
      <c r="AL514" s="22" t="s">
        <v>2004</v>
      </c>
      <c r="AM514" s="22" t="s">
        <v>2005</v>
      </c>
      <c r="AN514" s="22" t="s">
        <v>2128</v>
      </c>
      <c r="AO514" s="21" t="s">
        <v>2007</v>
      </c>
    </row>
    <row r="515" spans="1:41" s="20" customFormat="1" x14ac:dyDescent="0.25">
      <c r="A515" s="21">
        <v>9301</v>
      </c>
      <c r="B515" s="21" t="s">
        <v>2174</v>
      </c>
      <c r="C515" s="21" t="s">
        <v>2175</v>
      </c>
      <c r="D515" s="25" t="s">
        <v>3438</v>
      </c>
      <c r="E515" s="21" t="s">
        <v>3433</v>
      </c>
      <c r="F515" s="21">
        <v>1563662</v>
      </c>
      <c r="G515" s="21" t="s">
        <v>766</v>
      </c>
      <c r="H515" s="21">
        <v>1563662</v>
      </c>
      <c r="I515" s="21"/>
      <c r="J515" s="21">
        <v>38.6</v>
      </c>
      <c r="K515" s="21" t="s">
        <v>1989</v>
      </c>
      <c r="L515" s="21" t="s">
        <v>1990</v>
      </c>
      <c r="M515" s="21" t="s">
        <v>1997</v>
      </c>
      <c r="N515" s="21" t="s">
        <v>1997</v>
      </c>
      <c r="O515" s="21" t="s">
        <v>1997</v>
      </c>
      <c r="P515" s="21" t="s">
        <v>27</v>
      </c>
      <c r="Q515" s="21" t="s">
        <v>1997</v>
      </c>
      <c r="R515" s="21" t="s">
        <v>1997</v>
      </c>
      <c r="S515" s="21" t="s">
        <v>1997</v>
      </c>
      <c r="T515" s="21" t="s">
        <v>2339</v>
      </c>
      <c r="U515" s="21" t="s">
        <v>1998</v>
      </c>
      <c r="V515" s="23">
        <v>40057</v>
      </c>
      <c r="W515" s="21" t="s">
        <v>1998</v>
      </c>
      <c r="X515" s="23">
        <v>40057</v>
      </c>
      <c r="Y515" s="21" t="b">
        <v>1</v>
      </c>
      <c r="Z515" s="21" t="b">
        <v>1</v>
      </c>
      <c r="AA515" s="21" t="b">
        <v>0</v>
      </c>
      <c r="AB515" s="22"/>
      <c r="AC515" s="22"/>
      <c r="AD515" s="22"/>
      <c r="AE515" s="22"/>
      <c r="AF515" s="22"/>
      <c r="AG515" s="21" t="s">
        <v>2121</v>
      </c>
      <c r="AH515" s="21" t="s">
        <v>2000</v>
      </c>
      <c r="AI515" s="21" t="s">
        <v>2001</v>
      </c>
      <c r="AJ515" s="22" t="s">
        <v>2002</v>
      </c>
      <c r="AK515" s="22" t="s">
        <v>2003</v>
      </c>
      <c r="AL515" s="22" t="s">
        <v>2004</v>
      </c>
      <c r="AM515" s="22" t="s">
        <v>2005</v>
      </c>
      <c r="AN515" s="21" t="s">
        <v>1992</v>
      </c>
      <c r="AO515" s="21" t="s">
        <v>1992</v>
      </c>
    </row>
    <row r="516" spans="1:41" s="20" customFormat="1" x14ac:dyDescent="0.25">
      <c r="A516" s="21">
        <v>2434</v>
      </c>
      <c r="B516" s="21" t="s">
        <v>2241</v>
      </c>
      <c r="C516" s="21" t="s">
        <v>2242</v>
      </c>
      <c r="D516" s="22" t="s">
        <v>2243</v>
      </c>
      <c r="E516" s="21" t="s">
        <v>1342</v>
      </c>
      <c r="F516" s="21">
        <v>1582098</v>
      </c>
      <c r="G516" s="21" t="s">
        <v>1342</v>
      </c>
      <c r="H516" s="21">
        <v>1582098</v>
      </c>
      <c r="I516" s="21">
        <v>560</v>
      </c>
      <c r="J516" s="21">
        <v>560</v>
      </c>
      <c r="K516" s="21" t="s">
        <v>1989</v>
      </c>
      <c r="L516" s="21" t="s">
        <v>1990</v>
      </c>
      <c r="M516" s="21" t="s">
        <v>1991</v>
      </c>
      <c r="N516" s="21" t="s">
        <v>1992</v>
      </c>
      <c r="O516" s="21" t="s">
        <v>2249</v>
      </c>
      <c r="P516" s="21" t="s">
        <v>27</v>
      </c>
      <c r="Q516" s="21" t="s">
        <v>1997</v>
      </c>
      <c r="R516" s="21" t="s">
        <v>2245</v>
      </c>
      <c r="S516" s="21" t="s">
        <v>3145</v>
      </c>
      <c r="T516" s="21" t="s">
        <v>2182</v>
      </c>
      <c r="U516" s="21" t="s">
        <v>1998</v>
      </c>
      <c r="V516" s="23">
        <v>40057</v>
      </c>
      <c r="W516" s="21" t="s">
        <v>1998</v>
      </c>
      <c r="X516" s="23">
        <v>40057</v>
      </c>
      <c r="Y516" s="21" t="b">
        <v>1</v>
      </c>
      <c r="Z516" s="21" t="b">
        <v>1</v>
      </c>
      <c r="AA516" s="21" t="b">
        <v>0</v>
      </c>
      <c r="AB516" s="22"/>
      <c r="AC516" s="22"/>
      <c r="AD516" s="22"/>
      <c r="AE516" s="22"/>
      <c r="AF516" s="22"/>
      <c r="AG516" s="21" t="s">
        <v>2247</v>
      </c>
      <c r="AH516" s="21" t="s">
        <v>2000</v>
      </c>
      <c r="AI516" s="21" t="s">
        <v>2001</v>
      </c>
      <c r="AJ516" s="22" t="s">
        <v>2002</v>
      </c>
      <c r="AK516" s="22" t="s">
        <v>2003</v>
      </c>
      <c r="AL516" s="22" t="s">
        <v>2004</v>
      </c>
      <c r="AM516" s="22" t="s">
        <v>2005</v>
      </c>
      <c r="AN516" s="21" t="s">
        <v>2248</v>
      </c>
      <c r="AO516" s="21" t="s">
        <v>2007</v>
      </c>
    </row>
    <row r="517" spans="1:41" s="20" customFormat="1" x14ac:dyDescent="0.25">
      <c r="A517" s="21">
        <v>2435</v>
      </c>
      <c r="B517" s="21" t="s">
        <v>2028</v>
      </c>
      <c r="C517" s="21" t="s">
        <v>2009</v>
      </c>
      <c r="D517" s="22" t="s">
        <v>3439</v>
      </c>
      <c r="E517" s="21" t="s">
        <v>438</v>
      </c>
      <c r="F517" s="21">
        <v>1596845</v>
      </c>
      <c r="G517" s="21" t="s">
        <v>438</v>
      </c>
      <c r="H517" s="21">
        <v>1596845</v>
      </c>
      <c r="I517" s="21">
        <v>98500</v>
      </c>
      <c r="J517" s="21">
        <v>98500</v>
      </c>
      <c r="K517" s="21" t="s">
        <v>1989</v>
      </c>
      <c r="L517" s="21" t="s">
        <v>1990</v>
      </c>
      <c r="M517" s="21" t="s">
        <v>1991</v>
      </c>
      <c r="N517" s="21" t="s">
        <v>1997</v>
      </c>
      <c r="O517" s="21" t="s">
        <v>2009</v>
      </c>
      <c r="P517" s="21" t="s">
        <v>27</v>
      </c>
      <c r="Q517" s="21" t="s">
        <v>2009</v>
      </c>
      <c r="R517" s="21" t="s">
        <v>2009</v>
      </c>
      <c r="S517" s="21" t="s">
        <v>2009</v>
      </c>
      <c r="T517" s="22" t="s">
        <v>2013</v>
      </c>
      <c r="U517" s="21" t="s">
        <v>1998</v>
      </c>
      <c r="V517" s="23">
        <v>40057</v>
      </c>
      <c r="W517" s="21" t="s">
        <v>1998</v>
      </c>
      <c r="X517" s="23">
        <v>40057</v>
      </c>
      <c r="Y517" s="21" t="b">
        <v>1</v>
      </c>
      <c r="Z517" s="21" t="b">
        <v>1</v>
      </c>
      <c r="AA517" s="21" t="b">
        <v>0</v>
      </c>
      <c r="AB517" s="22"/>
      <c r="AC517" s="22"/>
      <c r="AD517" s="22"/>
      <c r="AE517" s="22"/>
      <c r="AF517" s="22"/>
      <c r="AG517" s="21" t="s">
        <v>2071</v>
      </c>
      <c r="AH517" s="21" t="s">
        <v>2000</v>
      </c>
      <c r="AI517" s="21" t="s">
        <v>2001</v>
      </c>
      <c r="AJ517" s="22" t="s">
        <v>2002</v>
      </c>
      <c r="AK517" s="22" t="s">
        <v>2003</v>
      </c>
      <c r="AL517" s="22" t="s">
        <v>2004</v>
      </c>
      <c r="AM517" s="22" t="s">
        <v>2005</v>
      </c>
      <c r="AN517" s="21" t="s">
        <v>2031</v>
      </c>
      <c r="AO517" s="21" t="s">
        <v>2007</v>
      </c>
    </row>
    <row r="518" spans="1:41" s="20" customFormat="1" x14ac:dyDescent="0.25">
      <c r="A518" s="21">
        <v>2436</v>
      </c>
      <c r="B518" s="21" t="s">
        <v>2009</v>
      </c>
      <c r="C518" s="21" t="s">
        <v>2009</v>
      </c>
      <c r="D518" s="22" t="s">
        <v>3440</v>
      </c>
      <c r="E518" s="21" t="s">
        <v>798</v>
      </c>
      <c r="F518" s="21">
        <v>1610180</v>
      </c>
      <c r="G518" s="21" t="s">
        <v>798</v>
      </c>
      <c r="H518" s="21">
        <v>1610180</v>
      </c>
      <c r="I518" s="21">
        <f>GEOMEAN(J518:J519)</f>
        <v>39202.806022018376</v>
      </c>
      <c r="J518" s="21">
        <v>25700</v>
      </c>
      <c r="K518" s="21" t="s">
        <v>1989</v>
      </c>
      <c r="L518" s="21" t="s">
        <v>1990</v>
      </c>
      <c r="M518" s="21" t="s">
        <v>1991</v>
      </c>
      <c r="N518" s="21" t="s">
        <v>1997</v>
      </c>
      <c r="O518" s="21" t="s">
        <v>2009</v>
      </c>
      <c r="P518" s="21" t="s">
        <v>27</v>
      </c>
      <c r="Q518" s="21" t="s">
        <v>2009</v>
      </c>
      <c r="R518" s="21" t="s">
        <v>2009</v>
      </c>
      <c r="S518" s="21" t="s">
        <v>2009</v>
      </c>
      <c r="T518" s="22" t="s">
        <v>2013</v>
      </c>
      <c r="U518" s="21" t="s">
        <v>1998</v>
      </c>
      <c r="V518" s="23">
        <v>40057</v>
      </c>
      <c r="W518" s="21" t="s">
        <v>1998</v>
      </c>
      <c r="X518" s="23">
        <v>40057</v>
      </c>
      <c r="Y518" s="21" t="b">
        <v>1</v>
      </c>
      <c r="Z518" s="21" t="b">
        <v>1</v>
      </c>
      <c r="AA518" s="21" t="b">
        <v>0</v>
      </c>
      <c r="AB518" s="22"/>
      <c r="AC518" s="22"/>
      <c r="AD518" s="22"/>
      <c r="AE518" s="22"/>
      <c r="AF518" s="22"/>
      <c r="AG518" s="21" t="s">
        <v>2476</v>
      </c>
      <c r="AH518" s="21" t="s">
        <v>2000</v>
      </c>
      <c r="AI518" s="21" t="s">
        <v>2001</v>
      </c>
      <c r="AJ518" s="22" t="s">
        <v>2002</v>
      </c>
      <c r="AK518" s="22" t="s">
        <v>2003</v>
      </c>
      <c r="AL518" s="22" t="s">
        <v>2004</v>
      </c>
      <c r="AM518" s="22" t="s">
        <v>2005</v>
      </c>
      <c r="AN518" s="21" t="s">
        <v>2015</v>
      </c>
      <c r="AO518" s="21" t="s">
        <v>2007</v>
      </c>
    </row>
    <row r="519" spans="1:41" s="20" customFormat="1" x14ac:dyDescent="0.25">
      <c r="A519" s="21">
        <v>2437</v>
      </c>
      <c r="B519" s="21" t="s">
        <v>2009</v>
      </c>
      <c r="C519" s="21" t="s">
        <v>2009</v>
      </c>
      <c r="D519" s="22" t="s">
        <v>3441</v>
      </c>
      <c r="E519" s="21" t="s">
        <v>798</v>
      </c>
      <c r="F519" s="21">
        <v>1610180</v>
      </c>
      <c r="G519" s="21" t="s">
        <v>798</v>
      </c>
      <c r="H519" s="21">
        <v>1610180</v>
      </c>
      <c r="I519" s="21"/>
      <c r="J519" s="21">
        <v>59800</v>
      </c>
      <c r="K519" s="21" t="s">
        <v>1989</v>
      </c>
      <c r="L519" s="21" t="s">
        <v>1990</v>
      </c>
      <c r="M519" s="21" t="s">
        <v>1991</v>
      </c>
      <c r="N519" s="21" t="s">
        <v>1997</v>
      </c>
      <c r="O519" s="21" t="s">
        <v>2009</v>
      </c>
      <c r="P519" s="21" t="s">
        <v>27</v>
      </c>
      <c r="Q519" s="21" t="s">
        <v>2009</v>
      </c>
      <c r="R519" s="21" t="s">
        <v>2009</v>
      </c>
      <c r="S519" s="21" t="s">
        <v>2009</v>
      </c>
      <c r="T519" s="22" t="s">
        <v>2013</v>
      </c>
      <c r="U519" s="21" t="s">
        <v>1998</v>
      </c>
      <c r="V519" s="23">
        <v>40057</v>
      </c>
      <c r="W519" s="21" t="s">
        <v>1998</v>
      </c>
      <c r="X519" s="23">
        <v>40057</v>
      </c>
      <c r="Y519" s="21" t="b">
        <v>1</v>
      </c>
      <c r="Z519" s="21" t="b">
        <v>1</v>
      </c>
      <c r="AA519" s="21" t="b">
        <v>0</v>
      </c>
      <c r="AB519" s="22"/>
      <c r="AC519" s="22" t="s">
        <v>2048</v>
      </c>
      <c r="AD519" s="23">
        <v>40291</v>
      </c>
      <c r="AE519" s="22"/>
      <c r="AF519" s="22"/>
      <c r="AG519" s="25" t="s">
        <v>2092</v>
      </c>
      <c r="AH519" s="21" t="s">
        <v>2000</v>
      </c>
      <c r="AI519" s="21" t="s">
        <v>2001</v>
      </c>
      <c r="AJ519" s="22" t="s">
        <v>2002</v>
      </c>
      <c r="AK519" s="22" t="s">
        <v>2003</v>
      </c>
      <c r="AL519" s="22" t="s">
        <v>2004</v>
      </c>
      <c r="AM519" s="22" t="s">
        <v>2005</v>
      </c>
      <c r="AN519" s="21" t="s">
        <v>2015</v>
      </c>
      <c r="AO519" s="21" t="s">
        <v>2007</v>
      </c>
    </row>
    <row r="520" spans="1:41" s="20" customFormat="1" x14ac:dyDescent="0.25">
      <c r="A520" s="21">
        <v>2438</v>
      </c>
      <c r="B520" s="21" t="s">
        <v>3442</v>
      </c>
      <c r="C520" s="21" t="s">
        <v>2353</v>
      </c>
      <c r="D520" s="22" t="s">
        <v>3443</v>
      </c>
      <c r="E520" s="21" t="s">
        <v>3444</v>
      </c>
      <c r="F520" s="21">
        <v>1634044</v>
      </c>
      <c r="G520" s="22" t="s">
        <v>3445</v>
      </c>
      <c r="H520" s="21">
        <v>1634044</v>
      </c>
      <c r="I520" s="21">
        <v>472000</v>
      </c>
      <c r="J520" s="21">
        <v>472000</v>
      </c>
      <c r="K520" s="21" t="s">
        <v>1989</v>
      </c>
      <c r="L520" s="21" t="s">
        <v>1990</v>
      </c>
      <c r="M520" s="21" t="s">
        <v>2012</v>
      </c>
      <c r="N520" s="21" t="s">
        <v>2067</v>
      </c>
      <c r="O520" s="21" t="s">
        <v>1997</v>
      </c>
      <c r="P520" s="21" t="s">
        <v>27</v>
      </c>
      <c r="Q520" s="21" t="s">
        <v>1997</v>
      </c>
      <c r="R520" s="21" t="s">
        <v>1997</v>
      </c>
      <c r="S520" s="21" t="s">
        <v>1997</v>
      </c>
      <c r="T520" s="21" t="s">
        <v>2182</v>
      </c>
      <c r="U520" s="21" t="s">
        <v>1998</v>
      </c>
      <c r="V520" s="23">
        <v>40057</v>
      </c>
      <c r="W520" s="21" t="s">
        <v>1998</v>
      </c>
      <c r="X520" s="23">
        <v>40057</v>
      </c>
      <c r="Y520" s="21" t="b">
        <v>1</v>
      </c>
      <c r="Z520" s="21" t="b">
        <v>1</v>
      </c>
      <c r="AA520" s="21" t="b">
        <v>0</v>
      </c>
      <c r="AB520" s="22"/>
      <c r="AC520" s="22"/>
      <c r="AD520" s="22"/>
      <c r="AE520" s="22"/>
      <c r="AF520" s="22"/>
      <c r="AG520" s="21" t="s">
        <v>3446</v>
      </c>
      <c r="AH520" s="21" t="s">
        <v>2000</v>
      </c>
      <c r="AI520" s="21" t="s">
        <v>2001</v>
      </c>
      <c r="AJ520" s="22" t="s">
        <v>2002</v>
      </c>
      <c r="AK520" s="22" t="s">
        <v>2003</v>
      </c>
      <c r="AL520" s="22" t="s">
        <v>2004</v>
      </c>
      <c r="AM520" s="22" t="s">
        <v>2005</v>
      </c>
      <c r="AN520" s="21" t="s">
        <v>2634</v>
      </c>
      <c r="AO520" s="21" t="s">
        <v>1992</v>
      </c>
    </row>
    <row r="521" spans="1:41" s="20" customFormat="1" x14ac:dyDescent="0.25">
      <c r="A521" s="21">
        <v>2439</v>
      </c>
      <c r="B521" s="21" t="s">
        <v>2009</v>
      </c>
      <c r="C521" s="21" t="s">
        <v>2009</v>
      </c>
      <c r="D521" s="22" t="s">
        <v>3447</v>
      </c>
      <c r="E521" s="21" t="s">
        <v>3448</v>
      </c>
      <c r="F521" s="21">
        <v>1646884</v>
      </c>
      <c r="G521" s="21" t="s">
        <v>3448</v>
      </c>
      <c r="H521" s="21">
        <v>1646884</v>
      </c>
      <c r="I521" s="21">
        <v>280</v>
      </c>
      <c r="J521" s="21">
        <v>280</v>
      </c>
      <c r="K521" s="21" t="s">
        <v>1989</v>
      </c>
      <c r="L521" s="21" t="s">
        <v>1990</v>
      </c>
      <c r="M521" s="21" t="s">
        <v>1991</v>
      </c>
      <c r="N521" s="21" t="s">
        <v>1997</v>
      </c>
      <c r="O521" s="21" t="s">
        <v>2009</v>
      </c>
      <c r="P521" s="21" t="s">
        <v>27</v>
      </c>
      <c r="Q521" s="21" t="s">
        <v>2009</v>
      </c>
      <c r="R521" s="21" t="s">
        <v>2009</v>
      </c>
      <c r="S521" s="21" t="s">
        <v>2009</v>
      </c>
      <c r="T521" s="22" t="s">
        <v>2013</v>
      </c>
      <c r="U521" s="21" t="s">
        <v>1998</v>
      </c>
      <c r="V521" s="23">
        <v>40057</v>
      </c>
      <c r="W521" s="21" t="s">
        <v>1998</v>
      </c>
      <c r="X521" s="23">
        <v>40057</v>
      </c>
      <c r="Y521" s="21" t="b">
        <v>1</v>
      </c>
      <c r="Z521" s="21" t="b">
        <v>1</v>
      </c>
      <c r="AA521" s="21" t="b">
        <v>0</v>
      </c>
      <c r="AB521" s="22"/>
      <c r="AC521" s="22"/>
      <c r="AD521" s="22"/>
      <c r="AE521" s="22"/>
      <c r="AF521" s="22"/>
      <c r="AG521" s="21" t="s">
        <v>2121</v>
      </c>
      <c r="AH521" s="21" t="s">
        <v>2000</v>
      </c>
      <c r="AI521" s="21" t="s">
        <v>2001</v>
      </c>
      <c r="AJ521" s="22" t="s">
        <v>2002</v>
      </c>
      <c r="AK521" s="22" t="s">
        <v>2003</v>
      </c>
      <c r="AL521" s="22" t="s">
        <v>2004</v>
      </c>
      <c r="AM521" s="22" t="s">
        <v>2005</v>
      </c>
      <c r="AN521" s="21" t="s">
        <v>2015</v>
      </c>
      <c r="AO521" s="21" t="s">
        <v>2007</v>
      </c>
    </row>
    <row r="522" spans="1:41" s="20" customFormat="1" x14ac:dyDescent="0.25">
      <c r="A522" s="21">
        <v>2440</v>
      </c>
      <c r="B522" s="21" t="s">
        <v>2009</v>
      </c>
      <c r="C522" s="21" t="s">
        <v>2009</v>
      </c>
      <c r="D522" s="22" t="s">
        <v>3449</v>
      </c>
      <c r="E522" s="21" t="s">
        <v>3450</v>
      </c>
      <c r="F522" s="21">
        <v>1689845</v>
      </c>
      <c r="G522" s="22" t="s">
        <v>1032</v>
      </c>
      <c r="H522" s="21">
        <v>1689845</v>
      </c>
      <c r="I522" s="21">
        <v>19220</v>
      </c>
      <c r="J522" s="21">
        <v>19220</v>
      </c>
      <c r="K522" s="21" t="s">
        <v>1989</v>
      </c>
      <c r="L522" s="21" t="s">
        <v>1990</v>
      </c>
      <c r="M522" s="21" t="s">
        <v>1991</v>
      </c>
      <c r="N522" s="21" t="s">
        <v>1997</v>
      </c>
      <c r="O522" s="21" t="s">
        <v>2009</v>
      </c>
      <c r="P522" s="21" t="s">
        <v>27</v>
      </c>
      <c r="Q522" s="21" t="s">
        <v>2009</v>
      </c>
      <c r="R522" s="21" t="s">
        <v>2009</v>
      </c>
      <c r="S522" s="21" t="s">
        <v>2009</v>
      </c>
      <c r="T522" s="22" t="s">
        <v>2145</v>
      </c>
      <c r="U522" s="21" t="s">
        <v>1998</v>
      </c>
      <c r="V522" s="23">
        <v>40057</v>
      </c>
      <c r="W522" s="21" t="s">
        <v>1998</v>
      </c>
      <c r="X522" s="23">
        <v>40057</v>
      </c>
      <c r="Y522" s="21" t="b">
        <v>1</v>
      </c>
      <c r="Z522" s="21" t="b">
        <v>1</v>
      </c>
      <c r="AA522" s="21" t="b">
        <v>0</v>
      </c>
      <c r="AB522" s="22"/>
      <c r="AC522" s="22"/>
      <c r="AD522" s="22"/>
      <c r="AE522" s="22"/>
      <c r="AF522" s="22"/>
      <c r="AG522" s="21" t="s">
        <v>2049</v>
      </c>
      <c r="AH522" s="21" t="s">
        <v>2000</v>
      </c>
      <c r="AI522" s="21" t="s">
        <v>2001</v>
      </c>
      <c r="AJ522" s="22" t="s">
        <v>2002</v>
      </c>
      <c r="AK522" s="22" t="s">
        <v>2003</v>
      </c>
      <c r="AL522" s="22" t="s">
        <v>2004</v>
      </c>
      <c r="AM522" s="22" t="s">
        <v>2005</v>
      </c>
      <c r="AN522" s="21" t="s">
        <v>2015</v>
      </c>
      <c r="AO522" s="21" t="s">
        <v>2007</v>
      </c>
    </row>
    <row r="523" spans="1:41" s="20" customFormat="1" x14ac:dyDescent="0.25">
      <c r="A523" s="21">
        <v>2441</v>
      </c>
      <c r="B523" s="21" t="s">
        <v>3451</v>
      </c>
      <c r="C523" s="21" t="s">
        <v>1986</v>
      </c>
      <c r="D523" s="22" t="s">
        <v>3452</v>
      </c>
      <c r="E523" s="21" t="s">
        <v>3453</v>
      </c>
      <c r="F523" s="21">
        <v>1689992</v>
      </c>
      <c r="G523" s="21" t="s">
        <v>3454</v>
      </c>
      <c r="H523" s="21">
        <v>1689992</v>
      </c>
      <c r="I523" s="21">
        <f>GEOMEAN(J523:J533)</f>
        <v>80.980128430647639</v>
      </c>
      <c r="J523" s="21">
        <v>101</v>
      </c>
      <c r="K523" s="21" t="s">
        <v>1989</v>
      </c>
      <c r="L523" s="21" t="s">
        <v>1990</v>
      </c>
      <c r="M523" s="21" t="s">
        <v>2076</v>
      </c>
      <c r="N523" s="21" t="s">
        <v>1992</v>
      </c>
      <c r="O523" s="22" t="s">
        <v>2096</v>
      </c>
      <c r="P523" s="21" t="s">
        <v>27</v>
      </c>
      <c r="Q523" s="22" t="s">
        <v>3219</v>
      </c>
      <c r="R523" s="22" t="s">
        <v>3455</v>
      </c>
      <c r="S523" s="22" t="s">
        <v>3456</v>
      </c>
      <c r="T523" s="21" t="s">
        <v>1997</v>
      </c>
      <c r="U523" s="21" t="s">
        <v>1998</v>
      </c>
      <c r="V523" s="23">
        <v>40057</v>
      </c>
      <c r="W523" s="21" t="s">
        <v>1998</v>
      </c>
      <c r="X523" s="23">
        <v>40057</v>
      </c>
      <c r="Y523" s="21" t="b">
        <v>1</v>
      </c>
      <c r="Z523" s="21" t="b">
        <v>1</v>
      </c>
      <c r="AA523" s="21" t="b">
        <v>0</v>
      </c>
      <c r="AB523" s="22"/>
      <c r="AC523" s="22"/>
      <c r="AD523" s="22"/>
      <c r="AE523" s="22"/>
      <c r="AF523" s="22"/>
      <c r="AG523" s="21" t="s">
        <v>3457</v>
      </c>
      <c r="AH523" s="21" t="s">
        <v>2000</v>
      </c>
      <c r="AI523" s="21" t="s">
        <v>2001</v>
      </c>
      <c r="AJ523" s="22" t="s">
        <v>2002</v>
      </c>
      <c r="AK523" s="22" t="s">
        <v>2003</v>
      </c>
      <c r="AL523" s="22" t="s">
        <v>2004</v>
      </c>
      <c r="AM523" s="22" t="s">
        <v>2005</v>
      </c>
      <c r="AN523" s="22" t="s">
        <v>2198</v>
      </c>
      <c r="AO523" s="21" t="s">
        <v>2007</v>
      </c>
    </row>
    <row r="524" spans="1:41" s="20" customFormat="1" x14ac:dyDescent="0.25">
      <c r="A524" s="21">
        <v>2442</v>
      </c>
      <c r="B524" s="21" t="s">
        <v>3458</v>
      </c>
      <c r="C524" s="21" t="s">
        <v>1986</v>
      </c>
      <c r="D524" s="22" t="s">
        <v>3452</v>
      </c>
      <c r="E524" s="21" t="s">
        <v>3453</v>
      </c>
      <c r="F524" s="21">
        <v>1689992</v>
      </c>
      <c r="G524" s="21" t="s">
        <v>3454</v>
      </c>
      <c r="H524" s="21">
        <v>1689992</v>
      </c>
      <c r="I524" s="21"/>
      <c r="J524" s="21">
        <v>61</v>
      </c>
      <c r="K524" s="21" t="s">
        <v>1989</v>
      </c>
      <c r="L524" s="21" t="s">
        <v>1990</v>
      </c>
      <c r="M524" s="21" t="s">
        <v>2076</v>
      </c>
      <c r="N524" s="21" t="s">
        <v>1992</v>
      </c>
      <c r="O524" s="22" t="s">
        <v>2096</v>
      </c>
      <c r="P524" s="21" t="s">
        <v>27</v>
      </c>
      <c r="Q524" s="22" t="s">
        <v>3219</v>
      </c>
      <c r="R524" s="22" t="s">
        <v>2983</v>
      </c>
      <c r="S524" s="22" t="s">
        <v>3459</v>
      </c>
      <c r="T524" s="21" t="s">
        <v>1997</v>
      </c>
      <c r="U524" s="21" t="s">
        <v>1998</v>
      </c>
      <c r="V524" s="23">
        <v>40057</v>
      </c>
      <c r="W524" s="21" t="s">
        <v>1998</v>
      </c>
      <c r="X524" s="23">
        <v>40057</v>
      </c>
      <c r="Y524" s="21" t="b">
        <v>1</v>
      </c>
      <c r="Z524" s="21" t="b">
        <v>1</v>
      </c>
      <c r="AA524" s="21" t="b">
        <v>0</v>
      </c>
      <c r="AB524" s="22"/>
      <c r="AC524" s="22"/>
      <c r="AD524" s="22"/>
      <c r="AE524" s="22"/>
      <c r="AF524" s="22"/>
      <c r="AG524" s="21" t="s">
        <v>3457</v>
      </c>
      <c r="AH524" s="21" t="s">
        <v>2000</v>
      </c>
      <c r="AI524" s="21" t="s">
        <v>2001</v>
      </c>
      <c r="AJ524" s="22" t="s">
        <v>2002</v>
      </c>
      <c r="AK524" s="22" t="s">
        <v>2003</v>
      </c>
      <c r="AL524" s="22" t="s">
        <v>2004</v>
      </c>
      <c r="AM524" s="22" t="s">
        <v>2005</v>
      </c>
      <c r="AN524" s="22" t="s">
        <v>2198</v>
      </c>
      <c r="AO524" s="21" t="s">
        <v>2007</v>
      </c>
    </row>
    <row r="525" spans="1:41" s="20" customFormat="1" x14ac:dyDescent="0.25">
      <c r="A525" s="21">
        <v>2443</v>
      </c>
      <c r="B525" s="21" t="s">
        <v>3460</v>
      </c>
      <c r="C525" s="21" t="s">
        <v>1986</v>
      </c>
      <c r="D525" s="22" t="s">
        <v>3452</v>
      </c>
      <c r="E525" s="21" t="s">
        <v>3453</v>
      </c>
      <c r="F525" s="21">
        <v>1689992</v>
      </c>
      <c r="G525" s="21" t="s">
        <v>3454</v>
      </c>
      <c r="H525" s="21">
        <v>1689992</v>
      </c>
      <c r="I525" s="21"/>
      <c r="J525" s="21">
        <v>81</v>
      </c>
      <c r="K525" s="21" t="s">
        <v>1989</v>
      </c>
      <c r="L525" s="21" t="s">
        <v>1990</v>
      </c>
      <c r="M525" s="21" t="s">
        <v>1991</v>
      </c>
      <c r="N525" s="21" t="s">
        <v>1992</v>
      </c>
      <c r="O525" s="22" t="s">
        <v>2096</v>
      </c>
      <c r="P525" s="21" t="s">
        <v>27</v>
      </c>
      <c r="Q525" s="22" t="s">
        <v>3219</v>
      </c>
      <c r="R525" s="22" t="s">
        <v>3461</v>
      </c>
      <c r="S525" s="22" t="s">
        <v>3462</v>
      </c>
      <c r="T525" s="21" t="s">
        <v>1997</v>
      </c>
      <c r="U525" s="21" t="s">
        <v>1998</v>
      </c>
      <c r="V525" s="23">
        <v>40057</v>
      </c>
      <c r="W525" s="21" t="s">
        <v>1998</v>
      </c>
      <c r="X525" s="23">
        <v>40057</v>
      </c>
      <c r="Y525" s="21" t="b">
        <v>1</v>
      </c>
      <c r="Z525" s="21" t="b">
        <v>1</v>
      </c>
      <c r="AA525" s="21" t="b">
        <v>0</v>
      </c>
      <c r="AB525" s="22"/>
      <c r="AC525" s="22"/>
      <c r="AD525" s="22"/>
      <c r="AE525" s="22"/>
      <c r="AF525" s="22"/>
      <c r="AG525" s="21" t="s">
        <v>3457</v>
      </c>
      <c r="AH525" s="21" t="s">
        <v>2000</v>
      </c>
      <c r="AI525" s="21" t="s">
        <v>2001</v>
      </c>
      <c r="AJ525" s="22" t="s">
        <v>2002</v>
      </c>
      <c r="AK525" s="22" t="s">
        <v>2003</v>
      </c>
      <c r="AL525" s="22" t="s">
        <v>2004</v>
      </c>
      <c r="AM525" s="22" t="s">
        <v>2005</v>
      </c>
      <c r="AN525" s="22" t="s">
        <v>2198</v>
      </c>
      <c r="AO525" s="21" t="s">
        <v>2007</v>
      </c>
    </row>
    <row r="526" spans="1:41" s="20" customFormat="1" x14ac:dyDescent="0.25">
      <c r="A526" s="21">
        <v>2444</v>
      </c>
      <c r="B526" s="21" t="s">
        <v>3463</v>
      </c>
      <c r="C526" s="21" t="s">
        <v>1986</v>
      </c>
      <c r="D526" s="22" t="s">
        <v>3452</v>
      </c>
      <c r="E526" s="21" t="s">
        <v>3453</v>
      </c>
      <c r="F526" s="21">
        <v>1689992</v>
      </c>
      <c r="G526" s="21" t="s">
        <v>3454</v>
      </c>
      <c r="H526" s="21">
        <v>1689992</v>
      </c>
      <c r="I526" s="21"/>
      <c r="J526" s="21">
        <v>161</v>
      </c>
      <c r="K526" s="21" t="s">
        <v>1989</v>
      </c>
      <c r="L526" s="21" t="s">
        <v>1990</v>
      </c>
      <c r="M526" s="21" t="s">
        <v>1991</v>
      </c>
      <c r="N526" s="21" t="s">
        <v>1992</v>
      </c>
      <c r="O526" s="22" t="s">
        <v>2096</v>
      </c>
      <c r="P526" s="21" t="s">
        <v>27</v>
      </c>
      <c r="Q526" s="22" t="s">
        <v>3219</v>
      </c>
      <c r="R526" s="22" t="s">
        <v>3455</v>
      </c>
      <c r="S526" s="22" t="s">
        <v>3456</v>
      </c>
      <c r="T526" s="21" t="s">
        <v>1997</v>
      </c>
      <c r="U526" s="21" t="s">
        <v>1998</v>
      </c>
      <c r="V526" s="23">
        <v>40057</v>
      </c>
      <c r="W526" s="21" t="s">
        <v>1998</v>
      </c>
      <c r="X526" s="23">
        <v>40057</v>
      </c>
      <c r="Y526" s="21" t="b">
        <v>1</v>
      </c>
      <c r="Z526" s="21" t="b">
        <v>1</v>
      </c>
      <c r="AA526" s="21" t="b">
        <v>0</v>
      </c>
      <c r="AB526" s="22"/>
      <c r="AC526" s="22"/>
      <c r="AD526" s="22"/>
      <c r="AE526" s="22"/>
      <c r="AF526" s="22"/>
      <c r="AG526" s="21" t="s">
        <v>3457</v>
      </c>
      <c r="AH526" s="21" t="s">
        <v>2000</v>
      </c>
      <c r="AI526" s="21" t="s">
        <v>2001</v>
      </c>
      <c r="AJ526" s="22" t="s">
        <v>2002</v>
      </c>
      <c r="AK526" s="22" t="s">
        <v>2003</v>
      </c>
      <c r="AL526" s="22" t="s">
        <v>2004</v>
      </c>
      <c r="AM526" s="22" t="s">
        <v>2005</v>
      </c>
      <c r="AN526" s="25" t="s">
        <v>3464</v>
      </c>
      <c r="AO526" s="21" t="s">
        <v>2007</v>
      </c>
    </row>
    <row r="527" spans="1:41" s="20" customFormat="1" x14ac:dyDescent="0.25">
      <c r="A527" s="21">
        <v>2445</v>
      </c>
      <c r="B527" s="21" t="s">
        <v>3465</v>
      </c>
      <c r="C527" s="21" t="s">
        <v>1986</v>
      </c>
      <c r="D527" s="22" t="s">
        <v>3452</v>
      </c>
      <c r="E527" s="21" t="s">
        <v>3453</v>
      </c>
      <c r="F527" s="21">
        <v>1689992</v>
      </c>
      <c r="G527" s="21" t="s">
        <v>3454</v>
      </c>
      <c r="H527" s="21">
        <v>1689992</v>
      </c>
      <c r="I527" s="21"/>
      <c r="J527" s="21">
        <v>105</v>
      </c>
      <c r="K527" s="21" t="s">
        <v>1989</v>
      </c>
      <c r="L527" s="21" t="s">
        <v>1990</v>
      </c>
      <c r="M527" s="21" t="s">
        <v>1991</v>
      </c>
      <c r="N527" s="21" t="s">
        <v>1992</v>
      </c>
      <c r="O527" s="22" t="s">
        <v>2096</v>
      </c>
      <c r="P527" s="21" t="s">
        <v>27</v>
      </c>
      <c r="Q527" s="22" t="s">
        <v>3219</v>
      </c>
      <c r="R527" s="22" t="s">
        <v>3455</v>
      </c>
      <c r="S527" s="22" t="s">
        <v>3456</v>
      </c>
      <c r="T527" s="21" t="s">
        <v>1997</v>
      </c>
      <c r="U527" s="21" t="s">
        <v>1998</v>
      </c>
      <c r="V527" s="23">
        <v>40057</v>
      </c>
      <c r="W527" s="21" t="s">
        <v>1998</v>
      </c>
      <c r="X527" s="23">
        <v>40057</v>
      </c>
      <c r="Y527" s="21" t="b">
        <v>1</v>
      </c>
      <c r="Z527" s="21" t="b">
        <v>1</v>
      </c>
      <c r="AA527" s="21" t="b">
        <v>0</v>
      </c>
      <c r="AB527" s="22"/>
      <c r="AC527" s="22"/>
      <c r="AD527" s="22"/>
      <c r="AE527" s="22"/>
      <c r="AF527" s="22"/>
      <c r="AG527" s="21" t="s">
        <v>3457</v>
      </c>
      <c r="AH527" s="21" t="s">
        <v>2000</v>
      </c>
      <c r="AI527" s="21" t="s">
        <v>2001</v>
      </c>
      <c r="AJ527" s="22" t="s">
        <v>2002</v>
      </c>
      <c r="AK527" s="22" t="s">
        <v>2003</v>
      </c>
      <c r="AL527" s="22" t="s">
        <v>2004</v>
      </c>
      <c r="AM527" s="22" t="s">
        <v>2005</v>
      </c>
      <c r="AN527" s="22" t="s">
        <v>3466</v>
      </c>
      <c r="AO527" s="21" t="s">
        <v>2007</v>
      </c>
    </row>
    <row r="528" spans="1:41" s="20" customFormat="1" x14ac:dyDescent="0.25">
      <c r="A528" s="21">
        <v>2446</v>
      </c>
      <c r="B528" s="21" t="s">
        <v>3467</v>
      </c>
      <c r="C528" s="21" t="s">
        <v>1986</v>
      </c>
      <c r="D528" s="22" t="s">
        <v>3452</v>
      </c>
      <c r="E528" s="21" t="s">
        <v>3453</v>
      </c>
      <c r="F528" s="21">
        <v>1689992</v>
      </c>
      <c r="G528" s="21" t="s">
        <v>3454</v>
      </c>
      <c r="H528" s="21">
        <v>1689992</v>
      </c>
      <c r="I528" s="21"/>
      <c r="J528" s="21">
        <v>75</v>
      </c>
      <c r="K528" s="21" t="s">
        <v>1989</v>
      </c>
      <c r="L528" s="21" t="s">
        <v>1990</v>
      </c>
      <c r="M528" s="21" t="s">
        <v>1991</v>
      </c>
      <c r="N528" s="21" t="s">
        <v>1992</v>
      </c>
      <c r="O528" s="22" t="s">
        <v>2096</v>
      </c>
      <c r="P528" s="21" t="s">
        <v>27</v>
      </c>
      <c r="Q528" s="22" t="s">
        <v>3219</v>
      </c>
      <c r="R528" s="22" t="s">
        <v>3455</v>
      </c>
      <c r="S528" s="22" t="s">
        <v>3456</v>
      </c>
      <c r="T528" s="21" t="s">
        <v>1997</v>
      </c>
      <c r="U528" s="21" t="s">
        <v>1998</v>
      </c>
      <c r="V528" s="23">
        <v>40057</v>
      </c>
      <c r="W528" s="21" t="s">
        <v>1998</v>
      </c>
      <c r="X528" s="23">
        <v>40057</v>
      </c>
      <c r="Y528" s="21" t="b">
        <v>1</v>
      </c>
      <c r="Z528" s="21" t="b">
        <v>1</v>
      </c>
      <c r="AA528" s="21" t="b">
        <v>0</v>
      </c>
      <c r="AB528" s="22"/>
      <c r="AC528" s="22"/>
      <c r="AD528" s="22"/>
      <c r="AE528" s="22"/>
      <c r="AF528" s="22"/>
      <c r="AG528" s="21" t="s">
        <v>3457</v>
      </c>
      <c r="AH528" s="21" t="s">
        <v>2000</v>
      </c>
      <c r="AI528" s="21" t="s">
        <v>2001</v>
      </c>
      <c r="AJ528" s="22" t="s">
        <v>2002</v>
      </c>
      <c r="AK528" s="22" t="s">
        <v>2003</v>
      </c>
      <c r="AL528" s="22" t="s">
        <v>2004</v>
      </c>
      <c r="AM528" s="22" t="s">
        <v>2005</v>
      </c>
      <c r="AN528" s="25" t="s">
        <v>3468</v>
      </c>
      <c r="AO528" s="21" t="s">
        <v>2007</v>
      </c>
    </row>
    <row r="529" spans="1:41" s="20" customFormat="1" x14ac:dyDescent="0.25">
      <c r="A529" s="21">
        <v>2447</v>
      </c>
      <c r="B529" s="21" t="s">
        <v>3469</v>
      </c>
      <c r="C529" s="21" t="s">
        <v>1986</v>
      </c>
      <c r="D529" s="22" t="s">
        <v>3452</v>
      </c>
      <c r="E529" s="21" t="s">
        <v>3453</v>
      </c>
      <c r="F529" s="21">
        <v>1689992</v>
      </c>
      <c r="G529" s="21" t="s">
        <v>3454</v>
      </c>
      <c r="H529" s="21">
        <v>1689992</v>
      </c>
      <c r="I529" s="21"/>
      <c r="J529" s="21">
        <v>70</v>
      </c>
      <c r="K529" s="21" t="s">
        <v>1989</v>
      </c>
      <c r="L529" s="21" t="s">
        <v>1990</v>
      </c>
      <c r="M529" s="21" t="s">
        <v>1991</v>
      </c>
      <c r="N529" s="21" t="s">
        <v>1992</v>
      </c>
      <c r="O529" s="22" t="s">
        <v>2096</v>
      </c>
      <c r="P529" s="21" t="s">
        <v>27</v>
      </c>
      <c r="Q529" s="22" t="s">
        <v>3219</v>
      </c>
      <c r="R529" s="22" t="s">
        <v>2983</v>
      </c>
      <c r="S529" s="22" t="s">
        <v>3459</v>
      </c>
      <c r="T529" s="21" t="s">
        <v>1997</v>
      </c>
      <c r="U529" s="21" t="s">
        <v>1998</v>
      </c>
      <c r="V529" s="23">
        <v>40057</v>
      </c>
      <c r="W529" s="21" t="s">
        <v>1998</v>
      </c>
      <c r="X529" s="23">
        <v>40057</v>
      </c>
      <c r="Y529" s="21" t="b">
        <v>1</v>
      </c>
      <c r="Z529" s="21" t="b">
        <v>1</v>
      </c>
      <c r="AA529" s="21" t="b">
        <v>0</v>
      </c>
      <c r="AB529" s="22"/>
      <c r="AC529" s="22"/>
      <c r="AD529" s="22"/>
      <c r="AE529" s="22"/>
      <c r="AF529" s="22"/>
      <c r="AG529" s="21" t="s">
        <v>3457</v>
      </c>
      <c r="AH529" s="21" t="s">
        <v>2000</v>
      </c>
      <c r="AI529" s="21" t="s">
        <v>2001</v>
      </c>
      <c r="AJ529" s="22" t="s">
        <v>2002</v>
      </c>
      <c r="AK529" s="22" t="s">
        <v>2003</v>
      </c>
      <c r="AL529" s="22" t="s">
        <v>2004</v>
      </c>
      <c r="AM529" s="22" t="s">
        <v>2005</v>
      </c>
      <c r="AN529" s="25" t="s">
        <v>3470</v>
      </c>
      <c r="AO529" s="21" t="s">
        <v>1999</v>
      </c>
    </row>
    <row r="530" spans="1:41" s="20" customFormat="1" x14ac:dyDescent="0.25">
      <c r="A530" s="21">
        <v>2448</v>
      </c>
      <c r="B530" s="21" t="s">
        <v>3471</v>
      </c>
      <c r="C530" s="21" t="s">
        <v>1986</v>
      </c>
      <c r="D530" s="22" t="s">
        <v>3452</v>
      </c>
      <c r="E530" s="21" t="s">
        <v>3453</v>
      </c>
      <c r="F530" s="21">
        <v>1689992</v>
      </c>
      <c r="G530" s="21" t="s">
        <v>3454</v>
      </c>
      <c r="H530" s="21">
        <v>1689992</v>
      </c>
      <c r="I530" s="21"/>
      <c r="J530" s="21">
        <v>65</v>
      </c>
      <c r="K530" s="21" t="s">
        <v>1989</v>
      </c>
      <c r="L530" s="21" t="s">
        <v>1990</v>
      </c>
      <c r="M530" s="21" t="s">
        <v>1991</v>
      </c>
      <c r="N530" s="21" t="s">
        <v>1992</v>
      </c>
      <c r="O530" s="22" t="s">
        <v>2096</v>
      </c>
      <c r="P530" s="21" t="s">
        <v>27</v>
      </c>
      <c r="Q530" s="22" t="s">
        <v>3219</v>
      </c>
      <c r="R530" s="22" t="s">
        <v>2983</v>
      </c>
      <c r="S530" s="22" t="s">
        <v>3459</v>
      </c>
      <c r="T530" s="21" t="s">
        <v>1997</v>
      </c>
      <c r="U530" s="21" t="s">
        <v>1998</v>
      </c>
      <c r="V530" s="23">
        <v>40057</v>
      </c>
      <c r="W530" s="21" t="s">
        <v>1998</v>
      </c>
      <c r="X530" s="23">
        <v>40057</v>
      </c>
      <c r="Y530" s="21" t="b">
        <v>1</v>
      </c>
      <c r="Z530" s="21" t="b">
        <v>1</v>
      </c>
      <c r="AA530" s="21" t="b">
        <v>0</v>
      </c>
      <c r="AB530" s="22"/>
      <c r="AC530" s="22"/>
      <c r="AD530" s="22"/>
      <c r="AE530" s="22"/>
      <c r="AF530" s="22"/>
      <c r="AG530" s="21" t="s">
        <v>3457</v>
      </c>
      <c r="AH530" s="21" t="s">
        <v>2000</v>
      </c>
      <c r="AI530" s="21" t="s">
        <v>2001</v>
      </c>
      <c r="AJ530" s="22" t="s">
        <v>2002</v>
      </c>
      <c r="AK530" s="22" t="s">
        <v>2003</v>
      </c>
      <c r="AL530" s="22" t="s">
        <v>2004</v>
      </c>
      <c r="AM530" s="22" t="s">
        <v>2005</v>
      </c>
      <c r="AN530" s="25" t="s">
        <v>3472</v>
      </c>
      <c r="AO530" s="21" t="s">
        <v>1999</v>
      </c>
    </row>
    <row r="531" spans="1:41" s="20" customFormat="1" x14ac:dyDescent="0.25">
      <c r="A531" s="21">
        <v>2449</v>
      </c>
      <c r="B531" s="21" t="s">
        <v>3473</v>
      </c>
      <c r="C531" s="21" t="s">
        <v>1986</v>
      </c>
      <c r="D531" s="22" t="s">
        <v>3452</v>
      </c>
      <c r="E531" s="21" t="s">
        <v>3453</v>
      </c>
      <c r="F531" s="21">
        <v>1689992</v>
      </c>
      <c r="G531" s="21" t="s">
        <v>3454</v>
      </c>
      <c r="H531" s="21">
        <v>1689992</v>
      </c>
      <c r="I531" s="21"/>
      <c r="J531" s="21">
        <v>57</v>
      </c>
      <c r="K531" s="21" t="s">
        <v>1989</v>
      </c>
      <c r="L531" s="21" t="s">
        <v>1990</v>
      </c>
      <c r="M531" s="21" t="s">
        <v>1991</v>
      </c>
      <c r="N531" s="21" t="s">
        <v>1992</v>
      </c>
      <c r="O531" s="22" t="s">
        <v>2096</v>
      </c>
      <c r="P531" s="21" t="s">
        <v>27</v>
      </c>
      <c r="Q531" s="22" t="s">
        <v>3219</v>
      </c>
      <c r="R531" s="22" t="s">
        <v>2983</v>
      </c>
      <c r="S531" s="22" t="s">
        <v>3459</v>
      </c>
      <c r="T531" s="21" t="s">
        <v>1997</v>
      </c>
      <c r="U531" s="21" t="s">
        <v>1998</v>
      </c>
      <c r="V531" s="23">
        <v>40057</v>
      </c>
      <c r="W531" s="21" t="s">
        <v>1998</v>
      </c>
      <c r="X531" s="23">
        <v>40057</v>
      </c>
      <c r="Y531" s="21" t="b">
        <v>1</v>
      </c>
      <c r="Z531" s="21" t="b">
        <v>1</v>
      </c>
      <c r="AA531" s="21" t="b">
        <v>0</v>
      </c>
      <c r="AB531" s="22"/>
      <c r="AC531" s="22"/>
      <c r="AD531" s="22"/>
      <c r="AE531" s="22"/>
      <c r="AF531" s="22"/>
      <c r="AG531" s="21" t="s">
        <v>3457</v>
      </c>
      <c r="AH531" s="21" t="s">
        <v>2000</v>
      </c>
      <c r="AI531" s="21" t="s">
        <v>2001</v>
      </c>
      <c r="AJ531" s="22" t="s">
        <v>2002</v>
      </c>
      <c r="AK531" s="22" t="s">
        <v>2003</v>
      </c>
      <c r="AL531" s="22" t="s">
        <v>2004</v>
      </c>
      <c r="AM531" s="22" t="s">
        <v>2005</v>
      </c>
      <c r="AN531" s="22" t="s">
        <v>2128</v>
      </c>
      <c r="AO531" s="21" t="s">
        <v>2007</v>
      </c>
    </row>
    <row r="532" spans="1:41" s="20" customFormat="1" x14ac:dyDescent="0.25">
      <c r="A532" s="21">
        <v>9310</v>
      </c>
      <c r="B532" s="21" t="s">
        <v>3474</v>
      </c>
      <c r="C532" s="21" t="s">
        <v>1986</v>
      </c>
      <c r="D532" s="22" t="s">
        <v>3452</v>
      </c>
      <c r="E532" s="21" t="s">
        <v>3453</v>
      </c>
      <c r="F532" s="21">
        <v>1689992</v>
      </c>
      <c r="G532" s="21" t="s">
        <v>3454</v>
      </c>
      <c r="H532" s="21">
        <v>1689992</v>
      </c>
      <c r="I532" s="21"/>
      <c r="J532" s="21">
        <v>105</v>
      </c>
      <c r="K532" s="21" t="s">
        <v>1989</v>
      </c>
      <c r="L532" s="21" t="s">
        <v>1990</v>
      </c>
      <c r="M532" s="21" t="s">
        <v>1991</v>
      </c>
      <c r="N532" s="21" t="s">
        <v>1992</v>
      </c>
      <c r="O532" s="22" t="s">
        <v>2096</v>
      </c>
      <c r="P532" s="21" t="s">
        <v>27</v>
      </c>
      <c r="Q532" s="22" t="s">
        <v>3219</v>
      </c>
      <c r="R532" s="22" t="s">
        <v>3455</v>
      </c>
      <c r="S532" s="22" t="s">
        <v>3456</v>
      </c>
      <c r="T532" s="21" t="s">
        <v>1997</v>
      </c>
      <c r="U532" s="21" t="s">
        <v>1998</v>
      </c>
      <c r="V532" s="23">
        <v>40057</v>
      </c>
      <c r="W532" s="21" t="s">
        <v>1998</v>
      </c>
      <c r="X532" s="23">
        <v>40057</v>
      </c>
      <c r="Y532" s="21" t="b">
        <v>1</v>
      </c>
      <c r="Z532" s="21" t="b">
        <v>1</v>
      </c>
      <c r="AA532" s="21" t="b">
        <v>0</v>
      </c>
      <c r="AB532" s="22"/>
      <c r="AC532" s="22"/>
      <c r="AD532" s="22"/>
      <c r="AE532" s="22"/>
      <c r="AF532" s="22"/>
      <c r="AG532" s="21" t="s">
        <v>3457</v>
      </c>
      <c r="AH532" s="21" t="s">
        <v>2000</v>
      </c>
      <c r="AI532" s="21" t="s">
        <v>2001</v>
      </c>
      <c r="AJ532" s="22" t="s">
        <v>2002</v>
      </c>
      <c r="AK532" s="22" t="s">
        <v>2003</v>
      </c>
      <c r="AL532" s="22" t="s">
        <v>2004</v>
      </c>
      <c r="AM532" s="22" t="s">
        <v>2005</v>
      </c>
      <c r="AN532" s="22" t="s">
        <v>2198</v>
      </c>
      <c r="AO532" s="21" t="s">
        <v>2007</v>
      </c>
    </row>
    <row r="533" spans="1:41" s="20" customFormat="1" x14ac:dyDescent="0.25">
      <c r="A533" s="21">
        <v>9311</v>
      </c>
      <c r="B533" s="21" t="s">
        <v>3475</v>
      </c>
      <c r="C533" s="21" t="s">
        <v>1986</v>
      </c>
      <c r="D533" s="22" t="s">
        <v>3452</v>
      </c>
      <c r="E533" s="21" t="s">
        <v>3453</v>
      </c>
      <c r="F533" s="21">
        <v>1689992</v>
      </c>
      <c r="G533" s="21" t="s">
        <v>3454</v>
      </c>
      <c r="H533" s="21">
        <v>1689992</v>
      </c>
      <c r="I533" s="21"/>
      <c r="J533" s="21">
        <v>57</v>
      </c>
      <c r="K533" s="21" t="s">
        <v>1989</v>
      </c>
      <c r="L533" s="21" t="s">
        <v>1990</v>
      </c>
      <c r="M533" s="21" t="s">
        <v>1991</v>
      </c>
      <c r="N533" s="21" t="s">
        <v>1992</v>
      </c>
      <c r="O533" s="22" t="s">
        <v>2096</v>
      </c>
      <c r="P533" s="21" t="s">
        <v>27</v>
      </c>
      <c r="Q533" s="22" t="s">
        <v>3219</v>
      </c>
      <c r="R533" s="22" t="s">
        <v>2983</v>
      </c>
      <c r="S533" s="22" t="s">
        <v>3459</v>
      </c>
      <c r="T533" s="21" t="s">
        <v>1997</v>
      </c>
      <c r="U533" s="21" t="s">
        <v>1998</v>
      </c>
      <c r="V533" s="23">
        <v>40057</v>
      </c>
      <c r="W533" s="21" t="s">
        <v>1998</v>
      </c>
      <c r="X533" s="23">
        <v>40057</v>
      </c>
      <c r="Y533" s="21" t="b">
        <v>1</v>
      </c>
      <c r="Z533" s="21" t="b">
        <v>1</v>
      </c>
      <c r="AA533" s="21" t="b">
        <v>0</v>
      </c>
      <c r="AB533" s="22"/>
      <c r="AC533" s="22"/>
      <c r="AD533" s="22"/>
      <c r="AE533" s="22"/>
      <c r="AF533" s="22"/>
      <c r="AG533" s="21" t="s">
        <v>3457</v>
      </c>
      <c r="AH533" s="21" t="s">
        <v>2000</v>
      </c>
      <c r="AI533" s="21" t="s">
        <v>2001</v>
      </c>
      <c r="AJ533" s="22" t="s">
        <v>2002</v>
      </c>
      <c r="AK533" s="22" t="s">
        <v>2003</v>
      </c>
      <c r="AL533" s="22" t="s">
        <v>2004</v>
      </c>
      <c r="AM533" s="22" t="s">
        <v>2005</v>
      </c>
      <c r="AN533" s="22" t="s">
        <v>2198</v>
      </c>
      <c r="AO533" s="21" t="s">
        <v>2007</v>
      </c>
    </row>
    <row r="534" spans="1:41" s="20" customFormat="1" x14ac:dyDescent="0.25">
      <c r="A534" s="21">
        <v>9313</v>
      </c>
      <c r="B534" s="21" t="s">
        <v>3476</v>
      </c>
      <c r="C534" s="21" t="s">
        <v>1986</v>
      </c>
      <c r="D534" s="22" t="s">
        <v>2105</v>
      </c>
      <c r="E534" s="21" t="s">
        <v>3477</v>
      </c>
      <c r="F534" s="21">
        <v>1745819</v>
      </c>
      <c r="G534" s="21" t="s">
        <v>3477</v>
      </c>
      <c r="H534" s="21">
        <v>1745819</v>
      </c>
      <c r="I534" s="21">
        <v>9850</v>
      </c>
      <c r="J534" s="21">
        <v>9850</v>
      </c>
      <c r="K534" s="21" t="s">
        <v>1989</v>
      </c>
      <c r="L534" s="21" t="s">
        <v>1990</v>
      </c>
      <c r="M534" s="21" t="s">
        <v>1991</v>
      </c>
      <c r="N534" s="21" t="s">
        <v>2067</v>
      </c>
      <c r="O534" s="22" t="s">
        <v>2106</v>
      </c>
      <c r="P534" s="21" t="s">
        <v>27</v>
      </c>
      <c r="Q534" s="22" t="s">
        <v>2107</v>
      </c>
      <c r="R534" s="22" t="s">
        <v>2108</v>
      </c>
      <c r="S534" s="21" t="s">
        <v>1997</v>
      </c>
      <c r="T534" s="21" t="s">
        <v>1997</v>
      </c>
      <c r="U534" s="21" t="s">
        <v>1998</v>
      </c>
      <c r="V534" s="23">
        <v>40057</v>
      </c>
      <c r="W534" s="21" t="s">
        <v>1998</v>
      </c>
      <c r="X534" s="23">
        <v>40057</v>
      </c>
      <c r="Y534" s="21" t="b">
        <v>1</v>
      </c>
      <c r="Z534" s="21" t="b">
        <v>1</v>
      </c>
      <c r="AA534" s="21" t="b">
        <v>0</v>
      </c>
      <c r="AB534" s="22"/>
      <c r="AC534" s="22"/>
      <c r="AD534" s="22"/>
      <c r="AE534" s="22"/>
      <c r="AF534" s="22"/>
      <c r="AG534" s="21" t="s">
        <v>2121</v>
      </c>
      <c r="AH534" s="21" t="s">
        <v>2000</v>
      </c>
      <c r="AI534" s="21" t="s">
        <v>2001</v>
      </c>
      <c r="AJ534" s="22" t="s">
        <v>2002</v>
      </c>
      <c r="AK534" s="22" t="s">
        <v>2003</v>
      </c>
      <c r="AL534" s="22" t="s">
        <v>2004</v>
      </c>
      <c r="AM534" s="22" t="s">
        <v>2005</v>
      </c>
      <c r="AN534" s="22" t="s">
        <v>2109</v>
      </c>
      <c r="AO534" s="21" t="s">
        <v>2007</v>
      </c>
    </row>
    <row r="535" spans="1:41" s="20" customFormat="1" x14ac:dyDescent="0.25">
      <c r="A535" s="21">
        <v>2450</v>
      </c>
      <c r="B535" s="21" t="s">
        <v>3478</v>
      </c>
      <c r="C535" s="21" t="s">
        <v>1986</v>
      </c>
      <c r="D535" s="22" t="s">
        <v>2156</v>
      </c>
      <c r="E535" s="21" t="s">
        <v>3479</v>
      </c>
      <c r="F535" s="21">
        <v>1825214</v>
      </c>
      <c r="G535" s="21" t="s">
        <v>3479</v>
      </c>
      <c r="H535" s="21">
        <v>1825214</v>
      </c>
      <c r="I535" s="21">
        <v>27.2</v>
      </c>
      <c r="J535" s="21">
        <v>27.2</v>
      </c>
      <c r="K535" s="21" t="s">
        <v>1989</v>
      </c>
      <c r="L535" s="21" t="s">
        <v>1990</v>
      </c>
      <c r="M535" s="21" t="s">
        <v>2076</v>
      </c>
      <c r="N535" s="21" t="s">
        <v>2067</v>
      </c>
      <c r="O535" s="22" t="s">
        <v>3480</v>
      </c>
      <c r="P535" s="21" t="s">
        <v>27</v>
      </c>
      <c r="Q535" s="22" t="s">
        <v>3481</v>
      </c>
      <c r="R535" s="22" t="s">
        <v>3482</v>
      </c>
      <c r="S535" s="22" t="s">
        <v>3483</v>
      </c>
      <c r="T535" s="21" t="s">
        <v>1997</v>
      </c>
      <c r="U535" s="21" t="s">
        <v>1998</v>
      </c>
      <c r="V535" s="23">
        <v>40057</v>
      </c>
      <c r="W535" s="21" t="s">
        <v>1998</v>
      </c>
      <c r="X535" s="23">
        <v>40057</v>
      </c>
      <c r="Y535" s="21" t="b">
        <v>1</v>
      </c>
      <c r="Z535" s="21" t="b">
        <v>1</v>
      </c>
      <c r="AA535" s="21" t="b">
        <v>0</v>
      </c>
      <c r="AB535" s="22"/>
      <c r="AC535" s="22"/>
      <c r="AD535" s="22"/>
      <c r="AE535" s="22"/>
      <c r="AF535" s="22"/>
      <c r="AG535" s="21" t="s">
        <v>2089</v>
      </c>
      <c r="AH535" s="21" t="s">
        <v>2000</v>
      </c>
      <c r="AI535" s="21" t="s">
        <v>2001</v>
      </c>
      <c r="AJ535" s="22" t="s">
        <v>2002</v>
      </c>
      <c r="AK535" s="22" t="s">
        <v>2003</v>
      </c>
      <c r="AL535" s="22" t="s">
        <v>2004</v>
      </c>
      <c r="AM535" s="22" t="s">
        <v>2005</v>
      </c>
      <c r="AN535" s="22" t="s">
        <v>2128</v>
      </c>
      <c r="AO535" s="21" t="s">
        <v>2007</v>
      </c>
    </row>
    <row r="536" spans="1:41" s="20" customFormat="1" x14ac:dyDescent="0.25">
      <c r="A536" s="21">
        <v>2451</v>
      </c>
      <c r="B536" s="21" t="s">
        <v>2009</v>
      </c>
      <c r="C536" s="21" t="s">
        <v>2009</v>
      </c>
      <c r="D536" s="22" t="s">
        <v>3484</v>
      </c>
      <c r="E536" s="21" t="s">
        <v>986</v>
      </c>
      <c r="F536" s="21">
        <v>1897456</v>
      </c>
      <c r="G536" s="21" t="s">
        <v>986</v>
      </c>
      <c r="H536" s="21">
        <v>1897456</v>
      </c>
      <c r="I536" s="21">
        <v>70</v>
      </c>
      <c r="J536" s="21">
        <v>70</v>
      </c>
      <c r="K536" s="21" t="s">
        <v>1989</v>
      </c>
      <c r="L536" s="21" t="s">
        <v>1990</v>
      </c>
      <c r="M536" s="21" t="s">
        <v>1991</v>
      </c>
      <c r="N536" s="21" t="s">
        <v>1997</v>
      </c>
      <c r="O536" s="21" t="s">
        <v>2009</v>
      </c>
      <c r="P536" s="21" t="s">
        <v>27</v>
      </c>
      <c r="Q536" s="21" t="s">
        <v>2009</v>
      </c>
      <c r="R536" s="21" t="s">
        <v>2009</v>
      </c>
      <c r="S536" s="21" t="s">
        <v>2009</v>
      </c>
      <c r="T536" s="22" t="s">
        <v>2013</v>
      </c>
      <c r="U536" s="21" t="s">
        <v>1998</v>
      </c>
      <c r="V536" s="23">
        <v>40057</v>
      </c>
      <c r="W536" s="21" t="s">
        <v>1998</v>
      </c>
      <c r="X536" s="23">
        <v>40057</v>
      </c>
      <c r="Y536" s="21" t="b">
        <v>1</v>
      </c>
      <c r="Z536" s="21" t="b">
        <v>1</v>
      </c>
      <c r="AA536" s="21" t="b">
        <v>0</v>
      </c>
      <c r="AB536" s="22"/>
      <c r="AC536" s="22"/>
      <c r="AD536" s="22"/>
      <c r="AE536" s="22"/>
      <c r="AF536" s="22"/>
      <c r="AG536" s="21" t="s">
        <v>2537</v>
      </c>
      <c r="AH536" s="21" t="s">
        <v>2000</v>
      </c>
      <c r="AI536" s="21" t="s">
        <v>2001</v>
      </c>
      <c r="AJ536" s="22" t="s">
        <v>2002</v>
      </c>
      <c r="AK536" s="22" t="s">
        <v>2003</v>
      </c>
      <c r="AL536" s="22" t="s">
        <v>2004</v>
      </c>
      <c r="AM536" s="22" t="s">
        <v>2005</v>
      </c>
      <c r="AN536" s="21" t="s">
        <v>3430</v>
      </c>
      <c r="AO536" s="21" t="s">
        <v>2007</v>
      </c>
    </row>
    <row r="537" spans="1:41" s="20" customFormat="1" x14ac:dyDescent="0.25">
      <c r="A537" s="21">
        <v>2452</v>
      </c>
      <c r="B537" s="21" t="s">
        <v>2028</v>
      </c>
      <c r="C537" s="21" t="s">
        <v>2009</v>
      </c>
      <c r="D537" s="22" t="s">
        <v>3485</v>
      </c>
      <c r="E537" s="21" t="s">
        <v>734</v>
      </c>
      <c r="F537" s="21">
        <v>1912249</v>
      </c>
      <c r="G537" s="21" t="s">
        <v>734</v>
      </c>
      <c r="H537" s="21">
        <v>1912249</v>
      </c>
      <c r="I537" s="21">
        <f>GEOMEAN(J537:J539)</f>
        <v>38514.696137975719</v>
      </c>
      <c r="J537" s="21">
        <v>6900</v>
      </c>
      <c r="K537" s="21" t="s">
        <v>1989</v>
      </c>
      <c r="L537" s="21" t="s">
        <v>1990</v>
      </c>
      <c r="M537" s="21" t="s">
        <v>1991</v>
      </c>
      <c r="N537" s="21" t="s">
        <v>1997</v>
      </c>
      <c r="O537" s="21" t="s">
        <v>2009</v>
      </c>
      <c r="P537" s="21" t="s">
        <v>27</v>
      </c>
      <c r="Q537" s="21" t="s">
        <v>2009</v>
      </c>
      <c r="R537" s="21" t="s">
        <v>2009</v>
      </c>
      <c r="S537" s="21" t="s">
        <v>2009</v>
      </c>
      <c r="T537" s="22" t="s">
        <v>2145</v>
      </c>
      <c r="U537" s="21" t="s">
        <v>1998</v>
      </c>
      <c r="V537" s="23">
        <v>40057</v>
      </c>
      <c r="W537" s="21" t="s">
        <v>1998</v>
      </c>
      <c r="X537" s="23">
        <v>40057</v>
      </c>
      <c r="Y537" s="21" t="b">
        <v>1</v>
      </c>
      <c r="Z537" s="21" t="b">
        <v>1</v>
      </c>
      <c r="AA537" s="21" t="b">
        <v>0</v>
      </c>
      <c r="AB537" s="22"/>
      <c r="AC537" s="22"/>
      <c r="AD537" s="22"/>
      <c r="AE537" s="22"/>
      <c r="AF537" s="22"/>
      <c r="AG537" s="21" t="s">
        <v>2914</v>
      </c>
      <c r="AH537" s="21" t="s">
        <v>2000</v>
      </c>
      <c r="AI537" s="21" t="s">
        <v>2001</v>
      </c>
      <c r="AJ537" s="22" t="s">
        <v>2002</v>
      </c>
      <c r="AK537" s="22" t="s">
        <v>2003</v>
      </c>
      <c r="AL537" s="22" t="s">
        <v>2004</v>
      </c>
      <c r="AM537" s="22" t="s">
        <v>2005</v>
      </c>
      <c r="AN537" s="21" t="s">
        <v>2050</v>
      </c>
      <c r="AO537" s="21" t="s">
        <v>2007</v>
      </c>
    </row>
    <row r="538" spans="1:41" s="20" customFormat="1" x14ac:dyDescent="0.25">
      <c r="A538" s="21">
        <v>2453</v>
      </c>
      <c r="B538" s="21" t="s">
        <v>3486</v>
      </c>
      <c r="C538" s="21" t="s">
        <v>2353</v>
      </c>
      <c r="D538" s="22" t="s">
        <v>3487</v>
      </c>
      <c r="E538" s="21" t="s">
        <v>734</v>
      </c>
      <c r="F538" s="21">
        <v>1912249</v>
      </c>
      <c r="G538" s="21" t="s">
        <v>734</v>
      </c>
      <c r="H538" s="21">
        <v>1912249</v>
      </c>
      <c r="I538" s="21"/>
      <c r="J538" s="21">
        <v>72000</v>
      </c>
      <c r="K538" s="21" t="s">
        <v>2037</v>
      </c>
      <c r="L538" s="21" t="s">
        <v>1990</v>
      </c>
      <c r="M538" s="21" t="s">
        <v>1997</v>
      </c>
      <c r="N538" s="21" t="s">
        <v>1992</v>
      </c>
      <c r="O538" s="21" t="s">
        <v>2178</v>
      </c>
      <c r="P538" s="21" t="s">
        <v>27</v>
      </c>
      <c r="Q538" s="21" t="s">
        <v>3488</v>
      </c>
      <c r="R538" s="21" t="s">
        <v>3013</v>
      </c>
      <c r="S538" s="21" t="s">
        <v>2089</v>
      </c>
      <c r="T538" s="21" t="s">
        <v>1997</v>
      </c>
      <c r="U538" s="21" t="s">
        <v>1998</v>
      </c>
      <c r="V538" s="23">
        <v>40057</v>
      </c>
      <c r="W538" s="21" t="s">
        <v>1998</v>
      </c>
      <c r="X538" s="23">
        <v>40057</v>
      </c>
      <c r="Y538" s="21" t="b">
        <v>1</v>
      </c>
      <c r="Z538" s="21" t="b">
        <v>1</v>
      </c>
      <c r="AA538" s="21" t="b">
        <v>0</v>
      </c>
      <c r="AB538" s="22"/>
      <c r="AC538" s="22"/>
      <c r="AD538" s="22"/>
      <c r="AE538" s="22"/>
      <c r="AF538" s="22"/>
      <c r="AG538" s="21" t="s">
        <v>2121</v>
      </c>
      <c r="AH538" s="21" t="s">
        <v>2000</v>
      </c>
      <c r="AI538" s="21" t="s">
        <v>2001</v>
      </c>
      <c r="AJ538" s="22" t="s">
        <v>2002</v>
      </c>
      <c r="AK538" s="22" t="s">
        <v>2003</v>
      </c>
      <c r="AL538" s="22" t="s">
        <v>2004</v>
      </c>
      <c r="AM538" s="22" t="s">
        <v>2005</v>
      </c>
      <c r="AN538" s="21" t="s">
        <v>3489</v>
      </c>
      <c r="AO538" s="21" t="s">
        <v>2007</v>
      </c>
    </row>
    <row r="539" spans="1:41" s="20" customFormat="1" x14ac:dyDescent="0.25">
      <c r="A539" s="21">
        <v>2454</v>
      </c>
      <c r="B539" s="21" t="s">
        <v>2009</v>
      </c>
      <c r="C539" s="21" t="s">
        <v>2009</v>
      </c>
      <c r="D539" s="22" t="s">
        <v>3490</v>
      </c>
      <c r="E539" s="21" t="s">
        <v>734</v>
      </c>
      <c r="F539" s="21">
        <v>1912249</v>
      </c>
      <c r="G539" s="21" t="s">
        <v>734</v>
      </c>
      <c r="H539" s="21">
        <v>1912249</v>
      </c>
      <c r="I539" s="21"/>
      <c r="J539" s="21">
        <v>115000</v>
      </c>
      <c r="K539" s="21" t="s">
        <v>1989</v>
      </c>
      <c r="L539" s="21" t="s">
        <v>1990</v>
      </c>
      <c r="M539" s="21" t="s">
        <v>1991</v>
      </c>
      <c r="N539" s="21" t="s">
        <v>1997</v>
      </c>
      <c r="O539" s="21" t="s">
        <v>2009</v>
      </c>
      <c r="P539" s="21" t="s">
        <v>27</v>
      </c>
      <c r="Q539" s="21" t="s">
        <v>2009</v>
      </c>
      <c r="R539" s="21" t="s">
        <v>2009</v>
      </c>
      <c r="S539" s="21" t="s">
        <v>2009</v>
      </c>
      <c r="T539" s="22" t="s">
        <v>2145</v>
      </c>
      <c r="U539" s="21" t="s">
        <v>1998</v>
      </c>
      <c r="V539" s="23">
        <v>40057</v>
      </c>
      <c r="W539" s="21" t="s">
        <v>1998</v>
      </c>
      <c r="X539" s="23">
        <v>40057</v>
      </c>
      <c r="Y539" s="21" t="b">
        <v>1</v>
      </c>
      <c r="Z539" s="21" t="b">
        <v>1</v>
      </c>
      <c r="AA539" s="21" t="b">
        <v>0</v>
      </c>
      <c r="AB539" s="22"/>
      <c r="AC539" s="22" t="s">
        <v>2048</v>
      </c>
      <c r="AD539" s="23">
        <v>40291</v>
      </c>
      <c r="AE539" s="22"/>
      <c r="AF539" s="22"/>
      <c r="AG539" s="25" t="s">
        <v>2092</v>
      </c>
      <c r="AH539" s="21" t="s">
        <v>2000</v>
      </c>
      <c r="AI539" s="21" t="s">
        <v>2001</v>
      </c>
      <c r="AJ539" s="22" t="s">
        <v>2002</v>
      </c>
      <c r="AK539" s="22" t="s">
        <v>2003</v>
      </c>
      <c r="AL539" s="22" t="s">
        <v>2004</v>
      </c>
      <c r="AM539" s="22" t="s">
        <v>2005</v>
      </c>
      <c r="AN539" s="21" t="s">
        <v>2031</v>
      </c>
      <c r="AO539" s="21" t="s">
        <v>2007</v>
      </c>
    </row>
    <row r="540" spans="1:41" s="20" customFormat="1" x14ac:dyDescent="0.25">
      <c r="A540" s="21">
        <v>2455</v>
      </c>
      <c r="B540" s="21" t="s">
        <v>2009</v>
      </c>
      <c r="C540" s="21" t="s">
        <v>2009</v>
      </c>
      <c r="D540" s="22" t="s">
        <v>3491</v>
      </c>
      <c r="E540" s="21" t="s">
        <v>874</v>
      </c>
      <c r="F540" s="21">
        <v>1918021</v>
      </c>
      <c r="G540" s="21" t="s">
        <v>874</v>
      </c>
      <c r="H540" s="21">
        <v>1918021</v>
      </c>
      <c r="I540" s="21">
        <f>GEOMEAN(J540:J541)</f>
        <v>68300</v>
      </c>
      <c r="J540" s="21">
        <v>68300</v>
      </c>
      <c r="K540" s="21" t="s">
        <v>1989</v>
      </c>
      <c r="L540" s="21" t="s">
        <v>1990</v>
      </c>
      <c r="M540" s="21" t="s">
        <v>1991</v>
      </c>
      <c r="N540" s="21" t="s">
        <v>1997</v>
      </c>
      <c r="O540" s="21" t="s">
        <v>2009</v>
      </c>
      <c r="P540" s="21" t="s">
        <v>27</v>
      </c>
      <c r="Q540" s="21" t="s">
        <v>2009</v>
      </c>
      <c r="R540" s="21" t="s">
        <v>2009</v>
      </c>
      <c r="S540" s="21" t="s">
        <v>2009</v>
      </c>
      <c r="T540" s="22" t="s">
        <v>2145</v>
      </c>
      <c r="U540" s="21" t="s">
        <v>1998</v>
      </c>
      <c r="V540" s="23">
        <v>40057</v>
      </c>
      <c r="W540" s="21" t="s">
        <v>1998</v>
      </c>
      <c r="X540" s="23">
        <v>40057</v>
      </c>
      <c r="Y540" s="21" t="b">
        <v>1</v>
      </c>
      <c r="Z540" s="21" t="b">
        <v>1</v>
      </c>
      <c r="AA540" s="21" t="b">
        <v>0</v>
      </c>
      <c r="AB540" s="22"/>
      <c r="AC540" s="22"/>
      <c r="AD540" s="22"/>
      <c r="AE540" s="22"/>
      <c r="AF540" s="22"/>
      <c r="AG540" s="21" t="s">
        <v>3492</v>
      </c>
      <c r="AH540" s="21" t="s">
        <v>2000</v>
      </c>
      <c r="AI540" s="21" t="s">
        <v>2001</v>
      </c>
      <c r="AJ540" s="22" t="s">
        <v>2002</v>
      </c>
      <c r="AK540" s="22" t="s">
        <v>2003</v>
      </c>
      <c r="AL540" s="22" t="s">
        <v>2004</v>
      </c>
      <c r="AM540" s="22" t="s">
        <v>2005</v>
      </c>
      <c r="AN540" s="21" t="s">
        <v>2031</v>
      </c>
      <c r="AO540" s="21" t="s">
        <v>2007</v>
      </c>
    </row>
    <row r="541" spans="1:41" s="20" customFormat="1" x14ac:dyDescent="0.25">
      <c r="A541" s="21">
        <v>9320</v>
      </c>
      <c r="B541" s="21" t="s">
        <v>3493</v>
      </c>
      <c r="C541" s="21" t="s">
        <v>1986</v>
      </c>
      <c r="D541" s="22" t="s">
        <v>3494</v>
      </c>
      <c r="E541" s="21" t="s">
        <v>3495</v>
      </c>
      <c r="F541" s="21">
        <v>1918021</v>
      </c>
      <c r="G541" s="21" t="s">
        <v>874</v>
      </c>
      <c r="H541" s="21">
        <v>1918021</v>
      </c>
      <c r="I541" s="21"/>
      <c r="J541" s="21">
        <v>68300</v>
      </c>
      <c r="K541" s="21" t="s">
        <v>2037</v>
      </c>
      <c r="L541" s="21" t="s">
        <v>1990</v>
      </c>
      <c r="M541" s="21" t="s">
        <v>1991</v>
      </c>
      <c r="N541" s="21" t="s">
        <v>1992</v>
      </c>
      <c r="O541" s="22" t="s">
        <v>3496</v>
      </c>
      <c r="P541" s="21" t="s">
        <v>27</v>
      </c>
      <c r="Q541" s="22" t="s">
        <v>2289</v>
      </c>
      <c r="R541" s="22" t="s">
        <v>3497</v>
      </c>
      <c r="S541" s="21" t="s">
        <v>1997</v>
      </c>
      <c r="T541" s="21" t="s">
        <v>1997</v>
      </c>
      <c r="U541" s="21" t="s">
        <v>1998</v>
      </c>
      <c r="V541" s="23">
        <v>40057</v>
      </c>
      <c r="W541" s="21" t="s">
        <v>1998</v>
      </c>
      <c r="X541" s="23">
        <v>40057</v>
      </c>
      <c r="Y541" s="21" t="b">
        <v>1</v>
      </c>
      <c r="Z541" s="21" t="b">
        <v>1</v>
      </c>
      <c r="AA541" s="21" t="b">
        <v>0</v>
      </c>
      <c r="AB541" s="22"/>
      <c r="AC541" s="22"/>
      <c r="AD541" s="22"/>
      <c r="AE541" s="22"/>
      <c r="AF541" s="22"/>
      <c r="AG541" s="21" t="s">
        <v>2030</v>
      </c>
      <c r="AH541" s="21" t="s">
        <v>2000</v>
      </c>
      <c r="AI541" s="21" t="s">
        <v>2001</v>
      </c>
      <c r="AJ541" s="22" t="s">
        <v>2002</v>
      </c>
      <c r="AK541" s="22" t="s">
        <v>2003</v>
      </c>
      <c r="AL541" s="22" t="s">
        <v>2004</v>
      </c>
      <c r="AM541" s="22" t="s">
        <v>2005</v>
      </c>
      <c r="AN541" s="22" t="s">
        <v>2198</v>
      </c>
      <c r="AO541" s="21" t="s">
        <v>2007</v>
      </c>
    </row>
    <row r="542" spans="1:41" s="20" customFormat="1" x14ac:dyDescent="0.25">
      <c r="A542" s="21">
        <v>2456</v>
      </c>
      <c r="B542" s="21" t="s">
        <v>2009</v>
      </c>
      <c r="C542" s="21" t="s">
        <v>2009</v>
      </c>
      <c r="D542" s="22" t="s">
        <v>3498</v>
      </c>
      <c r="E542" s="21" t="s">
        <v>3499</v>
      </c>
      <c r="F542" s="21">
        <v>1918167</v>
      </c>
      <c r="G542" s="21" t="s">
        <v>3499</v>
      </c>
      <c r="H542" s="21">
        <v>1918167</v>
      </c>
      <c r="I542" s="21">
        <v>7800</v>
      </c>
      <c r="J542" s="21">
        <v>7800</v>
      </c>
      <c r="K542" s="21" t="s">
        <v>1989</v>
      </c>
      <c r="L542" s="21" t="s">
        <v>1990</v>
      </c>
      <c r="M542" s="21" t="s">
        <v>1991</v>
      </c>
      <c r="N542" s="21" t="s">
        <v>1997</v>
      </c>
      <c r="O542" s="21" t="s">
        <v>2009</v>
      </c>
      <c r="P542" s="21" t="s">
        <v>27</v>
      </c>
      <c r="Q542" s="21" t="s">
        <v>2009</v>
      </c>
      <c r="R542" s="21" t="s">
        <v>2009</v>
      </c>
      <c r="S542" s="21" t="s">
        <v>2009</v>
      </c>
      <c r="T542" s="22" t="s">
        <v>2145</v>
      </c>
      <c r="U542" s="21" t="s">
        <v>1998</v>
      </c>
      <c r="V542" s="23">
        <v>40057</v>
      </c>
      <c r="W542" s="21" t="s">
        <v>1998</v>
      </c>
      <c r="X542" s="23">
        <v>40057</v>
      </c>
      <c r="Y542" s="21" t="b">
        <v>1</v>
      </c>
      <c r="Z542" s="21" t="b">
        <v>1</v>
      </c>
      <c r="AA542" s="21" t="b">
        <v>0</v>
      </c>
      <c r="AB542" s="22"/>
      <c r="AC542" s="22"/>
      <c r="AD542" s="22"/>
      <c r="AE542" s="22"/>
      <c r="AF542" s="22"/>
      <c r="AG542" s="21" t="s">
        <v>2869</v>
      </c>
      <c r="AH542" s="21" t="s">
        <v>2000</v>
      </c>
      <c r="AI542" s="21" t="s">
        <v>2001</v>
      </c>
      <c r="AJ542" s="22" t="s">
        <v>2002</v>
      </c>
      <c r="AK542" s="22" t="s">
        <v>2003</v>
      </c>
      <c r="AL542" s="22" t="s">
        <v>2004</v>
      </c>
      <c r="AM542" s="22" t="s">
        <v>2005</v>
      </c>
      <c r="AN542" s="21" t="s">
        <v>2031</v>
      </c>
      <c r="AO542" s="21" t="s">
        <v>2007</v>
      </c>
    </row>
    <row r="543" spans="1:41" s="20" customFormat="1" x14ac:dyDescent="0.25">
      <c r="A543" s="21">
        <v>2457</v>
      </c>
      <c r="B543" s="21" t="s">
        <v>2009</v>
      </c>
      <c r="C543" s="21" t="s">
        <v>2009</v>
      </c>
      <c r="D543" s="22" t="s">
        <v>3500</v>
      </c>
      <c r="E543" s="21" t="s">
        <v>3501</v>
      </c>
      <c r="F543" s="21">
        <v>1928434</v>
      </c>
      <c r="G543" s="21" t="s">
        <v>3501</v>
      </c>
      <c r="H543" s="21">
        <v>1928434</v>
      </c>
      <c r="I543" s="21">
        <v>18.8</v>
      </c>
      <c r="J543" s="21">
        <v>18.8</v>
      </c>
      <c r="K543" s="21" t="s">
        <v>1989</v>
      </c>
      <c r="L543" s="21" t="s">
        <v>1990</v>
      </c>
      <c r="M543" s="21" t="s">
        <v>1991</v>
      </c>
      <c r="N543" s="21" t="s">
        <v>1997</v>
      </c>
      <c r="O543" s="21" t="s">
        <v>2009</v>
      </c>
      <c r="P543" s="21" t="s">
        <v>27</v>
      </c>
      <c r="Q543" s="21" t="s">
        <v>2009</v>
      </c>
      <c r="R543" s="21" t="s">
        <v>2009</v>
      </c>
      <c r="S543" s="21" t="s">
        <v>2009</v>
      </c>
      <c r="T543" s="22" t="s">
        <v>2145</v>
      </c>
      <c r="U543" s="21" t="s">
        <v>1998</v>
      </c>
      <c r="V543" s="23">
        <v>40057</v>
      </c>
      <c r="W543" s="21" t="s">
        <v>1998</v>
      </c>
      <c r="X543" s="23">
        <v>40057</v>
      </c>
      <c r="Y543" s="21" t="b">
        <v>1</v>
      </c>
      <c r="Z543" s="21" t="b">
        <v>1</v>
      </c>
      <c r="AA543" s="21" t="b">
        <v>0</v>
      </c>
      <c r="AB543" s="22"/>
      <c r="AC543" s="22"/>
      <c r="AD543" s="22"/>
      <c r="AE543" s="22"/>
      <c r="AF543" s="22"/>
      <c r="AG543" s="21" t="s">
        <v>2809</v>
      </c>
      <c r="AH543" s="21" t="s">
        <v>2000</v>
      </c>
      <c r="AI543" s="21" t="s">
        <v>2001</v>
      </c>
      <c r="AJ543" s="22" t="s">
        <v>2002</v>
      </c>
      <c r="AK543" s="22" t="s">
        <v>2003</v>
      </c>
      <c r="AL543" s="22" t="s">
        <v>2004</v>
      </c>
      <c r="AM543" s="22" t="s">
        <v>2005</v>
      </c>
      <c r="AN543" s="21" t="s">
        <v>2031</v>
      </c>
      <c r="AO543" s="21" t="s">
        <v>2007</v>
      </c>
    </row>
    <row r="544" spans="1:41" s="20" customFormat="1" x14ac:dyDescent="0.25">
      <c r="A544" s="21">
        <v>2458</v>
      </c>
      <c r="B544" s="21" t="s">
        <v>2009</v>
      </c>
      <c r="C544" s="21" t="s">
        <v>2009</v>
      </c>
      <c r="D544" s="22" t="s">
        <v>3502</v>
      </c>
      <c r="E544" s="21" t="s">
        <v>3503</v>
      </c>
      <c r="F544" s="21">
        <v>1929733</v>
      </c>
      <c r="G544" s="21" t="s">
        <v>3504</v>
      </c>
      <c r="H544" s="21">
        <v>1929733</v>
      </c>
      <c r="I544" s="21">
        <v>7200</v>
      </c>
      <c r="J544" s="21">
        <v>7200</v>
      </c>
      <c r="K544" s="21" t="s">
        <v>1989</v>
      </c>
      <c r="L544" s="21" t="s">
        <v>1990</v>
      </c>
      <c r="M544" s="21" t="s">
        <v>1991</v>
      </c>
      <c r="N544" s="21" t="s">
        <v>1997</v>
      </c>
      <c r="O544" s="21" t="s">
        <v>2009</v>
      </c>
      <c r="P544" s="21" t="s">
        <v>27</v>
      </c>
      <c r="Q544" s="21" t="s">
        <v>2009</v>
      </c>
      <c r="R544" s="21" t="s">
        <v>2009</v>
      </c>
      <c r="S544" s="21" t="s">
        <v>2009</v>
      </c>
      <c r="T544" s="22" t="s">
        <v>2013</v>
      </c>
      <c r="U544" s="21" t="s">
        <v>1998</v>
      </c>
      <c r="V544" s="23">
        <v>40057</v>
      </c>
      <c r="W544" s="21" t="s">
        <v>1998</v>
      </c>
      <c r="X544" s="23">
        <v>40057</v>
      </c>
      <c r="Y544" s="21" t="b">
        <v>1</v>
      </c>
      <c r="Z544" s="21" t="b">
        <v>1</v>
      </c>
      <c r="AA544" s="21" t="b">
        <v>0</v>
      </c>
      <c r="AB544" s="22"/>
      <c r="AC544" s="22"/>
      <c r="AD544" s="22"/>
      <c r="AE544" s="22"/>
      <c r="AF544" s="22"/>
      <c r="AG544" s="21" t="s">
        <v>3040</v>
      </c>
      <c r="AH544" s="21" t="s">
        <v>2000</v>
      </c>
      <c r="AI544" s="21" t="s">
        <v>2001</v>
      </c>
      <c r="AJ544" s="22" t="s">
        <v>2002</v>
      </c>
      <c r="AK544" s="22" t="s">
        <v>2003</v>
      </c>
      <c r="AL544" s="22" t="s">
        <v>2004</v>
      </c>
      <c r="AM544" s="22" t="s">
        <v>2005</v>
      </c>
      <c r="AN544" s="21" t="s">
        <v>2015</v>
      </c>
      <c r="AO544" s="21" t="s">
        <v>2007</v>
      </c>
    </row>
    <row r="545" spans="1:41" s="20" customFormat="1" x14ac:dyDescent="0.25">
      <c r="A545" s="21">
        <v>2459</v>
      </c>
      <c r="B545" s="21" t="s">
        <v>2009</v>
      </c>
      <c r="C545" s="21" t="s">
        <v>2009</v>
      </c>
      <c r="D545" s="22" t="s">
        <v>3505</v>
      </c>
      <c r="E545" s="21" t="s">
        <v>684</v>
      </c>
      <c r="F545" s="21">
        <v>1929777</v>
      </c>
      <c r="G545" s="21" t="s">
        <v>684</v>
      </c>
      <c r="H545" s="21">
        <v>1929777</v>
      </c>
      <c r="I545" s="21">
        <f>GEOMEAN(J545:J546)</f>
        <v>3698.6484017813859</v>
      </c>
      <c r="J545" s="21">
        <v>7600</v>
      </c>
      <c r="K545" s="21" t="s">
        <v>1989</v>
      </c>
      <c r="L545" s="21" t="s">
        <v>1990</v>
      </c>
      <c r="M545" s="21" t="s">
        <v>1991</v>
      </c>
      <c r="N545" s="21" t="s">
        <v>1997</v>
      </c>
      <c r="O545" s="21" t="s">
        <v>2009</v>
      </c>
      <c r="P545" s="21" t="s">
        <v>27</v>
      </c>
      <c r="Q545" s="21" t="s">
        <v>2009</v>
      </c>
      <c r="R545" s="21" t="s">
        <v>2009</v>
      </c>
      <c r="S545" s="21" t="s">
        <v>2009</v>
      </c>
      <c r="T545" s="22" t="s">
        <v>2145</v>
      </c>
      <c r="U545" s="21" t="s">
        <v>1998</v>
      </c>
      <c r="V545" s="23">
        <v>40057</v>
      </c>
      <c r="W545" s="21" t="s">
        <v>1998</v>
      </c>
      <c r="X545" s="23">
        <v>40057</v>
      </c>
      <c r="Y545" s="21" t="b">
        <v>1</v>
      </c>
      <c r="Z545" s="21" t="b">
        <v>1</v>
      </c>
      <c r="AA545" s="21" t="b">
        <v>0</v>
      </c>
      <c r="AB545" s="22"/>
      <c r="AC545" s="22"/>
      <c r="AD545" s="22"/>
      <c r="AE545" s="22"/>
      <c r="AF545" s="22"/>
      <c r="AG545" s="21" t="s">
        <v>2869</v>
      </c>
      <c r="AH545" s="21" t="s">
        <v>2000</v>
      </c>
      <c r="AI545" s="21" t="s">
        <v>2001</v>
      </c>
      <c r="AJ545" s="22" t="s">
        <v>2002</v>
      </c>
      <c r="AK545" s="22" t="s">
        <v>2003</v>
      </c>
      <c r="AL545" s="22" t="s">
        <v>2004</v>
      </c>
      <c r="AM545" s="22" t="s">
        <v>2005</v>
      </c>
      <c r="AN545" s="21" t="s">
        <v>2031</v>
      </c>
      <c r="AO545" s="21" t="s">
        <v>2007</v>
      </c>
    </row>
    <row r="546" spans="1:41" s="20" customFormat="1" x14ac:dyDescent="0.25">
      <c r="A546" s="21">
        <v>2460</v>
      </c>
      <c r="B546" s="21" t="s">
        <v>2009</v>
      </c>
      <c r="C546" s="21" t="s">
        <v>2009</v>
      </c>
      <c r="D546" s="22" t="s">
        <v>3506</v>
      </c>
      <c r="E546" s="21" t="s">
        <v>684</v>
      </c>
      <c r="F546" s="21">
        <v>1929777</v>
      </c>
      <c r="G546" s="21" t="s">
        <v>684</v>
      </c>
      <c r="H546" s="21">
        <v>1929777</v>
      </c>
      <c r="I546" s="21"/>
      <c r="J546" s="21">
        <v>1800</v>
      </c>
      <c r="K546" s="21" t="s">
        <v>1989</v>
      </c>
      <c r="L546" s="21" t="s">
        <v>1990</v>
      </c>
      <c r="M546" s="21" t="s">
        <v>1991</v>
      </c>
      <c r="N546" s="21" t="s">
        <v>1997</v>
      </c>
      <c r="O546" s="21" t="s">
        <v>2009</v>
      </c>
      <c r="P546" s="21" t="s">
        <v>27</v>
      </c>
      <c r="Q546" s="21" t="s">
        <v>2009</v>
      </c>
      <c r="R546" s="21" t="s">
        <v>2009</v>
      </c>
      <c r="S546" s="21" t="s">
        <v>2009</v>
      </c>
      <c r="T546" s="22" t="s">
        <v>2145</v>
      </c>
      <c r="U546" s="21" t="s">
        <v>1998</v>
      </c>
      <c r="V546" s="23">
        <v>40057</v>
      </c>
      <c r="W546" s="21" t="s">
        <v>1998</v>
      </c>
      <c r="X546" s="23">
        <v>40057</v>
      </c>
      <c r="Y546" s="21" t="b">
        <v>1</v>
      </c>
      <c r="Z546" s="21" t="b">
        <v>1</v>
      </c>
      <c r="AA546" s="21" t="b">
        <v>0</v>
      </c>
      <c r="AB546" s="22"/>
      <c r="AC546" s="22"/>
      <c r="AD546" s="22"/>
      <c r="AE546" s="22"/>
      <c r="AF546" s="22"/>
      <c r="AG546" s="21" t="s">
        <v>2336</v>
      </c>
      <c r="AH546" s="21" t="s">
        <v>2000</v>
      </c>
      <c r="AI546" s="21" t="s">
        <v>2001</v>
      </c>
      <c r="AJ546" s="22" t="s">
        <v>2002</v>
      </c>
      <c r="AK546" s="22" t="s">
        <v>2003</v>
      </c>
      <c r="AL546" s="22" t="s">
        <v>2004</v>
      </c>
      <c r="AM546" s="22" t="s">
        <v>2005</v>
      </c>
      <c r="AN546" s="21" t="s">
        <v>2031</v>
      </c>
      <c r="AO546" s="21" t="s">
        <v>2007</v>
      </c>
    </row>
    <row r="547" spans="1:41" s="20" customFormat="1" x14ac:dyDescent="0.25">
      <c r="A547" s="21">
        <v>2461</v>
      </c>
      <c r="B547" s="21" t="s">
        <v>2009</v>
      </c>
      <c r="C547" s="21" t="s">
        <v>2009</v>
      </c>
      <c r="D547" s="22" t="s">
        <v>3507</v>
      </c>
      <c r="E547" s="21" t="s">
        <v>832</v>
      </c>
      <c r="F547" s="21">
        <v>1929824</v>
      </c>
      <c r="G547" s="21" t="s">
        <v>832</v>
      </c>
      <c r="H547" s="21">
        <v>1929824</v>
      </c>
      <c r="I547" s="21">
        <f>GEOMEAN(J547:J549)</f>
        <v>3039.1895346412953</v>
      </c>
      <c r="J547" s="21">
        <v>2200</v>
      </c>
      <c r="K547" s="21" t="s">
        <v>1989</v>
      </c>
      <c r="L547" s="21" t="s">
        <v>1990</v>
      </c>
      <c r="M547" s="21" t="s">
        <v>2012</v>
      </c>
      <c r="N547" s="21" t="s">
        <v>1997</v>
      </c>
      <c r="O547" s="21" t="s">
        <v>2009</v>
      </c>
      <c r="P547" s="21" t="s">
        <v>27</v>
      </c>
      <c r="Q547" s="21" t="s">
        <v>2009</v>
      </c>
      <c r="R547" s="21" t="s">
        <v>2009</v>
      </c>
      <c r="S547" s="21" t="s">
        <v>2009</v>
      </c>
      <c r="T547" s="22" t="s">
        <v>2145</v>
      </c>
      <c r="U547" s="21" t="s">
        <v>1998</v>
      </c>
      <c r="V547" s="23">
        <v>40057</v>
      </c>
      <c r="W547" s="21" t="s">
        <v>1998</v>
      </c>
      <c r="X547" s="23">
        <v>40057</v>
      </c>
      <c r="Y547" s="21" t="b">
        <v>1</v>
      </c>
      <c r="Z547" s="21" t="b">
        <v>1</v>
      </c>
      <c r="AA547" s="21" t="b">
        <v>0</v>
      </c>
      <c r="AB547" s="22"/>
      <c r="AC547" s="22"/>
      <c r="AD547" s="22"/>
      <c r="AE547" s="22"/>
      <c r="AF547" s="22"/>
      <c r="AG547" s="21" t="s">
        <v>3508</v>
      </c>
      <c r="AH547" s="21" t="s">
        <v>2000</v>
      </c>
      <c r="AI547" s="21" t="s">
        <v>2001</v>
      </c>
      <c r="AJ547" s="22" t="s">
        <v>2002</v>
      </c>
      <c r="AK547" s="22" t="s">
        <v>2003</v>
      </c>
      <c r="AL547" s="22" t="s">
        <v>2004</v>
      </c>
      <c r="AM547" s="22" t="s">
        <v>2005</v>
      </c>
      <c r="AN547" s="21" t="s">
        <v>2015</v>
      </c>
      <c r="AO547" s="21" t="s">
        <v>2007</v>
      </c>
    </row>
    <row r="548" spans="1:41" s="20" customFormat="1" x14ac:dyDescent="0.25">
      <c r="A548" s="21">
        <v>2462</v>
      </c>
      <c r="B548" s="21" t="s">
        <v>2028</v>
      </c>
      <c r="C548" s="21" t="s">
        <v>2009</v>
      </c>
      <c r="D548" s="22" t="s">
        <v>3509</v>
      </c>
      <c r="E548" s="21" t="s">
        <v>832</v>
      </c>
      <c r="F548" s="21">
        <v>1929824</v>
      </c>
      <c r="G548" s="21" t="s">
        <v>832</v>
      </c>
      <c r="H548" s="21">
        <v>1929824</v>
      </c>
      <c r="I548" s="21"/>
      <c r="J548" s="21">
        <v>5800</v>
      </c>
      <c r="K548" s="21" t="s">
        <v>1989</v>
      </c>
      <c r="L548" s="21" t="s">
        <v>1990</v>
      </c>
      <c r="M548" s="21" t="s">
        <v>1991</v>
      </c>
      <c r="N548" s="21" t="s">
        <v>1997</v>
      </c>
      <c r="O548" s="21" t="s">
        <v>2009</v>
      </c>
      <c r="P548" s="21" t="s">
        <v>27</v>
      </c>
      <c r="Q548" s="21" t="s">
        <v>2009</v>
      </c>
      <c r="R548" s="21" t="s">
        <v>2009</v>
      </c>
      <c r="S548" s="21" t="s">
        <v>2009</v>
      </c>
      <c r="T548" s="22" t="s">
        <v>2145</v>
      </c>
      <c r="U548" s="21" t="s">
        <v>1998</v>
      </c>
      <c r="V548" s="23">
        <v>40057</v>
      </c>
      <c r="W548" s="21" t="s">
        <v>1998</v>
      </c>
      <c r="X548" s="23">
        <v>40057</v>
      </c>
      <c r="Y548" s="21" t="b">
        <v>1</v>
      </c>
      <c r="Z548" s="21" t="b">
        <v>1</v>
      </c>
      <c r="AA548" s="21" t="b">
        <v>0</v>
      </c>
      <c r="AB548" s="22"/>
      <c r="AC548" s="22"/>
      <c r="AD548" s="22"/>
      <c r="AE548" s="22"/>
      <c r="AF548" s="22"/>
      <c r="AG548" s="21" t="s">
        <v>2537</v>
      </c>
      <c r="AH548" s="21" t="s">
        <v>2000</v>
      </c>
      <c r="AI548" s="21" t="s">
        <v>2001</v>
      </c>
      <c r="AJ548" s="22" t="s">
        <v>2002</v>
      </c>
      <c r="AK548" s="22" t="s">
        <v>2003</v>
      </c>
      <c r="AL548" s="22" t="s">
        <v>2004</v>
      </c>
      <c r="AM548" s="22" t="s">
        <v>2005</v>
      </c>
      <c r="AN548" s="21" t="s">
        <v>2031</v>
      </c>
      <c r="AO548" s="21" t="s">
        <v>2007</v>
      </c>
    </row>
    <row r="549" spans="1:41" s="20" customFormat="1" x14ac:dyDescent="0.25">
      <c r="A549" s="21">
        <v>9324</v>
      </c>
      <c r="B549" s="21" t="s">
        <v>2028</v>
      </c>
      <c r="C549" s="21" t="s">
        <v>2009</v>
      </c>
      <c r="D549" s="22" t="s">
        <v>3510</v>
      </c>
      <c r="E549" s="21" t="s">
        <v>832</v>
      </c>
      <c r="F549" s="21">
        <v>1929824</v>
      </c>
      <c r="G549" s="21" t="s">
        <v>832</v>
      </c>
      <c r="H549" s="21">
        <v>1929824</v>
      </c>
      <c r="I549" s="21"/>
      <c r="J549" s="21">
        <v>2200</v>
      </c>
      <c r="K549" s="21" t="s">
        <v>1989</v>
      </c>
      <c r="L549" s="21" t="s">
        <v>1990</v>
      </c>
      <c r="M549" s="21" t="s">
        <v>1997</v>
      </c>
      <c r="N549" s="21" t="s">
        <v>1997</v>
      </c>
      <c r="O549" s="21" t="s">
        <v>2009</v>
      </c>
      <c r="P549" s="21" t="s">
        <v>2009</v>
      </c>
      <c r="Q549" s="21" t="s">
        <v>2009</v>
      </c>
      <c r="R549" s="21" t="s">
        <v>2009</v>
      </c>
      <c r="S549" s="21" t="s">
        <v>2009</v>
      </c>
      <c r="T549" s="22" t="s">
        <v>2013</v>
      </c>
      <c r="U549" s="21" t="s">
        <v>1998</v>
      </c>
      <c r="V549" s="23">
        <v>40057</v>
      </c>
      <c r="W549" s="21" t="s">
        <v>1998</v>
      </c>
      <c r="X549" s="23">
        <v>40057</v>
      </c>
      <c r="Y549" s="21" t="b">
        <v>1</v>
      </c>
      <c r="Z549" s="21" t="b">
        <v>1</v>
      </c>
      <c r="AA549" s="21" t="b">
        <v>0</v>
      </c>
      <c r="AB549" s="22"/>
      <c r="AC549" s="22"/>
      <c r="AD549" s="22"/>
      <c r="AE549" s="22"/>
      <c r="AF549" s="22"/>
      <c r="AG549" s="21" t="s">
        <v>3508</v>
      </c>
      <c r="AH549" s="21" t="s">
        <v>2000</v>
      </c>
      <c r="AI549" s="21" t="s">
        <v>2001</v>
      </c>
      <c r="AJ549" s="22" t="s">
        <v>2002</v>
      </c>
      <c r="AK549" s="22" t="s">
        <v>2003</v>
      </c>
      <c r="AL549" s="22" t="s">
        <v>2004</v>
      </c>
      <c r="AM549" s="22" t="s">
        <v>2005</v>
      </c>
      <c r="AN549" s="21" t="s">
        <v>2050</v>
      </c>
      <c r="AO549" s="21" t="s">
        <v>2007</v>
      </c>
    </row>
    <row r="550" spans="1:41" s="20" customFormat="1" x14ac:dyDescent="0.25">
      <c r="A550" s="21">
        <v>2463</v>
      </c>
      <c r="B550" s="21" t="s">
        <v>2028</v>
      </c>
      <c r="C550" s="21" t="s">
        <v>2009</v>
      </c>
      <c r="D550" s="22" t="s">
        <v>3511</v>
      </c>
      <c r="E550" s="22" t="s">
        <v>3512</v>
      </c>
      <c r="F550" s="21">
        <v>1983104</v>
      </c>
      <c r="G550" s="21" t="s">
        <v>3513</v>
      </c>
      <c r="H550" s="21">
        <v>1983104</v>
      </c>
      <c r="I550" s="21">
        <v>0.25</v>
      </c>
      <c r="J550" s="21">
        <v>0.25</v>
      </c>
      <c r="K550" s="21" t="s">
        <v>1989</v>
      </c>
      <c r="L550" s="21" t="s">
        <v>1990</v>
      </c>
      <c r="M550" s="21" t="s">
        <v>1991</v>
      </c>
      <c r="N550" s="21" t="s">
        <v>1997</v>
      </c>
      <c r="O550" s="21" t="s">
        <v>2009</v>
      </c>
      <c r="P550" s="21" t="s">
        <v>27</v>
      </c>
      <c r="Q550" s="21" t="s">
        <v>2009</v>
      </c>
      <c r="R550" s="21" t="s">
        <v>2009</v>
      </c>
      <c r="S550" s="21" t="s">
        <v>2009</v>
      </c>
      <c r="T550" s="22" t="s">
        <v>2013</v>
      </c>
      <c r="U550" s="21" t="s">
        <v>1998</v>
      </c>
      <c r="V550" s="23">
        <v>40057</v>
      </c>
      <c r="W550" s="21" t="s">
        <v>1998</v>
      </c>
      <c r="X550" s="23">
        <v>40057</v>
      </c>
      <c r="Y550" s="21" t="b">
        <v>1</v>
      </c>
      <c r="Z550" s="21" t="b">
        <v>1</v>
      </c>
      <c r="AA550" s="21" t="b">
        <v>0</v>
      </c>
      <c r="AB550" s="22" t="s">
        <v>3347</v>
      </c>
      <c r="AC550" s="22" t="s">
        <v>2048</v>
      </c>
      <c r="AD550" s="23">
        <v>41372</v>
      </c>
      <c r="AE550" s="22"/>
      <c r="AF550" s="22"/>
      <c r="AG550" s="21" t="s">
        <v>2049</v>
      </c>
      <c r="AH550" s="21" t="s">
        <v>2000</v>
      </c>
      <c r="AI550" s="21" t="s">
        <v>2001</v>
      </c>
      <c r="AJ550" s="22" t="s">
        <v>2002</v>
      </c>
      <c r="AK550" s="22" t="s">
        <v>2003</v>
      </c>
      <c r="AL550" s="22" t="s">
        <v>2004</v>
      </c>
      <c r="AM550" s="22" t="s">
        <v>2005</v>
      </c>
      <c r="AN550" s="21" t="s">
        <v>2050</v>
      </c>
      <c r="AO550" s="21" t="s">
        <v>2007</v>
      </c>
    </row>
    <row r="551" spans="1:41" s="20" customFormat="1" x14ac:dyDescent="0.25">
      <c r="A551" s="21">
        <v>2464</v>
      </c>
      <c r="B551" s="21" t="s">
        <v>2009</v>
      </c>
      <c r="C551" s="21" t="s">
        <v>2009</v>
      </c>
      <c r="D551" s="22" t="s">
        <v>3514</v>
      </c>
      <c r="E551" s="21" t="s">
        <v>746</v>
      </c>
      <c r="F551" s="21">
        <v>2008415</v>
      </c>
      <c r="G551" s="21" t="s">
        <v>746</v>
      </c>
      <c r="H551" s="21">
        <v>2008415</v>
      </c>
      <c r="I551" s="21">
        <v>11900</v>
      </c>
      <c r="J551" s="21">
        <v>11900</v>
      </c>
      <c r="K551" s="21" t="s">
        <v>1989</v>
      </c>
      <c r="L551" s="21" t="s">
        <v>1990</v>
      </c>
      <c r="M551" s="21" t="s">
        <v>1991</v>
      </c>
      <c r="N551" s="21" t="s">
        <v>1997</v>
      </c>
      <c r="O551" s="21" t="s">
        <v>2009</v>
      </c>
      <c r="P551" s="21" t="s">
        <v>27</v>
      </c>
      <c r="Q551" s="21" t="s">
        <v>2009</v>
      </c>
      <c r="R551" s="21" t="s">
        <v>2009</v>
      </c>
      <c r="S551" s="21" t="s">
        <v>2009</v>
      </c>
      <c r="T551" s="22" t="s">
        <v>2145</v>
      </c>
      <c r="U551" s="21" t="s">
        <v>1998</v>
      </c>
      <c r="V551" s="23">
        <v>40057</v>
      </c>
      <c r="W551" s="21" t="s">
        <v>1998</v>
      </c>
      <c r="X551" s="23">
        <v>40057</v>
      </c>
      <c r="Y551" s="21" t="b">
        <v>1</v>
      </c>
      <c r="Z551" s="21" t="b">
        <v>1</v>
      </c>
      <c r="AA551" s="21" t="b">
        <v>0</v>
      </c>
      <c r="AB551" s="22"/>
      <c r="AC551" s="22"/>
      <c r="AD551" s="22"/>
      <c r="AE551" s="22"/>
      <c r="AF551" s="22"/>
      <c r="AG551" s="21" t="s">
        <v>2121</v>
      </c>
      <c r="AH551" s="21" t="s">
        <v>2000</v>
      </c>
      <c r="AI551" s="21" t="s">
        <v>2001</v>
      </c>
      <c r="AJ551" s="22" t="s">
        <v>2002</v>
      </c>
      <c r="AK551" s="22" t="s">
        <v>2003</v>
      </c>
      <c r="AL551" s="22" t="s">
        <v>2004</v>
      </c>
      <c r="AM551" s="22" t="s">
        <v>2005</v>
      </c>
      <c r="AN551" s="21" t="s">
        <v>2031</v>
      </c>
      <c r="AO551" s="21" t="s">
        <v>2007</v>
      </c>
    </row>
    <row r="552" spans="1:41" s="20" customFormat="1" x14ac:dyDescent="0.25">
      <c r="A552" s="21">
        <v>9326</v>
      </c>
      <c r="B552" s="21" t="s">
        <v>3515</v>
      </c>
      <c r="C552" s="21" t="s">
        <v>1986</v>
      </c>
      <c r="D552" s="22" t="s">
        <v>2847</v>
      </c>
      <c r="E552" s="21" t="s">
        <v>3516</v>
      </c>
      <c r="F552" s="21">
        <v>2016424</v>
      </c>
      <c r="G552" s="21" t="s">
        <v>3516</v>
      </c>
      <c r="H552" s="21">
        <v>2016424</v>
      </c>
      <c r="I552" s="21">
        <v>15</v>
      </c>
      <c r="J552" s="21">
        <v>15</v>
      </c>
      <c r="K552" s="21" t="s">
        <v>1989</v>
      </c>
      <c r="L552" s="21" t="s">
        <v>1990</v>
      </c>
      <c r="M552" s="21" t="s">
        <v>2076</v>
      </c>
      <c r="N552" s="21" t="s">
        <v>2067</v>
      </c>
      <c r="O552" s="22" t="s">
        <v>2096</v>
      </c>
      <c r="P552" s="21" t="s">
        <v>27</v>
      </c>
      <c r="Q552" s="22" t="s">
        <v>3517</v>
      </c>
      <c r="R552" s="22" t="s">
        <v>3105</v>
      </c>
      <c r="S552" s="22" t="s">
        <v>2134</v>
      </c>
      <c r="T552" s="21" t="s">
        <v>1997</v>
      </c>
      <c r="U552" s="21" t="s">
        <v>1998</v>
      </c>
      <c r="V552" s="23">
        <v>40057</v>
      </c>
      <c r="W552" s="21" t="s">
        <v>1998</v>
      </c>
      <c r="X552" s="23">
        <v>40057</v>
      </c>
      <c r="Y552" s="21" t="b">
        <v>1</v>
      </c>
      <c r="Z552" s="21" t="b">
        <v>1</v>
      </c>
      <c r="AA552" s="21" t="b">
        <v>0</v>
      </c>
      <c r="AB552" s="22"/>
      <c r="AC552" s="22"/>
      <c r="AD552" s="22"/>
      <c r="AE552" s="22"/>
      <c r="AF552" s="22"/>
      <c r="AG552" s="21" t="s">
        <v>2537</v>
      </c>
      <c r="AH552" s="21" t="s">
        <v>2000</v>
      </c>
      <c r="AI552" s="21" t="s">
        <v>2001</v>
      </c>
      <c r="AJ552" s="22" t="s">
        <v>2002</v>
      </c>
      <c r="AK552" s="22" t="s">
        <v>2003</v>
      </c>
      <c r="AL552" s="22" t="s">
        <v>2004</v>
      </c>
      <c r="AM552" s="22" t="s">
        <v>2005</v>
      </c>
      <c r="AN552" s="22" t="s">
        <v>2041</v>
      </c>
      <c r="AO552" s="21" t="s">
        <v>2007</v>
      </c>
    </row>
    <row r="553" spans="1:41" s="20" customFormat="1" x14ac:dyDescent="0.25">
      <c r="A553" s="21">
        <v>9327</v>
      </c>
      <c r="B553" s="21" t="s">
        <v>3518</v>
      </c>
      <c r="C553" s="21" t="s">
        <v>1986</v>
      </c>
      <c r="D553" s="22" t="s">
        <v>2847</v>
      </c>
      <c r="E553" s="21" t="s">
        <v>3519</v>
      </c>
      <c r="F553" s="21">
        <v>2016571</v>
      </c>
      <c r="G553" s="21" t="s">
        <v>3519</v>
      </c>
      <c r="H553" s="21">
        <v>2016571</v>
      </c>
      <c r="I553" s="21">
        <v>580</v>
      </c>
      <c r="J553" s="21">
        <v>580</v>
      </c>
      <c r="K553" s="21" t="s">
        <v>1989</v>
      </c>
      <c r="L553" s="21" t="s">
        <v>1990</v>
      </c>
      <c r="M553" s="21" t="s">
        <v>2076</v>
      </c>
      <c r="N553" s="21" t="s">
        <v>2067</v>
      </c>
      <c r="O553" s="22" t="s">
        <v>2096</v>
      </c>
      <c r="P553" s="21" t="s">
        <v>27</v>
      </c>
      <c r="Q553" s="22" t="s">
        <v>2902</v>
      </c>
      <c r="R553" s="22" t="s">
        <v>2485</v>
      </c>
      <c r="S553" s="22" t="s">
        <v>2134</v>
      </c>
      <c r="T553" s="21" t="s">
        <v>1997</v>
      </c>
      <c r="U553" s="21" t="s">
        <v>1998</v>
      </c>
      <c r="V553" s="23">
        <v>40057</v>
      </c>
      <c r="W553" s="21" t="s">
        <v>1998</v>
      </c>
      <c r="X553" s="23">
        <v>40057</v>
      </c>
      <c r="Y553" s="21" t="b">
        <v>1</v>
      </c>
      <c r="Z553" s="21" t="b">
        <v>1</v>
      </c>
      <c r="AA553" s="21" t="b">
        <v>0</v>
      </c>
      <c r="AB553" s="22"/>
      <c r="AC553" s="22"/>
      <c r="AD553" s="22"/>
      <c r="AE553" s="22"/>
      <c r="AF553" s="22"/>
      <c r="AG553" s="21" t="s">
        <v>2049</v>
      </c>
      <c r="AH553" s="21" t="s">
        <v>2000</v>
      </c>
      <c r="AI553" s="21" t="s">
        <v>2001</v>
      </c>
      <c r="AJ553" s="22" t="s">
        <v>2002</v>
      </c>
      <c r="AK553" s="22" t="s">
        <v>2003</v>
      </c>
      <c r="AL553" s="22" t="s">
        <v>2004</v>
      </c>
      <c r="AM553" s="22" t="s">
        <v>2005</v>
      </c>
      <c r="AN553" s="22" t="s">
        <v>2041</v>
      </c>
      <c r="AO553" s="21" t="s">
        <v>2007</v>
      </c>
    </row>
    <row r="554" spans="1:41" s="20" customFormat="1" x14ac:dyDescent="0.25">
      <c r="A554" s="21">
        <v>2465</v>
      </c>
      <c r="B554" s="21" t="s">
        <v>2028</v>
      </c>
      <c r="C554" s="21" t="s">
        <v>2009</v>
      </c>
      <c r="D554" s="22" t="s">
        <v>27</v>
      </c>
      <c r="E554" s="21" t="s">
        <v>3520</v>
      </c>
      <c r="F554" s="21">
        <v>2032599</v>
      </c>
      <c r="G554" s="21" t="s">
        <v>3520</v>
      </c>
      <c r="H554" s="21">
        <v>2032599</v>
      </c>
      <c r="I554" s="21">
        <v>17.5</v>
      </c>
      <c r="J554" s="21">
        <v>17.5</v>
      </c>
      <c r="K554" s="21" t="s">
        <v>1989</v>
      </c>
      <c r="L554" s="21" t="s">
        <v>1990</v>
      </c>
      <c r="M554" s="21" t="s">
        <v>1991</v>
      </c>
      <c r="N554" s="21" t="s">
        <v>1997</v>
      </c>
      <c r="O554" s="21" t="s">
        <v>2009</v>
      </c>
      <c r="P554" s="21" t="s">
        <v>27</v>
      </c>
      <c r="Q554" s="21" t="s">
        <v>2009</v>
      </c>
      <c r="R554" s="21" t="s">
        <v>2009</v>
      </c>
      <c r="S554" s="21" t="s">
        <v>2009</v>
      </c>
      <c r="T554" s="21" t="s">
        <v>2339</v>
      </c>
      <c r="U554" s="21" t="s">
        <v>1998</v>
      </c>
      <c r="V554" s="23">
        <v>40057</v>
      </c>
      <c r="W554" s="21" t="s">
        <v>1998</v>
      </c>
      <c r="X554" s="23">
        <v>40057</v>
      </c>
      <c r="Y554" s="21" t="b">
        <v>1</v>
      </c>
      <c r="Z554" s="21" t="b">
        <v>1</v>
      </c>
      <c r="AA554" s="21" t="b">
        <v>0</v>
      </c>
      <c r="AB554" s="22"/>
      <c r="AC554" s="22"/>
      <c r="AD554" s="22"/>
      <c r="AE554" s="22" t="s">
        <v>2340</v>
      </c>
      <c r="AF554" s="22"/>
      <c r="AG554" s="21" t="s">
        <v>3352</v>
      </c>
      <c r="AH554" s="21" t="s">
        <v>2000</v>
      </c>
      <c r="AI554" s="21" t="s">
        <v>2001</v>
      </c>
      <c r="AJ554" s="22" t="s">
        <v>2002</v>
      </c>
      <c r="AK554" s="22" t="s">
        <v>2003</v>
      </c>
      <c r="AL554" s="22" t="s">
        <v>2004</v>
      </c>
      <c r="AM554" s="22" t="s">
        <v>2005</v>
      </c>
      <c r="AN554" s="21" t="s">
        <v>2050</v>
      </c>
      <c r="AO554" s="21" t="s">
        <v>2007</v>
      </c>
    </row>
    <row r="555" spans="1:41" s="20" customFormat="1" x14ac:dyDescent="0.25">
      <c r="A555" s="21">
        <v>2466</v>
      </c>
      <c r="B555" s="21" t="s">
        <v>2009</v>
      </c>
      <c r="C555" s="21" t="s">
        <v>2009</v>
      </c>
      <c r="D555" s="22" t="s">
        <v>3521</v>
      </c>
      <c r="E555" s="21" t="s">
        <v>3522</v>
      </c>
      <c r="F555" s="21">
        <v>2032657</v>
      </c>
      <c r="G555" s="21" t="s">
        <v>3522</v>
      </c>
      <c r="H555" s="21">
        <v>2032657</v>
      </c>
      <c r="I555" s="21">
        <v>19</v>
      </c>
      <c r="J555" s="21">
        <v>19</v>
      </c>
      <c r="K555" s="21" t="s">
        <v>1989</v>
      </c>
      <c r="L555" s="21" t="s">
        <v>1990</v>
      </c>
      <c r="M555" s="21" t="s">
        <v>1991</v>
      </c>
      <c r="N555" s="21" t="s">
        <v>1997</v>
      </c>
      <c r="O555" s="21" t="s">
        <v>2009</v>
      </c>
      <c r="P555" s="21" t="s">
        <v>27</v>
      </c>
      <c r="Q555" s="21" t="s">
        <v>2009</v>
      </c>
      <c r="R555" s="21" t="s">
        <v>2009</v>
      </c>
      <c r="S555" s="21" t="s">
        <v>2009</v>
      </c>
      <c r="T555" s="22" t="s">
        <v>2013</v>
      </c>
      <c r="U555" s="21" t="s">
        <v>1998</v>
      </c>
      <c r="V555" s="23">
        <v>40057</v>
      </c>
      <c r="W555" s="21" t="s">
        <v>1998</v>
      </c>
      <c r="X555" s="23">
        <v>40057</v>
      </c>
      <c r="Y555" s="21" t="b">
        <v>1</v>
      </c>
      <c r="Z555" s="21" t="b">
        <v>1</v>
      </c>
      <c r="AA555" s="21" t="b">
        <v>0</v>
      </c>
      <c r="AB555" s="22"/>
      <c r="AC555" s="22" t="s">
        <v>2048</v>
      </c>
      <c r="AD555" s="23">
        <v>40291</v>
      </c>
      <c r="AE555" s="22"/>
      <c r="AF555" s="22"/>
      <c r="AG555" s="25" t="s">
        <v>2092</v>
      </c>
      <c r="AH555" s="21" t="s">
        <v>2000</v>
      </c>
      <c r="AI555" s="21" t="s">
        <v>2001</v>
      </c>
      <c r="AJ555" s="22" t="s">
        <v>2002</v>
      </c>
      <c r="AK555" s="22" t="s">
        <v>2003</v>
      </c>
      <c r="AL555" s="22" t="s">
        <v>2004</v>
      </c>
      <c r="AM555" s="22" t="s">
        <v>2005</v>
      </c>
      <c r="AN555" s="21" t="s">
        <v>2031</v>
      </c>
      <c r="AO555" s="21" t="s">
        <v>2007</v>
      </c>
    </row>
    <row r="556" spans="1:41" s="20" customFormat="1" x14ac:dyDescent="0.25">
      <c r="A556" s="22">
        <v>21875</v>
      </c>
      <c r="B556" s="22" t="s">
        <v>3523</v>
      </c>
      <c r="C556" s="22" t="s">
        <v>2019</v>
      </c>
      <c r="D556" s="22" t="s">
        <v>2020</v>
      </c>
      <c r="E556" s="22" t="s">
        <v>3524</v>
      </c>
      <c r="F556" s="22">
        <v>2104645</v>
      </c>
      <c r="G556" s="21" t="s">
        <v>3525</v>
      </c>
      <c r="H556" s="21">
        <v>2104645</v>
      </c>
      <c r="I556" s="24">
        <v>0.3</v>
      </c>
      <c r="J556" s="24">
        <v>0.3</v>
      </c>
      <c r="K556" s="24" t="s">
        <v>1989</v>
      </c>
      <c r="L556" s="24" t="s">
        <v>1990</v>
      </c>
      <c r="M556" s="24" t="s">
        <v>1991</v>
      </c>
      <c r="N556" s="24" t="s">
        <v>1992</v>
      </c>
      <c r="O556" s="24" t="s">
        <v>2022</v>
      </c>
      <c r="P556" s="24" t="s">
        <v>1997</v>
      </c>
      <c r="Q556" s="22" t="s">
        <v>2023</v>
      </c>
      <c r="R556" s="24" t="s">
        <v>2024</v>
      </c>
      <c r="S556" s="24" t="s">
        <v>2025</v>
      </c>
      <c r="T556" s="24"/>
      <c r="U556" s="24"/>
      <c r="V556" s="23">
        <v>42170</v>
      </c>
      <c r="W556" s="24"/>
      <c r="X556" s="24"/>
      <c r="Y556" s="24" t="b">
        <v>1</v>
      </c>
      <c r="Z556" s="24"/>
      <c r="AA556" s="24"/>
      <c r="AB556" s="24"/>
      <c r="AC556" s="24"/>
      <c r="AD556" s="24"/>
      <c r="AE556" s="22"/>
      <c r="AF556" s="22"/>
      <c r="AG556" s="22" t="s">
        <v>2026</v>
      </c>
      <c r="AH556" s="22" t="s">
        <v>2000</v>
      </c>
      <c r="AI556" s="21" t="s">
        <v>2001</v>
      </c>
      <c r="AJ556" s="22" t="s">
        <v>2002</v>
      </c>
      <c r="AK556" s="22" t="s">
        <v>2003</v>
      </c>
      <c r="AL556" s="22" t="s">
        <v>2004</v>
      </c>
      <c r="AM556" s="22" t="s">
        <v>2005</v>
      </c>
      <c r="AN556" s="24" t="s">
        <v>2027</v>
      </c>
      <c r="AO556" s="24" t="s">
        <v>2007</v>
      </c>
    </row>
    <row r="557" spans="1:41" s="20" customFormat="1" x14ac:dyDescent="0.25">
      <c r="A557" s="21">
        <v>2467</v>
      </c>
      <c r="B557" s="21" t="s">
        <v>2009</v>
      </c>
      <c r="C557" s="21" t="s">
        <v>2009</v>
      </c>
      <c r="D557" s="22" t="s">
        <v>3526</v>
      </c>
      <c r="E557" s="21" t="s">
        <v>834</v>
      </c>
      <c r="F557" s="21">
        <v>2164172</v>
      </c>
      <c r="G557" s="21" t="s">
        <v>834</v>
      </c>
      <c r="H557" s="21">
        <v>2164172</v>
      </c>
      <c r="I557" s="21">
        <v>9900</v>
      </c>
      <c r="J557" s="21">
        <v>9900</v>
      </c>
      <c r="K557" s="21" t="s">
        <v>1989</v>
      </c>
      <c r="L557" s="21" t="s">
        <v>1990</v>
      </c>
      <c r="M557" s="21" t="s">
        <v>1991</v>
      </c>
      <c r="N557" s="21" t="s">
        <v>1997</v>
      </c>
      <c r="O557" s="21" t="s">
        <v>2009</v>
      </c>
      <c r="P557" s="21" t="s">
        <v>27</v>
      </c>
      <c r="Q557" s="21" t="s">
        <v>2009</v>
      </c>
      <c r="R557" s="21" t="s">
        <v>2009</v>
      </c>
      <c r="S557" s="21" t="s">
        <v>2009</v>
      </c>
      <c r="T557" s="22" t="s">
        <v>2013</v>
      </c>
      <c r="U557" s="21" t="s">
        <v>1998</v>
      </c>
      <c r="V557" s="23">
        <v>40057</v>
      </c>
      <c r="W557" s="21" t="s">
        <v>1998</v>
      </c>
      <c r="X557" s="23">
        <v>40057</v>
      </c>
      <c r="Y557" s="21" t="b">
        <v>1</v>
      </c>
      <c r="Z557" s="21" t="b">
        <v>1</v>
      </c>
      <c r="AA557" s="21" t="b">
        <v>0</v>
      </c>
      <c r="AB557" s="22"/>
      <c r="AC557" s="22" t="s">
        <v>2048</v>
      </c>
      <c r="AD557" s="23">
        <v>40291</v>
      </c>
      <c r="AE557" s="22"/>
      <c r="AF557" s="22"/>
      <c r="AG557" s="25" t="s">
        <v>2092</v>
      </c>
      <c r="AH557" s="21" t="s">
        <v>2000</v>
      </c>
      <c r="AI557" s="21" t="s">
        <v>2001</v>
      </c>
      <c r="AJ557" s="22" t="s">
        <v>2002</v>
      </c>
      <c r="AK557" s="22" t="s">
        <v>2003</v>
      </c>
      <c r="AL557" s="22" t="s">
        <v>2004</v>
      </c>
      <c r="AM557" s="22" t="s">
        <v>2005</v>
      </c>
      <c r="AN557" s="21" t="s">
        <v>2015</v>
      </c>
      <c r="AO557" s="21" t="s">
        <v>2007</v>
      </c>
    </row>
    <row r="558" spans="1:41" s="20" customFormat="1" x14ac:dyDescent="0.25">
      <c r="A558" s="21">
        <v>2468</v>
      </c>
      <c r="B558" s="21" t="s">
        <v>2009</v>
      </c>
      <c r="C558" s="21" t="s">
        <v>2009</v>
      </c>
      <c r="D558" s="22" t="s">
        <v>3527</v>
      </c>
      <c r="E558" s="22" t="s">
        <v>3528</v>
      </c>
      <c r="F558" s="21">
        <v>2212671</v>
      </c>
      <c r="G558" s="21" t="s">
        <v>594</v>
      </c>
      <c r="H558" s="21">
        <v>2212671</v>
      </c>
      <c r="I558" s="21">
        <f>GEOMEAN(J558:J559)</f>
        <v>9548.8219168649284</v>
      </c>
      <c r="J558" s="21">
        <v>4700</v>
      </c>
      <c r="K558" s="21" t="s">
        <v>1989</v>
      </c>
      <c r="L558" s="21" t="s">
        <v>1990</v>
      </c>
      <c r="M558" s="21" t="s">
        <v>1991</v>
      </c>
      <c r="N558" s="21" t="s">
        <v>1997</v>
      </c>
      <c r="O558" s="21" t="s">
        <v>2009</v>
      </c>
      <c r="P558" s="21" t="s">
        <v>27</v>
      </c>
      <c r="Q558" s="21" t="s">
        <v>2009</v>
      </c>
      <c r="R558" s="21" t="s">
        <v>2009</v>
      </c>
      <c r="S558" s="21" t="s">
        <v>2009</v>
      </c>
      <c r="T558" s="22" t="s">
        <v>2013</v>
      </c>
      <c r="U558" s="21" t="s">
        <v>1998</v>
      </c>
      <c r="V558" s="23">
        <v>40057</v>
      </c>
      <c r="W558" s="21" t="s">
        <v>1998</v>
      </c>
      <c r="X558" s="23">
        <v>40057</v>
      </c>
      <c r="Y558" s="21" t="b">
        <v>1</v>
      </c>
      <c r="Z558" s="21" t="b">
        <v>1</v>
      </c>
      <c r="AA558" s="21" t="b">
        <v>0</v>
      </c>
      <c r="AB558" s="22" t="s">
        <v>2047</v>
      </c>
      <c r="AC558" s="22" t="s">
        <v>2048</v>
      </c>
      <c r="AD558" s="23">
        <v>41830</v>
      </c>
      <c r="AE558" s="22"/>
      <c r="AF558" s="22"/>
      <c r="AG558" s="21" t="s">
        <v>3529</v>
      </c>
      <c r="AH558" s="21" t="s">
        <v>2000</v>
      </c>
      <c r="AI558" s="21" t="s">
        <v>2001</v>
      </c>
      <c r="AJ558" s="22" t="s">
        <v>2002</v>
      </c>
      <c r="AK558" s="22" t="s">
        <v>2003</v>
      </c>
      <c r="AL558" s="22" t="s">
        <v>2004</v>
      </c>
      <c r="AM558" s="22" t="s">
        <v>2005</v>
      </c>
      <c r="AN558" s="21" t="s">
        <v>2015</v>
      </c>
      <c r="AO558" s="21" t="s">
        <v>2007</v>
      </c>
    </row>
    <row r="559" spans="1:41" s="20" customFormat="1" x14ac:dyDescent="0.25">
      <c r="A559" s="21">
        <v>2469</v>
      </c>
      <c r="B559" s="21" t="s">
        <v>2009</v>
      </c>
      <c r="C559" s="21" t="s">
        <v>2009</v>
      </c>
      <c r="D559" s="22" t="s">
        <v>3530</v>
      </c>
      <c r="E559" s="21" t="s">
        <v>594</v>
      </c>
      <c r="F559" s="21">
        <v>2212671</v>
      </c>
      <c r="G559" s="21" t="s">
        <v>594</v>
      </c>
      <c r="H559" s="21">
        <v>2212671</v>
      </c>
      <c r="I559" s="21"/>
      <c r="J559" s="21">
        <v>19400</v>
      </c>
      <c r="K559" s="21" t="s">
        <v>1989</v>
      </c>
      <c r="L559" s="21" t="s">
        <v>1990</v>
      </c>
      <c r="M559" s="21" t="s">
        <v>1991</v>
      </c>
      <c r="N559" s="21" t="s">
        <v>1997</v>
      </c>
      <c r="O559" s="21" t="s">
        <v>2009</v>
      </c>
      <c r="P559" s="21" t="s">
        <v>27</v>
      </c>
      <c r="Q559" s="21" t="s">
        <v>2009</v>
      </c>
      <c r="R559" s="21" t="s">
        <v>2009</v>
      </c>
      <c r="S559" s="21" t="s">
        <v>2009</v>
      </c>
      <c r="T559" s="22" t="s">
        <v>2013</v>
      </c>
      <c r="U559" s="21" t="s">
        <v>1998</v>
      </c>
      <c r="V559" s="23">
        <v>40057</v>
      </c>
      <c r="W559" s="21" t="s">
        <v>1998</v>
      </c>
      <c r="X559" s="23">
        <v>40057</v>
      </c>
      <c r="Y559" s="21" t="b">
        <v>1</v>
      </c>
      <c r="Z559" s="21" t="b">
        <v>1</v>
      </c>
      <c r="AA559" s="21" t="b">
        <v>0</v>
      </c>
      <c r="AB559" s="22"/>
      <c r="AC559" s="22" t="s">
        <v>2048</v>
      </c>
      <c r="AD559" s="23">
        <v>40291</v>
      </c>
      <c r="AE559" s="22"/>
      <c r="AF559" s="22"/>
      <c r="AG559" s="25" t="s">
        <v>2092</v>
      </c>
      <c r="AH559" s="21" t="s">
        <v>2000</v>
      </c>
      <c r="AI559" s="21" t="s">
        <v>2001</v>
      </c>
      <c r="AJ559" s="22" t="s">
        <v>2002</v>
      </c>
      <c r="AK559" s="22" t="s">
        <v>2003</v>
      </c>
      <c r="AL559" s="22" t="s">
        <v>2004</v>
      </c>
      <c r="AM559" s="22" t="s">
        <v>2005</v>
      </c>
      <c r="AN559" s="21" t="s">
        <v>2015</v>
      </c>
      <c r="AO559" s="21" t="s">
        <v>2007</v>
      </c>
    </row>
    <row r="560" spans="1:41" s="20" customFormat="1" x14ac:dyDescent="0.25">
      <c r="A560" s="21">
        <v>2470</v>
      </c>
      <c r="B560" s="21" t="s">
        <v>2009</v>
      </c>
      <c r="C560" s="21" t="s">
        <v>2009</v>
      </c>
      <c r="D560" s="22" t="s">
        <v>3531</v>
      </c>
      <c r="E560" s="21" t="s">
        <v>3532</v>
      </c>
      <c r="F560" s="21">
        <v>2227170</v>
      </c>
      <c r="G560" s="21" t="s">
        <v>3532</v>
      </c>
      <c r="H560" s="21">
        <v>2227170</v>
      </c>
      <c r="I560" s="21">
        <v>1200</v>
      </c>
      <c r="J560" s="21">
        <v>1200</v>
      </c>
      <c r="K560" s="21" t="s">
        <v>1989</v>
      </c>
      <c r="L560" s="21" t="s">
        <v>1990</v>
      </c>
      <c r="M560" s="21" t="s">
        <v>1991</v>
      </c>
      <c r="N560" s="21" t="s">
        <v>1997</v>
      </c>
      <c r="O560" s="21" t="s">
        <v>2009</v>
      </c>
      <c r="P560" s="21" t="s">
        <v>27</v>
      </c>
      <c r="Q560" s="21" t="s">
        <v>2009</v>
      </c>
      <c r="R560" s="21" t="s">
        <v>2009</v>
      </c>
      <c r="S560" s="21" t="s">
        <v>2009</v>
      </c>
      <c r="T560" s="22" t="s">
        <v>2013</v>
      </c>
      <c r="U560" s="21" t="s">
        <v>1998</v>
      </c>
      <c r="V560" s="23">
        <v>40057</v>
      </c>
      <c r="W560" s="21" t="s">
        <v>1998</v>
      </c>
      <c r="X560" s="23">
        <v>40057</v>
      </c>
      <c r="Y560" s="21" t="b">
        <v>1</v>
      </c>
      <c r="Z560" s="21" t="b">
        <v>1</v>
      </c>
      <c r="AA560" s="21" t="b">
        <v>0</v>
      </c>
      <c r="AB560" s="22"/>
      <c r="AC560" s="22"/>
      <c r="AD560" s="22"/>
      <c r="AE560" s="22"/>
      <c r="AF560" s="22"/>
      <c r="AG560" s="21" t="s">
        <v>2103</v>
      </c>
      <c r="AH560" s="21" t="s">
        <v>2000</v>
      </c>
      <c r="AI560" s="21" t="s">
        <v>2001</v>
      </c>
      <c r="AJ560" s="22" t="s">
        <v>2002</v>
      </c>
      <c r="AK560" s="22" t="s">
        <v>2003</v>
      </c>
      <c r="AL560" s="22" t="s">
        <v>2004</v>
      </c>
      <c r="AM560" s="22" t="s">
        <v>2005</v>
      </c>
      <c r="AN560" s="21" t="s">
        <v>2015</v>
      </c>
      <c r="AO560" s="21" t="s">
        <v>2007</v>
      </c>
    </row>
    <row r="561" spans="1:41" s="20" customFormat="1" x14ac:dyDescent="0.25">
      <c r="A561" s="21">
        <v>2471</v>
      </c>
      <c r="B561" s="21" t="s">
        <v>2009</v>
      </c>
      <c r="C561" s="21" t="s">
        <v>2009</v>
      </c>
      <c r="D561" s="22" t="s">
        <v>3533</v>
      </c>
      <c r="E561" s="21" t="s">
        <v>3534</v>
      </c>
      <c r="F561" s="21">
        <v>2244215</v>
      </c>
      <c r="G561" s="21" t="s">
        <v>3534</v>
      </c>
      <c r="H561" s="21">
        <v>2244215</v>
      </c>
      <c r="I561" s="21">
        <v>170</v>
      </c>
      <c r="J561" s="21">
        <v>170</v>
      </c>
      <c r="K561" s="21" t="s">
        <v>1989</v>
      </c>
      <c r="L561" s="21" t="s">
        <v>1990</v>
      </c>
      <c r="M561" s="21" t="s">
        <v>1991</v>
      </c>
      <c r="N561" s="21" t="s">
        <v>1997</v>
      </c>
      <c r="O561" s="21" t="s">
        <v>2009</v>
      </c>
      <c r="P561" s="21" t="s">
        <v>27</v>
      </c>
      <c r="Q561" s="21" t="s">
        <v>2009</v>
      </c>
      <c r="R561" s="21" t="s">
        <v>2009</v>
      </c>
      <c r="S561" s="21" t="s">
        <v>2009</v>
      </c>
      <c r="T561" s="22" t="s">
        <v>2013</v>
      </c>
      <c r="U561" s="21" t="s">
        <v>1998</v>
      </c>
      <c r="V561" s="23">
        <v>40057</v>
      </c>
      <c r="W561" s="21" t="s">
        <v>1998</v>
      </c>
      <c r="X561" s="23">
        <v>40057</v>
      </c>
      <c r="Y561" s="21" t="b">
        <v>1</v>
      </c>
      <c r="Z561" s="21" t="b">
        <v>1</v>
      </c>
      <c r="AA561" s="21" t="b">
        <v>0</v>
      </c>
      <c r="AB561" s="22"/>
      <c r="AC561" s="22"/>
      <c r="AD561" s="22"/>
      <c r="AE561" s="22"/>
      <c r="AF561" s="22"/>
      <c r="AG561" s="21" t="s">
        <v>2089</v>
      </c>
      <c r="AH561" s="21" t="s">
        <v>2000</v>
      </c>
      <c r="AI561" s="21" t="s">
        <v>2001</v>
      </c>
      <c r="AJ561" s="22" t="s">
        <v>2002</v>
      </c>
      <c r="AK561" s="22" t="s">
        <v>2003</v>
      </c>
      <c r="AL561" s="22" t="s">
        <v>2004</v>
      </c>
      <c r="AM561" s="22" t="s">
        <v>2005</v>
      </c>
      <c r="AN561" s="21" t="s">
        <v>2015</v>
      </c>
      <c r="AO561" s="21" t="s">
        <v>2007</v>
      </c>
    </row>
    <row r="562" spans="1:41" s="20" customFormat="1" x14ac:dyDescent="0.25">
      <c r="A562" s="21">
        <v>2472</v>
      </c>
      <c r="B562" s="21" t="s">
        <v>2009</v>
      </c>
      <c r="C562" s="21" t="s">
        <v>2009</v>
      </c>
      <c r="D562" s="22" t="s">
        <v>3535</v>
      </c>
      <c r="E562" s="21" t="s">
        <v>3536</v>
      </c>
      <c r="F562" s="21">
        <v>2303175</v>
      </c>
      <c r="G562" s="21" t="s">
        <v>3536</v>
      </c>
      <c r="H562" s="21">
        <v>2303175</v>
      </c>
      <c r="I562" s="21">
        <f>GEOMEAN(J562:J563)</f>
        <v>197.81304304822774</v>
      </c>
      <c r="J562" s="21">
        <v>91</v>
      </c>
      <c r="K562" s="21" t="s">
        <v>1989</v>
      </c>
      <c r="L562" s="21" t="s">
        <v>1990</v>
      </c>
      <c r="M562" s="21" t="s">
        <v>1991</v>
      </c>
      <c r="N562" s="21" t="s">
        <v>1997</v>
      </c>
      <c r="O562" s="21" t="s">
        <v>2009</v>
      </c>
      <c r="P562" s="21" t="s">
        <v>27</v>
      </c>
      <c r="Q562" s="21" t="s">
        <v>2009</v>
      </c>
      <c r="R562" s="21" t="s">
        <v>2009</v>
      </c>
      <c r="S562" s="21" t="s">
        <v>2009</v>
      </c>
      <c r="T562" s="22" t="s">
        <v>2013</v>
      </c>
      <c r="U562" s="21" t="s">
        <v>1998</v>
      </c>
      <c r="V562" s="23">
        <v>40057</v>
      </c>
      <c r="W562" s="21" t="s">
        <v>1998</v>
      </c>
      <c r="X562" s="23">
        <v>40057</v>
      </c>
      <c r="Y562" s="21" t="b">
        <v>1</v>
      </c>
      <c r="Z562" s="21" t="b">
        <v>1</v>
      </c>
      <c r="AA562" s="21" t="b">
        <v>0</v>
      </c>
      <c r="AB562" s="22"/>
      <c r="AC562" s="22"/>
      <c r="AD562" s="22"/>
      <c r="AE562" s="22"/>
      <c r="AF562" s="22"/>
      <c r="AG562" s="21" t="s">
        <v>2190</v>
      </c>
      <c r="AH562" s="21" t="s">
        <v>2000</v>
      </c>
      <c r="AI562" s="21" t="s">
        <v>2001</v>
      </c>
      <c r="AJ562" s="22" t="s">
        <v>2002</v>
      </c>
      <c r="AK562" s="22" t="s">
        <v>2003</v>
      </c>
      <c r="AL562" s="22" t="s">
        <v>2004</v>
      </c>
      <c r="AM562" s="22" t="s">
        <v>2005</v>
      </c>
      <c r="AN562" s="21" t="s">
        <v>2015</v>
      </c>
      <c r="AO562" s="21" t="s">
        <v>2007</v>
      </c>
    </row>
    <row r="563" spans="1:41" s="20" customFormat="1" x14ac:dyDescent="0.25">
      <c r="A563" s="21">
        <v>2473</v>
      </c>
      <c r="B563" s="21" t="s">
        <v>2009</v>
      </c>
      <c r="C563" s="21" t="s">
        <v>2009</v>
      </c>
      <c r="D563" s="22" t="s">
        <v>3537</v>
      </c>
      <c r="E563" s="21" t="s">
        <v>3536</v>
      </c>
      <c r="F563" s="21">
        <v>2303175</v>
      </c>
      <c r="G563" s="21" t="s">
        <v>3536</v>
      </c>
      <c r="H563" s="21">
        <v>2303175</v>
      </c>
      <c r="I563" s="21"/>
      <c r="J563" s="21">
        <v>430</v>
      </c>
      <c r="K563" s="21" t="s">
        <v>1989</v>
      </c>
      <c r="L563" s="21" t="s">
        <v>1990</v>
      </c>
      <c r="M563" s="21" t="s">
        <v>1991</v>
      </c>
      <c r="N563" s="21" t="s">
        <v>1997</v>
      </c>
      <c r="O563" s="21" t="s">
        <v>2009</v>
      </c>
      <c r="P563" s="21" t="s">
        <v>27</v>
      </c>
      <c r="Q563" s="21" t="s">
        <v>2009</v>
      </c>
      <c r="R563" s="21" t="s">
        <v>2009</v>
      </c>
      <c r="S563" s="21" t="s">
        <v>2009</v>
      </c>
      <c r="T563" s="22" t="s">
        <v>2013</v>
      </c>
      <c r="U563" s="21" t="s">
        <v>1998</v>
      </c>
      <c r="V563" s="23">
        <v>40057</v>
      </c>
      <c r="W563" s="21" t="s">
        <v>1998</v>
      </c>
      <c r="X563" s="23">
        <v>40057</v>
      </c>
      <c r="Y563" s="21" t="b">
        <v>1</v>
      </c>
      <c r="Z563" s="21" t="b">
        <v>1</v>
      </c>
      <c r="AA563" s="21" t="b">
        <v>0</v>
      </c>
      <c r="AB563" s="22"/>
      <c r="AC563" s="22"/>
      <c r="AD563" s="22"/>
      <c r="AE563" s="22"/>
      <c r="AF563" s="22"/>
      <c r="AG563" s="21" t="s">
        <v>2351</v>
      </c>
      <c r="AH563" s="21" t="s">
        <v>2000</v>
      </c>
      <c r="AI563" s="21" t="s">
        <v>2001</v>
      </c>
      <c r="AJ563" s="22" t="s">
        <v>2002</v>
      </c>
      <c r="AK563" s="22" t="s">
        <v>2003</v>
      </c>
      <c r="AL563" s="22" t="s">
        <v>2004</v>
      </c>
      <c r="AM563" s="22" t="s">
        <v>2005</v>
      </c>
      <c r="AN563" s="21" t="s">
        <v>2015</v>
      </c>
      <c r="AO563" s="21" t="s">
        <v>2007</v>
      </c>
    </row>
    <row r="564" spans="1:41" s="20" customFormat="1" x14ac:dyDescent="0.25">
      <c r="A564" s="21">
        <v>2474</v>
      </c>
      <c r="B564" s="21" t="s">
        <v>2009</v>
      </c>
      <c r="C564" s="21" t="s">
        <v>2009</v>
      </c>
      <c r="D564" s="22" t="s">
        <v>3538</v>
      </c>
      <c r="E564" s="21" t="s">
        <v>1410</v>
      </c>
      <c r="F564" s="21">
        <v>2312358</v>
      </c>
      <c r="G564" s="21" t="s">
        <v>1410</v>
      </c>
      <c r="H564" s="21">
        <v>2312358</v>
      </c>
      <c r="I564" s="21">
        <v>91</v>
      </c>
      <c r="J564" s="21">
        <v>91</v>
      </c>
      <c r="K564" s="21" t="s">
        <v>1989</v>
      </c>
      <c r="L564" s="21" t="s">
        <v>1990</v>
      </c>
      <c r="M564" s="21" t="s">
        <v>1991</v>
      </c>
      <c r="N564" s="21" t="s">
        <v>1997</v>
      </c>
      <c r="O564" s="21" t="s">
        <v>2009</v>
      </c>
      <c r="P564" s="21" t="s">
        <v>27</v>
      </c>
      <c r="Q564" s="21" t="s">
        <v>2009</v>
      </c>
      <c r="R564" s="21" t="s">
        <v>2009</v>
      </c>
      <c r="S564" s="21" t="s">
        <v>2009</v>
      </c>
      <c r="T564" s="22" t="s">
        <v>2145</v>
      </c>
      <c r="U564" s="21" t="s">
        <v>1998</v>
      </c>
      <c r="V564" s="23">
        <v>40057</v>
      </c>
      <c r="W564" s="21" t="s">
        <v>1998</v>
      </c>
      <c r="X564" s="23">
        <v>40057</v>
      </c>
      <c r="Y564" s="21" t="b">
        <v>1</v>
      </c>
      <c r="Z564" s="21" t="b">
        <v>1</v>
      </c>
      <c r="AA564" s="21" t="b">
        <v>0</v>
      </c>
      <c r="AB564" s="22" t="s">
        <v>2841</v>
      </c>
      <c r="AC564" s="22" t="s">
        <v>2048</v>
      </c>
      <c r="AD564" s="23">
        <v>41827</v>
      </c>
      <c r="AE564" s="22"/>
      <c r="AF564" s="22"/>
      <c r="AG564" s="22" t="s">
        <v>2569</v>
      </c>
      <c r="AH564" s="21" t="s">
        <v>2000</v>
      </c>
      <c r="AI564" s="21" t="s">
        <v>2001</v>
      </c>
      <c r="AJ564" s="22" t="s">
        <v>2002</v>
      </c>
      <c r="AK564" s="22" t="s">
        <v>2003</v>
      </c>
      <c r="AL564" s="22" t="s">
        <v>2004</v>
      </c>
      <c r="AM564" s="22" t="s">
        <v>2005</v>
      </c>
      <c r="AN564" s="21" t="s">
        <v>2031</v>
      </c>
      <c r="AO564" s="21" t="s">
        <v>2007</v>
      </c>
    </row>
    <row r="565" spans="1:41" s="20" customFormat="1" x14ac:dyDescent="0.25">
      <c r="A565" s="21">
        <v>9333</v>
      </c>
      <c r="B565" s="21" t="s">
        <v>3539</v>
      </c>
      <c r="C565" s="21" t="s">
        <v>1986</v>
      </c>
      <c r="D565" s="22" t="s">
        <v>2564</v>
      </c>
      <c r="E565" s="21" t="s">
        <v>3540</v>
      </c>
      <c r="F565" s="21">
        <v>2426086</v>
      </c>
      <c r="G565" s="22" t="s">
        <v>3541</v>
      </c>
      <c r="H565" s="21">
        <v>2426086</v>
      </c>
      <c r="I565" s="21">
        <v>3900</v>
      </c>
      <c r="J565" s="21">
        <v>3900</v>
      </c>
      <c r="K565" s="21" t="s">
        <v>1989</v>
      </c>
      <c r="L565" s="21" t="s">
        <v>1990</v>
      </c>
      <c r="M565" s="21" t="s">
        <v>1991</v>
      </c>
      <c r="N565" s="21" t="s">
        <v>1992</v>
      </c>
      <c r="O565" s="22" t="s">
        <v>2096</v>
      </c>
      <c r="P565" s="21" t="s">
        <v>27</v>
      </c>
      <c r="Q565" s="22" t="s">
        <v>2560</v>
      </c>
      <c r="R565" s="22" t="s">
        <v>2362</v>
      </c>
      <c r="S565" s="22" t="s">
        <v>2562</v>
      </c>
      <c r="T565" s="21" t="s">
        <v>1997</v>
      </c>
      <c r="U565" s="21" t="s">
        <v>1998</v>
      </c>
      <c r="V565" s="23">
        <v>40057</v>
      </c>
      <c r="W565" s="21" t="s">
        <v>1998</v>
      </c>
      <c r="X565" s="23">
        <v>40057</v>
      </c>
      <c r="Y565" s="21" t="b">
        <v>1</v>
      </c>
      <c r="Z565" s="21" t="b">
        <v>1</v>
      </c>
      <c r="AA565" s="21" t="b">
        <v>0</v>
      </c>
      <c r="AB565" s="22"/>
      <c r="AC565" s="22"/>
      <c r="AD565" s="22"/>
      <c r="AE565" s="22"/>
      <c r="AF565" s="22"/>
      <c r="AG565" s="21" t="s">
        <v>2089</v>
      </c>
      <c r="AH565" s="21" t="s">
        <v>2000</v>
      </c>
      <c r="AI565" s="21" t="s">
        <v>2001</v>
      </c>
      <c r="AJ565" s="22" t="s">
        <v>2002</v>
      </c>
      <c r="AK565" s="22" t="s">
        <v>2003</v>
      </c>
      <c r="AL565" s="22" t="s">
        <v>2004</v>
      </c>
      <c r="AM565" s="22" t="s">
        <v>2005</v>
      </c>
      <c r="AN565" s="22" t="s">
        <v>2041</v>
      </c>
      <c r="AO565" s="21" t="s">
        <v>2007</v>
      </c>
    </row>
    <row r="566" spans="1:41" s="20" customFormat="1" x14ac:dyDescent="0.25">
      <c r="A566" s="21">
        <v>2475</v>
      </c>
      <c r="B566" s="21" t="s">
        <v>2028</v>
      </c>
      <c r="C566" s="21" t="s">
        <v>2009</v>
      </c>
      <c r="D566" s="22" t="s">
        <v>3542</v>
      </c>
      <c r="E566" s="21" t="s">
        <v>3543</v>
      </c>
      <c r="F566" s="21">
        <v>2439012</v>
      </c>
      <c r="G566" s="21" t="s">
        <v>3543</v>
      </c>
      <c r="H566" s="21">
        <v>2439012</v>
      </c>
      <c r="I566" s="21">
        <v>120</v>
      </c>
      <c r="J566" s="21">
        <v>120</v>
      </c>
      <c r="K566" s="21" t="s">
        <v>1989</v>
      </c>
      <c r="L566" s="21" t="s">
        <v>1990</v>
      </c>
      <c r="M566" s="21" t="s">
        <v>1991</v>
      </c>
      <c r="N566" s="21" t="s">
        <v>1997</v>
      </c>
      <c r="O566" s="21" t="s">
        <v>2009</v>
      </c>
      <c r="P566" s="21" t="s">
        <v>27</v>
      </c>
      <c r="Q566" s="21" t="s">
        <v>2009</v>
      </c>
      <c r="R566" s="21" t="s">
        <v>2009</v>
      </c>
      <c r="S566" s="21" t="s">
        <v>2009</v>
      </c>
      <c r="T566" s="22" t="s">
        <v>2013</v>
      </c>
      <c r="U566" s="21" t="s">
        <v>1998</v>
      </c>
      <c r="V566" s="23">
        <v>40057</v>
      </c>
      <c r="W566" s="21" t="s">
        <v>1998</v>
      </c>
      <c r="X566" s="23">
        <v>40057</v>
      </c>
      <c r="Y566" s="21" t="b">
        <v>1</v>
      </c>
      <c r="Z566" s="21" t="b">
        <v>1</v>
      </c>
      <c r="AA566" s="21" t="b">
        <v>0</v>
      </c>
      <c r="AB566" s="22"/>
      <c r="AC566" s="22"/>
      <c r="AD566" s="22"/>
      <c r="AE566" s="22"/>
      <c r="AF566" s="22"/>
      <c r="AG566" s="21" t="s">
        <v>3544</v>
      </c>
      <c r="AH566" s="21" t="s">
        <v>2000</v>
      </c>
      <c r="AI566" s="21" t="s">
        <v>2001</v>
      </c>
      <c r="AJ566" s="22" t="s">
        <v>2002</v>
      </c>
      <c r="AK566" s="22" t="s">
        <v>2003</v>
      </c>
      <c r="AL566" s="22" t="s">
        <v>2004</v>
      </c>
      <c r="AM566" s="22" t="s">
        <v>2005</v>
      </c>
      <c r="AN566" s="21" t="s">
        <v>2050</v>
      </c>
      <c r="AO566" s="21" t="s">
        <v>2007</v>
      </c>
    </row>
    <row r="567" spans="1:41" s="20" customFormat="1" x14ac:dyDescent="0.25">
      <c r="A567" s="21">
        <v>2476</v>
      </c>
      <c r="B567" s="21" t="s">
        <v>2009</v>
      </c>
      <c r="C567" s="21" t="s">
        <v>2009</v>
      </c>
      <c r="D567" s="22" t="s">
        <v>3545</v>
      </c>
      <c r="E567" s="21" t="s">
        <v>3546</v>
      </c>
      <c r="F567" s="21">
        <v>2439103</v>
      </c>
      <c r="G567" s="21" t="s">
        <v>3546</v>
      </c>
      <c r="H567" s="21">
        <v>2439103</v>
      </c>
      <c r="I567" s="21">
        <v>17.8</v>
      </c>
      <c r="J567" s="21">
        <v>17.8</v>
      </c>
      <c r="K567" s="21" t="s">
        <v>1989</v>
      </c>
      <c r="L567" s="21" t="s">
        <v>1990</v>
      </c>
      <c r="M567" s="21" t="s">
        <v>2012</v>
      </c>
      <c r="N567" s="21" t="s">
        <v>1997</v>
      </c>
      <c r="O567" s="21" t="s">
        <v>2009</v>
      </c>
      <c r="P567" s="21" t="s">
        <v>27</v>
      </c>
      <c r="Q567" s="21" t="s">
        <v>2009</v>
      </c>
      <c r="R567" s="21" t="s">
        <v>2009</v>
      </c>
      <c r="S567" s="21" t="s">
        <v>2009</v>
      </c>
      <c r="T567" s="22" t="s">
        <v>2145</v>
      </c>
      <c r="U567" s="21" t="s">
        <v>1998</v>
      </c>
      <c r="V567" s="23">
        <v>40057</v>
      </c>
      <c r="W567" s="21" t="s">
        <v>1998</v>
      </c>
      <c r="X567" s="23">
        <v>40057</v>
      </c>
      <c r="Y567" s="21" t="b">
        <v>1</v>
      </c>
      <c r="Z567" s="21" t="b">
        <v>1</v>
      </c>
      <c r="AA567" s="21" t="b">
        <v>0</v>
      </c>
      <c r="AB567" s="22"/>
      <c r="AC567" s="22"/>
      <c r="AD567" s="22"/>
      <c r="AE567" s="22"/>
      <c r="AF567" s="22"/>
      <c r="AG567" s="21" t="s">
        <v>3547</v>
      </c>
      <c r="AH567" s="21" t="s">
        <v>2000</v>
      </c>
      <c r="AI567" s="21" t="s">
        <v>2001</v>
      </c>
      <c r="AJ567" s="22" t="s">
        <v>2002</v>
      </c>
      <c r="AK567" s="22" t="s">
        <v>2003</v>
      </c>
      <c r="AL567" s="22" t="s">
        <v>2004</v>
      </c>
      <c r="AM567" s="22" t="s">
        <v>2005</v>
      </c>
      <c r="AN567" s="21" t="s">
        <v>2031</v>
      </c>
      <c r="AO567" s="21" t="s">
        <v>2007</v>
      </c>
    </row>
    <row r="568" spans="1:41" s="20" customFormat="1" x14ac:dyDescent="0.25">
      <c r="A568" s="21">
        <v>2477</v>
      </c>
      <c r="B568" s="21" t="s">
        <v>2009</v>
      </c>
      <c r="C568" s="21" t="s">
        <v>2009</v>
      </c>
      <c r="D568" s="22" t="s">
        <v>3548</v>
      </c>
      <c r="E568" s="21" t="s">
        <v>3546</v>
      </c>
      <c r="F568" s="21">
        <v>2439103</v>
      </c>
      <c r="G568" s="21" t="s">
        <v>3546</v>
      </c>
      <c r="H568" s="21">
        <v>2439103</v>
      </c>
      <c r="I568" s="21">
        <v>86</v>
      </c>
      <c r="J568" s="21">
        <v>86</v>
      </c>
      <c r="K568" s="21" t="s">
        <v>1989</v>
      </c>
      <c r="L568" s="21" t="s">
        <v>1990</v>
      </c>
      <c r="M568" s="21" t="s">
        <v>1991</v>
      </c>
      <c r="N568" s="21" t="s">
        <v>1997</v>
      </c>
      <c r="O568" s="21" t="s">
        <v>2009</v>
      </c>
      <c r="P568" s="21" t="s">
        <v>27</v>
      </c>
      <c r="Q568" s="21" t="s">
        <v>2009</v>
      </c>
      <c r="R568" s="21" t="s">
        <v>2009</v>
      </c>
      <c r="S568" s="21" t="s">
        <v>2009</v>
      </c>
      <c r="T568" s="22" t="s">
        <v>2145</v>
      </c>
      <c r="U568" s="21" t="s">
        <v>1998</v>
      </c>
      <c r="V568" s="23">
        <v>40057</v>
      </c>
      <c r="W568" s="21" t="s">
        <v>1998</v>
      </c>
      <c r="X568" s="23">
        <v>40057</v>
      </c>
      <c r="Y568" s="21" t="b">
        <v>1</v>
      </c>
      <c r="Z568" s="21" t="b">
        <v>1</v>
      </c>
      <c r="AA568" s="21" t="b">
        <v>0</v>
      </c>
      <c r="AB568" s="22"/>
      <c r="AC568" s="22"/>
      <c r="AD568" s="22"/>
      <c r="AE568" s="22"/>
      <c r="AF568" s="22"/>
      <c r="AG568" s="21" t="s">
        <v>2049</v>
      </c>
      <c r="AH568" s="21" t="s">
        <v>2000</v>
      </c>
      <c r="AI568" s="21" t="s">
        <v>2001</v>
      </c>
      <c r="AJ568" s="22" t="s">
        <v>2002</v>
      </c>
      <c r="AK568" s="22" t="s">
        <v>2003</v>
      </c>
      <c r="AL568" s="22" t="s">
        <v>2004</v>
      </c>
      <c r="AM568" s="22" t="s">
        <v>2005</v>
      </c>
      <c r="AN568" s="21" t="s">
        <v>2031</v>
      </c>
      <c r="AO568" s="21" t="s">
        <v>2007</v>
      </c>
    </row>
    <row r="569" spans="1:41" s="20" customFormat="1" x14ac:dyDescent="0.25">
      <c r="A569" s="21">
        <v>2478</v>
      </c>
      <c r="B569" s="21" t="s">
        <v>2028</v>
      </c>
      <c r="C569" s="21" t="s">
        <v>2009</v>
      </c>
      <c r="D569" s="22" t="s">
        <v>3549</v>
      </c>
      <c r="E569" s="21" t="s">
        <v>3546</v>
      </c>
      <c r="F569" s="21">
        <v>2439103</v>
      </c>
      <c r="G569" s="21" t="s">
        <v>3546</v>
      </c>
      <c r="H569" s="21">
        <v>2439103</v>
      </c>
      <c r="I569" s="21">
        <v>53.3</v>
      </c>
      <c r="J569" s="21">
        <v>53.3</v>
      </c>
      <c r="K569" s="21" t="s">
        <v>2037</v>
      </c>
      <c r="L569" s="21" t="s">
        <v>1990</v>
      </c>
      <c r="M569" s="25" t="s">
        <v>2076</v>
      </c>
      <c r="N569" s="21" t="s">
        <v>1997</v>
      </c>
      <c r="O569" s="21" t="s">
        <v>2009</v>
      </c>
      <c r="P569" s="21" t="s">
        <v>27</v>
      </c>
      <c r="Q569" s="21" t="s">
        <v>2009</v>
      </c>
      <c r="R569" s="21" t="s">
        <v>2009</v>
      </c>
      <c r="S569" s="21" t="s">
        <v>2009</v>
      </c>
      <c r="T569" s="22" t="s">
        <v>2013</v>
      </c>
      <c r="U569" s="21" t="s">
        <v>1998</v>
      </c>
      <c r="V569" s="23">
        <v>40057</v>
      </c>
      <c r="W569" s="21" t="s">
        <v>1998</v>
      </c>
      <c r="X569" s="23">
        <v>40057</v>
      </c>
      <c r="Y569" s="21" t="b">
        <v>1</v>
      </c>
      <c r="Z569" s="21" t="b">
        <v>1</v>
      </c>
      <c r="AA569" s="21" t="b">
        <v>0</v>
      </c>
      <c r="AB569" s="22"/>
      <c r="AC569" s="22"/>
      <c r="AD569" s="22"/>
      <c r="AE569" s="22"/>
      <c r="AF569" s="22"/>
      <c r="AG569" s="21" t="s">
        <v>2059</v>
      </c>
      <c r="AH569" s="21" t="s">
        <v>2000</v>
      </c>
      <c r="AI569" s="21" t="s">
        <v>2001</v>
      </c>
      <c r="AJ569" s="22" t="s">
        <v>2002</v>
      </c>
      <c r="AK569" s="22" t="s">
        <v>2003</v>
      </c>
      <c r="AL569" s="22" t="s">
        <v>2004</v>
      </c>
      <c r="AM569" s="22" t="s">
        <v>2005</v>
      </c>
      <c r="AN569" s="21" t="s">
        <v>2050</v>
      </c>
      <c r="AO569" s="21" t="s">
        <v>2007</v>
      </c>
    </row>
    <row r="570" spans="1:41" s="20" customFormat="1" x14ac:dyDescent="0.25">
      <c r="A570" s="21">
        <v>2479</v>
      </c>
      <c r="B570" s="21" t="s">
        <v>2028</v>
      </c>
      <c r="C570" s="21" t="s">
        <v>2009</v>
      </c>
      <c r="D570" s="22" t="s">
        <v>3550</v>
      </c>
      <c r="E570" s="21" t="s">
        <v>3546</v>
      </c>
      <c r="F570" s="21">
        <v>2439103</v>
      </c>
      <c r="G570" s="21" t="s">
        <v>3546</v>
      </c>
      <c r="H570" s="21">
        <v>2439103</v>
      </c>
      <c r="I570" s="21">
        <v>89</v>
      </c>
      <c r="J570" s="21">
        <v>89</v>
      </c>
      <c r="K570" s="21" t="s">
        <v>2037</v>
      </c>
      <c r="L570" s="21" t="s">
        <v>1990</v>
      </c>
      <c r="M570" s="21" t="s">
        <v>1991</v>
      </c>
      <c r="N570" s="21" t="s">
        <v>1997</v>
      </c>
      <c r="O570" s="21" t="s">
        <v>2009</v>
      </c>
      <c r="P570" s="21" t="s">
        <v>27</v>
      </c>
      <c r="Q570" s="21" t="s">
        <v>2009</v>
      </c>
      <c r="R570" s="21" t="s">
        <v>2009</v>
      </c>
      <c r="S570" s="21" t="s">
        <v>2009</v>
      </c>
      <c r="T570" s="22" t="s">
        <v>2013</v>
      </c>
      <c r="U570" s="21" t="s">
        <v>1998</v>
      </c>
      <c r="V570" s="23">
        <v>40057</v>
      </c>
      <c r="W570" s="21" t="s">
        <v>1998</v>
      </c>
      <c r="X570" s="23">
        <v>40057</v>
      </c>
      <c r="Y570" s="21" t="b">
        <v>1</v>
      </c>
      <c r="Z570" s="21" t="b">
        <v>1</v>
      </c>
      <c r="AA570" s="21" t="b">
        <v>0</v>
      </c>
      <c r="AB570" s="22"/>
      <c r="AC570" s="22"/>
      <c r="AD570" s="22"/>
      <c r="AE570" s="22"/>
      <c r="AF570" s="22"/>
      <c r="AG570" s="21" t="s">
        <v>3551</v>
      </c>
      <c r="AH570" s="21" t="s">
        <v>2000</v>
      </c>
      <c r="AI570" s="21" t="s">
        <v>2001</v>
      </c>
      <c r="AJ570" s="22" t="s">
        <v>2002</v>
      </c>
      <c r="AK570" s="22" t="s">
        <v>2003</v>
      </c>
      <c r="AL570" s="22" t="s">
        <v>2004</v>
      </c>
      <c r="AM570" s="22" t="s">
        <v>2005</v>
      </c>
      <c r="AN570" s="21" t="s">
        <v>2050</v>
      </c>
      <c r="AO570" s="21" t="s">
        <v>2007</v>
      </c>
    </row>
    <row r="571" spans="1:41" s="20" customFormat="1" x14ac:dyDescent="0.25">
      <c r="A571" s="21">
        <v>2480</v>
      </c>
      <c r="B571" s="21" t="s">
        <v>2174</v>
      </c>
      <c r="C571" s="21" t="s">
        <v>2175</v>
      </c>
      <c r="D571" s="25" t="s">
        <v>3552</v>
      </c>
      <c r="E571" s="21" t="s">
        <v>3553</v>
      </c>
      <c r="F571" s="21">
        <v>2439352</v>
      </c>
      <c r="G571" s="21" t="s">
        <v>3553</v>
      </c>
      <c r="H571" s="21">
        <v>2439352</v>
      </c>
      <c r="I571" s="21">
        <v>9920</v>
      </c>
      <c r="J571" s="21">
        <v>9920</v>
      </c>
      <c r="K571" s="21" t="s">
        <v>1989</v>
      </c>
      <c r="L571" s="21" t="s">
        <v>1990</v>
      </c>
      <c r="M571" s="25" t="s">
        <v>2076</v>
      </c>
      <c r="N571" s="21" t="s">
        <v>1992</v>
      </c>
      <c r="O571" s="21" t="s">
        <v>3554</v>
      </c>
      <c r="P571" s="21" t="s">
        <v>27</v>
      </c>
      <c r="Q571" s="21" t="s">
        <v>3555</v>
      </c>
      <c r="R571" s="21" t="s">
        <v>3556</v>
      </c>
      <c r="S571" s="21" t="s">
        <v>3557</v>
      </c>
      <c r="T571" s="21" t="s">
        <v>2298</v>
      </c>
      <c r="U571" s="21" t="s">
        <v>1998</v>
      </c>
      <c r="V571" s="23">
        <v>40057</v>
      </c>
      <c r="W571" s="21" t="s">
        <v>1998</v>
      </c>
      <c r="X571" s="23">
        <v>40057</v>
      </c>
      <c r="Y571" s="21" t="b">
        <v>1</v>
      </c>
      <c r="Z571" s="21" t="b">
        <v>1</v>
      </c>
      <c r="AA571" s="21" t="b">
        <v>0</v>
      </c>
      <c r="AB571" s="22"/>
      <c r="AC571" s="22"/>
      <c r="AD571" s="22"/>
      <c r="AE571" s="22"/>
      <c r="AF571" s="22"/>
      <c r="AG571" s="21" t="s">
        <v>2103</v>
      </c>
      <c r="AH571" s="21" t="s">
        <v>2000</v>
      </c>
      <c r="AI571" s="21" t="s">
        <v>2001</v>
      </c>
      <c r="AJ571" s="22" t="s">
        <v>2002</v>
      </c>
      <c r="AK571" s="22" t="s">
        <v>2003</v>
      </c>
      <c r="AL571" s="22" t="s">
        <v>2004</v>
      </c>
      <c r="AM571" s="22" t="s">
        <v>2005</v>
      </c>
      <c r="AN571" s="21" t="s">
        <v>2184</v>
      </c>
      <c r="AO571" s="21" t="s">
        <v>2007</v>
      </c>
    </row>
    <row r="572" spans="1:41" s="20" customFormat="1" x14ac:dyDescent="0.25">
      <c r="A572" s="21">
        <v>2481</v>
      </c>
      <c r="B572" s="21" t="s">
        <v>2009</v>
      </c>
      <c r="C572" s="21" t="s">
        <v>2009</v>
      </c>
      <c r="D572" s="22" t="s">
        <v>3558</v>
      </c>
      <c r="E572" s="21" t="s">
        <v>3559</v>
      </c>
      <c r="F572" s="21">
        <v>2492264</v>
      </c>
      <c r="G572" s="21" t="s">
        <v>3559</v>
      </c>
      <c r="H572" s="21">
        <v>2492264</v>
      </c>
      <c r="I572" s="21">
        <f>GEOMEAN(J572:J574)</f>
        <v>10153.95107729868</v>
      </c>
      <c r="J572" s="21">
        <v>2900</v>
      </c>
      <c r="K572" s="21" t="s">
        <v>1989</v>
      </c>
      <c r="L572" s="21" t="s">
        <v>1990</v>
      </c>
      <c r="M572" s="21" t="s">
        <v>1991</v>
      </c>
      <c r="N572" s="21" t="s">
        <v>1997</v>
      </c>
      <c r="O572" s="21" t="s">
        <v>2009</v>
      </c>
      <c r="P572" s="21" t="s">
        <v>27</v>
      </c>
      <c r="Q572" s="21" t="s">
        <v>2009</v>
      </c>
      <c r="R572" s="21" t="s">
        <v>2009</v>
      </c>
      <c r="S572" s="21" t="s">
        <v>2009</v>
      </c>
      <c r="T572" s="22" t="s">
        <v>2013</v>
      </c>
      <c r="U572" s="21" t="s">
        <v>1998</v>
      </c>
      <c r="V572" s="23">
        <v>40057</v>
      </c>
      <c r="W572" s="21" t="s">
        <v>1998</v>
      </c>
      <c r="X572" s="23">
        <v>40057</v>
      </c>
      <c r="Y572" s="21" t="b">
        <v>1</v>
      </c>
      <c r="Z572" s="21" t="b">
        <v>1</v>
      </c>
      <c r="AA572" s="21" t="b">
        <v>0</v>
      </c>
      <c r="AB572" s="22"/>
      <c r="AC572" s="22"/>
      <c r="AD572" s="22"/>
      <c r="AE572" s="22"/>
      <c r="AF572" s="22"/>
      <c r="AG572" s="21" t="s">
        <v>2089</v>
      </c>
      <c r="AH572" s="21" t="s">
        <v>2000</v>
      </c>
      <c r="AI572" s="21" t="s">
        <v>2001</v>
      </c>
      <c r="AJ572" s="22" t="s">
        <v>2002</v>
      </c>
      <c r="AK572" s="22" t="s">
        <v>2003</v>
      </c>
      <c r="AL572" s="22" t="s">
        <v>2004</v>
      </c>
      <c r="AM572" s="22" t="s">
        <v>2005</v>
      </c>
      <c r="AN572" s="21" t="s">
        <v>2015</v>
      </c>
      <c r="AO572" s="21" t="s">
        <v>2007</v>
      </c>
    </row>
    <row r="573" spans="1:41" s="20" customFormat="1" x14ac:dyDescent="0.25">
      <c r="A573" s="21">
        <v>9336</v>
      </c>
      <c r="B573" s="21" t="s">
        <v>2174</v>
      </c>
      <c r="C573" s="21" t="s">
        <v>2175</v>
      </c>
      <c r="D573" s="25" t="s">
        <v>3560</v>
      </c>
      <c r="E573" s="21" t="s">
        <v>3561</v>
      </c>
      <c r="F573" s="21">
        <v>2492264</v>
      </c>
      <c r="G573" s="21" t="s">
        <v>3559</v>
      </c>
      <c r="H573" s="21">
        <v>2492264</v>
      </c>
      <c r="I573" s="21"/>
      <c r="J573" s="21">
        <v>19000</v>
      </c>
      <c r="K573" s="21" t="s">
        <v>1989</v>
      </c>
      <c r="L573" s="21" t="s">
        <v>1990</v>
      </c>
      <c r="M573" s="21" t="s">
        <v>1997</v>
      </c>
      <c r="N573" s="21" t="s">
        <v>2067</v>
      </c>
      <c r="O573" s="21" t="s">
        <v>2447</v>
      </c>
      <c r="P573" s="21" t="s">
        <v>27</v>
      </c>
      <c r="Q573" s="21" t="s">
        <v>1997</v>
      </c>
      <c r="R573" s="21" t="s">
        <v>1997</v>
      </c>
      <c r="S573" s="21" t="s">
        <v>1997</v>
      </c>
      <c r="T573" s="21" t="s">
        <v>2298</v>
      </c>
      <c r="U573" s="21" t="s">
        <v>1998</v>
      </c>
      <c r="V573" s="23">
        <v>40057</v>
      </c>
      <c r="W573" s="21" t="s">
        <v>1998</v>
      </c>
      <c r="X573" s="23">
        <v>40057</v>
      </c>
      <c r="Y573" s="21" t="b">
        <v>1</v>
      </c>
      <c r="Z573" s="21" t="b">
        <v>1</v>
      </c>
      <c r="AA573" s="21" t="b">
        <v>0</v>
      </c>
      <c r="AB573" s="22"/>
      <c r="AC573" s="22"/>
      <c r="AD573" s="22"/>
      <c r="AE573" s="22"/>
      <c r="AF573" s="22"/>
      <c r="AG573" s="21" t="s">
        <v>2049</v>
      </c>
      <c r="AH573" s="21" t="s">
        <v>2000</v>
      </c>
      <c r="AI573" s="21" t="s">
        <v>2001</v>
      </c>
      <c r="AJ573" s="22" t="s">
        <v>2002</v>
      </c>
      <c r="AK573" s="22" t="s">
        <v>2003</v>
      </c>
      <c r="AL573" s="22" t="s">
        <v>2004</v>
      </c>
      <c r="AM573" s="22" t="s">
        <v>2005</v>
      </c>
      <c r="AN573" s="21" t="s">
        <v>1997</v>
      </c>
      <c r="AO573" s="21" t="s">
        <v>1992</v>
      </c>
    </row>
    <row r="574" spans="1:41" s="20" customFormat="1" x14ac:dyDescent="0.25">
      <c r="A574" s="21">
        <v>9337</v>
      </c>
      <c r="B574" s="21" t="s">
        <v>2174</v>
      </c>
      <c r="C574" s="21" t="s">
        <v>2175</v>
      </c>
      <c r="D574" s="25" t="s">
        <v>3562</v>
      </c>
      <c r="E574" s="21" t="s">
        <v>3561</v>
      </c>
      <c r="F574" s="21">
        <v>2492264</v>
      </c>
      <c r="G574" s="21" t="s">
        <v>3559</v>
      </c>
      <c r="H574" s="21">
        <v>2492264</v>
      </c>
      <c r="I574" s="21"/>
      <c r="J574" s="21">
        <v>19000</v>
      </c>
      <c r="K574" s="21" t="s">
        <v>1989</v>
      </c>
      <c r="L574" s="21" t="s">
        <v>1990</v>
      </c>
      <c r="M574" s="21" t="s">
        <v>1991</v>
      </c>
      <c r="N574" s="21" t="s">
        <v>2067</v>
      </c>
      <c r="O574" s="21" t="s">
        <v>2178</v>
      </c>
      <c r="P574" s="21" t="s">
        <v>27</v>
      </c>
      <c r="Q574" s="21" t="s">
        <v>3563</v>
      </c>
      <c r="R574" s="21" t="s">
        <v>3252</v>
      </c>
      <c r="S574" s="21" t="s">
        <v>2536</v>
      </c>
      <c r="T574" s="21" t="s">
        <v>2364</v>
      </c>
      <c r="U574" s="21" t="s">
        <v>1998</v>
      </c>
      <c r="V574" s="23">
        <v>40057</v>
      </c>
      <c r="W574" s="21" t="s">
        <v>1998</v>
      </c>
      <c r="X574" s="23">
        <v>40057</v>
      </c>
      <c r="Y574" s="21" t="b">
        <v>1</v>
      </c>
      <c r="Z574" s="21" t="b">
        <v>1</v>
      </c>
      <c r="AA574" s="21" t="b">
        <v>0</v>
      </c>
      <c r="AB574" s="22"/>
      <c r="AC574" s="22"/>
      <c r="AD574" s="22"/>
      <c r="AE574" s="22"/>
      <c r="AF574" s="22"/>
      <c r="AG574" s="21" t="s">
        <v>2049</v>
      </c>
      <c r="AH574" s="21" t="s">
        <v>2000</v>
      </c>
      <c r="AI574" s="21" t="s">
        <v>2001</v>
      </c>
      <c r="AJ574" s="22" t="s">
        <v>2002</v>
      </c>
      <c r="AK574" s="22" t="s">
        <v>2003</v>
      </c>
      <c r="AL574" s="22" t="s">
        <v>2004</v>
      </c>
      <c r="AM574" s="22" t="s">
        <v>2005</v>
      </c>
      <c r="AN574" s="21" t="s">
        <v>2184</v>
      </c>
      <c r="AO574" s="21" t="s">
        <v>2007</v>
      </c>
    </row>
    <row r="575" spans="1:41" s="20" customFormat="1" x14ac:dyDescent="0.25">
      <c r="A575" s="21">
        <v>9342</v>
      </c>
      <c r="B575" s="21" t="s">
        <v>3564</v>
      </c>
      <c r="C575" s="21" t="s">
        <v>1986</v>
      </c>
      <c r="D575" s="22" t="s">
        <v>2847</v>
      </c>
      <c r="E575" s="21" t="s">
        <v>3565</v>
      </c>
      <c r="F575" s="21">
        <v>2570265</v>
      </c>
      <c r="G575" s="21" t="s">
        <v>3565</v>
      </c>
      <c r="H575" s="21">
        <v>2570265</v>
      </c>
      <c r="I575" s="21">
        <v>2.6</v>
      </c>
      <c r="J575" s="21">
        <v>2.6</v>
      </c>
      <c r="K575" s="21" t="s">
        <v>1989</v>
      </c>
      <c r="L575" s="21" t="s">
        <v>1990</v>
      </c>
      <c r="M575" s="21" t="s">
        <v>2076</v>
      </c>
      <c r="N575" s="21" t="s">
        <v>2067</v>
      </c>
      <c r="O575" s="22" t="s">
        <v>2096</v>
      </c>
      <c r="P575" s="21" t="s">
        <v>27</v>
      </c>
      <c r="Q575" s="22" t="s">
        <v>3566</v>
      </c>
      <c r="R575" s="22" t="s">
        <v>3567</v>
      </c>
      <c r="S575" s="22" t="s">
        <v>2134</v>
      </c>
      <c r="T575" s="21" t="s">
        <v>1997</v>
      </c>
      <c r="U575" s="21" t="s">
        <v>1998</v>
      </c>
      <c r="V575" s="23">
        <v>40057</v>
      </c>
      <c r="W575" s="21" t="s">
        <v>1998</v>
      </c>
      <c r="X575" s="23">
        <v>40057</v>
      </c>
      <c r="Y575" s="21" t="b">
        <v>1</v>
      </c>
      <c r="Z575" s="21" t="b">
        <v>1</v>
      </c>
      <c r="AA575" s="21" t="b">
        <v>0</v>
      </c>
      <c r="AB575" s="22"/>
      <c r="AC575" s="22"/>
      <c r="AD575" s="22"/>
      <c r="AE575" s="22"/>
      <c r="AF575" s="22"/>
      <c r="AG575" s="21" t="s">
        <v>2537</v>
      </c>
      <c r="AH575" s="21" t="s">
        <v>2000</v>
      </c>
      <c r="AI575" s="21" t="s">
        <v>2001</v>
      </c>
      <c r="AJ575" s="22" t="s">
        <v>2002</v>
      </c>
      <c r="AK575" s="22" t="s">
        <v>2003</v>
      </c>
      <c r="AL575" s="22" t="s">
        <v>2004</v>
      </c>
      <c r="AM575" s="22" t="s">
        <v>2005</v>
      </c>
      <c r="AN575" s="22" t="s">
        <v>2041</v>
      </c>
      <c r="AO575" s="21" t="s">
        <v>2007</v>
      </c>
    </row>
    <row r="576" spans="1:41" s="20" customFormat="1" x14ac:dyDescent="0.25">
      <c r="A576" s="21">
        <v>2482</v>
      </c>
      <c r="B576" s="21" t="s">
        <v>2009</v>
      </c>
      <c r="C576" s="21" t="s">
        <v>2009</v>
      </c>
      <c r="D576" s="22" t="s">
        <v>3568</v>
      </c>
      <c r="E576" s="21" t="s">
        <v>3569</v>
      </c>
      <c r="F576" s="21">
        <v>2593159</v>
      </c>
      <c r="G576" s="22" t="s">
        <v>894</v>
      </c>
      <c r="H576" s="21">
        <v>2593159</v>
      </c>
      <c r="I576" s="21">
        <f>GEOMEAN(J576:J577)</f>
        <v>3884.8423391432502</v>
      </c>
      <c r="J576" s="21">
        <v>4900</v>
      </c>
      <c r="K576" s="21" t="s">
        <v>1989</v>
      </c>
      <c r="L576" s="21" t="s">
        <v>1990</v>
      </c>
      <c r="M576" s="21" t="s">
        <v>1991</v>
      </c>
      <c r="N576" s="21" t="s">
        <v>1997</v>
      </c>
      <c r="O576" s="21" t="s">
        <v>2009</v>
      </c>
      <c r="P576" s="21" t="s">
        <v>27</v>
      </c>
      <c r="Q576" s="21" t="s">
        <v>2009</v>
      </c>
      <c r="R576" s="21" t="s">
        <v>2009</v>
      </c>
      <c r="S576" s="21" t="s">
        <v>2009</v>
      </c>
      <c r="T576" s="22" t="s">
        <v>2145</v>
      </c>
      <c r="U576" s="21" t="s">
        <v>1998</v>
      </c>
      <c r="V576" s="23">
        <v>40057</v>
      </c>
      <c r="W576" s="21" t="s">
        <v>1998</v>
      </c>
      <c r="X576" s="23">
        <v>40057</v>
      </c>
      <c r="Y576" s="21" t="b">
        <v>1</v>
      </c>
      <c r="Z576" s="21" t="b">
        <v>1</v>
      </c>
      <c r="AA576" s="21" t="b">
        <v>0</v>
      </c>
      <c r="AB576" s="22"/>
      <c r="AC576" s="22"/>
      <c r="AD576" s="22"/>
      <c r="AE576" s="22"/>
      <c r="AF576" s="22"/>
      <c r="AG576" s="21" t="s">
        <v>2049</v>
      </c>
      <c r="AH576" s="21" t="s">
        <v>2000</v>
      </c>
      <c r="AI576" s="21" t="s">
        <v>2001</v>
      </c>
      <c r="AJ576" s="22" t="s">
        <v>2002</v>
      </c>
      <c r="AK576" s="22" t="s">
        <v>2003</v>
      </c>
      <c r="AL576" s="22" t="s">
        <v>2004</v>
      </c>
      <c r="AM576" s="22" t="s">
        <v>2005</v>
      </c>
      <c r="AN576" s="21" t="s">
        <v>1997</v>
      </c>
      <c r="AO576" s="21" t="s">
        <v>1992</v>
      </c>
    </row>
    <row r="577" spans="1:41" s="20" customFormat="1" x14ac:dyDescent="0.25">
      <c r="A577" s="21">
        <v>2483</v>
      </c>
      <c r="B577" s="21" t="s">
        <v>2009</v>
      </c>
      <c r="C577" s="21" t="s">
        <v>2009</v>
      </c>
      <c r="D577" s="22" t="s">
        <v>3570</v>
      </c>
      <c r="E577" s="21" t="s">
        <v>3569</v>
      </c>
      <c r="F577" s="21">
        <v>2593159</v>
      </c>
      <c r="G577" s="22" t="s">
        <v>894</v>
      </c>
      <c r="H577" s="21">
        <v>2593159</v>
      </c>
      <c r="I577" s="21"/>
      <c r="J577" s="21">
        <v>3080</v>
      </c>
      <c r="K577" s="21" t="s">
        <v>1989</v>
      </c>
      <c r="L577" s="21" t="s">
        <v>1990</v>
      </c>
      <c r="M577" s="21" t="s">
        <v>2012</v>
      </c>
      <c r="N577" s="21" t="s">
        <v>1997</v>
      </c>
      <c r="O577" s="21" t="s">
        <v>2009</v>
      </c>
      <c r="P577" s="21" t="s">
        <v>27</v>
      </c>
      <c r="Q577" s="21" t="s">
        <v>2009</v>
      </c>
      <c r="R577" s="21" t="s">
        <v>2009</v>
      </c>
      <c r="S577" s="21" t="s">
        <v>2009</v>
      </c>
      <c r="T577" s="22" t="s">
        <v>2013</v>
      </c>
      <c r="U577" s="21" t="s">
        <v>1998</v>
      </c>
      <c r="V577" s="23">
        <v>40057</v>
      </c>
      <c r="W577" s="21" t="s">
        <v>1998</v>
      </c>
      <c r="X577" s="23">
        <v>40057</v>
      </c>
      <c r="Y577" s="21" t="b">
        <v>1</v>
      </c>
      <c r="Z577" s="21" t="b">
        <v>1</v>
      </c>
      <c r="AA577" s="21" t="b">
        <v>0</v>
      </c>
      <c r="AB577" s="22"/>
      <c r="AC577" s="22"/>
      <c r="AD577" s="22"/>
      <c r="AE577" s="22"/>
      <c r="AF577" s="22"/>
      <c r="AG577" s="21" t="s">
        <v>2895</v>
      </c>
      <c r="AH577" s="21" t="s">
        <v>2000</v>
      </c>
      <c r="AI577" s="21" t="s">
        <v>2001</v>
      </c>
      <c r="AJ577" s="22" t="s">
        <v>2002</v>
      </c>
      <c r="AK577" s="22" t="s">
        <v>2003</v>
      </c>
      <c r="AL577" s="22" t="s">
        <v>2004</v>
      </c>
      <c r="AM577" s="22" t="s">
        <v>2005</v>
      </c>
      <c r="AN577" s="21" t="s">
        <v>2015</v>
      </c>
      <c r="AO577" s="21" t="s">
        <v>2007</v>
      </c>
    </row>
    <row r="578" spans="1:41" s="20" customFormat="1" x14ac:dyDescent="0.25">
      <c r="A578" s="22">
        <v>21877</v>
      </c>
      <c r="B578" s="22" t="s">
        <v>3571</v>
      </c>
      <c r="C578" s="22" t="s">
        <v>2019</v>
      </c>
      <c r="D578" s="22" t="s">
        <v>2020</v>
      </c>
      <c r="E578" s="22" t="s">
        <v>3572</v>
      </c>
      <c r="F578" s="22">
        <v>2597037</v>
      </c>
      <c r="G578" s="22" t="s">
        <v>3573</v>
      </c>
      <c r="H578" s="21">
        <v>2597037</v>
      </c>
      <c r="I578" s="24">
        <v>0.34</v>
      </c>
      <c r="J578" s="24">
        <v>0.34</v>
      </c>
      <c r="K578" s="24" t="s">
        <v>1989</v>
      </c>
      <c r="L578" s="24" t="s">
        <v>1990</v>
      </c>
      <c r="M578" s="24" t="s">
        <v>1991</v>
      </c>
      <c r="N578" s="24" t="s">
        <v>1992</v>
      </c>
      <c r="O578" s="24" t="s">
        <v>2022</v>
      </c>
      <c r="P578" s="24" t="s">
        <v>1997</v>
      </c>
      <c r="Q578" s="22" t="s">
        <v>2023</v>
      </c>
      <c r="R578" s="24" t="s">
        <v>2024</v>
      </c>
      <c r="S578" s="24" t="s">
        <v>2025</v>
      </c>
      <c r="T578" s="24"/>
      <c r="U578" s="24"/>
      <c r="V578" s="23">
        <v>42170</v>
      </c>
      <c r="W578" s="24"/>
      <c r="X578" s="24"/>
      <c r="Y578" s="24" t="b">
        <v>1</v>
      </c>
      <c r="Z578" s="24"/>
      <c r="AA578" s="24"/>
      <c r="AB578" s="24"/>
      <c r="AC578" s="24"/>
      <c r="AD578" s="24"/>
      <c r="AE578" s="22"/>
      <c r="AF578" s="22"/>
      <c r="AG578" s="22" t="s">
        <v>2569</v>
      </c>
      <c r="AH578" s="22" t="s">
        <v>2000</v>
      </c>
      <c r="AI578" s="21" t="s">
        <v>2001</v>
      </c>
      <c r="AJ578" s="22" t="s">
        <v>2002</v>
      </c>
      <c r="AK578" s="22" t="s">
        <v>2003</v>
      </c>
      <c r="AL578" s="22" t="s">
        <v>2004</v>
      </c>
      <c r="AM578" s="22" t="s">
        <v>2005</v>
      </c>
      <c r="AN578" s="24" t="s">
        <v>2027</v>
      </c>
      <c r="AO578" s="24" t="s">
        <v>2007</v>
      </c>
    </row>
    <row r="579" spans="1:41" s="20" customFormat="1" x14ac:dyDescent="0.25">
      <c r="A579" s="21">
        <v>2484</v>
      </c>
      <c r="B579" s="21" t="s">
        <v>2009</v>
      </c>
      <c r="C579" s="21" t="s">
        <v>2009</v>
      </c>
      <c r="D579" s="22" t="s">
        <v>3574</v>
      </c>
      <c r="E579" s="21" t="s">
        <v>3575</v>
      </c>
      <c r="F579" s="21">
        <v>2665136</v>
      </c>
      <c r="G579" s="21" t="s">
        <v>3575</v>
      </c>
      <c r="H579" s="21">
        <v>2665136</v>
      </c>
      <c r="I579" s="21">
        <v>730000</v>
      </c>
      <c r="J579" s="21">
        <v>730000</v>
      </c>
      <c r="K579" s="21" t="s">
        <v>1989</v>
      </c>
      <c r="L579" s="21" t="s">
        <v>1990</v>
      </c>
      <c r="M579" s="21" t="s">
        <v>2012</v>
      </c>
      <c r="N579" s="21" t="s">
        <v>1997</v>
      </c>
      <c r="O579" s="21" t="s">
        <v>2009</v>
      </c>
      <c r="P579" s="21" t="s">
        <v>27</v>
      </c>
      <c r="Q579" s="21" t="s">
        <v>2009</v>
      </c>
      <c r="R579" s="21" t="s">
        <v>2009</v>
      </c>
      <c r="S579" s="21" t="s">
        <v>2009</v>
      </c>
      <c r="T579" s="22" t="s">
        <v>2013</v>
      </c>
      <c r="U579" s="21" t="s">
        <v>1998</v>
      </c>
      <c r="V579" s="23">
        <v>40057</v>
      </c>
      <c r="W579" s="21" t="s">
        <v>1998</v>
      </c>
      <c r="X579" s="23">
        <v>40057</v>
      </c>
      <c r="Y579" s="21" t="b">
        <v>1</v>
      </c>
      <c r="Z579" s="21" t="b">
        <v>1</v>
      </c>
      <c r="AA579" s="21" t="b">
        <v>0</v>
      </c>
      <c r="AB579" s="22"/>
      <c r="AC579" s="22"/>
      <c r="AD579" s="22"/>
      <c r="AE579" s="22"/>
      <c r="AF579" s="22"/>
      <c r="AG579" s="21" t="s">
        <v>2142</v>
      </c>
      <c r="AH579" s="21" t="s">
        <v>2000</v>
      </c>
      <c r="AI579" s="21" t="s">
        <v>2001</v>
      </c>
      <c r="AJ579" s="22" t="s">
        <v>2002</v>
      </c>
      <c r="AK579" s="22" t="s">
        <v>2003</v>
      </c>
      <c r="AL579" s="22" t="s">
        <v>2004</v>
      </c>
      <c r="AM579" s="22" t="s">
        <v>2005</v>
      </c>
      <c r="AN579" s="21" t="s">
        <v>2015</v>
      </c>
      <c r="AO579" s="21" t="s">
        <v>2007</v>
      </c>
    </row>
    <row r="580" spans="1:41" s="20" customFormat="1" x14ac:dyDescent="0.25">
      <c r="A580" s="21">
        <v>2485</v>
      </c>
      <c r="B580" s="21" t="s">
        <v>2009</v>
      </c>
      <c r="C580" s="21" t="s">
        <v>2009</v>
      </c>
      <c r="D580" s="22" t="s">
        <v>3576</v>
      </c>
      <c r="E580" s="21" t="s">
        <v>702</v>
      </c>
      <c r="F580" s="21">
        <v>2675776</v>
      </c>
      <c r="G580" s="21" t="s">
        <v>702</v>
      </c>
      <c r="H580" s="21">
        <v>2675776</v>
      </c>
      <c r="I580" s="21">
        <v>6190</v>
      </c>
      <c r="J580" s="21">
        <v>6190</v>
      </c>
      <c r="K580" s="21" t="s">
        <v>1989</v>
      </c>
      <c r="L580" s="21" t="s">
        <v>1990</v>
      </c>
      <c r="M580" s="21" t="s">
        <v>1991</v>
      </c>
      <c r="N580" s="21" t="s">
        <v>1997</v>
      </c>
      <c r="O580" s="21" t="s">
        <v>2009</v>
      </c>
      <c r="P580" s="21" t="s">
        <v>27</v>
      </c>
      <c r="Q580" s="21" t="s">
        <v>2009</v>
      </c>
      <c r="R580" s="21" t="s">
        <v>2009</v>
      </c>
      <c r="S580" s="21" t="s">
        <v>2009</v>
      </c>
      <c r="T580" s="22" t="s">
        <v>2145</v>
      </c>
      <c r="U580" s="21" t="s">
        <v>1998</v>
      </c>
      <c r="V580" s="23">
        <v>40057</v>
      </c>
      <c r="W580" s="21" t="s">
        <v>1998</v>
      </c>
      <c r="X580" s="23">
        <v>40057</v>
      </c>
      <c r="Y580" s="21" t="b">
        <v>1</v>
      </c>
      <c r="Z580" s="21" t="b">
        <v>1</v>
      </c>
      <c r="AA580" s="21" t="b">
        <v>0</v>
      </c>
      <c r="AB580" s="22"/>
      <c r="AC580" s="22"/>
      <c r="AD580" s="22"/>
      <c r="AE580" s="22"/>
      <c r="AF580" s="22"/>
      <c r="AG580" s="21" t="s">
        <v>2183</v>
      </c>
      <c r="AH580" s="21" t="s">
        <v>2000</v>
      </c>
      <c r="AI580" s="21" t="s">
        <v>2001</v>
      </c>
      <c r="AJ580" s="22" t="s">
        <v>2002</v>
      </c>
      <c r="AK580" s="22" t="s">
        <v>2003</v>
      </c>
      <c r="AL580" s="22" t="s">
        <v>2004</v>
      </c>
      <c r="AM580" s="22" t="s">
        <v>2005</v>
      </c>
      <c r="AN580" s="21" t="s">
        <v>2031</v>
      </c>
      <c r="AO580" s="21" t="s">
        <v>2007</v>
      </c>
    </row>
    <row r="581" spans="1:41" s="20" customFormat="1" x14ac:dyDescent="0.25">
      <c r="A581" s="21">
        <v>2486</v>
      </c>
      <c r="B581" s="21" t="s">
        <v>2174</v>
      </c>
      <c r="C581" s="21" t="s">
        <v>2175</v>
      </c>
      <c r="D581" s="25" t="s">
        <v>3577</v>
      </c>
      <c r="E581" s="21" t="s">
        <v>3578</v>
      </c>
      <c r="F581" s="21">
        <v>2867472</v>
      </c>
      <c r="G581" s="22" t="s">
        <v>3579</v>
      </c>
      <c r="H581" s="21">
        <v>2867472</v>
      </c>
      <c r="I581" s="21">
        <f>GEOMEAN(J581:J582)</f>
        <v>41821.047332652968</v>
      </c>
      <c r="J581" s="21">
        <v>33000</v>
      </c>
      <c r="K581" s="21" t="s">
        <v>1989</v>
      </c>
      <c r="L581" s="21" t="s">
        <v>1990</v>
      </c>
      <c r="M581" s="25" t="s">
        <v>2076</v>
      </c>
      <c r="N581" s="21" t="s">
        <v>2067</v>
      </c>
      <c r="O581" s="21" t="s">
        <v>3580</v>
      </c>
      <c r="P581" s="21" t="s">
        <v>27</v>
      </c>
      <c r="Q581" s="21" t="s">
        <v>3581</v>
      </c>
      <c r="R581" s="21" t="s">
        <v>3582</v>
      </c>
      <c r="S581" s="21" t="s">
        <v>3583</v>
      </c>
      <c r="T581" s="21" t="s">
        <v>2298</v>
      </c>
      <c r="U581" s="21" t="s">
        <v>1998</v>
      </c>
      <c r="V581" s="23">
        <v>40057</v>
      </c>
      <c r="W581" s="21" t="s">
        <v>1998</v>
      </c>
      <c r="X581" s="23">
        <v>40057</v>
      </c>
      <c r="Y581" s="21" t="b">
        <v>1</v>
      </c>
      <c r="Z581" s="21" t="b">
        <v>1</v>
      </c>
      <c r="AA581" s="21" t="b">
        <v>0</v>
      </c>
      <c r="AB581" s="22"/>
      <c r="AC581" s="22"/>
      <c r="AD581" s="22"/>
      <c r="AE581" s="22"/>
      <c r="AF581" s="22"/>
      <c r="AG581" s="21" t="s">
        <v>2071</v>
      </c>
      <c r="AH581" s="21" t="s">
        <v>2000</v>
      </c>
      <c r="AI581" s="21" t="s">
        <v>2001</v>
      </c>
      <c r="AJ581" s="22" t="s">
        <v>2002</v>
      </c>
      <c r="AK581" s="22" t="s">
        <v>2003</v>
      </c>
      <c r="AL581" s="22" t="s">
        <v>2004</v>
      </c>
      <c r="AM581" s="22" t="s">
        <v>2005</v>
      </c>
      <c r="AN581" s="21" t="s">
        <v>2184</v>
      </c>
      <c r="AO581" s="21" t="s">
        <v>2007</v>
      </c>
    </row>
    <row r="582" spans="1:41" s="20" customFormat="1" x14ac:dyDescent="0.25">
      <c r="A582" s="21">
        <v>9347</v>
      </c>
      <c r="B582" s="21" t="s">
        <v>2174</v>
      </c>
      <c r="C582" s="21" t="s">
        <v>2175</v>
      </c>
      <c r="D582" s="25" t="s">
        <v>3577</v>
      </c>
      <c r="E582" s="21" t="s">
        <v>3578</v>
      </c>
      <c r="F582" s="21">
        <v>2867472</v>
      </c>
      <c r="G582" s="22" t="s">
        <v>3579</v>
      </c>
      <c r="H582" s="21">
        <v>2867472</v>
      </c>
      <c r="I582" s="21"/>
      <c r="J582" s="21">
        <v>53000</v>
      </c>
      <c r="K582" s="21" t="s">
        <v>1989</v>
      </c>
      <c r="L582" s="21" t="s">
        <v>1990</v>
      </c>
      <c r="M582" s="21" t="s">
        <v>1997</v>
      </c>
      <c r="N582" s="21" t="s">
        <v>1992</v>
      </c>
      <c r="O582" s="21" t="s">
        <v>1997</v>
      </c>
      <c r="P582" s="21" t="s">
        <v>27</v>
      </c>
      <c r="Q582" s="21" t="s">
        <v>1997</v>
      </c>
      <c r="R582" s="21" t="s">
        <v>1997</v>
      </c>
      <c r="S582" s="21" t="s">
        <v>1997</v>
      </c>
      <c r="T582" s="21" t="s">
        <v>3584</v>
      </c>
      <c r="U582" s="21" t="s">
        <v>1998</v>
      </c>
      <c r="V582" s="23">
        <v>40057</v>
      </c>
      <c r="W582" s="21" t="s">
        <v>1998</v>
      </c>
      <c r="X582" s="23">
        <v>40057</v>
      </c>
      <c r="Y582" s="21" t="b">
        <v>1</v>
      </c>
      <c r="Z582" s="21" t="b">
        <v>1</v>
      </c>
      <c r="AA582" s="21" t="b">
        <v>0</v>
      </c>
      <c r="AB582" s="22"/>
      <c r="AC582" s="22"/>
      <c r="AD582" s="22"/>
      <c r="AE582" s="22"/>
      <c r="AF582" s="22"/>
      <c r="AG582" s="21" t="s">
        <v>2121</v>
      </c>
      <c r="AH582" s="21" t="s">
        <v>2000</v>
      </c>
      <c r="AI582" s="21" t="s">
        <v>2001</v>
      </c>
      <c r="AJ582" s="22" t="s">
        <v>2002</v>
      </c>
      <c r="AK582" s="22" t="s">
        <v>2003</v>
      </c>
      <c r="AL582" s="22" t="s">
        <v>2004</v>
      </c>
      <c r="AM582" s="22" t="s">
        <v>2005</v>
      </c>
      <c r="AN582" s="21" t="s">
        <v>1997</v>
      </c>
      <c r="AO582" s="21" t="s">
        <v>1992</v>
      </c>
    </row>
    <row r="583" spans="1:41" s="20" customFormat="1" x14ac:dyDescent="0.25">
      <c r="A583" s="21">
        <v>9348</v>
      </c>
      <c r="B583" s="21" t="s">
        <v>3585</v>
      </c>
      <c r="C583" s="21" t="s">
        <v>1986</v>
      </c>
      <c r="D583" s="22" t="s">
        <v>2847</v>
      </c>
      <c r="E583" s="21" t="s">
        <v>3586</v>
      </c>
      <c r="F583" s="21">
        <v>2869343</v>
      </c>
      <c r="G583" s="21" t="s">
        <v>3586</v>
      </c>
      <c r="H583" s="21">
        <v>2869343</v>
      </c>
      <c r="I583" s="21">
        <v>15</v>
      </c>
      <c r="J583" s="21">
        <v>15</v>
      </c>
      <c r="K583" s="21" t="s">
        <v>1989</v>
      </c>
      <c r="L583" s="21" t="s">
        <v>1990</v>
      </c>
      <c r="M583" s="21" t="s">
        <v>2076</v>
      </c>
      <c r="N583" s="21" t="s">
        <v>2067</v>
      </c>
      <c r="O583" s="22" t="s">
        <v>2096</v>
      </c>
      <c r="P583" s="21" t="s">
        <v>27</v>
      </c>
      <c r="Q583" s="22" t="s">
        <v>3587</v>
      </c>
      <c r="R583" s="22" t="s">
        <v>2485</v>
      </c>
      <c r="S583" s="22" t="s">
        <v>2134</v>
      </c>
      <c r="T583" s="21" t="s">
        <v>1997</v>
      </c>
      <c r="U583" s="21" t="s">
        <v>1998</v>
      </c>
      <c r="V583" s="23">
        <v>40057</v>
      </c>
      <c r="W583" s="21" t="s">
        <v>1998</v>
      </c>
      <c r="X583" s="23">
        <v>40057</v>
      </c>
      <c r="Y583" s="21" t="b">
        <v>1</v>
      </c>
      <c r="Z583" s="21" t="b">
        <v>1</v>
      </c>
      <c r="AA583" s="21" t="b">
        <v>0</v>
      </c>
      <c r="AB583" s="22"/>
      <c r="AC583" s="22"/>
      <c r="AD583" s="22"/>
      <c r="AE583" s="22"/>
      <c r="AF583" s="22"/>
      <c r="AG583" s="21" t="s">
        <v>2121</v>
      </c>
      <c r="AH583" s="21" t="s">
        <v>2000</v>
      </c>
      <c r="AI583" s="21" t="s">
        <v>2001</v>
      </c>
      <c r="AJ583" s="22" t="s">
        <v>2002</v>
      </c>
      <c r="AK583" s="22" t="s">
        <v>2003</v>
      </c>
      <c r="AL583" s="22" t="s">
        <v>2004</v>
      </c>
      <c r="AM583" s="22" t="s">
        <v>2005</v>
      </c>
      <c r="AN583" s="22" t="s">
        <v>2041</v>
      </c>
      <c r="AO583" s="21" t="s">
        <v>2007</v>
      </c>
    </row>
    <row r="584" spans="1:41" s="20" customFormat="1" x14ac:dyDescent="0.25">
      <c r="A584" s="21">
        <v>2487</v>
      </c>
      <c r="B584" s="21" t="s">
        <v>2009</v>
      </c>
      <c r="C584" s="21" t="s">
        <v>2009</v>
      </c>
      <c r="D584" s="22" t="s">
        <v>3588</v>
      </c>
      <c r="E584" s="21" t="s">
        <v>3589</v>
      </c>
      <c r="F584" s="21">
        <v>2893789</v>
      </c>
      <c r="G584" s="22" t="s">
        <v>3590</v>
      </c>
      <c r="H584" s="21">
        <v>2893789</v>
      </c>
      <c r="I584" s="21">
        <f>GEOMEAN(J584:J585)</f>
        <v>175.49928774784243</v>
      </c>
      <c r="J584" s="21">
        <v>110</v>
      </c>
      <c r="K584" s="21" t="s">
        <v>1989</v>
      </c>
      <c r="L584" s="21" t="s">
        <v>1990</v>
      </c>
      <c r="M584" s="21" t="s">
        <v>1991</v>
      </c>
      <c r="N584" s="21" t="s">
        <v>1997</v>
      </c>
      <c r="O584" s="21" t="s">
        <v>2009</v>
      </c>
      <c r="P584" s="21" t="s">
        <v>27</v>
      </c>
      <c r="Q584" s="21" t="s">
        <v>2009</v>
      </c>
      <c r="R584" s="21" t="s">
        <v>2009</v>
      </c>
      <c r="S584" s="21" t="s">
        <v>2009</v>
      </c>
      <c r="T584" s="22" t="s">
        <v>2013</v>
      </c>
      <c r="U584" s="21" t="s">
        <v>1998</v>
      </c>
      <c r="V584" s="23">
        <v>40057</v>
      </c>
      <c r="W584" s="21" t="s">
        <v>1998</v>
      </c>
      <c r="X584" s="23">
        <v>40057</v>
      </c>
      <c r="Y584" s="21" t="b">
        <v>1</v>
      </c>
      <c r="Z584" s="21" t="b">
        <v>1</v>
      </c>
      <c r="AA584" s="21" t="b">
        <v>0</v>
      </c>
      <c r="AB584" s="22"/>
      <c r="AC584" s="22"/>
      <c r="AD584" s="22"/>
      <c r="AE584" s="22"/>
      <c r="AF584" s="22"/>
      <c r="AG584" s="21" t="s">
        <v>2121</v>
      </c>
      <c r="AH584" s="21" t="s">
        <v>2000</v>
      </c>
      <c r="AI584" s="21" t="s">
        <v>2001</v>
      </c>
      <c r="AJ584" s="22" t="s">
        <v>2002</v>
      </c>
      <c r="AK584" s="22" t="s">
        <v>2003</v>
      </c>
      <c r="AL584" s="22" t="s">
        <v>2004</v>
      </c>
      <c r="AM584" s="22" t="s">
        <v>2005</v>
      </c>
      <c r="AN584" s="21" t="s">
        <v>2015</v>
      </c>
      <c r="AO584" s="21" t="s">
        <v>2007</v>
      </c>
    </row>
    <row r="585" spans="1:41" s="20" customFormat="1" x14ac:dyDescent="0.25">
      <c r="A585" s="21">
        <v>2488</v>
      </c>
      <c r="B585" s="21" t="s">
        <v>2009</v>
      </c>
      <c r="C585" s="21" t="s">
        <v>2009</v>
      </c>
      <c r="D585" s="22" t="s">
        <v>3591</v>
      </c>
      <c r="E585" s="21" t="s">
        <v>3589</v>
      </c>
      <c r="F585" s="21">
        <v>2893789</v>
      </c>
      <c r="G585" s="22" t="s">
        <v>3590</v>
      </c>
      <c r="H585" s="21">
        <v>2893789</v>
      </c>
      <c r="I585" s="21"/>
      <c r="J585" s="21">
        <v>280</v>
      </c>
      <c r="K585" s="21" t="s">
        <v>1989</v>
      </c>
      <c r="L585" s="21" t="s">
        <v>1990</v>
      </c>
      <c r="M585" s="21" t="s">
        <v>1991</v>
      </c>
      <c r="N585" s="21" t="s">
        <v>1997</v>
      </c>
      <c r="O585" s="21" t="s">
        <v>2009</v>
      </c>
      <c r="P585" s="21" t="s">
        <v>27</v>
      </c>
      <c r="Q585" s="21" t="s">
        <v>2009</v>
      </c>
      <c r="R585" s="21" t="s">
        <v>2009</v>
      </c>
      <c r="S585" s="21" t="s">
        <v>2009</v>
      </c>
      <c r="T585" s="22" t="s">
        <v>2013</v>
      </c>
      <c r="U585" s="21" t="s">
        <v>1998</v>
      </c>
      <c r="V585" s="23">
        <v>40057</v>
      </c>
      <c r="W585" s="21" t="s">
        <v>1998</v>
      </c>
      <c r="X585" s="23">
        <v>40057</v>
      </c>
      <c r="Y585" s="21" t="b">
        <v>1</v>
      </c>
      <c r="Z585" s="21" t="b">
        <v>1</v>
      </c>
      <c r="AA585" s="21" t="b">
        <v>0</v>
      </c>
      <c r="AB585" s="22"/>
      <c r="AC585" s="22"/>
      <c r="AD585" s="22"/>
      <c r="AE585" s="22"/>
      <c r="AF585" s="22"/>
      <c r="AG585" s="21" t="s">
        <v>2442</v>
      </c>
      <c r="AH585" s="21" t="s">
        <v>2000</v>
      </c>
      <c r="AI585" s="21" t="s">
        <v>2001</v>
      </c>
      <c r="AJ585" s="22" t="s">
        <v>2002</v>
      </c>
      <c r="AK585" s="22" t="s">
        <v>2003</v>
      </c>
      <c r="AL585" s="22" t="s">
        <v>2004</v>
      </c>
      <c r="AM585" s="22" t="s">
        <v>2005</v>
      </c>
      <c r="AN585" s="21" t="s">
        <v>2015</v>
      </c>
      <c r="AO585" s="21" t="s">
        <v>2007</v>
      </c>
    </row>
    <row r="586" spans="1:41" s="20" customFormat="1" x14ac:dyDescent="0.25">
      <c r="A586" s="21">
        <v>2489</v>
      </c>
      <c r="B586" s="21" t="s">
        <v>2009</v>
      </c>
      <c r="C586" s="21" t="s">
        <v>2009</v>
      </c>
      <c r="D586" s="22" t="s">
        <v>3592</v>
      </c>
      <c r="E586" s="21" t="s">
        <v>1412</v>
      </c>
      <c r="F586" s="21">
        <v>2921882</v>
      </c>
      <c r="G586" s="21" t="s">
        <v>1412</v>
      </c>
      <c r="H586" s="21">
        <v>2921882</v>
      </c>
      <c r="I586" s="21">
        <f>GEOMEAN(J586:J588)</f>
        <v>0.31846925170608353</v>
      </c>
      <c r="J586" s="21">
        <v>0.1</v>
      </c>
      <c r="K586" s="21" t="s">
        <v>1989</v>
      </c>
      <c r="L586" s="21" t="s">
        <v>1990</v>
      </c>
      <c r="M586" s="21" t="s">
        <v>2012</v>
      </c>
      <c r="N586" s="21" t="s">
        <v>1997</v>
      </c>
      <c r="O586" s="21" t="s">
        <v>2009</v>
      </c>
      <c r="P586" s="21" t="s">
        <v>27</v>
      </c>
      <c r="Q586" s="21" t="s">
        <v>2009</v>
      </c>
      <c r="R586" s="21" t="s">
        <v>2009</v>
      </c>
      <c r="S586" s="21" t="s">
        <v>2009</v>
      </c>
      <c r="T586" s="22" t="s">
        <v>2013</v>
      </c>
      <c r="U586" s="21" t="s">
        <v>1998</v>
      </c>
      <c r="V586" s="23">
        <v>40057</v>
      </c>
      <c r="W586" s="21" t="s">
        <v>1998</v>
      </c>
      <c r="X586" s="23">
        <v>40057</v>
      </c>
      <c r="Y586" s="21" t="b">
        <v>1</v>
      </c>
      <c r="Z586" s="21" t="b">
        <v>1</v>
      </c>
      <c r="AA586" s="21" t="b">
        <v>0</v>
      </c>
      <c r="AB586" s="22"/>
      <c r="AC586" s="22"/>
      <c r="AD586" s="22"/>
      <c r="AE586" s="22"/>
      <c r="AF586" s="22"/>
      <c r="AG586" s="21" t="s">
        <v>3355</v>
      </c>
      <c r="AH586" s="21" t="s">
        <v>2000</v>
      </c>
      <c r="AI586" s="21" t="s">
        <v>2001</v>
      </c>
      <c r="AJ586" s="22" t="s">
        <v>2002</v>
      </c>
      <c r="AK586" s="22" t="s">
        <v>2003</v>
      </c>
      <c r="AL586" s="22" t="s">
        <v>2004</v>
      </c>
      <c r="AM586" s="22" t="s">
        <v>2005</v>
      </c>
      <c r="AN586" s="21" t="s">
        <v>2015</v>
      </c>
      <c r="AO586" s="21" t="s">
        <v>2007</v>
      </c>
    </row>
    <row r="587" spans="1:41" s="20" customFormat="1" x14ac:dyDescent="0.25">
      <c r="A587" s="21">
        <v>2490</v>
      </c>
      <c r="B587" s="21" t="s">
        <v>2009</v>
      </c>
      <c r="C587" s="21" t="s">
        <v>2009</v>
      </c>
      <c r="D587" s="22" t="s">
        <v>3593</v>
      </c>
      <c r="E587" s="21" t="s">
        <v>1412</v>
      </c>
      <c r="F587" s="21">
        <v>2921882</v>
      </c>
      <c r="G587" s="21" t="s">
        <v>1412</v>
      </c>
      <c r="H587" s="21">
        <v>2921882</v>
      </c>
      <c r="I587" s="21"/>
      <c r="J587" s="21">
        <v>1.7</v>
      </c>
      <c r="K587" s="21" t="s">
        <v>1989</v>
      </c>
      <c r="L587" s="21" t="s">
        <v>1990</v>
      </c>
      <c r="M587" s="21" t="s">
        <v>1991</v>
      </c>
      <c r="N587" s="21" t="s">
        <v>1997</v>
      </c>
      <c r="O587" s="21" t="s">
        <v>2009</v>
      </c>
      <c r="P587" s="21" t="s">
        <v>27</v>
      </c>
      <c r="Q587" s="21" t="s">
        <v>2009</v>
      </c>
      <c r="R587" s="21" t="s">
        <v>2009</v>
      </c>
      <c r="S587" s="21" t="s">
        <v>2009</v>
      </c>
      <c r="T587" s="22" t="s">
        <v>2145</v>
      </c>
      <c r="U587" s="21" t="s">
        <v>1998</v>
      </c>
      <c r="V587" s="23">
        <v>40057</v>
      </c>
      <c r="W587" s="21" t="s">
        <v>1998</v>
      </c>
      <c r="X587" s="23">
        <v>40057</v>
      </c>
      <c r="Y587" s="21" t="b">
        <v>1</v>
      </c>
      <c r="Z587" s="21" t="b">
        <v>1</v>
      </c>
      <c r="AA587" s="21" t="b">
        <v>0</v>
      </c>
      <c r="AB587" s="22"/>
      <c r="AC587" s="22"/>
      <c r="AD587" s="22"/>
      <c r="AE587" s="22"/>
      <c r="AF587" s="22"/>
      <c r="AG587" s="21" t="s">
        <v>2336</v>
      </c>
      <c r="AH587" s="21" t="s">
        <v>2000</v>
      </c>
      <c r="AI587" s="21" t="s">
        <v>2001</v>
      </c>
      <c r="AJ587" s="22" t="s">
        <v>2002</v>
      </c>
      <c r="AK587" s="22" t="s">
        <v>2003</v>
      </c>
      <c r="AL587" s="22" t="s">
        <v>2004</v>
      </c>
      <c r="AM587" s="22" t="s">
        <v>2005</v>
      </c>
      <c r="AN587" s="21" t="s">
        <v>2015</v>
      </c>
      <c r="AO587" s="21" t="s">
        <v>2007</v>
      </c>
    </row>
    <row r="588" spans="1:41" s="20" customFormat="1" x14ac:dyDescent="0.25">
      <c r="A588" s="21">
        <v>2491</v>
      </c>
      <c r="B588" s="21" t="s">
        <v>3594</v>
      </c>
      <c r="C588" s="21" t="s">
        <v>1986</v>
      </c>
      <c r="D588" s="22" t="s">
        <v>3595</v>
      </c>
      <c r="E588" s="21" t="s">
        <v>3596</v>
      </c>
      <c r="F588" s="21">
        <v>2921882</v>
      </c>
      <c r="G588" s="21" t="s">
        <v>1412</v>
      </c>
      <c r="H588" s="21">
        <v>2921882</v>
      </c>
      <c r="I588" s="21"/>
      <c r="J588" s="21">
        <v>0.19</v>
      </c>
      <c r="K588" s="21" t="s">
        <v>1989</v>
      </c>
      <c r="L588" s="21" t="s">
        <v>1990</v>
      </c>
      <c r="M588" s="21" t="s">
        <v>1991</v>
      </c>
      <c r="N588" s="21" t="s">
        <v>1992</v>
      </c>
      <c r="O588" s="22" t="s">
        <v>2022</v>
      </c>
      <c r="P588" s="21" t="s">
        <v>27</v>
      </c>
      <c r="Q588" s="22" t="s">
        <v>2023</v>
      </c>
      <c r="R588" s="22" t="s">
        <v>2024</v>
      </c>
      <c r="S588" s="21" t="s">
        <v>1997</v>
      </c>
      <c r="T588" s="21" t="s">
        <v>1997</v>
      </c>
      <c r="U588" s="21" t="s">
        <v>1998</v>
      </c>
      <c r="V588" s="23">
        <v>40057</v>
      </c>
      <c r="W588" s="21" t="s">
        <v>1998</v>
      </c>
      <c r="X588" s="23">
        <v>40057</v>
      </c>
      <c r="Y588" s="21" t="b">
        <v>1</v>
      </c>
      <c r="Z588" s="21" t="b">
        <v>1</v>
      </c>
      <c r="AA588" s="21" t="b">
        <v>0</v>
      </c>
      <c r="AB588" s="22"/>
      <c r="AC588" s="22"/>
      <c r="AD588" s="22"/>
      <c r="AE588" s="22"/>
      <c r="AF588" s="22"/>
      <c r="AG588" s="21" t="s">
        <v>2089</v>
      </c>
      <c r="AH588" s="21" t="s">
        <v>2000</v>
      </c>
      <c r="AI588" s="21" t="s">
        <v>2001</v>
      </c>
      <c r="AJ588" s="22" t="s">
        <v>2002</v>
      </c>
      <c r="AK588" s="22" t="s">
        <v>2003</v>
      </c>
      <c r="AL588" s="22" t="s">
        <v>2004</v>
      </c>
      <c r="AM588" s="22" t="s">
        <v>2005</v>
      </c>
      <c r="AN588" s="22" t="s">
        <v>3597</v>
      </c>
      <c r="AO588" s="21" t="s">
        <v>2007</v>
      </c>
    </row>
    <row r="589" spans="1:41" s="20" customFormat="1" x14ac:dyDescent="0.25">
      <c r="A589" s="21">
        <v>2493</v>
      </c>
      <c r="B589" s="21" t="s">
        <v>2009</v>
      </c>
      <c r="C589" s="21" t="s">
        <v>2009</v>
      </c>
      <c r="D589" s="22" t="s">
        <v>3598</v>
      </c>
      <c r="E589" s="21" t="s">
        <v>3599</v>
      </c>
      <c r="F589" s="21">
        <v>3064708</v>
      </c>
      <c r="G589" s="21" t="s">
        <v>3599</v>
      </c>
      <c r="H589" s="21">
        <v>3064708</v>
      </c>
      <c r="I589" s="21">
        <v>173</v>
      </c>
      <c r="J589" s="21">
        <v>173</v>
      </c>
      <c r="K589" s="21" t="s">
        <v>1989</v>
      </c>
      <c r="L589" s="21" t="s">
        <v>1990</v>
      </c>
      <c r="M589" s="21" t="s">
        <v>1991</v>
      </c>
      <c r="N589" s="21" t="s">
        <v>1997</v>
      </c>
      <c r="O589" s="21" t="s">
        <v>2009</v>
      </c>
      <c r="P589" s="21" t="s">
        <v>27</v>
      </c>
      <c r="Q589" s="21" t="s">
        <v>2009</v>
      </c>
      <c r="R589" s="21" t="s">
        <v>2009</v>
      </c>
      <c r="S589" s="21" t="s">
        <v>2009</v>
      </c>
      <c r="T589" s="22" t="s">
        <v>2013</v>
      </c>
      <c r="U589" s="21" t="s">
        <v>1998</v>
      </c>
      <c r="V589" s="23">
        <v>40057</v>
      </c>
      <c r="W589" s="21" t="s">
        <v>1998</v>
      </c>
      <c r="X589" s="23">
        <v>40057</v>
      </c>
      <c r="Y589" s="21" t="b">
        <v>1</v>
      </c>
      <c r="Z589" s="21" t="b">
        <v>1</v>
      </c>
      <c r="AA589" s="21" t="b">
        <v>0</v>
      </c>
      <c r="AB589" s="22"/>
      <c r="AC589" s="22" t="s">
        <v>2048</v>
      </c>
      <c r="AD589" s="23">
        <v>40291</v>
      </c>
      <c r="AE589" s="22"/>
      <c r="AF589" s="22"/>
      <c r="AG589" s="25" t="s">
        <v>2092</v>
      </c>
      <c r="AH589" s="21" t="s">
        <v>2000</v>
      </c>
      <c r="AI589" s="21" t="s">
        <v>2001</v>
      </c>
      <c r="AJ589" s="22" t="s">
        <v>2002</v>
      </c>
      <c r="AK589" s="22" t="s">
        <v>2003</v>
      </c>
      <c r="AL589" s="22" t="s">
        <v>2004</v>
      </c>
      <c r="AM589" s="22" t="s">
        <v>2005</v>
      </c>
      <c r="AN589" s="21" t="s">
        <v>2015</v>
      </c>
      <c r="AO589" s="21" t="s">
        <v>2007</v>
      </c>
    </row>
    <row r="590" spans="1:41" s="20" customFormat="1" x14ac:dyDescent="0.25">
      <c r="A590" s="21">
        <v>2494</v>
      </c>
      <c r="B590" s="21" t="s">
        <v>2174</v>
      </c>
      <c r="C590" s="21" t="s">
        <v>2175</v>
      </c>
      <c r="D590" s="25" t="s">
        <v>3600</v>
      </c>
      <c r="E590" s="21" t="s">
        <v>3601</v>
      </c>
      <c r="F590" s="21">
        <v>3081149</v>
      </c>
      <c r="G590" s="22" t="s">
        <v>3602</v>
      </c>
      <c r="H590" s="21">
        <v>3081149</v>
      </c>
      <c r="I590" s="21">
        <v>370</v>
      </c>
      <c r="J590" s="21">
        <v>370</v>
      </c>
      <c r="K590" s="21" t="s">
        <v>1989</v>
      </c>
      <c r="L590" s="21" t="s">
        <v>1990</v>
      </c>
      <c r="M590" s="21" t="s">
        <v>1991</v>
      </c>
      <c r="N590" s="21" t="s">
        <v>1997</v>
      </c>
      <c r="O590" s="21" t="s">
        <v>2178</v>
      </c>
      <c r="P590" s="21" t="s">
        <v>27</v>
      </c>
      <c r="Q590" s="21" t="s">
        <v>3603</v>
      </c>
      <c r="R590" s="21" t="s">
        <v>3604</v>
      </c>
      <c r="S590" s="21" t="s">
        <v>2721</v>
      </c>
      <c r="T590" s="21" t="s">
        <v>2357</v>
      </c>
      <c r="U590" s="21" t="s">
        <v>1998</v>
      </c>
      <c r="V590" s="23">
        <v>40057</v>
      </c>
      <c r="W590" s="21" t="s">
        <v>1998</v>
      </c>
      <c r="X590" s="23">
        <v>40057</v>
      </c>
      <c r="Y590" s="21" t="b">
        <v>1</v>
      </c>
      <c r="Z590" s="21" t="b">
        <v>1</v>
      </c>
      <c r="AA590" s="21" t="b">
        <v>0</v>
      </c>
      <c r="AB590" s="22"/>
      <c r="AC590" s="22"/>
      <c r="AD590" s="22"/>
      <c r="AE590" s="22"/>
      <c r="AF590" s="22"/>
      <c r="AG590" s="21" t="s">
        <v>2537</v>
      </c>
      <c r="AH590" s="21" t="s">
        <v>2000</v>
      </c>
      <c r="AI590" s="21" t="s">
        <v>2001</v>
      </c>
      <c r="AJ590" s="22" t="s">
        <v>2002</v>
      </c>
      <c r="AK590" s="22" t="s">
        <v>2003</v>
      </c>
      <c r="AL590" s="22" t="s">
        <v>2004</v>
      </c>
      <c r="AM590" s="22" t="s">
        <v>2005</v>
      </c>
      <c r="AN590" s="21" t="s">
        <v>2184</v>
      </c>
      <c r="AO590" s="21" t="s">
        <v>2007</v>
      </c>
    </row>
    <row r="591" spans="1:41" s="20" customFormat="1" x14ac:dyDescent="0.25">
      <c r="A591" s="21">
        <v>2495</v>
      </c>
      <c r="B591" s="21" t="s">
        <v>3605</v>
      </c>
      <c r="C591" s="21" t="s">
        <v>1986</v>
      </c>
      <c r="D591" s="22" t="s">
        <v>2348</v>
      </c>
      <c r="E591" s="21" t="s">
        <v>3606</v>
      </c>
      <c r="F591" s="21">
        <v>3209221</v>
      </c>
      <c r="G591" s="21" t="s">
        <v>3606</v>
      </c>
      <c r="H591" s="21">
        <v>3209221</v>
      </c>
      <c r="I591" s="21">
        <v>4200</v>
      </c>
      <c r="J591" s="21">
        <v>4200</v>
      </c>
      <c r="K591" s="21" t="s">
        <v>2037</v>
      </c>
      <c r="L591" s="21" t="s">
        <v>1990</v>
      </c>
      <c r="M591" s="21" t="s">
        <v>1991</v>
      </c>
      <c r="N591" s="21" t="s">
        <v>1992</v>
      </c>
      <c r="O591" s="22" t="s">
        <v>2096</v>
      </c>
      <c r="P591" s="21" t="s">
        <v>27</v>
      </c>
      <c r="Q591" s="22" t="s">
        <v>2119</v>
      </c>
      <c r="R591" s="22" t="s">
        <v>2120</v>
      </c>
      <c r="S591" s="22" t="s">
        <v>2134</v>
      </c>
      <c r="T591" s="21" t="s">
        <v>1997</v>
      </c>
      <c r="U591" s="21" t="s">
        <v>1998</v>
      </c>
      <c r="V591" s="23">
        <v>40057</v>
      </c>
      <c r="W591" s="21" t="s">
        <v>1998</v>
      </c>
      <c r="X591" s="23">
        <v>40057</v>
      </c>
      <c r="Y591" s="21" t="b">
        <v>1</v>
      </c>
      <c r="Z591" s="21" t="b">
        <v>1</v>
      </c>
      <c r="AA591" s="21" t="b">
        <v>0</v>
      </c>
      <c r="AB591" s="22"/>
      <c r="AC591" s="22"/>
      <c r="AD591" s="22"/>
      <c r="AE591" s="22"/>
      <c r="AF591" s="22"/>
      <c r="AG591" s="21" t="s">
        <v>2121</v>
      </c>
      <c r="AH591" s="21" t="s">
        <v>2000</v>
      </c>
      <c r="AI591" s="21" t="s">
        <v>2001</v>
      </c>
      <c r="AJ591" s="22" t="s">
        <v>2002</v>
      </c>
      <c r="AK591" s="22" t="s">
        <v>2003</v>
      </c>
      <c r="AL591" s="22" t="s">
        <v>2004</v>
      </c>
      <c r="AM591" s="22" t="s">
        <v>2005</v>
      </c>
      <c r="AN591" s="22" t="s">
        <v>2041</v>
      </c>
      <c r="AO591" s="21" t="s">
        <v>2007</v>
      </c>
    </row>
    <row r="592" spans="1:41" s="20" customFormat="1" x14ac:dyDescent="0.25">
      <c r="A592" s="21">
        <v>2496</v>
      </c>
      <c r="B592" s="21" t="s">
        <v>2009</v>
      </c>
      <c r="C592" s="21" t="s">
        <v>2009</v>
      </c>
      <c r="D592" s="22" t="s">
        <v>3607</v>
      </c>
      <c r="E592" s="21" t="s">
        <v>828</v>
      </c>
      <c r="F592" s="21">
        <v>3337711</v>
      </c>
      <c r="G592" s="21" t="s">
        <v>828</v>
      </c>
      <c r="H592" s="21">
        <v>3337711</v>
      </c>
      <c r="I592" s="21">
        <f>GEOMEAN(J592:J593)</f>
        <v>28222.331583340168</v>
      </c>
      <c r="J592" s="21">
        <v>27000</v>
      </c>
      <c r="K592" s="21" t="s">
        <v>1989</v>
      </c>
      <c r="L592" s="21" t="s">
        <v>1990</v>
      </c>
      <c r="M592" s="21" t="s">
        <v>1991</v>
      </c>
      <c r="N592" s="21" t="s">
        <v>1997</v>
      </c>
      <c r="O592" s="21" t="s">
        <v>2009</v>
      </c>
      <c r="P592" s="21" t="s">
        <v>27</v>
      </c>
      <c r="Q592" s="21" t="s">
        <v>2009</v>
      </c>
      <c r="R592" s="21" t="s">
        <v>2009</v>
      </c>
      <c r="S592" s="21" t="s">
        <v>2009</v>
      </c>
      <c r="T592" s="22" t="s">
        <v>2013</v>
      </c>
      <c r="U592" s="21" t="s">
        <v>1998</v>
      </c>
      <c r="V592" s="23">
        <v>40057</v>
      </c>
      <c r="W592" s="21" t="s">
        <v>1998</v>
      </c>
      <c r="X592" s="23">
        <v>40057</v>
      </c>
      <c r="Y592" s="21" t="b">
        <v>1</v>
      </c>
      <c r="Z592" s="21" t="b">
        <v>1</v>
      </c>
      <c r="AA592" s="21" t="b">
        <v>0</v>
      </c>
      <c r="AB592" s="22"/>
      <c r="AC592" s="22"/>
      <c r="AD592" s="22"/>
      <c r="AE592" s="22"/>
      <c r="AF592" s="22"/>
      <c r="AG592" s="21" t="s">
        <v>2420</v>
      </c>
      <c r="AH592" s="21" t="s">
        <v>2000</v>
      </c>
      <c r="AI592" s="21" t="s">
        <v>2001</v>
      </c>
      <c r="AJ592" s="22" t="s">
        <v>2002</v>
      </c>
      <c r="AK592" s="22" t="s">
        <v>2003</v>
      </c>
      <c r="AL592" s="22" t="s">
        <v>2004</v>
      </c>
      <c r="AM592" s="22" t="s">
        <v>2005</v>
      </c>
      <c r="AN592" s="21" t="s">
        <v>2015</v>
      </c>
      <c r="AO592" s="21" t="s">
        <v>2007</v>
      </c>
    </row>
    <row r="593" spans="1:41" s="20" customFormat="1" x14ac:dyDescent="0.25">
      <c r="A593" s="21">
        <v>2497</v>
      </c>
      <c r="B593" s="21" t="s">
        <v>2009</v>
      </c>
      <c r="C593" s="21" t="s">
        <v>2009</v>
      </c>
      <c r="D593" s="22" t="s">
        <v>3608</v>
      </c>
      <c r="E593" s="21" t="s">
        <v>828</v>
      </c>
      <c r="F593" s="21">
        <v>3337711</v>
      </c>
      <c r="G593" s="21" t="s">
        <v>828</v>
      </c>
      <c r="H593" s="21">
        <v>3337711</v>
      </c>
      <c r="I593" s="21"/>
      <c r="J593" s="21">
        <v>29500</v>
      </c>
      <c r="K593" s="21" t="s">
        <v>1989</v>
      </c>
      <c r="L593" s="21" t="s">
        <v>1990</v>
      </c>
      <c r="M593" s="21" t="s">
        <v>1991</v>
      </c>
      <c r="N593" s="21" t="s">
        <v>1997</v>
      </c>
      <c r="O593" s="21" t="s">
        <v>2009</v>
      </c>
      <c r="P593" s="21" t="s">
        <v>27</v>
      </c>
      <c r="Q593" s="21" t="s">
        <v>2009</v>
      </c>
      <c r="R593" s="21" t="s">
        <v>2009</v>
      </c>
      <c r="S593" s="21" t="s">
        <v>2009</v>
      </c>
      <c r="T593" s="22" t="s">
        <v>2013</v>
      </c>
      <c r="U593" s="21" t="s">
        <v>1998</v>
      </c>
      <c r="V593" s="23">
        <v>40057</v>
      </c>
      <c r="W593" s="21" t="s">
        <v>1998</v>
      </c>
      <c r="X593" s="23">
        <v>40057</v>
      </c>
      <c r="Y593" s="21" t="b">
        <v>1</v>
      </c>
      <c r="Z593" s="21" t="b">
        <v>1</v>
      </c>
      <c r="AA593" s="21" t="b">
        <v>0</v>
      </c>
      <c r="AB593" s="22"/>
      <c r="AC593" s="22" t="s">
        <v>2048</v>
      </c>
      <c r="AD593" s="23">
        <v>40291</v>
      </c>
      <c r="AE593" s="22"/>
      <c r="AF593" s="22"/>
      <c r="AG593" s="25" t="s">
        <v>2092</v>
      </c>
      <c r="AH593" s="21" t="s">
        <v>2000</v>
      </c>
      <c r="AI593" s="21" t="s">
        <v>2001</v>
      </c>
      <c r="AJ593" s="22" t="s">
        <v>2002</v>
      </c>
      <c r="AK593" s="22" t="s">
        <v>2003</v>
      </c>
      <c r="AL593" s="22" t="s">
        <v>2004</v>
      </c>
      <c r="AM593" s="22" t="s">
        <v>2005</v>
      </c>
      <c r="AN593" s="21" t="s">
        <v>2015</v>
      </c>
      <c r="AO593" s="21" t="s">
        <v>2007</v>
      </c>
    </row>
    <row r="594" spans="1:41" s="20" customFormat="1" x14ac:dyDescent="0.25">
      <c r="A594" s="21">
        <v>2498</v>
      </c>
      <c r="B594" s="21" t="s">
        <v>2028</v>
      </c>
      <c r="C594" s="21" t="s">
        <v>2009</v>
      </c>
      <c r="D594" s="22" t="s">
        <v>3609</v>
      </c>
      <c r="E594" s="21" t="s">
        <v>1098</v>
      </c>
      <c r="F594" s="21">
        <v>3380345</v>
      </c>
      <c r="G594" s="21" t="s">
        <v>1098</v>
      </c>
      <c r="H594" s="21">
        <v>3380345</v>
      </c>
      <c r="I594" s="21">
        <v>390</v>
      </c>
      <c r="J594" s="21">
        <v>390</v>
      </c>
      <c r="K594" s="21" t="s">
        <v>1989</v>
      </c>
      <c r="L594" s="21" t="s">
        <v>1990</v>
      </c>
      <c r="M594" s="21" t="s">
        <v>1991</v>
      </c>
      <c r="N594" s="21" t="s">
        <v>1997</v>
      </c>
      <c r="O594" s="21" t="s">
        <v>2009</v>
      </c>
      <c r="P594" s="21" t="s">
        <v>27</v>
      </c>
      <c r="Q594" s="21" t="s">
        <v>2009</v>
      </c>
      <c r="R594" s="21" t="s">
        <v>2009</v>
      </c>
      <c r="S594" s="21" t="s">
        <v>2009</v>
      </c>
      <c r="T594" s="22" t="s">
        <v>2013</v>
      </c>
      <c r="U594" s="21" t="s">
        <v>1998</v>
      </c>
      <c r="V594" s="23">
        <v>40057</v>
      </c>
      <c r="W594" s="21" t="s">
        <v>1998</v>
      </c>
      <c r="X594" s="23">
        <v>40057</v>
      </c>
      <c r="Y594" s="21" t="b">
        <v>1</v>
      </c>
      <c r="Z594" s="21" t="b">
        <v>1</v>
      </c>
      <c r="AA594" s="21" t="b">
        <v>0</v>
      </c>
      <c r="AB594" s="22"/>
      <c r="AC594" s="22"/>
      <c r="AD594" s="22"/>
      <c r="AE594" s="22"/>
      <c r="AF594" s="22"/>
      <c r="AG594" s="21" t="s">
        <v>2660</v>
      </c>
      <c r="AH594" s="21" t="s">
        <v>2000</v>
      </c>
      <c r="AI594" s="21" t="s">
        <v>2001</v>
      </c>
      <c r="AJ594" s="22" t="s">
        <v>2002</v>
      </c>
      <c r="AK594" s="22" t="s">
        <v>2003</v>
      </c>
      <c r="AL594" s="22" t="s">
        <v>2004</v>
      </c>
      <c r="AM594" s="22" t="s">
        <v>2005</v>
      </c>
      <c r="AN594" s="21" t="s">
        <v>2050</v>
      </c>
      <c r="AO594" s="21" t="s">
        <v>2007</v>
      </c>
    </row>
    <row r="595" spans="1:41" s="20" customFormat="1" x14ac:dyDescent="0.25">
      <c r="A595" s="21">
        <v>2499</v>
      </c>
      <c r="B595" s="21" t="s">
        <v>2009</v>
      </c>
      <c r="C595" s="21" t="s">
        <v>2009</v>
      </c>
      <c r="D595" s="22" t="s">
        <v>3610</v>
      </c>
      <c r="E595" s="21" t="s">
        <v>3611</v>
      </c>
      <c r="F595" s="21">
        <v>3383968</v>
      </c>
      <c r="G595" s="21" t="s">
        <v>3611</v>
      </c>
      <c r="H595" s="21">
        <v>3383968</v>
      </c>
      <c r="I595" s="21">
        <v>1.0999999999999999E-2</v>
      </c>
      <c r="J595" s="21">
        <v>1.0999999999999999E-2</v>
      </c>
      <c r="K595" s="21" t="s">
        <v>1989</v>
      </c>
      <c r="L595" s="21" t="s">
        <v>1990</v>
      </c>
      <c r="M595" s="21" t="s">
        <v>1991</v>
      </c>
      <c r="N595" s="21" t="s">
        <v>1997</v>
      </c>
      <c r="O595" s="21" t="s">
        <v>2009</v>
      </c>
      <c r="P595" s="21" t="s">
        <v>27</v>
      </c>
      <c r="Q595" s="21" t="s">
        <v>2009</v>
      </c>
      <c r="R595" s="21" t="s">
        <v>2009</v>
      </c>
      <c r="S595" s="21" t="s">
        <v>2009</v>
      </c>
      <c r="T595" s="22" t="s">
        <v>2145</v>
      </c>
      <c r="U595" s="21" t="s">
        <v>1998</v>
      </c>
      <c r="V595" s="23">
        <v>40057</v>
      </c>
      <c r="W595" s="21" t="s">
        <v>1998</v>
      </c>
      <c r="X595" s="23">
        <v>40057</v>
      </c>
      <c r="Y595" s="21" t="b">
        <v>1</v>
      </c>
      <c r="Z595" s="21" t="b">
        <v>1</v>
      </c>
      <c r="AA595" s="21" t="b">
        <v>0</v>
      </c>
      <c r="AB595" s="22"/>
      <c r="AC595" s="22"/>
      <c r="AD595" s="22"/>
      <c r="AE595" s="22"/>
      <c r="AF595" s="22"/>
      <c r="AG595" s="21" t="s">
        <v>3612</v>
      </c>
      <c r="AH595" s="21" t="s">
        <v>2000</v>
      </c>
      <c r="AI595" s="21" t="s">
        <v>2001</v>
      </c>
      <c r="AJ595" s="22" t="s">
        <v>2002</v>
      </c>
      <c r="AK595" s="22" t="s">
        <v>2003</v>
      </c>
      <c r="AL595" s="22" t="s">
        <v>2004</v>
      </c>
      <c r="AM595" s="22" t="s">
        <v>2005</v>
      </c>
      <c r="AN595" s="21" t="s">
        <v>2015</v>
      </c>
      <c r="AO595" s="21" t="s">
        <v>2007</v>
      </c>
    </row>
    <row r="596" spans="1:41" s="20" customFormat="1" x14ac:dyDescent="0.25">
      <c r="A596" s="21">
        <v>2500</v>
      </c>
      <c r="B596" s="21" t="s">
        <v>2009</v>
      </c>
      <c r="C596" s="21" t="s">
        <v>2009</v>
      </c>
      <c r="D596" s="22" t="s">
        <v>3613</v>
      </c>
      <c r="E596" s="21" t="s">
        <v>3614</v>
      </c>
      <c r="F596" s="21">
        <v>3478942</v>
      </c>
      <c r="G596" s="21" t="s">
        <v>3614</v>
      </c>
      <c r="H596" s="21">
        <v>3478942</v>
      </c>
      <c r="I596" s="21">
        <v>1890</v>
      </c>
      <c r="J596" s="21">
        <v>1890</v>
      </c>
      <c r="K596" s="21" t="s">
        <v>1989</v>
      </c>
      <c r="L596" s="21" t="s">
        <v>1990</v>
      </c>
      <c r="M596" s="25" t="s">
        <v>2076</v>
      </c>
      <c r="N596" s="21" t="s">
        <v>1997</v>
      </c>
      <c r="O596" s="21" t="s">
        <v>2009</v>
      </c>
      <c r="P596" s="21" t="s">
        <v>27</v>
      </c>
      <c r="Q596" s="21" t="s">
        <v>2009</v>
      </c>
      <c r="R596" s="21" t="s">
        <v>2009</v>
      </c>
      <c r="S596" s="21" t="s">
        <v>2009</v>
      </c>
      <c r="T596" s="22" t="s">
        <v>2013</v>
      </c>
      <c r="U596" s="21" t="s">
        <v>1998</v>
      </c>
      <c r="V596" s="23">
        <v>40057</v>
      </c>
      <c r="W596" s="21" t="s">
        <v>1998</v>
      </c>
      <c r="X596" s="23">
        <v>40057</v>
      </c>
      <c r="Y596" s="21" t="b">
        <v>1</v>
      </c>
      <c r="Z596" s="21" t="b">
        <v>1</v>
      </c>
      <c r="AA596" s="21" t="b">
        <v>0</v>
      </c>
      <c r="AB596" s="22"/>
      <c r="AC596" s="22"/>
      <c r="AD596" s="22"/>
      <c r="AE596" s="22"/>
      <c r="AF596" s="22"/>
      <c r="AG596" s="21" t="s">
        <v>2071</v>
      </c>
      <c r="AH596" s="21" t="s">
        <v>2000</v>
      </c>
      <c r="AI596" s="21" t="s">
        <v>2001</v>
      </c>
      <c r="AJ596" s="22" t="s">
        <v>2002</v>
      </c>
      <c r="AK596" s="22" t="s">
        <v>2003</v>
      </c>
      <c r="AL596" s="22" t="s">
        <v>2004</v>
      </c>
      <c r="AM596" s="22" t="s">
        <v>2005</v>
      </c>
      <c r="AN596" s="21" t="s">
        <v>2015</v>
      </c>
      <c r="AO596" s="21" t="s">
        <v>2007</v>
      </c>
    </row>
    <row r="597" spans="1:41" s="20" customFormat="1" x14ac:dyDescent="0.25">
      <c r="A597" s="21">
        <v>9356</v>
      </c>
      <c r="B597" s="21" t="s">
        <v>3615</v>
      </c>
      <c r="C597" s="21" t="s">
        <v>1986</v>
      </c>
      <c r="D597" s="22" t="s">
        <v>2482</v>
      </c>
      <c r="E597" s="21" t="s">
        <v>3616</v>
      </c>
      <c r="F597" s="21">
        <v>3481207</v>
      </c>
      <c r="G597" s="21" t="s">
        <v>3616</v>
      </c>
      <c r="H597" s="21">
        <v>3481207</v>
      </c>
      <c r="I597" s="21">
        <v>95</v>
      </c>
      <c r="J597" s="21">
        <v>95</v>
      </c>
      <c r="K597" s="21" t="s">
        <v>1989</v>
      </c>
      <c r="L597" s="21" t="s">
        <v>1990</v>
      </c>
      <c r="M597" s="21" t="s">
        <v>2076</v>
      </c>
      <c r="N597" s="21" t="s">
        <v>2067</v>
      </c>
      <c r="O597" s="22" t="s">
        <v>2096</v>
      </c>
      <c r="P597" s="21" t="s">
        <v>27</v>
      </c>
      <c r="Q597" s="22" t="s">
        <v>3587</v>
      </c>
      <c r="R597" s="22" t="s">
        <v>2764</v>
      </c>
      <c r="S597" s="22" t="s">
        <v>2134</v>
      </c>
      <c r="T597" s="21" t="s">
        <v>1997</v>
      </c>
      <c r="U597" s="21" t="s">
        <v>1998</v>
      </c>
      <c r="V597" s="23">
        <v>40057</v>
      </c>
      <c r="W597" s="21" t="s">
        <v>1998</v>
      </c>
      <c r="X597" s="23">
        <v>40057</v>
      </c>
      <c r="Y597" s="21" t="b">
        <v>1</v>
      </c>
      <c r="Z597" s="21" t="b">
        <v>1</v>
      </c>
      <c r="AA597" s="21" t="b">
        <v>0</v>
      </c>
      <c r="AB597" s="22"/>
      <c r="AC597" s="22"/>
      <c r="AD597" s="22"/>
      <c r="AE597" s="22"/>
      <c r="AF597" s="22"/>
      <c r="AG597" s="21" t="s">
        <v>2071</v>
      </c>
      <c r="AH597" s="21" t="s">
        <v>2000</v>
      </c>
      <c r="AI597" s="21" t="s">
        <v>2001</v>
      </c>
      <c r="AJ597" s="22" t="s">
        <v>2002</v>
      </c>
      <c r="AK597" s="22" t="s">
        <v>2003</v>
      </c>
      <c r="AL597" s="22" t="s">
        <v>2004</v>
      </c>
      <c r="AM597" s="22" t="s">
        <v>2005</v>
      </c>
      <c r="AN597" s="22" t="s">
        <v>2041</v>
      </c>
      <c r="AO597" s="21" t="s">
        <v>2007</v>
      </c>
    </row>
    <row r="598" spans="1:41" s="20" customFormat="1" x14ac:dyDescent="0.25">
      <c r="A598" s="21">
        <v>2501</v>
      </c>
      <c r="B598" s="21" t="s">
        <v>2009</v>
      </c>
      <c r="C598" s="21" t="s">
        <v>2009</v>
      </c>
      <c r="D598" s="22" t="s">
        <v>3617</v>
      </c>
      <c r="E598" s="21" t="s">
        <v>3618</v>
      </c>
      <c r="F598" s="21">
        <v>3547339</v>
      </c>
      <c r="G598" s="21" t="s">
        <v>3618</v>
      </c>
      <c r="H598" s="21">
        <v>3547339</v>
      </c>
      <c r="I598" s="21">
        <v>370</v>
      </c>
      <c r="J598" s="21">
        <v>370</v>
      </c>
      <c r="K598" s="21" t="s">
        <v>1989</v>
      </c>
      <c r="L598" s="21" t="s">
        <v>1990</v>
      </c>
      <c r="M598" s="21" t="s">
        <v>2012</v>
      </c>
      <c r="N598" s="21" t="s">
        <v>1997</v>
      </c>
      <c r="O598" s="21" t="s">
        <v>2009</v>
      </c>
      <c r="P598" s="21" t="s">
        <v>27</v>
      </c>
      <c r="Q598" s="21" t="s">
        <v>2009</v>
      </c>
      <c r="R598" s="21" t="s">
        <v>2009</v>
      </c>
      <c r="S598" s="21" t="s">
        <v>2009</v>
      </c>
      <c r="T598" s="22" t="s">
        <v>2013</v>
      </c>
      <c r="U598" s="21" t="s">
        <v>1998</v>
      </c>
      <c r="V598" s="23">
        <v>40057</v>
      </c>
      <c r="W598" s="21" t="s">
        <v>1998</v>
      </c>
      <c r="X598" s="23">
        <v>40057</v>
      </c>
      <c r="Y598" s="21" t="b">
        <v>1</v>
      </c>
      <c r="Z598" s="21" t="b">
        <v>1</v>
      </c>
      <c r="AA598" s="21" t="b">
        <v>0</v>
      </c>
      <c r="AB598" s="22"/>
      <c r="AC598" s="22"/>
      <c r="AD598" s="22"/>
      <c r="AE598" s="22"/>
      <c r="AF598" s="22"/>
      <c r="AG598" s="21" t="s">
        <v>2351</v>
      </c>
      <c r="AH598" s="21" t="s">
        <v>2000</v>
      </c>
      <c r="AI598" s="21" t="s">
        <v>2001</v>
      </c>
      <c r="AJ598" s="22" t="s">
        <v>2002</v>
      </c>
      <c r="AK598" s="22" t="s">
        <v>2003</v>
      </c>
      <c r="AL598" s="22" t="s">
        <v>2004</v>
      </c>
      <c r="AM598" s="22" t="s">
        <v>2005</v>
      </c>
      <c r="AN598" s="21" t="s">
        <v>2015</v>
      </c>
      <c r="AO598" s="21" t="s">
        <v>2007</v>
      </c>
    </row>
    <row r="599" spans="1:41" s="20" customFormat="1" x14ac:dyDescent="0.25">
      <c r="A599" s="21">
        <v>2502</v>
      </c>
      <c r="B599" s="21" t="s">
        <v>2009</v>
      </c>
      <c r="C599" s="21" t="s">
        <v>2009</v>
      </c>
      <c r="D599" s="22" t="s">
        <v>3619</v>
      </c>
      <c r="E599" s="21" t="s">
        <v>3620</v>
      </c>
      <c r="F599" s="21">
        <v>3689245</v>
      </c>
      <c r="G599" s="21" t="s">
        <v>3620</v>
      </c>
      <c r="H599" s="21">
        <v>3689245</v>
      </c>
      <c r="I599" s="21">
        <v>2.5</v>
      </c>
      <c r="J599" s="21">
        <v>2.5</v>
      </c>
      <c r="K599" s="21" t="s">
        <v>1989</v>
      </c>
      <c r="L599" s="21" t="s">
        <v>1990</v>
      </c>
      <c r="M599" s="21" t="s">
        <v>1991</v>
      </c>
      <c r="N599" s="21" t="s">
        <v>1997</v>
      </c>
      <c r="O599" s="21" t="s">
        <v>2009</v>
      </c>
      <c r="P599" s="21" t="s">
        <v>27</v>
      </c>
      <c r="Q599" s="21" t="s">
        <v>2009</v>
      </c>
      <c r="R599" s="21" t="s">
        <v>2009</v>
      </c>
      <c r="S599" s="21" t="s">
        <v>2009</v>
      </c>
      <c r="T599" s="22" t="s">
        <v>2013</v>
      </c>
      <c r="U599" s="21" t="s">
        <v>1998</v>
      </c>
      <c r="V599" s="23">
        <v>40057</v>
      </c>
      <c r="W599" s="21" t="s">
        <v>1998</v>
      </c>
      <c r="X599" s="23">
        <v>40057</v>
      </c>
      <c r="Y599" s="21" t="b">
        <v>1</v>
      </c>
      <c r="Z599" s="21" t="b">
        <v>1</v>
      </c>
      <c r="AA599" s="21" t="b">
        <v>0</v>
      </c>
      <c r="AB599" s="22"/>
      <c r="AC599" s="22"/>
      <c r="AD599" s="22"/>
      <c r="AE599" s="22"/>
      <c r="AF599" s="22"/>
      <c r="AG599" s="21" t="s">
        <v>3621</v>
      </c>
      <c r="AH599" s="21" t="s">
        <v>2000</v>
      </c>
      <c r="AI599" s="21" t="s">
        <v>2001</v>
      </c>
      <c r="AJ599" s="22" t="s">
        <v>2002</v>
      </c>
      <c r="AK599" s="22" t="s">
        <v>2003</v>
      </c>
      <c r="AL599" s="22" t="s">
        <v>2004</v>
      </c>
      <c r="AM599" s="22" t="s">
        <v>2005</v>
      </c>
      <c r="AN599" s="21" t="s">
        <v>2015</v>
      </c>
      <c r="AO599" s="21" t="s">
        <v>2007</v>
      </c>
    </row>
    <row r="600" spans="1:41" s="20" customFormat="1" x14ac:dyDescent="0.25">
      <c r="A600" s="21">
        <v>2503</v>
      </c>
      <c r="B600" s="21" t="s">
        <v>2009</v>
      </c>
      <c r="C600" s="21" t="s">
        <v>2009</v>
      </c>
      <c r="D600" s="22" t="s">
        <v>3622</v>
      </c>
      <c r="E600" s="21" t="s">
        <v>3623</v>
      </c>
      <c r="F600" s="21">
        <v>3691358</v>
      </c>
      <c r="G600" s="21" t="s">
        <v>3623</v>
      </c>
      <c r="H600" s="21">
        <v>3691358</v>
      </c>
      <c r="I600" s="21">
        <f>GEOMEAN(J600:J601)</f>
        <v>522.14940390658307</v>
      </c>
      <c r="J600" s="21">
        <v>640</v>
      </c>
      <c r="K600" s="21" t="s">
        <v>1989</v>
      </c>
      <c r="L600" s="21" t="s">
        <v>1990</v>
      </c>
      <c r="M600" s="21" t="s">
        <v>2012</v>
      </c>
      <c r="N600" s="21" t="s">
        <v>1997</v>
      </c>
      <c r="O600" s="21" t="s">
        <v>2009</v>
      </c>
      <c r="P600" s="21" t="s">
        <v>27</v>
      </c>
      <c r="Q600" s="21" t="s">
        <v>2009</v>
      </c>
      <c r="R600" s="21" t="s">
        <v>2009</v>
      </c>
      <c r="S600" s="21" t="s">
        <v>2009</v>
      </c>
      <c r="T600" s="22" t="s">
        <v>2013</v>
      </c>
      <c r="U600" s="21" t="s">
        <v>1998</v>
      </c>
      <c r="V600" s="23">
        <v>40057</v>
      </c>
      <c r="W600" s="21" t="s">
        <v>1998</v>
      </c>
      <c r="X600" s="23">
        <v>40057</v>
      </c>
      <c r="Y600" s="21" t="b">
        <v>1</v>
      </c>
      <c r="Z600" s="21" t="b">
        <v>1</v>
      </c>
      <c r="AA600" s="21" t="b">
        <v>0</v>
      </c>
      <c r="AB600" s="22"/>
      <c r="AC600" s="22"/>
      <c r="AD600" s="22"/>
      <c r="AE600" s="22"/>
      <c r="AF600" s="22"/>
      <c r="AG600" s="21" t="s">
        <v>2089</v>
      </c>
      <c r="AH600" s="21" t="s">
        <v>2000</v>
      </c>
      <c r="AI600" s="21" t="s">
        <v>2001</v>
      </c>
      <c r="AJ600" s="22" t="s">
        <v>2002</v>
      </c>
      <c r="AK600" s="22" t="s">
        <v>2003</v>
      </c>
      <c r="AL600" s="22" t="s">
        <v>2004</v>
      </c>
      <c r="AM600" s="22" t="s">
        <v>2005</v>
      </c>
      <c r="AN600" s="21" t="s">
        <v>2015</v>
      </c>
      <c r="AO600" s="21" t="s">
        <v>2007</v>
      </c>
    </row>
    <row r="601" spans="1:41" s="20" customFormat="1" x14ac:dyDescent="0.25">
      <c r="A601" s="21">
        <v>2504</v>
      </c>
      <c r="B601" s="21" t="s">
        <v>2009</v>
      </c>
      <c r="C601" s="21" t="s">
        <v>2009</v>
      </c>
      <c r="D601" s="22" t="s">
        <v>3624</v>
      </c>
      <c r="E601" s="21" t="s">
        <v>3623</v>
      </c>
      <c r="F601" s="21">
        <v>3691358</v>
      </c>
      <c r="G601" s="21" t="s">
        <v>3623</v>
      </c>
      <c r="H601" s="21">
        <v>3691358</v>
      </c>
      <c r="I601" s="21"/>
      <c r="J601" s="21">
        <v>426</v>
      </c>
      <c r="K601" s="21" t="s">
        <v>1989</v>
      </c>
      <c r="L601" s="21" t="s">
        <v>1990</v>
      </c>
      <c r="M601" s="21" t="s">
        <v>1991</v>
      </c>
      <c r="N601" s="21" t="s">
        <v>1997</v>
      </c>
      <c r="O601" s="21" t="s">
        <v>2009</v>
      </c>
      <c r="P601" s="21" t="s">
        <v>27</v>
      </c>
      <c r="Q601" s="21" t="s">
        <v>2009</v>
      </c>
      <c r="R601" s="21" t="s">
        <v>2009</v>
      </c>
      <c r="S601" s="21" t="s">
        <v>2009</v>
      </c>
      <c r="T601" s="22" t="s">
        <v>2013</v>
      </c>
      <c r="U601" s="21" t="s">
        <v>1998</v>
      </c>
      <c r="V601" s="23">
        <v>40057</v>
      </c>
      <c r="W601" s="21" t="s">
        <v>1998</v>
      </c>
      <c r="X601" s="23">
        <v>40057</v>
      </c>
      <c r="Y601" s="21" t="b">
        <v>1</v>
      </c>
      <c r="Z601" s="21" t="b">
        <v>1</v>
      </c>
      <c r="AA601" s="21" t="b">
        <v>0</v>
      </c>
      <c r="AB601" s="22"/>
      <c r="AC601" s="22" t="s">
        <v>2048</v>
      </c>
      <c r="AD601" s="23">
        <v>40291</v>
      </c>
      <c r="AE601" s="22"/>
      <c r="AF601" s="22"/>
      <c r="AG601" s="25" t="s">
        <v>2092</v>
      </c>
      <c r="AH601" s="21" t="s">
        <v>2000</v>
      </c>
      <c r="AI601" s="21" t="s">
        <v>2001</v>
      </c>
      <c r="AJ601" s="22" t="s">
        <v>2002</v>
      </c>
      <c r="AK601" s="22" t="s">
        <v>2003</v>
      </c>
      <c r="AL601" s="22" t="s">
        <v>2004</v>
      </c>
      <c r="AM601" s="22" t="s">
        <v>2005</v>
      </c>
      <c r="AN601" s="21" t="s">
        <v>2015</v>
      </c>
      <c r="AO601" s="21" t="s">
        <v>2007</v>
      </c>
    </row>
    <row r="602" spans="1:41" s="20" customFormat="1" x14ac:dyDescent="0.25">
      <c r="A602" s="21">
        <v>2505</v>
      </c>
      <c r="B602" s="21" t="s">
        <v>3625</v>
      </c>
      <c r="C602" s="21" t="s">
        <v>2353</v>
      </c>
      <c r="D602" s="22" t="s">
        <v>3626</v>
      </c>
      <c r="E602" s="21" t="s">
        <v>3627</v>
      </c>
      <c r="F602" s="21">
        <v>3825261</v>
      </c>
      <c r="G602" s="21" t="s">
        <v>3628</v>
      </c>
      <c r="H602" s="21">
        <v>3825261</v>
      </c>
      <c r="I602" s="21">
        <v>480000</v>
      </c>
      <c r="J602" s="21">
        <v>480000</v>
      </c>
      <c r="K602" s="21" t="s">
        <v>1989</v>
      </c>
      <c r="L602" s="21" t="s">
        <v>1990</v>
      </c>
      <c r="M602" s="21" t="s">
        <v>1991</v>
      </c>
      <c r="N602" s="21" t="s">
        <v>1992</v>
      </c>
      <c r="O602" s="21" t="s">
        <v>3164</v>
      </c>
      <c r="P602" s="21" t="s">
        <v>27</v>
      </c>
      <c r="Q602" s="21" t="s">
        <v>2289</v>
      </c>
      <c r="R602" s="21" t="s">
        <v>1997</v>
      </c>
      <c r="S602" s="21" t="s">
        <v>1997</v>
      </c>
      <c r="T602" s="21" t="s">
        <v>3629</v>
      </c>
      <c r="U602" s="21" t="s">
        <v>1998</v>
      </c>
      <c r="V602" s="23">
        <v>40057</v>
      </c>
      <c r="W602" s="21" t="s">
        <v>1998</v>
      </c>
      <c r="X602" s="23">
        <v>40057</v>
      </c>
      <c r="Y602" s="21" t="b">
        <v>1</v>
      </c>
      <c r="Z602" s="21" t="b">
        <v>1</v>
      </c>
      <c r="AA602" s="21" t="b">
        <v>0</v>
      </c>
      <c r="AB602" s="22"/>
      <c r="AC602" s="22"/>
      <c r="AD602" s="22"/>
      <c r="AE602" s="22"/>
      <c r="AF602" s="22"/>
      <c r="AG602" s="21" t="s">
        <v>2660</v>
      </c>
      <c r="AH602" s="21" t="s">
        <v>2000</v>
      </c>
      <c r="AI602" s="21" t="s">
        <v>2001</v>
      </c>
      <c r="AJ602" s="22" t="s">
        <v>2002</v>
      </c>
      <c r="AK602" s="22" t="s">
        <v>2003</v>
      </c>
      <c r="AL602" s="22" t="s">
        <v>2004</v>
      </c>
      <c r="AM602" s="22" t="s">
        <v>2005</v>
      </c>
      <c r="AN602" s="21" t="s">
        <v>3630</v>
      </c>
      <c r="AO602" s="21" t="s">
        <v>2007</v>
      </c>
    </row>
    <row r="603" spans="1:41" s="20" customFormat="1" x14ac:dyDescent="0.25">
      <c r="A603" s="21">
        <v>2506</v>
      </c>
      <c r="B603" s="21" t="s">
        <v>2009</v>
      </c>
      <c r="C603" s="21" t="s">
        <v>2009</v>
      </c>
      <c r="D603" s="22" t="s">
        <v>3631</v>
      </c>
      <c r="E603" s="22" t="s">
        <v>3632</v>
      </c>
      <c r="F603" s="21">
        <v>3861414</v>
      </c>
      <c r="G603" s="22" t="s">
        <v>3633</v>
      </c>
      <c r="H603" s="21">
        <v>3861414</v>
      </c>
      <c r="I603" s="21">
        <v>200</v>
      </c>
      <c r="J603" s="21">
        <v>200</v>
      </c>
      <c r="K603" s="21" t="s">
        <v>1989</v>
      </c>
      <c r="L603" s="21" t="s">
        <v>1990</v>
      </c>
      <c r="M603" s="21" t="s">
        <v>1991</v>
      </c>
      <c r="N603" s="21" t="s">
        <v>1997</v>
      </c>
      <c r="O603" s="21" t="s">
        <v>2009</v>
      </c>
      <c r="P603" s="21" t="s">
        <v>27</v>
      </c>
      <c r="Q603" s="21" t="s">
        <v>2009</v>
      </c>
      <c r="R603" s="21" t="s">
        <v>2009</v>
      </c>
      <c r="S603" s="21" t="s">
        <v>2009</v>
      </c>
      <c r="T603" s="22" t="s">
        <v>2145</v>
      </c>
      <c r="U603" s="21" t="s">
        <v>1998</v>
      </c>
      <c r="V603" s="23">
        <v>40057</v>
      </c>
      <c r="W603" s="21" t="s">
        <v>1998</v>
      </c>
      <c r="X603" s="23">
        <v>40057</v>
      </c>
      <c r="Y603" s="21" t="b">
        <v>1</v>
      </c>
      <c r="Z603" s="21" t="b">
        <v>1</v>
      </c>
      <c r="AA603" s="21" t="b">
        <v>0</v>
      </c>
      <c r="AB603" s="22" t="s">
        <v>3634</v>
      </c>
      <c r="AC603" s="22" t="s">
        <v>3635</v>
      </c>
      <c r="AD603" s="23" t="s">
        <v>3636</v>
      </c>
      <c r="AE603" s="22"/>
      <c r="AF603" s="22"/>
      <c r="AG603" s="21" t="s">
        <v>2030</v>
      </c>
      <c r="AH603" s="21" t="s">
        <v>2000</v>
      </c>
      <c r="AI603" s="21" t="s">
        <v>2001</v>
      </c>
      <c r="AJ603" s="22" t="s">
        <v>2002</v>
      </c>
      <c r="AK603" s="22" t="s">
        <v>2003</v>
      </c>
      <c r="AL603" s="22" t="s">
        <v>2004</v>
      </c>
      <c r="AM603" s="22" t="s">
        <v>2005</v>
      </c>
      <c r="AN603" s="21" t="s">
        <v>2015</v>
      </c>
      <c r="AO603" s="21" t="s">
        <v>2007</v>
      </c>
    </row>
    <row r="604" spans="1:41" s="20" customFormat="1" x14ac:dyDescent="0.25">
      <c r="A604" s="21">
        <v>2507</v>
      </c>
      <c r="B604" s="21" t="s">
        <v>2028</v>
      </c>
      <c r="C604" s="21" t="s">
        <v>2009</v>
      </c>
      <c r="D604" s="22" t="s">
        <v>3637</v>
      </c>
      <c r="E604" s="21" t="s">
        <v>1796</v>
      </c>
      <c r="F604" s="21">
        <v>4151502</v>
      </c>
      <c r="G604" s="21" t="s">
        <v>1796</v>
      </c>
      <c r="H604" s="21">
        <v>4151502</v>
      </c>
      <c r="I604" s="21">
        <v>370</v>
      </c>
      <c r="J604" s="21">
        <v>370</v>
      </c>
      <c r="K604" s="21" t="s">
        <v>1989</v>
      </c>
      <c r="L604" s="21" t="s">
        <v>1990</v>
      </c>
      <c r="M604" s="21" t="s">
        <v>1991</v>
      </c>
      <c r="N604" s="21" t="s">
        <v>1997</v>
      </c>
      <c r="O604" s="21" t="s">
        <v>2009</v>
      </c>
      <c r="P604" s="21" t="s">
        <v>27</v>
      </c>
      <c r="Q604" s="21" t="s">
        <v>2009</v>
      </c>
      <c r="R604" s="21" t="s">
        <v>2009</v>
      </c>
      <c r="S604" s="21" t="s">
        <v>2009</v>
      </c>
      <c r="T604" s="22" t="s">
        <v>2013</v>
      </c>
      <c r="U604" s="21" t="s">
        <v>1998</v>
      </c>
      <c r="V604" s="23">
        <v>40057</v>
      </c>
      <c r="W604" s="21" t="s">
        <v>1998</v>
      </c>
      <c r="X604" s="23">
        <v>40057</v>
      </c>
      <c r="Y604" s="21" t="b">
        <v>1</v>
      </c>
      <c r="Z604" s="21" t="b">
        <v>1</v>
      </c>
      <c r="AA604" s="21" t="b">
        <v>0</v>
      </c>
      <c r="AB604" s="22"/>
      <c r="AC604" s="22"/>
      <c r="AD604" s="22"/>
      <c r="AE604" s="22"/>
      <c r="AF604" s="22"/>
      <c r="AG604" s="21" t="s">
        <v>2071</v>
      </c>
      <c r="AH604" s="21" t="s">
        <v>2000</v>
      </c>
      <c r="AI604" s="21" t="s">
        <v>2001</v>
      </c>
      <c r="AJ604" s="22" t="s">
        <v>2002</v>
      </c>
      <c r="AK604" s="22" t="s">
        <v>2003</v>
      </c>
      <c r="AL604" s="22" t="s">
        <v>2004</v>
      </c>
      <c r="AM604" s="22" t="s">
        <v>2005</v>
      </c>
      <c r="AN604" s="21" t="s">
        <v>2050</v>
      </c>
      <c r="AO604" s="21" t="s">
        <v>2007</v>
      </c>
    </row>
    <row r="605" spans="1:41" s="20" customFormat="1" x14ac:dyDescent="0.25">
      <c r="A605" s="22">
        <v>23742</v>
      </c>
      <c r="B605" s="22" t="s">
        <v>3638</v>
      </c>
      <c r="C605" s="22" t="s">
        <v>2019</v>
      </c>
      <c r="D605" s="22" t="s">
        <v>2637</v>
      </c>
      <c r="E605" s="22" t="s">
        <v>3639</v>
      </c>
      <c r="F605" s="22">
        <v>4180238</v>
      </c>
      <c r="G605" s="22" t="s">
        <v>3639</v>
      </c>
      <c r="H605" s="22">
        <v>4180238</v>
      </c>
      <c r="I605" s="22">
        <f>GEOMEAN(J605:J606)</f>
        <v>5.3837719119591236</v>
      </c>
      <c r="J605" s="24">
        <v>4.25</v>
      </c>
      <c r="K605" s="24" t="s">
        <v>1989</v>
      </c>
      <c r="L605" s="24" t="s">
        <v>1990</v>
      </c>
      <c r="M605" s="24" t="s">
        <v>2012</v>
      </c>
      <c r="N605" s="24" t="s">
        <v>2067</v>
      </c>
      <c r="O605" s="24" t="s">
        <v>3640</v>
      </c>
      <c r="P605" s="24" t="s">
        <v>1997</v>
      </c>
      <c r="Q605" s="22" t="s">
        <v>3320</v>
      </c>
      <c r="R605" s="24" t="s">
        <v>3058</v>
      </c>
      <c r="S605" s="24" t="s">
        <v>3641</v>
      </c>
      <c r="T605" s="24"/>
      <c r="U605" s="24"/>
      <c r="V605" s="23">
        <v>42170</v>
      </c>
      <c r="W605" s="24"/>
      <c r="X605" s="24"/>
      <c r="Y605" s="21" t="b">
        <v>1</v>
      </c>
      <c r="Z605" s="24"/>
      <c r="AA605" s="24"/>
      <c r="AB605" s="24"/>
      <c r="AC605" s="24"/>
      <c r="AD605" s="24"/>
      <c r="AE605" s="22"/>
      <c r="AF605" s="22"/>
      <c r="AG605" s="22" t="s">
        <v>2433</v>
      </c>
      <c r="AH605" s="22" t="s">
        <v>2000</v>
      </c>
      <c r="AI605" s="21" t="s">
        <v>2001</v>
      </c>
      <c r="AJ605" s="22" t="s">
        <v>2002</v>
      </c>
      <c r="AK605" s="22" t="s">
        <v>2003</v>
      </c>
      <c r="AL605" s="22" t="s">
        <v>2004</v>
      </c>
      <c r="AM605" s="22" t="s">
        <v>2005</v>
      </c>
      <c r="AN605" s="24" t="s">
        <v>2644</v>
      </c>
      <c r="AO605" s="24" t="s">
        <v>2007</v>
      </c>
    </row>
    <row r="606" spans="1:41" s="20" customFormat="1" x14ac:dyDescent="0.25">
      <c r="A606" s="22">
        <v>23743</v>
      </c>
      <c r="B606" s="22" t="s">
        <v>3642</v>
      </c>
      <c r="C606" s="22" t="s">
        <v>2019</v>
      </c>
      <c r="D606" s="22" t="s">
        <v>2637</v>
      </c>
      <c r="E606" s="22" t="s">
        <v>3639</v>
      </c>
      <c r="F606" s="22">
        <v>4180238</v>
      </c>
      <c r="G606" s="22" t="s">
        <v>3639</v>
      </c>
      <c r="H606" s="22">
        <v>4180238</v>
      </c>
      <c r="I606" s="22"/>
      <c r="J606" s="24">
        <v>6.82</v>
      </c>
      <c r="K606" s="24" t="s">
        <v>2037</v>
      </c>
      <c r="L606" s="24" t="s">
        <v>1990</v>
      </c>
      <c r="M606" s="24" t="s">
        <v>2012</v>
      </c>
      <c r="N606" s="24" t="s">
        <v>2067</v>
      </c>
      <c r="O606" s="24" t="s">
        <v>3640</v>
      </c>
      <c r="P606" s="24" t="s">
        <v>1997</v>
      </c>
      <c r="Q606" s="22" t="s">
        <v>3320</v>
      </c>
      <c r="R606" s="24" t="s">
        <v>3058</v>
      </c>
      <c r="S606" s="24" t="s">
        <v>3641</v>
      </c>
      <c r="T606" s="24"/>
      <c r="U606" s="24"/>
      <c r="V606" s="23">
        <v>42170</v>
      </c>
      <c r="W606" s="24"/>
      <c r="X606" s="24"/>
      <c r="Y606" s="21" t="b">
        <v>1</v>
      </c>
      <c r="Z606" s="24"/>
      <c r="AA606" s="24"/>
      <c r="AB606" s="24"/>
      <c r="AC606" s="24"/>
      <c r="AD606" s="24"/>
      <c r="AE606" s="22"/>
      <c r="AF606" s="22"/>
      <c r="AG606" s="22" t="s">
        <v>2433</v>
      </c>
      <c r="AH606" s="22" t="s">
        <v>2000</v>
      </c>
      <c r="AI606" s="21" t="s">
        <v>2001</v>
      </c>
      <c r="AJ606" s="22" t="s">
        <v>2002</v>
      </c>
      <c r="AK606" s="22" t="s">
        <v>2003</v>
      </c>
      <c r="AL606" s="22" t="s">
        <v>2004</v>
      </c>
      <c r="AM606" s="22" t="s">
        <v>2005</v>
      </c>
      <c r="AN606" s="24" t="s">
        <v>2644</v>
      </c>
      <c r="AO606" s="24" t="s">
        <v>2007</v>
      </c>
    </row>
    <row r="607" spans="1:41" s="20" customFormat="1" x14ac:dyDescent="0.25">
      <c r="A607" s="21">
        <v>2508</v>
      </c>
      <c r="B607" s="21" t="s">
        <v>2009</v>
      </c>
      <c r="C607" s="21" t="s">
        <v>2009</v>
      </c>
      <c r="D607" s="22" t="s">
        <v>3643</v>
      </c>
      <c r="E607" s="21" t="s">
        <v>3644</v>
      </c>
      <c r="F607" s="21">
        <v>4602840</v>
      </c>
      <c r="G607" s="21" t="s">
        <v>3644</v>
      </c>
      <c r="H607" s="21">
        <v>4602840</v>
      </c>
      <c r="I607" s="21">
        <f>GEOMEAN(J607:J608)</f>
        <v>1876.1663039293717</v>
      </c>
      <c r="J607" s="21">
        <v>2200</v>
      </c>
      <c r="K607" s="21" t="s">
        <v>1989</v>
      </c>
      <c r="L607" s="21" t="s">
        <v>1990</v>
      </c>
      <c r="M607" s="21" t="s">
        <v>1991</v>
      </c>
      <c r="N607" s="21" t="s">
        <v>1997</v>
      </c>
      <c r="O607" s="21" t="s">
        <v>2009</v>
      </c>
      <c r="P607" s="21" t="s">
        <v>27</v>
      </c>
      <c r="Q607" s="21" t="s">
        <v>2009</v>
      </c>
      <c r="R607" s="21" t="s">
        <v>2009</v>
      </c>
      <c r="S607" s="21" t="s">
        <v>2009</v>
      </c>
      <c r="T607" s="22" t="s">
        <v>2013</v>
      </c>
      <c r="U607" s="21" t="s">
        <v>1998</v>
      </c>
      <c r="V607" s="23">
        <v>40057</v>
      </c>
      <c r="W607" s="21" t="s">
        <v>1998</v>
      </c>
      <c r="X607" s="23">
        <v>40057</v>
      </c>
      <c r="Y607" s="21" t="b">
        <v>1</v>
      </c>
      <c r="Z607" s="21" t="b">
        <v>1</v>
      </c>
      <c r="AA607" s="21" t="b">
        <v>0</v>
      </c>
      <c r="AB607" s="22"/>
      <c r="AC607" s="22"/>
      <c r="AD607" s="22"/>
      <c r="AE607" s="22"/>
      <c r="AF607" s="22"/>
      <c r="AG607" s="21" t="s">
        <v>2089</v>
      </c>
      <c r="AH607" s="21" t="s">
        <v>2000</v>
      </c>
      <c r="AI607" s="21" t="s">
        <v>2001</v>
      </c>
      <c r="AJ607" s="22" t="s">
        <v>2002</v>
      </c>
      <c r="AK607" s="22" t="s">
        <v>2003</v>
      </c>
      <c r="AL607" s="22" t="s">
        <v>2004</v>
      </c>
      <c r="AM607" s="22" t="s">
        <v>2005</v>
      </c>
      <c r="AN607" s="21" t="s">
        <v>2015</v>
      </c>
      <c r="AO607" s="21" t="s">
        <v>2007</v>
      </c>
    </row>
    <row r="608" spans="1:41" s="20" customFormat="1" x14ac:dyDescent="0.25">
      <c r="A608" s="21">
        <v>2509</v>
      </c>
      <c r="B608" s="21" t="s">
        <v>2241</v>
      </c>
      <c r="C608" s="21" t="s">
        <v>2242</v>
      </c>
      <c r="D608" s="22" t="s">
        <v>2243</v>
      </c>
      <c r="E608" s="21" t="s">
        <v>3645</v>
      </c>
      <c r="F608" s="21">
        <v>4684940</v>
      </c>
      <c r="G608" s="21" t="s">
        <v>3645</v>
      </c>
      <c r="H608" s="21">
        <v>4684940</v>
      </c>
      <c r="I608" s="21"/>
      <c r="J608" s="21">
        <v>1600</v>
      </c>
      <c r="K608" s="21" t="s">
        <v>1989</v>
      </c>
      <c r="L608" s="21" t="s">
        <v>1990</v>
      </c>
      <c r="M608" s="21" t="s">
        <v>1991</v>
      </c>
      <c r="N608" s="21" t="s">
        <v>1992</v>
      </c>
      <c r="O608" s="21" t="s">
        <v>2249</v>
      </c>
      <c r="P608" s="21" t="s">
        <v>27</v>
      </c>
      <c r="Q608" s="21" t="s">
        <v>1997</v>
      </c>
      <c r="R608" s="21" t="s">
        <v>2245</v>
      </c>
      <c r="S608" s="21" t="s">
        <v>3145</v>
      </c>
      <c r="T608" s="21" t="s">
        <v>2182</v>
      </c>
      <c r="U608" s="21" t="s">
        <v>1998</v>
      </c>
      <c r="V608" s="23">
        <v>40057</v>
      </c>
      <c r="W608" s="21" t="s">
        <v>1998</v>
      </c>
      <c r="X608" s="23">
        <v>40057</v>
      </c>
      <c r="Y608" s="21" t="b">
        <v>1</v>
      </c>
      <c r="Z608" s="21" t="b">
        <v>1</v>
      </c>
      <c r="AA608" s="21" t="b">
        <v>0</v>
      </c>
      <c r="AB608" s="22"/>
      <c r="AC608" s="22"/>
      <c r="AD608" s="22"/>
      <c r="AE608" s="22"/>
      <c r="AF608" s="22"/>
      <c r="AG608" s="21" t="s">
        <v>2247</v>
      </c>
      <c r="AH608" s="21" t="s">
        <v>2000</v>
      </c>
      <c r="AI608" s="21" t="s">
        <v>2001</v>
      </c>
      <c r="AJ608" s="22" t="s">
        <v>2002</v>
      </c>
      <c r="AK608" s="22" t="s">
        <v>2003</v>
      </c>
      <c r="AL608" s="22" t="s">
        <v>2004</v>
      </c>
      <c r="AM608" s="22" t="s">
        <v>2005</v>
      </c>
      <c r="AN608" s="21" t="s">
        <v>2248</v>
      </c>
      <c r="AO608" s="21" t="s">
        <v>2007</v>
      </c>
    </row>
    <row r="609" spans="1:41" s="20" customFormat="1" x14ac:dyDescent="0.25">
      <c r="A609" s="21">
        <v>2510</v>
      </c>
      <c r="B609" s="21" t="s">
        <v>2009</v>
      </c>
      <c r="C609" s="21" t="s">
        <v>2009</v>
      </c>
      <c r="D609" s="22" t="s">
        <v>3646</v>
      </c>
      <c r="E609" s="21" t="s">
        <v>848</v>
      </c>
      <c r="F609" s="21">
        <v>5234684</v>
      </c>
      <c r="G609" s="21" t="s">
        <v>848</v>
      </c>
      <c r="H609" s="21">
        <v>5234684</v>
      </c>
      <c r="I609" s="21">
        <v>84400</v>
      </c>
      <c r="J609" s="21">
        <v>84400</v>
      </c>
      <c r="K609" s="21" t="s">
        <v>1989</v>
      </c>
      <c r="L609" s="21" t="s">
        <v>1990</v>
      </c>
      <c r="M609" s="21" t="s">
        <v>1991</v>
      </c>
      <c r="N609" s="21" t="s">
        <v>1997</v>
      </c>
      <c r="O609" s="21" t="s">
        <v>2009</v>
      </c>
      <c r="P609" s="21" t="s">
        <v>27</v>
      </c>
      <c r="Q609" s="21" t="s">
        <v>2009</v>
      </c>
      <c r="R609" s="21" t="s">
        <v>2009</v>
      </c>
      <c r="S609" s="21" t="s">
        <v>2009</v>
      </c>
      <c r="T609" s="22" t="s">
        <v>2145</v>
      </c>
      <c r="U609" s="21" t="s">
        <v>1998</v>
      </c>
      <c r="V609" s="23">
        <v>40057</v>
      </c>
      <c r="W609" s="21" t="s">
        <v>1998</v>
      </c>
      <c r="X609" s="23">
        <v>40057</v>
      </c>
      <c r="Y609" s="21" t="b">
        <v>1</v>
      </c>
      <c r="Z609" s="21" t="b">
        <v>1</v>
      </c>
      <c r="AA609" s="21" t="b">
        <v>0</v>
      </c>
      <c r="AB609" s="22"/>
      <c r="AC609" s="22"/>
      <c r="AD609" s="22"/>
      <c r="AE609" s="22"/>
      <c r="AF609" s="22"/>
      <c r="AG609" s="21" t="s">
        <v>2071</v>
      </c>
      <c r="AH609" s="21" t="s">
        <v>2000</v>
      </c>
      <c r="AI609" s="21" t="s">
        <v>2001</v>
      </c>
      <c r="AJ609" s="22" t="s">
        <v>2002</v>
      </c>
      <c r="AK609" s="22" t="s">
        <v>2003</v>
      </c>
      <c r="AL609" s="22" t="s">
        <v>2004</v>
      </c>
      <c r="AM609" s="22" t="s">
        <v>2005</v>
      </c>
      <c r="AN609" s="21" t="s">
        <v>2031</v>
      </c>
      <c r="AO609" s="21" t="s">
        <v>2007</v>
      </c>
    </row>
    <row r="610" spans="1:41" s="20" customFormat="1" x14ac:dyDescent="0.25">
      <c r="A610" s="21">
        <v>2511</v>
      </c>
      <c r="B610" s="21" t="s">
        <v>2174</v>
      </c>
      <c r="C610" s="21" t="s">
        <v>2175</v>
      </c>
      <c r="D610" s="25" t="s">
        <v>3647</v>
      </c>
      <c r="E610" s="21" t="s">
        <v>3648</v>
      </c>
      <c r="F610" s="21">
        <v>5419556</v>
      </c>
      <c r="G610" s="22" t="s">
        <v>3649</v>
      </c>
      <c r="H610" s="21">
        <v>5419556</v>
      </c>
      <c r="I610" s="21">
        <v>133000</v>
      </c>
      <c r="J610" s="21">
        <v>133000</v>
      </c>
      <c r="K610" s="21" t="s">
        <v>2037</v>
      </c>
      <c r="L610" s="21" t="s">
        <v>1990</v>
      </c>
      <c r="M610" s="21" t="s">
        <v>1991</v>
      </c>
      <c r="N610" s="21" t="s">
        <v>1992</v>
      </c>
      <c r="O610" s="21" t="s">
        <v>3650</v>
      </c>
      <c r="P610" s="21" t="s">
        <v>27</v>
      </c>
      <c r="Q610" s="21" t="s">
        <v>3651</v>
      </c>
      <c r="R610" s="21" t="s">
        <v>3652</v>
      </c>
      <c r="S610" s="21" t="s">
        <v>3653</v>
      </c>
      <c r="T610" s="21" t="s">
        <v>3654</v>
      </c>
      <c r="U610" s="21" t="s">
        <v>1998</v>
      </c>
      <c r="V610" s="23">
        <v>40057</v>
      </c>
      <c r="W610" s="21" t="s">
        <v>1998</v>
      </c>
      <c r="X610" s="23">
        <v>40057</v>
      </c>
      <c r="Y610" s="21" t="b">
        <v>1</v>
      </c>
      <c r="Z610" s="21" t="b">
        <v>1</v>
      </c>
      <c r="AA610" s="21" t="b">
        <v>0</v>
      </c>
      <c r="AB610" s="22"/>
      <c r="AC610" s="22"/>
      <c r="AD610" s="22"/>
      <c r="AE610" s="22"/>
      <c r="AF610" s="22"/>
      <c r="AG610" s="21" t="s">
        <v>2420</v>
      </c>
      <c r="AH610" s="21" t="s">
        <v>2000</v>
      </c>
      <c r="AI610" s="21" t="s">
        <v>2001</v>
      </c>
      <c r="AJ610" s="22" t="s">
        <v>2002</v>
      </c>
      <c r="AK610" s="22" t="s">
        <v>2003</v>
      </c>
      <c r="AL610" s="22" t="s">
        <v>2004</v>
      </c>
      <c r="AM610" s="22" t="s">
        <v>2005</v>
      </c>
      <c r="AN610" s="21" t="s">
        <v>1997</v>
      </c>
      <c r="AO610" s="21" t="s">
        <v>1992</v>
      </c>
    </row>
    <row r="611" spans="1:41" s="20" customFormat="1" x14ac:dyDescent="0.25">
      <c r="A611" s="21">
        <v>2512</v>
      </c>
      <c r="B611" s="21" t="s">
        <v>2009</v>
      </c>
      <c r="C611" s="21" t="s">
        <v>2009</v>
      </c>
      <c r="D611" s="22" t="s">
        <v>3655</v>
      </c>
      <c r="E611" s="21" t="s">
        <v>3656</v>
      </c>
      <c r="F611" s="21">
        <v>5598130</v>
      </c>
      <c r="G611" s="22" t="s">
        <v>1270</v>
      </c>
      <c r="H611" s="21">
        <v>5598130</v>
      </c>
      <c r="I611" s="21">
        <f>GEOMEAN(J611:J612)</f>
        <v>0.93642938868875747</v>
      </c>
      <c r="J611" s="21">
        <v>1.1100000000000001</v>
      </c>
      <c r="K611" s="21" t="s">
        <v>1989</v>
      </c>
      <c r="L611" s="21" t="s">
        <v>1990</v>
      </c>
      <c r="M611" s="21" t="s">
        <v>1991</v>
      </c>
      <c r="N611" s="21" t="s">
        <v>1997</v>
      </c>
      <c r="O611" s="21" t="s">
        <v>2009</v>
      </c>
      <c r="P611" s="21" t="s">
        <v>27</v>
      </c>
      <c r="Q611" s="21" t="s">
        <v>2009</v>
      </c>
      <c r="R611" s="21" t="s">
        <v>2009</v>
      </c>
      <c r="S611" s="21" t="s">
        <v>2009</v>
      </c>
      <c r="T611" s="22" t="s">
        <v>2145</v>
      </c>
      <c r="U611" s="21" t="s">
        <v>1998</v>
      </c>
      <c r="V611" s="23">
        <v>40057</v>
      </c>
      <c r="W611" s="21" t="s">
        <v>1998</v>
      </c>
      <c r="X611" s="23">
        <v>40057</v>
      </c>
      <c r="Y611" s="21" t="b">
        <v>1</v>
      </c>
      <c r="Z611" s="21" t="b">
        <v>1</v>
      </c>
      <c r="AA611" s="21" t="b">
        <v>0</v>
      </c>
      <c r="AB611" s="22"/>
      <c r="AC611" s="22"/>
      <c r="AD611" s="22"/>
      <c r="AE611" s="22"/>
      <c r="AF611" s="22"/>
      <c r="AG611" s="21" t="s">
        <v>2049</v>
      </c>
      <c r="AH611" s="21" t="s">
        <v>2000</v>
      </c>
      <c r="AI611" s="21" t="s">
        <v>2001</v>
      </c>
      <c r="AJ611" s="22" t="s">
        <v>2002</v>
      </c>
      <c r="AK611" s="22" t="s">
        <v>2003</v>
      </c>
      <c r="AL611" s="22" t="s">
        <v>2004</v>
      </c>
      <c r="AM611" s="22" t="s">
        <v>2005</v>
      </c>
      <c r="AN611" s="21" t="s">
        <v>2031</v>
      </c>
      <c r="AO611" s="21" t="s">
        <v>2007</v>
      </c>
    </row>
    <row r="612" spans="1:41" s="20" customFormat="1" x14ac:dyDescent="0.25">
      <c r="A612" s="21">
        <v>2513</v>
      </c>
      <c r="B612" s="21" t="s">
        <v>3657</v>
      </c>
      <c r="C612" s="21" t="s">
        <v>1986</v>
      </c>
      <c r="D612" s="22" t="s">
        <v>3595</v>
      </c>
      <c r="E612" s="21" t="s">
        <v>3658</v>
      </c>
      <c r="F612" s="21">
        <v>5598130</v>
      </c>
      <c r="G612" s="22" t="s">
        <v>1270</v>
      </c>
      <c r="H612" s="21">
        <v>5598130</v>
      </c>
      <c r="I612" s="21"/>
      <c r="J612" s="21">
        <v>0.79</v>
      </c>
      <c r="K612" s="21" t="s">
        <v>1989</v>
      </c>
      <c r="L612" s="21" t="s">
        <v>1990</v>
      </c>
      <c r="M612" s="21" t="s">
        <v>1991</v>
      </c>
      <c r="N612" s="21" t="s">
        <v>1992</v>
      </c>
      <c r="O612" s="22" t="s">
        <v>2022</v>
      </c>
      <c r="P612" s="21" t="s">
        <v>27</v>
      </c>
      <c r="Q612" s="22" t="s">
        <v>2023</v>
      </c>
      <c r="R612" s="22" t="s">
        <v>2024</v>
      </c>
      <c r="S612" s="21" t="s">
        <v>1997</v>
      </c>
      <c r="T612" s="21" t="s">
        <v>1997</v>
      </c>
      <c r="U612" s="21" t="s">
        <v>1998</v>
      </c>
      <c r="V612" s="23">
        <v>40057</v>
      </c>
      <c r="W612" s="21" t="s">
        <v>1998</v>
      </c>
      <c r="X612" s="23">
        <v>40057</v>
      </c>
      <c r="Y612" s="21" t="b">
        <v>1</v>
      </c>
      <c r="Z612" s="21" t="b">
        <v>1</v>
      </c>
      <c r="AA612" s="21" t="b">
        <v>0</v>
      </c>
      <c r="AB612" s="22"/>
      <c r="AC612" s="22"/>
      <c r="AD612" s="22"/>
      <c r="AE612" s="22"/>
      <c r="AF612" s="22"/>
      <c r="AG612" s="21" t="s">
        <v>2089</v>
      </c>
      <c r="AH612" s="21" t="s">
        <v>2000</v>
      </c>
      <c r="AI612" s="21" t="s">
        <v>2001</v>
      </c>
      <c r="AJ612" s="22" t="s">
        <v>2002</v>
      </c>
      <c r="AK612" s="22" t="s">
        <v>2003</v>
      </c>
      <c r="AL612" s="22" t="s">
        <v>2004</v>
      </c>
      <c r="AM612" s="22" t="s">
        <v>2005</v>
      </c>
      <c r="AN612" s="22" t="s">
        <v>3597</v>
      </c>
      <c r="AO612" s="21" t="s">
        <v>2007</v>
      </c>
    </row>
    <row r="613" spans="1:41" s="20" customFormat="1" x14ac:dyDescent="0.25">
      <c r="A613" s="21">
        <v>2514</v>
      </c>
      <c r="B613" s="21" t="s">
        <v>2009</v>
      </c>
      <c r="C613" s="21" t="s">
        <v>2009</v>
      </c>
      <c r="D613" s="22" t="s">
        <v>3659</v>
      </c>
      <c r="E613" s="21" t="s">
        <v>740</v>
      </c>
      <c r="F613" s="21">
        <v>5902512</v>
      </c>
      <c r="G613" s="21" t="s">
        <v>740</v>
      </c>
      <c r="H613" s="21">
        <v>5902512</v>
      </c>
      <c r="I613" s="21">
        <v>65000</v>
      </c>
      <c r="J613" s="21">
        <v>65000</v>
      </c>
      <c r="K613" s="21" t="s">
        <v>1989</v>
      </c>
      <c r="L613" s="21" t="s">
        <v>1990</v>
      </c>
      <c r="M613" s="21" t="s">
        <v>1991</v>
      </c>
      <c r="N613" s="21" t="s">
        <v>1997</v>
      </c>
      <c r="O613" s="21" t="s">
        <v>2009</v>
      </c>
      <c r="P613" s="21" t="s">
        <v>27</v>
      </c>
      <c r="Q613" s="21" t="s">
        <v>2009</v>
      </c>
      <c r="R613" s="21" t="s">
        <v>2009</v>
      </c>
      <c r="S613" s="21" t="s">
        <v>2009</v>
      </c>
      <c r="T613" s="22" t="s">
        <v>2145</v>
      </c>
      <c r="U613" s="21" t="s">
        <v>1998</v>
      </c>
      <c r="V613" s="23">
        <v>40057</v>
      </c>
      <c r="W613" s="21" t="s">
        <v>1998</v>
      </c>
      <c r="X613" s="23">
        <v>40057</v>
      </c>
      <c r="Y613" s="21" t="b">
        <v>1</v>
      </c>
      <c r="Z613" s="21" t="b">
        <v>1</v>
      </c>
      <c r="AA613" s="21" t="b">
        <v>0</v>
      </c>
      <c r="AB613" s="22"/>
      <c r="AC613" s="22"/>
      <c r="AD613" s="22"/>
      <c r="AE613" s="22"/>
      <c r="AF613" s="22"/>
      <c r="AG613" s="21" t="s">
        <v>2049</v>
      </c>
      <c r="AH613" s="21" t="s">
        <v>2000</v>
      </c>
      <c r="AI613" s="21" t="s">
        <v>2001</v>
      </c>
      <c r="AJ613" s="22" t="s">
        <v>2002</v>
      </c>
      <c r="AK613" s="22" t="s">
        <v>2003</v>
      </c>
      <c r="AL613" s="22" t="s">
        <v>2004</v>
      </c>
      <c r="AM613" s="22" t="s">
        <v>2005</v>
      </c>
      <c r="AN613" s="21" t="s">
        <v>2031</v>
      </c>
      <c r="AO613" s="21" t="s">
        <v>2007</v>
      </c>
    </row>
    <row r="614" spans="1:41" s="20" customFormat="1" x14ac:dyDescent="0.25">
      <c r="A614" s="22">
        <v>21943</v>
      </c>
      <c r="B614" s="22" t="s">
        <v>3660</v>
      </c>
      <c r="C614" s="22" t="s">
        <v>2019</v>
      </c>
      <c r="D614" s="22" t="s">
        <v>2637</v>
      </c>
      <c r="E614" s="22" t="s">
        <v>3661</v>
      </c>
      <c r="F614" s="22">
        <v>5989275</v>
      </c>
      <c r="G614" s="21" t="s">
        <v>3662</v>
      </c>
      <c r="H614" s="21">
        <v>5989275</v>
      </c>
      <c r="I614" s="21">
        <f>GEOMEAN(J614:J616)</f>
        <v>607.72899900317884</v>
      </c>
      <c r="J614" s="24">
        <v>924</v>
      </c>
      <c r="K614" s="24" t="s">
        <v>2037</v>
      </c>
      <c r="L614" s="24" t="s">
        <v>1990</v>
      </c>
      <c r="M614" s="24" t="s">
        <v>2012</v>
      </c>
      <c r="N614" s="24" t="s">
        <v>2067</v>
      </c>
      <c r="O614" s="24" t="s">
        <v>3640</v>
      </c>
      <c r="P614" s="24" t="s">
        <v>1997</v>
      </c>
      <c r="Q614" s="22" t="s">
        <v>3663</v>
      </c>
      <c r="R614" s="24" t="s">
        <v>3066</v>
      </c>
      <c r="S614" s="24" t="s">
        <v>3641</v>
      </c>
      <c r="T614" s="24"/>
      <c r="U614" s="24"/>
      <c r="V614" s="23">
        <v>42170</v>
      </c>
      <c r="W614" s="24"/>
      <c r="X614" s="24"/>
      <c r="Y614" s="21" t="b">
        <v>1</v>
      </c>
      <c r="Z614" s="24"/>
      <c r="AA614" s="24"/>
      <c r="AB614" s="24"/>
      <c r="AC614" s="24"/>
      <c r="AD614" s="24"/>
      <c r="AE614" s="22"/>
      <c r="AF614" s="22"/>
      <c r="AG614" s="22" t="s">
        <v>3664</v>
      </c>
      <c r="AH614" s="22" t="s">
        <v>2000</v>
      </c>
      <c r="AI614" s="21" t="s">
        <v>2001</v>
      </c>
      <c r="AJ614" s="22" t="s">
        <v>2002</v>
      </c>
      <c r="AK614" s="22" t="s">
        <v>2003</v>
      </c>
      <c r="AL614" s="22" t="s">
        <v>2004</v>
      </c>
      <c r="AM614" s="22" t="s">
        <v>2005</v>
      </c>
      <c r="AN614" s="24" t="s">
        <v>2644</v>
      </c>
      <c r="AO614" s="24" t="s">
        <v>2007</v>
      </c>
    </row>
    <row r="615" spans="1:41" s="20" customFormat="1" x14ac:dyDescent="0.25">
      <c r="A615" s="22">
        <v>21944</v>
      </c>
      <c r="B615" s="22" t="s">
        <v>3665</v>
      </c>
      <c r="C615" s="22" t="s">
        <v>2019</v>
      </c>
      <c r="D615" s="22" t="s">
        <v>2637</v>
      </c>
      <c r="E615" s="22" t="s">
        <v>3661</v>
      </c>
      <c r="F615" s="22">
        <v>5989275</v>
      </c>
      <c r="G615" s="21" t="s">
        <v>3662</v>
      </c>
      <c r="H615" s="21">
        <v>5989275</v>
      </c>
      <c r="I615" s="21"/>
      <c r="J615" s="24">
        <v>577</v>
      </c>
      <c r="K615" s="24" t="s">
        <v>2037</v>
      </c>
      <c r="L615" s="24" t="s">
        <v>1990</v>
      </c>
      <c r="M615" s="24" t="s">
        <v>2012</v>
      </c>
      <c r="N615" s="24" t="s">
        <v>2067</v>
      </c>
      <c r="O615" s="24" t="s">
        <v>2096</v>
      </c>
      <c r="P615" s="24" t="s">
        <v>1997</v>
      </c>
      <c r="Q615" s="22" t="s">
        <v>3320</v>
      </c>
      <c r="R615" s="24" t="s">
        <v>3066</v>
      </c>
      <c r="S615" s="24" t="s">
        <v>2025</v>
      </c>
      <c r="T615" s="24"/>
      <c r="U615" s="24"/>
      <c r="V615" s="23">
        <v>42170</v>
      </c>
      <c r="W615" s="24"/>
      <c r="X615" s="24"/>
      <c r="Y615" s="24" t="b">
        <v>1</v>
      </c>
      <c r="Z615" s="24"/>
      <c r="AA615" s="24"/>
      <c r="AB615" s="24"/>
      <c r="AC615" s="24"/>
      <c r="AD615" s="24"/>
      <c r="AE615" s="22"/>
      <c r="AF615" s="22"/>
      <c r="AG615" s="22" t="s">
        <v>3666</v>
      </c>
      <c r="AH615" s="22" t="s">
        <v>2000</v>
      </c>
      <c r="AI615" s="21" t="s">
        <v>2001</v>
      </c>
      <c r="AJ615" s="22" t="s">
        <v>2002</v>
      </c>
      <c r="AK615" s="22" t="s">
        <v>2003</v>
      </c>
      <c r="AL615" s="22" t="s">
        <v>2004</v>
      </c>
      <c r="AM615" s="22" t="s">
        <v>2005</v>
      </c>
      <c r="AN615" s="24" t="s">
        <v>2644</v>
      </c>
      <c r="AO615" s="24" t="s">
        <v>2007</v>
      </c>
    </row>
    <row r="616" spans="1:41" s="20" customFormat="1" x14ac:dyDescent="0.25">
      <c r="A616" s="22">
        <v>21945</v>
      </c>
      <c r="B616" s="22" t="s">
        <v>3667</v>
      </c>
      <c r="C616" s="22" t="s">
        <v>2019</v>
      </c>
      <c r="D616" s="22" t="s">
        <v>2637</v>
      </c>
      <c r="E616" s="22" t="s">
        <v>3661</v>
      </c>
      <c r="F616" s="22">
        <v>5989275</v>
      </c>
      <c r="G616" s="21" t="s">
        <v>3662</v>
      </c>
      <c r="H616" s="21">
        <v>5989275</v>
      </c>
      <c r="I616" s="21"/>
      <c r="J616" s="24">
        <v>421</v>
      </c>
      <c r="K616" s="24" t="s">
        <v>1989</v>
      </c>
      <c r="L616" s="24" t="s">
        <v>1990</v>
      </c>
      <c r="M616" s="24" t="s">
        <v>2012</v>
      </c>
      <c r="N616" s="24" t="s">
        <v>2067</v>
      </c>
      <c r="O616" s="24" t="s">
        <v>2096</v>
      </c>
      <c r="P616" s="24" t="s">
        <v>1997</v>
      </c>
      <c r="Q616" s="22" t="s">
        <v>3320</v>
      </c>
      <c r="R616" s="24" t="s">
        <v>3066</v>
      </c>
      <c r="S616" s="24" t="s">
        <v>2025</v>
      </c>
      <c r="T616" s="24"/>
      <c r="U616" s="24"/>
      <c r="V616" s="23">
        <v>42170</v>
      </c>
      <c r="W616" s="24"/>
      <c r="X616" s="24"/>
      <c r="Y616" s="24" t="b">
        <v>1</v>
      </c>
      <c r="Z616" s="24"/>
      <c r="AA616" s="24"/>
      <c r="AB616" s="24"/>
      <c r="AC616" s="24"/>
      <c r="AD616" s="24"/>
      <c r="AE616" s="22"/>
      <c r="AF616" s="22"/>
      <c r="AG616" s="22" t="s">
        <v>3666</v>
      </c>
      <c r="AH616" s="22" t="s">
        <v>2000</v>
      </c>
      <c r="AI616" s="21" t="s">
        <v>2001</v>
      </c>
      <c r="AJ616" s="22" t="s">
        <v>2002</v>
      </c>
      <c r="AK616" s="22" t="s">
        <v>2003</v>
      </c>
      <c r="AL616" s="22" t="s">
        <v>2004</v>
      </c>
      <c r="AM616" s="22" t="s">
        <v>2005</v>
      </c>
      <c r="AN616" s="24" t="s">
        <v>2644</v>
      </c>
      <c r="AO616" s="24" t="s">
        <v>2007</v>
      </c>
    </row>
    <row r="617" spans="1:41" s="20" customFormat="1" x14ac:dyDescent="0.25">
      <c r="A617" s="22">
        <v>23745</v>
      </c>
      <c r="B617" s="22" t="s">
        <v>3668</v>
      </c>
      <c r="C617" s="22" t="s">
        <v>2019</v>
      </c>
      <c r="D617" s="22" t="s">
        <v>2428</v>
      </c>
      <c r="E617" s="22" t="s">
        <v>3669</v>
      </c>
      <c r="F617" s="22">
        <v>6051872</v>
      </c>
      <c r="G617" s="22" t="s">
        <v>3669</v>
      </c>
      <c r="H617" s="22">
        <v>6051872</v>
      </c>
      <c r="I617" s="24">
        <v>2600</v>
      </c>
      <c r="J617" s="24">
        <v>2600</v>
      </c>
      <c r="K617" s="24" t="s">
        <v>1989</v>
      </c>
      <c r="L617" s="24" t="s">
        <v>1990</v>
      </c>
      <c r="M617" s="24" t="s">
        <v>1991</v>
      </c>
      <c r="N617" s="24" t="s">
        <v>1992</v>
      </c>
      <c r="O617" s="24" t="s">
        <v>2429</v>
      </c>
      <c r="P617" s="24" t="s">
        <v>1997</v>
      </c>
      <c r="Q617" s="22" t="s">
        <v>2430</v>
      </c>
      <c r="R617" s="24" t="s">
        <v>2431</v>
      </c>
      <c r="S617" s="24" t="s">
        <v>2432</v>
      </c>
      <c r="T617" s="24"/>
      <c r="U617" s="24"/>
      <c r="V617" s="23">
        <v>42170</v>
      </c>
      <c r="W617" s="24"/>
      <c r="X617" s="24"/>
      <c r="Y617" s="24" t="b">
        <v>1</v>
      </c>
      <c r="Z617" s="24"/>
      <c r="AA617" s="24"/>
      <c r="AB617" s="24"/>
      <c r="AC617" s="24"/>
      <c r="AD617" s="24"/>
      <c r="AE617" s="22"/>
      <c r="AF617" s="22"/>
      <c r="AG617" s="22" t="s">
        <v>3142</v>
      </c>
      <c r="AH617" s="22" t="s">
        <v>2000</v>
      </c>
      <c r="AI617" s="21" t="s">
        <v>2001</v>
      </c>
      <c r="AJ617" s="22" t="s">
        <v>2002</v>
      </c>
      <c r="AK617" s="22" t="s">
        <v>2003</v>
      </c>
      <c r="AL617" s="22" t="s">
        <v>2004</v>
      </c>
      <c r="AM617" s="22" t="s">
        <v>2005</v>
      </c>
      <c r="AN617" s="24" t="s">
        <v>2434</v>
      </c>
      <c r="AO617" s="24" t="s">
        <v>2007</v>
      </c>
    </row>
    <row r="618" spans="1:41" s="20" customFormat="1" x14ac:dyDescent="0.25">
      <c r="A618" s="21">
        <v>2515</v>
      </c>
      <c r="B618" s="21" t="s">
        <v>2009</v>
      </c>
      <c r="C618" s="21" t="s">
        <v>2009</v>
      </c>
      <c r="D618" s="22" t="s">
        <v>3670</v>
      </c>
      <c r="E618" s="21" t="s">
        <v>218</v>
      </c>
      <c r="F618" s="21">
        <v>6317186</v>
      </c>
      <c r="G618" s="21" t="s">
        <v>218</v>
      </c>
      <c r="H618" s="21">
        <v>6317186</v>
      </c>
      <c r="I618" s="21">
        <f>GEOMEAN(J618:J620)</f>
        <v>55.017074588502759</v>
      </c>
      <c r="J618" s="21">
        <v>70</v>
      </c>
      <c r="K618" s="21" t="s">
        <v>1989</v>
      </c>
      <c r="L618" s="21" t="s">
        <v>1990</v>
      </c>
      <c r="M618" s="21" t="s">
        <v>1991</v>
      </c>
      <c r="N618" s="21" t="s">
        <v>1997</v>
      </c>
      <c r="O618" s="21" t="s">
        <v>2009</v>
      </c>
      <c r="P618" s="21" t="s">
        <v>27</v>
      </c>
      <c r="Q618" s="21" t="s">
        <v>2009</v>
      </c>
      <c r="R618" s="21" t="s">
        <v>2009</v>
      </c>
      <c r="S618" s="21" t="s">
        <v>2009</v>
      </c>
      <c r="T618" s="22" t="s">
        <v>2013</v>
      </c>
      <c r="U618" s="21" t="s">
        <v>1998</v>
      </c>
      <c r="V618" s="23">
        <v>40057</v>
      </c>
      <c r="W618" s="21" t="s">
        <v>1998</v>
      </c>
      <c r="X618" s="23">
        <v>40057</v>
      </c>
      <c r="Y618" s="21" t="b">
        <v>1</v>
      </c>
      <c r="Z618" s="21" t="b">
        <v>1</v>
      </c>
      <c r="AA618" s="21" t="b">
        <v>0</v>
      </c>
      <c r="AB618" s="22"/>
      <c r="AC618" s="22"/>
      <c r="AD618" s="22"/>
      <c r="AE618" s="22"/>
      <c r="AF618" s="22"/>
      <c r="AG618" s="21" t="s">
        <v>2071</v>
      </c>
      <c r="AH618" s="21" t="s">
        <v>2000</v>
      </c>
      <c r="AI618" s="21" t="s">
        <v>2001</v>
      </c>
      <c r="AJ618" s="22" t="s">
        <v>2002</v>
      </c>
      <c r="AK618" s="22" t="s">
        <v>2003</v>
      </c>
      <c r="AL618" s="22" t="s">
        <v>2004</v>
      </c>
      <c r="AM618" s="22" t="s">
        <v>2005</v>
      </c>
      <c r="AN618" s="21" t="s">
        <v>2015</v>
      </c>
      <c r="AO618" s="21" t="s">
        <v>2007</v>
      </c>
    </row>
    <row r="619" spans="1:41" s="20" customFormat="1" x14ac:dyDescent="0.25">
      <c r="A619" s="21">
        <v>2516</v>
      </c>
      <c r="B619" s="21" t="s">
        <v>2009</v>
      </c>
      <c r="C619" s="21" t="s">
        <v>2009</v>
      </c>
      <c r="D619" s="22" t="s">
        <v>3671</v>
      </c>
      <c r="E619" s="21" t="s">
        <v>218</v>
      </c>
      <c r="F619" s="21">
        <v>6317186</v>
      </c>
      <c r="G619" s="21" t="s">
        <v>218</v>
      </c>
      <c r="H619" s="21">
        <v>6317186</v>
      </c>
      <c r="I619" s="21"/>
      <c r="J619" s="21">
        <v>39</v>
      </c>
      <c r="K619" s="21" t="s">
        <v>1989</v>
      </c>
      <c r="L619" s="21" t="s">
        <v>1990</v>
      </c>
      <c r="M619" s="21" t="s">
        <v>1991</v>
      </c>
      <c r="N619" s="21" t="s">
        <v>1997</v>
      </c>
      <c r="O619" s="21" t="s">
        <v>2009</v>
      </c>
      <c r="P619" s="21" t="s">
        <v>27</v>
      </c>
      <c r="Q619" s="21" t="s">
        <v>2009</v>
      </c>
      <c r="R619" s="21" t="s">
        <v>2009</v>
      </c>
      <c r="S619" s="21" t="s">
        <v>2009</v>
      </c>
      <c r="T619" s="22" t="s">
        <v>2013</v>
      </c>
      <c r="U619" s="21" t="s">
        <v>1998</v>
      </c>
      <c r="V619" s="23">
        <v>40057</v>
      </c>
      <c r="W619" s="21" t="s">
        <v>1998</v>
      </c>
      <c r="X619" s="23">
        <v>40057</v>
      </c>
      <c r="Y619" s="21" t="b">
        <v>1</v>
      </c>
      <c r="Z619" s="21" t="b">
        <v>1</v>
      </c>
      <c r="AA619" s="21" t="b">
        <v>0</v>
      </c>
      <c r="AB619" s="22"/>
      <c r="AC619" s="22"/>
      <c r="AD619" s="22"/>
      <c r="AE619" s="22"/>
      <c r="AF619" s="22"/>
      <c r="AG619" s="21" t="s">
        <v>2071</v>
      </c>
      <c r="AH619" s="21" t="s">
        <v>2000</v>
      </c>
      <c r="AI619" s="21" t="s">
        <v>2001</v>
      </c>
      <c r="AJ619" s="22" t="s">
        <v>2002</v>
      </c>
      <c r="AK619" s="22" t="s">
        <v>2003</v>
      </c>
      <c r="AL619" s="22" t="s">
        <v>2004</v>
      </c>
      <c r="AM619" s="22" t="s">
        <v>2005</v>
      </c>
      <c r="AN619" s="21" t="s">
        <v>2015</v>
      </c>
      <c r="AO619" s="21" t="s">
        <v>2007</v>
      </c>
    </row>
    <row r="620" spans="1:41" s="20" customFormat="1" x14ac:dyDescent="0.25">
      <c r="A620" s="21">
        <v>2517</v>
      </c>
      <c r="B620" s="21" t="s">
        <v>2009</v>
      </c>
      <c r="C620" s="21" t="s">
        <v>2009</v>
      </c>
      <c r="D620" s="22" t="s">
        <v>3672</v>
      </c>
      <c r="E620" s="21" t="s">
        <v>218</v>
      </c>
      <c r="F620" s="21">
        <v>6317186</v>
      </c>
      <c r="G620" s="21" t="s">
        <v>218</v>
      </c>
      <c r="H620" s="21">
        <v>6317186</v>
      </c>
      <c r="I620" s="21"/>
      <c r="J620" s="21">
        <v>61</v>
      </c>
      <c r="K620" s="21" t="s">
        <v>1989</v>
      </c>
      <c r="L620" s="21" t="s">
        <v>1990</v>
      </c>
      <c r="M620" s="21" t="s">
        <v>1991</v>
      </c>
      <c r="N620" s="21" t="s">
        <v>1997</v>
      </c>
      <c r="O620" s="21" t="s">
        <v>2009</v>
      </c>
      <c r="P620" s="21" t="s">
        <v>27</v>
      </c>
      <c r="Q620" s="21" t="s">
        <v>2009</v>
      </c>
      <c r="R620" s="21" t="s">
        <v>2009</v>
      </c>
      <c r="S620" s="21" t="s">
        <v>2009</v>
      </c>
      <c r="T620" s="22" t="s">
        <v>2013</v>
      </c>
      <c r="U620" s="21" t="s">
        <v>1998</v>
      </c>
      <c r="V620" s="23">
        <v>40057</v>
      </c>
      <c r="W620" s="21" t="s">
        <v>1998</v>
      </c>
      <c r="X620" s="23">
        <v>40057</v>
      </c>
      <c r="Y620" s="21" t="b">
        <v>1</v>
      </c>
      <c r="Z620" s="21" t="b">
        <v>1</v>
      </c>
      <c r="AA620" s="21" t="b">
        <v>0</v>
      </c>
      <c r="AB620" s="22"/>
      <c r="AC620" s="22"/>
      <c r="AD620" s="22"/>
      <c r="AE620" s="22"/>
      <c r="AF620" s="22"/>
      <c r="AG620" s="21" t="s">
        <v>2089</v>
      </c>
      <c r="AH620" s="21" t="s">
        <v>2000</v>
      </c>
      <c r="AI620" s="21" t="s">
        <v>2001</v>
      </c>
      <c r="AJ620" s="22" t="s">
        <v>2002</v>
      </c>
      <c r="AK620" s="22" t="s">
        <v>2003</v>
      </c>
      <c r="AL620" s="22" t="s">
        <v>2004</v>
      </c>
      <c r="AM620" s="22" t="s">
        <v>2005</v>
      </c>
      <c r="AN620" s="21" t="s">
        <v>2015</v>
      </c>
      <c r="AO620" s="21" t="s">
        <v>2007</v>
      </c>
    </row>
    <row r="621" spans="1:41" s="20" customFormat="1" x14ac:dyDescent="0.25">
      <c r="A621" s="21">
        <v>2518</v>
      </c>
      <c r="B621" s="21" t="s">
        <v>2174</v>
      </c>
      <c r="C621" s="21" t="s">
        <v>2175</v>
      </c>
      <c r="D621" s="25" t="s">
        <v>3673</v>
      </c>
      <c r="E621" s="21" t="s">
        <v>3674</v>
      </c>
      <c r="F621" s="21">
        <v>6915157</v>
      </c>
      <c r="G621" s="22" t="s">
        <v>3675</v>
      </c>
      <c r="H621" s="21">
        <v>6915157</v>
      </c>
      <c r="I621" s="21">
        <v>240000</v>
      </c>
      <c r="J621" s="21">
        <v>240000</v>
      </c>
      <c r="K621" s="21" t="s">
        <v>2037</v>
      </c>
      <c r="L621" s="21" t="s">
        <v>1990</v>
      </c>
      <c r="M621" s="21" t="s">
        <v>1991</v>
      </c>
      <c r="N621" s="21" t="s">
        <v>1997</v>
      </c>
      <c r="O621" s="21" t="s">
        <v>2178</v>
      </c>
      <c r="P621" s="21" t="s">
        <v>27</v>
      </c>
      <c r="Q621" s="21" t="s">
        <v>3676</v>
      </c>
      <c r="R621" s="21" t="s">
        <v>3677</v>
      </c>
      <c r="S621" s="21" t="s">
        <v>1997</v>
      </c>
      <c r="T621" s="21" t="s">
        <v>1997</v>
      </c>
      <c r="U621" s="21" t="s">
        <v>1998</v>
      </c>
      <c r="V621" s="23">
        <v>40057</v>
      </c>
      <c r="W621" s="21" t="s">
        <v>1998</v>
      </c>
      <c r="X621" s="23">
        <v>40057</v>
      </c>
      <c r="Y621" s="21" t="b">
        <v>1</v>
      </c>
      <c r="Z621" s="21" t="b">
        <v>1</v>
      </c>
      <c r="AA621" s="21" t="b">
        <v>0</v>
      </c>
      <c r="AB621" s="22"/>
      <c r="AC621" s="22"/>
      <c r="AD621" s="22"/>
      <c r="AE621" s="22"/>
      <c r="AF621" s="22"/>
      <c r="AG621" s="21" t="s">
        <v>2121</v>
      </c>
      <c r="AH621" s="21" t="s">
        <v>2000</v>
      </c>
      <c r="AI621" s="21" t="s">
        <v>2001</v>
      </c>
      <c r="AJ621" s="22" t="s">
        <v>2002</v>
      </c>
      <c r="AK621" s="22" t="s">
        <v>2003</v>
      </c>
      <c r="AL621" s="22" t="s">
        <v>2004</v>
      </c>
      <c r="AM621" s="22" t="s">
        <v>2005</v>
      </c>
      <c r="AN621" s="21" t="s">
        <v>2184</v>
      </c>
      <c r="AO621" s="21" t="s">
        <v>2007</v>
      </c>
    </row>
    <row r="622" spans="1:41" s="20" customFormat="1" x14ac:dyDescent="0.25">
      <c r="A622" s="21">
        <v>2519</v>
      </c>
      <c r="B622" s="21" t="s">
        <v>2009</v>
      </c>
      <c r="C622" s="21" t="s">
        <v>2009</v>
      </c>
      <c r="D622" s="22" t="s">
        <v>3678</v>
      </c>
      <c r="E622" s="21" t="s">
        <v>3679</v>
      </c>
      <c r="F622" s="21">
        <v>7166190</v>
      </c>
      <c r="G622" s="22" t="s">
        <v>3680</v>
      </c>
      <c r="H622" s="21">
        <v>7166190</v>
      </c>
      <c r="I622" s="21">
        <v>24</v>
      </c>
      <c r="J622" s="21">
        <v>24</v>
      </c>
      <c r="K622" s="21" t="s">
        <v>1989</v>
      </c>
      <c r="L622" s="21" t="s">
        <v>1990</v>
      </c>
      <c r="M622" s="21" t="s">
        <v>2012</v>
      </c>
      <c r="N622" s="21" t="s">
        <v>1997</v>
      </c>
      <c r="O622" s="21" t="s">
        <v>2009</v>
      </c>
      <c r="P622" s="21" t="s">
        <v>27</v>
      </c>
      <c r="Q622" s="21" t="s">
        <v>2009</v>
      </c>
      <c r="R622" s="21" t="s">
        <v>2009</v>
      </c>
      <c r="S622" s="21" t="s">
        <v>2009</v>
      </c>
      <c r="T622" s="22" t="s">
        <v>2013</v>
      </c>
      <c r="U622" s="21" t="s">
        <v>1998</v>
      </c>
      <c r="V622" s="23">
        <v>40057</v>
      </c>
      <c r="W622" s="21" t="s">
        <v>1998</v>
      </c>
      <c r="X622" s="23">
        <v>40057</v>
      </c>
      <c r="Y622" s="21" t="b">
        <v>1</v>
      </c>
      <c r="Z622" s="21" t="b">
        <v>1</v>
      </c>
      <c r="AA622" s="21" t="b">
        <v>0</v>
      </c>
      <c r="AB622" s="22"/>
      <c r="AC622" s="22"/>
      <c r="AD622" s="22"/>
      <c r="AE622" s="22"/>
      <c r="AF622" s="22"/>
      <c r="AG622" s="21" t="s">
        <v>2480</v>
      </c>
      <c r="AH622" s="21" t="s">
        <v>2000</v>
      </c>
      <c r="AI622" s="21" t="s">
        <v>2001</v>
      </c>
      <c r="AJ622" s="22" t="s">
        <v>2002</v>
      </c>
      <c r="AK622" s="22" t="s">
        <v>2003</v>
      </c>
      <c r="AL622" s="22" t="s">
        <v>2004</v>
      </c>
      <c r="AM622" s="22" t="s">
        <v>2005</v>
      </c>
      <c r="AN622" s="21" t="s">
        <v>2015</v>
      </c>
      <c r="AO622" s="21" t="s">
        <v>2007</v>
      </c>
    </row>
    <row r="623" spans="1:41" s="20" customFormat="1" x14ac:dyDescent="0.25">
      <c r="A623" s="21">
        <v>9366</v>
      </c>
      <c r="B623" s="21" t="s">
        <v>2009</v>
      </c>
      <c r="C623" s="21" t="s">
        <v>2009</v>
      </c>
      <c r="D623" s="22" t="s">
        <v>3681</v>
      </c>
      <c r="E623" s="22" t="s">
        <v>3682</v>
      </c>
      <c r="F623" s="21">
        <v>7173515</v>
      </c>
      <c r="G623" s="21" t="s">
        <v>1458</v>
      </c>
      <c r="H623" s="21">
        <v>7173515</v>
      </c>
      <c r="I623" s="21">
        <v>18</v>
      </c>
      <c r="J623" s="21">
        <v>18</v>
      </c>
      <c r="K623" s="21" t="s">
        <v>1989</v>
      </c>
      <c r="L623" s="21" t="s">
        <v>1990</v>
      </c>
      <c r="M623" s="21" t="s">
        <v>1991</v>
      </c>
      <c r="N623" s="21" t="s">
        <v>1997</v>
      </c>
      <c r="O623" s="21" t="s">
        <v>2009</v>
      </c>
      <c r="P623" s="21" t="s">
        <v>2009</v>
      </c>
      <c r="Q623" s="21" t="s">
        <v>2009</v>
      </c>
      <c r="R623" s="21" t="s">
        <v>2009</v>
      </c>
      <c r="S623" s="21" t="s">
        <v>2009</v>
      </c>
      <c r="T623" s="22" t="s">
        <v>2013</v>
      </c>
      <c r="U623" s="21" t="s">
        <v>1998</v>
      </c>
      <c r="V623" s="23">
        <v>40057</v>
      </c>
      <c r="W623" s="21" t="s">
        <v>1998</v>
      </c>
      <c r="X623" s="23">
        <v>40057</v>
      </c>
      <c r="Y623" s="21" t="b">
        <v>1</v>
      </c>
      <c r="Z623" s="21" t="b">
        <v>1</v>
      </c>
      <c r="AA623" s="21" t="b">
        <v>0</v>
      </c>
      <c r="AB623" s="22" t="s">
        <v>2047</v>
      </c>
      <c r="AC623" s="22" t="s">
        <v>2048</v>
      </c>
      <c r="AD623" s="23">
        <v>41830</v>
      </c>
      <c r="AE623" s="22"/>
      <c r="AF623" s="22"/>
      <c r="AG623" s="21" t="s">
        <v>2089</v>
      </c>
      <c r="AH623" s="21" t="s">
        <v>2000</v>
      </c>
      <c r="AI623" s="21" t="s">
        <v>2001</v>
      </c>
      <c r="AJ623" s="22" t="s">
        <v>2002</v>
      </c>
      <c r="AK623" s="22" t="s">
        <v>2003</v>
      </c>
      <c r="AL623" s="22" t="s">
        <v>2004</v>
      </c>
      <c r="AM623" s="22" t="s">
        <v>2005</v>
      </c>
      <c r="AN623" s="21" t="s">
        <v>3193</v>
      </c>
      <c r="AO623" s="21" t="s">
        <v>2007</v>
      </c>
    </row>
    <row r="624" spans="1:41" s="20" customFormat="1" x14ac:dyDescent="0.25">
      <c r="A624" s="21">
        <v>2520</v>
      </c>
      <c r="B624" s="21" t="s">
        <v>2009</v>
      </c>
      <c r="C624" s="21" t="s">
        <v>2009</v>
      </c>
      <c r="D624" s="22" t="s">
        <v>3683</v>
      </c>
      <c r="E624" s="21" t="s">
        <v>3684</v>
      </c>
      <c r="F624" s="21">
        <v>7212444</v>
      </c>
      <c r="G624" s="21" t="s">
        <v>3684</v>
      </c>
      <c r="H624" s="21">
        <v>7212444</v>
      </c>
      <c r="I624" s="21">
        <v>2200</v>
      </c>
      <c r="J624" s="21">
        <v>2200</v>
      </c>
      <c r="K624" s="21" t="s">
        <v>1989</v>
      </c>
      <c r="L624" s="21" t="s">
        <v>1990</v>
      </c>
      <c r="M624" s="21" t="s">
        <v>1991</v>
      </c>
      <c r="N624" s="21" t="s">
        <v>1997</v>
      </c>
      <c r="O624" s="21" t="s">
        <v>2009</v>
      </c>
      <c r="P624" s="21" t="s">
        <v>27</v>
      </c>
      <c r="Q624" s="21" t="s">
        <v>2009</v>
      </c>
      <c r="R624" s="21" t="s">
        <v>2009</v>
      </c>
      <c r="S624" s="21" t="s">
        <v>2009</v>
      </c>
      <c r="T624" s="22" t="s">
        <v>2013</v>
      </c>
      <c r="U624" s="21" t="s">
        <v>1998</v>
      </c>
      <c r="V624" s="23">
        <v>40057</v>
      </c>
      <c r="W624" s="21" t="s">
        <v>1998</v>
      </c>
      <c r="X624" s="23">
        <v>40057</v>
      </c>
      <c r="Y624" s="21" t="b">
        <v>1</v>
      </c>
      <c r="Z624" s="21" t="b">
        <v>1</v>
      </c>
      <c r="AA624" s="21" t="b">
        <v>0</v>
      </c>
      <c r="AB624" s="22"/>
      <c r="AC624" s="22"/>
      <c r="AD624" s="22"/>
      <c r="AE624" s="22"/>
      <c r="AF624" s="22"/>
      <c r="AG624" s="21" t="s">
        <v>2089</v>
      </c>
      <c r="AH624" s="21" t="s">
        <v>2000</v>
      </c>
      <c r="AI624" s="21" t="s">
        <v>2001</v>
      </c>
      <c r="AJ624" s="22" t="s">
        <v>2002</v>
      </c>
      <c r="AK624" s="22" t="s">
        <v>2003</v>
      </c>
      <c r="AL624" s="22" t="s">
        <v>2004</v>
      </c>
      <c r="AM624" s="22" t="s">
        <v>2005</v>
      </c>
      <c r="AN624" s="21" t="s">
        <v>2031</v>
      </c>
      <c r="AO624" s="21" t="s">
        <v>2007</v>
      </c>
    </row>
    <row r="625" spans="1:41" s="20" customFormat="1" x14ac:dyDescent="0.25">
      <c r="A625" s="21">
        <v>2521</v>
      </c>
      <c r="B625" s="21" t="s">
        <v>2009</v>
      </c>
      <c r="C625" s="21" t="s">
        <v>2009</v>
      </c>
      <c r="D625" s="22" t="s">
        <v>3685</v>
      </c>
      <c r="E625" s="21" t="s">
        <v>872</v>
      </c>
      <c r="F625" s="21">
        <v>7287196</v>
      </c>
      <c r="G625" s="21" t="s">
        <v>872</v>
      </c>
      <c r="H625" s="21">
        <v>7287196</v>
      </c>
      <c r="I625" s="21">
        <v>18590</v>
      </c>
      <c r="J625" s="21">
        <v>18590</v>
      </c>
      <c r="K625" s="21" t="s">
        <v>1989</v>
      </c>
      <c r="L625" s="21" t="s">
        <v>1990</v>
      </c>
      <c r="M625" s="21" t="s">
        <v>1991</v>
      </c>
      <c r="N625" s="21" t="s">
        <v>1997</v>
      </c>
      <c r="O625" s="21" t="s">
        <v>2009</v>
      </c>
      <c r="P625" s="21" t="s">
        <v>27</v>
      </c>
      <c r="Q625" s="21" t="s">
        <v>2009</v>
      </c>
      <c r="R625" s="21" t="s">
        <v>2009</v>
      </c>
      <c r="S625" s="21" t="s">
        <v>2009</v>
      </c>
      <c r="T625" s="22" t="s">
        <v>2013</v>
      </c>
      <c r="U625" s="21" t="s">
        <v>1998</v>
      </c>
      <c r="V625" s="23">
        <v>40057</v>
      </c>
      <c r="W625" s="21" t="s">
        <v>1998</v>
      </c>
      <c r="X625" s="23">
        <v>40057</v>
      </c>
      <c r="Y625" s="21" t="b">
        <v>1</v>
      </c>
      <c r="Z625" s="21" t="b">
        <v>1</v>
      </c>
      <c r="AA625" s="21" t="b">
        <v>0</v>
      </c>
      <c r="AB625" s="22"/>
      <c r="AC625" s="22"/>
      <c r="AD625" s="22"/>
      <c r="AE625" s="22"/>
      <c r="AF625" s="22"/>
      <c r="AG625" s="21" t="s">
        <v>2413</v>
      </c>
      <c r="AH625" s="21" t="s">
        <v>2000</v>
      </c>
      <c r="AI625" s="21" t="s">
        <v>2001</v>
      </c>
      <c r="AJ625" s="22" t="s">
        <v>2002</v>
      </c>
      <c r="AK625" s="22" t="s">
        <v>2003</v>
      </c>
      <c r="AL625" s="22" t="s">
        <v>2004</v>
      </c>
      <c r="AM625" s="22" t="s">
        <v>2005</v>
      </c>
      <c r="AN625" s="21" t="s">
        <v>2015</v>
      </c>
      <c r="AO625" s="21" t="s">
        <v>2007</v>
      </c>
    </row>
    <row r="626" spans="1:41" s="20" customFormat="1" x14ac:dyDescent="0.25">
      <c r="A626" s="21">
        <v>2522</v>
      </c>
      <c r="B626" s="21" t="s">
        <v>3686</v>
      </c>
      <c r="C626" s="21" t="s">
        <v>1986</v>
      </c>
      <c r="D626" s="22" t="s">
        <v>3374</v>
      </c>
      <c r="E626" s="21" t="s">
        <v>3687</v>
      </c>
      <c r="F626" s="21">
        <v>10043013</v>
      </c>
      <c r="G626" s="21" t="s">
        <v>3688</v>
      </c>
      <c r="H626" s="21">
        <v>7429905</v>
      </c>
      <c r="I626" s="21">
        <f>GEOMEAN(J626:J630)</f>
        <v>24202.688526230337</v>
      </c>
      <c r="J626" s="21">
        <v>38200</v>
      </c>
      <c r="K626" s="21" t="s">
        <v>2037</v>
      </c>
      <c r="L626" s="21" t="s">
        <v>1990</v>
      </c>
      <c r="M626" s="21" t="s">
        <v>1991</v>
      </c>
      <c r="N626" s="21" t="s">
        <v>1992</v>
      </c>
      <c r="O626" s="22" t="s">
        <v>3385</v>
      </c>
      <c r="P626" s="21" t="s">
        <v>27</v>
      </c>
      <c r="Q626" s="22" t="s">
        <v>3689</v>
      </c>
      <c r="R626" s="22" t="s">
        <v>3690</v>
      </c>
      <c r="S626" s="21" t="s">
        <v>3379</v>
      </c>
      <c r="T626" s="21" t="s">
        <v>1997</v>
      </c>
      <c r="U626" s="21" t="s">
        <v>1998</v>
      </c>
      <c r="V626" s="23">
        <v>40057</v>
      </c>
      <c r="W626" s="21" t="s">
        <v>1998</v>
      </c>
      <c r="X626" s="23">
        <v>40057</v>
      </c>
      <c r="Y626" s="21" t="b">
        <v>1</v>
      </c>
      <c r="Z626" s="21" t="b">
        <v>1</v>
      </c>
      <c r="AA626" s="21" t="b">
        <v>0</v>
      </c>
      <c r="AB626" s="22" t="s">
        <v>3691</v>
      </c>
      <c r="AC626" s="22" t="s">
        <v>2048</v>
      </c>
      <c r="AD626" s="23">
        <v>41737</v>
      </c>
      <c r="AE626" s="22"/>
      <c r="AF626" s="22"/>
      <c r="AG626" s="21" t="s">
        <v>2076</v>
      </c>
      <c r="AH626" s="21" t="s">
        <v>2000</v>
      </c>
      <c r="AI626" s="21" t="s">
        <v>2001</v>
      </c>
      <c r="AJ626" s="22" t="s">
        <v>2002</v>
      </c>
      <c r="AK626" s="22" t="s">
        <v>2003</v>
      </c>
      <c r="AL626" s="22" t="s">
        <v>2004</v>
      </c>
      <c r="AM626" s="22" t="s">
        <v>2005</v>
      </c>
      <c r="AN626" s="22" t="s">
        <v>3381</v>
      </c>
      <c r="AO626" s="21" t="s">
        <v>2007</v>
      </c>
    </row>
    <row r="627" spans="1:41" s="20" customFormat="1" x14ac:dyDescent="0.25">
      <c r="A627" s="21">
        <v>2523</v>
      </c>
      <c r="B627" s="21" t="s">
        <v>3692</v>
      </c>
      <c r="C627" s="21" t="s">
        <v>1986</v>
      </c>
      <c r="D627" s="22" t="s">
        <v>3693</v>
      </c>
      <c r="E627" s="21" t="s">
        <v>3694</v>
      </c>
      <c r="F627" s="21">
        <v>7446700</v>
      </c>
      <c r="G627" s="21" t="s">
        <v>3688</v>
      </c>
      <c r="H627" s="21">
        <v>7429905</v>
      </c>
      <c r="I627" s="21"/>
      <c r="J627" s="21">
        <v>3900</v>
      </c>
      <c r="K627" s="21" t="s">
        <v>1989</v>
      </c>
      <c r="L627" s="21" t="s">
        <v>1990</v>
      </c>
      <c r="M627" s="21" t="s">
        <v>1991</v>
      </c>
      <c r="N627" s="21" t="s">
        <v>1992</v>
      </c>
      <c r="O627" s="22" t="s">
        <v>2068</v>
      </c>
      <c r="P627" s="21" t="s">
        <v>27</v>
      </c>
      <c r="Q627" s="22" t="s">
        <v>3695</v>
      </c>
      <c r="R627" s="22" t="s">
        <v>3696</v>
      </c>
      <c r="S627" s="22" t="s">
        <v>3697</v>
      </c>
      <c r="T627" s="21" t="s">
        <v>1997</v>
      </c>
      <c r="U627" s="21" t="s">
        <v>1998</v>
      </c>
      <c r="V627" s="23">
        <v>40057</v>
      </c>
      <c r="W627" s="21" t="s">
        <v>1998</v>
      </c>
      <c r="X627" s="23">
        <v>40057</v>
      </c>
      <c r="Y627" s="21" t="b">
        <v>1</v>
      </c>
      <c r="Z627" s="21" t="b">
        <v>1</v>
      </c>
      <c r="AA627" s="21" t="b">
        <v>0</v>
      </c>
      <c r="AB627" s="22" t="s">
        <v>3691</v>
      </c>
      <c r="AC627" s="22" t="s">
        <v>2048</v>
      </c>
      <c r="AD627" s="23">
        <v>41737</v>
      </c>
      <c r="AE627" s="22"/>
      <c r="AF627" s="22"/>
      <c r="AG627" s="21" t="s">
        <v>2076</v>
      </c>
      <c r="AH627" s="21" t="s">
        <v>2000</v>
      </c>
      <c r="AI627" s="21" t="s">
        <v>2001</v>
      </c>
      <c r="AJ627" s="22" t="s">
        <v>2002</v>
      </c>
      <c r="AK627" s="22" t="s">
        <v>2003</v>
      </c>
      <c r="AL627" s="22" t="s">
        <v>2004</v>
      </c>
      <c r="AM627" s="22" t="s">
        <v>2005</v>
      </c>
      <c r="AN627" s="22" t="s">
        <v>3698</v>
      </c>
      <c r="AO627" s="21" t="s">
        <v>2007</v>
      </c>
    </row>
    <row r="628" spans="1:41" s="20" customFormat="1" x14ac:dyDescent="0.25">
      <c r="A628" s="21">
        <v>9370</v>
      </c>
      <c r="B628" s="21" t="s">
        <v>3699</v>
      </c>
      <c r="C628" s="21" t="s">
        <v>1986</v>
      </c>
      <c r="D628" s="22" t="s">
        <v>3374</v>
      </c>
      <c r="E628" s="21" t="s">
        <v>3687</v>
      </c>
      <c r="F628" s="21">
        <v>10043013</v>
      </c>
      <c r="G628" s="21" t="s">
        <v>3688</v>
      </c>
      <c r="H628" s="21">
        <v>7429905</v>
      </c>
      <c r="I628" s="21"/>
      <c r="J628" s="21">
        <v>38200</v>
      </c>
      <c r="K628" s="21" t="s">
        <v>2037</v>
      </c>
      <c r="L628" s="21" t="s">
        <v>1990</v>
      </c>
      <c r="M628" s="21" t="s">
        <v>1991</v>
      </c>
      <c r="N628" s="21" t="s">
        <v>1992</v>
      </c>
      <c r="O628" s="22" t="s">
        <v>3385</v>
      </c>
      <c r="P628" s="21" t="s">
        <v>27</v>
      </c>
      <c r="Q628" s="22" t="s">
        <v>3700</v>
      </c>
      <c r="R628" s="22" t="s">
        <v>3690</v>
      </c>
      <c r="S628" s="21" t="s">
        <v>3379</v>
      </c>
      <c r="T628" s="21" t="s">
        <v>1997</v>
      </c>
      <c r="U628" s="21" t="s">
        <v>1998</v>
      </c>
      <c r="V628" s="23">
        <v>40057</v>
      </c>
      <c r="W628" s="21" t="s">
        <v>1998</v>
      </c>
      <c r="X628" s="23">
        <v>40057</v>
      </c>
      <c r="Y628" s="21" t="b">
        <v>1</v>
      </c>
      <c r="Z628" s="21" t="b">
        <v>1</v>
      </c>
      <c r="AA628" s="21" t="b">
        <v>0</v>
      </c>
      <c r="AB628" s="22" t="s">
        <v>3691</v>
      </c>
      <c r="AC628" s="22" t="s">
        <v>2048</v>
      </c>
      <c r="AD628" s="23">
        <v>41737</v>
      </c>
      <c r="AE628" s="22"/>
      <c r="AF628" s="22"/>
      <c r="AG628" s="21" t="s">
        <v>2076</v>
      </c>
      <c r="AH628" s="21" t="s">
        <v>2000</v>
      </c>
      <c r="AI628" s="21" t="s">
        <v>2001</v>
      </c>
      <c r="AJ628" s="22" t="s">
        <v>2002</v>
      </c>
      <c r="AK628" s="22" t="s">
        <v>2003</v>
      </c>
      <c r="AL628" s="22" t="s">
        <v>2004</v>
      </c>
      <c r="AM628" s="22" t="s">
        <v>2005</v>
      </c>
      <c r="AN628" s="22" t="s">
        <v>3381</v>
      </c>
      <c r="AO628" s="21" t="s">
        <v>2007</v>
      </c>
    </row>
    <row r="629" spans="1:41" s="20" customFormat="1" x14ac:dyDescent="0.25">
      <c r="A629" s="21">
        <v>9371</v>
      </c>
      <c r="B629" s="21" t="s">
        <v>3701</v>
      </c>
      <c r="C629" s="21" t="s">
        <v>1986</v>
      </c>
      <c r="D629" s="22" t="s">
        <v>3374</v>
      </c>
      <c r="E629" s="21" t="s">
        <v>3687</v>
      </c>
      <c r="F629" s="21">
        <v>10043013</v>
      </c>
      <c r="G629" s="21" t="s">
        <v>3688</v>
      </c>
      <c r="H629" s="21">
        <v>7429905</v>
      </c>
      <c r="I629" s="21"/>
      <c r="J629" s="21">
        <v>38200</v>
      </c>
      <c r="K629" s="21" t="s">
        <v>2037</v>
      </c>
      <c r="L629" s="21" t="s">
        <v>1990</v>
      </c>
      <c r="M629" s="21" t="s">
        <v>1991</v>
      </c>
      <c r="N629" s="21" t="s">
        <v>1992</v>
      </c>
      <c r="O629" s="22" t="s">
        <v>3385</v>
      </c>
      <c r="P629" s="21" t="s">
        <v>27</v>
      </c>
      <c r="Q629" s="22" t="s">
        <v>3700</v>
      </c>
      <c r="R629" s="22" t="s">
        <v>3690</v>
      </c>
      <c r="S629" s="21" t="s">
        <v>3379</v>
      </c>
      <c r="T629" s="21" t="s">
        <v>1997</v>
      </c>
      <c r="U629" s="21" t="s">
        <v>1998</v>
      </c>
      <c r="V629" s="23">
        <v>40057</v>
      </c>
      <c r="W629" s="21" t="s">
        <v>1998</v>
      </c>
      <c r="X629" s="23">
        <v>40057</v>
      </c>
      <c r="Y629" s="21" t="b">
        <v>1</v>
      </c>
      <c r="Z629" s="21" t="b">
        <v>1</v>
      </c>
      <c r="AA629" s="21" t="b">
        <v>0</v>
      </c>
      <c r="AB629" s="22" t="s">
        <v>3691</v>
      </c>
      <c r="AC629" s="22" t="s">
        <v>2048</v>
      </c>
      <c r="AD629" s="23">
        <v>41737</v>
      </c>
      <c r="AE629" s="22"/>
      <c r="AF629" s="22"/>
      <c r="AG629" s="21" t="s">
        <v>2076</v>
      </c>
      <c r="AH629" s="21" t="s">
        <v>2000</v>
      </c>
      <c r="AI629" s="21" t="s">
        <v>2001</v>
      </c>
      <c r="AJ629" s="22" t="s">
        <v>2002</v>
      </c>
      <c r="AK629" s="22" t="s">
        <v>2003</v>
      </c>
      <c r="AL629" s="22" t="s">
        <v>2004</v>
      </c>
      <c r="AM629" s="22" t="s">
        <v>2005</v>
      </c>
      <c r="AN629" s="22" t="s">
        <v>3381</v>
      </c>
      <c r="AO629" s="21" t="s">
        <v>2007</v>
      </c>
    </row>
    <row r="630" spans="1:41" s="20" customFormat="1" x14ac:dyDescent="0.25">
      <c r="A630" s="21">
        <v>9372</v>
      </c>
      <c r="B630" s="21" t="s">
        <v>3702</v>
      </c>
      <c r="C630" s="21" t="s">
        <v>1986</v>
      </c>
      <c r="D630" s="22" t="s">
        <v>3374</v>
      </c>
      <c r="E630" s="21" t="s">
        <v>3687</v>
      </c>
      <c r="F630" s="21">
        <v>10043013</v>
      </c>
      <c r="G630" s="21" t="s">
        <v>3688</v>
      </c>
      <c r="H630" s="21">
        <v>7429905</v>
      </c>
      <c r="I630" s="21"/>
      <c r="J630" s="21">
        <v>38200</v>
      </c>
      <c r="K630" s="21" t="s">
        <v>2037</v>
      </c>
      <c r="L630" s="21" t="s">
        <v>1990</v>
      </c>
      <c r="M630" s="21" t="s">
        <v>1991</v>
      </c>
      <c r="N630" s="21" t="s">
        <v>1992</v>
      </c>
      <c r="O630" s="22" t="s">
        <v>3385</v>
      </c>
      <c r="P630" s="21" t="s">
        <v>27</v>
      </c>
      <c r="Q630" s="22" t="s">
        <v>3700</v>
      </c>
      <c r="R630" s="22" t="s">
        <v>3690</v>
      </c>
      <c r="S630" s="21" t="s">
        <v>3379</v>
      </c>
      <c r="T630" s="21" t="s">
        <v>1997</v>
      </c>
      <c r="U630" s="21" t="s">
        <v>1998</v>
      </c>
      <c r="V630" s="23">
        <v>40057</v>
      </c>
      <c r="W630" s="21" t="s">
        <v>1998</v>
      </c>
      <c r="X630" s="23">
        <v>40057</v>
      </c>
      <c r="Y630" s="21" t="b">
        <v>1</v>
      </c>
      <c r="Z630" s="21" t="b">
        <v>1</v>
      </c>
      <c r="AA630" s="21" t="b">
        <v>0</v>
      </c>
      <c r="AB630" s="22" t="s">
        <v>3691</v>
      </c>
      <c r="AC630" s="22" t="s">
        <v>2048</v>
      </c>
      <c r="AD630" s="23">
        <v>41737</v>
      </c>
      <c r="AE630" s="22"/>
      <c r="AF630" s="22"/>
      <c r="AG630" s="21" t="s">
        <v>2076</v>
      </c>
      <c r="AH630" s="21" t="s">
        <v>2000</v>
      </c>
      <c r="AI630" s="21" t="s">
        <v>2001</v>
      </c>
      <c r="AJ630" s="22" t="s">
        <v>2002</v>
      </c>
      <c r="AK630" s="22" t="s">
        <v>2003</v>
      </c>
      <c r="AL630" s="22" t="s">
        <v>2004</v>
      </c>
      <c r="AM630" s="22" t="s">
        <v>2005</v>
      </c>
      <c r="AN630" s="22" t="s">
        <v>3381</v>
      </c>
      <c r="AO630" s="21" t="s">
        <v>2007</v>
      </c>
    </row>
    <row r="631" spans="1:41" s="20" customFormat="1" x14ac:dyDescent="0.25">
      <c r="A631" s="21">
        <v>2524</v>
      </c>
      <c r="B631" s="21" t="s">
        <v>3703</v>
      </c>
      <c r="C631" s="21" t="s">
        <v>1986</v>
      </c>
      <c r="D631" s="22" t="s">
        <v>3693</v>
      </c>
      <c r="E631" s="21" t="s">
        <v>3704</v>
      </c>
      <c r="F631" s="22">
        <v>7758954</v>
      </c>
      <c r="G631" s="21" t="s">
        <v>3705</v>
      </c>
      <c r="H631" s="21">
        <v>7439921</v>
      </c>
      <c r="I631" s="21">
        <v>518.84027099609375</v>
      </c>
      <c r="J631" s="21">
        <v>518.84027099609375</v>
      </c>
      <c r="K631" s="21" t="s">
        <v>1989</v>
      </c>
      <c r="L631" s="21" t="s">
        <v>1990</v>
      </c>
      <c r="M631" s="21" t="s">
        <v>1991</v>
      </c>
      <c r="N631" s="21" t="s">
        <v>1992</v>
      </c>
      <c r="O631" s="22" t="s">
        <v>2068</v>
      </c>
      <c r="P631" s="21" t="s">
        <v>27</v>
      </c>
      <c r="Q631" s="22" t="s">
        <v>3695</v>
      </c>
      <c r="R631" s="22" t="s">
        <v>3696</v>
      </c>
      <c r="S631" s="22" t="s">
        <v>3697</v>
      </c>
      <c r="T631" s="21" t="s">
        <v>1997</v>
      </c>
      <c r="U631" s="21" t="s">
        <v>1998</v>
      </c>
      <c r="V631" s="23">
        <v>40057</v>
      </c>
      <c r="W631" s="21" t="s">
        <v>1998</v>
      </c>
      <c r="X631" s="23">
        <v>40057</v>
      </c>
      <c r="Y631" s="21" t="b">
        <v>1</v>
      </c>
      <c r="Z631" s="21" t="b">
        <v>1</v>
      </c>
      <c r="AA631" s="21" t="b">
        <v>0</v>
      </c>
      <c r="AB631" s="22" t="s">
        <v>3706</v>
      </c>
      <c r="AC631" s="22" t="s">
        <v>2501</v>
      </c>
      <c r="AD631" s="23">
        <v>42033</v>
      </c>
      <c r="AE631" s="22"/>
      <c r="AF631" s="22"/>
      <c r="AG631" s="21" t="s">
        <v>2076</v>
      </c>
      <c r="AH631" s="21" t="s">
        <v>2000</v>
      </c>
      <c r="AI631" s="21" t="s">
        <v>2001</v>
      </c>
      <c r="AJ631" s="22" t="s">
        <v>2002</v>
      </c>
      <c r="AK631" s="22" t="s">
        <v>2003</v>
      </c>
      <c r="AL631" s="22" t="s">
        <v>2004</v>
      </c>
      <c r="AM631" s="22" t="s">
        <v>2005</v>
      </c>
      <c r="AN631" s="22" t="s">
        <v>3698</v>
      </c>
      <c r="AO631" s="21" t="s">
        <v>2007</v>
      </c>
    </row>
    <row r="632" spans="1:41" s="20" customFormat="1" x14ac:dyDescent="0.25">
      <c r="A632" s="21">
        <v>2525</v>
      </c>
      <c r="B632" s="21" t="s">
        <v>3707</v>
      </c>
      <c r="C632" s="21" t="s">
        <v>1986</v>
      </c>
      <c r="D632" s="22" t="s">
        <v>3693</v>
      </c>
      <c r="E632" s="21" t="s">
        <v>1010</v>
      </c>
      <c r="F632" s="22">
        <v>7487947</v>
      </c>
      <c r="G632" s="21" t="s">
        <v>3708</v>
      </c>
      <c r="H632" s="21">
        <v>7439976</v>
      </c>
      <c r="I632" s="21">
        <v>5</v>
      </c>
      <c r="J632" s="21">
        <v>5</v>
      </c>
      <c r="K632" s="21" t="s">
        <v>1989</v>
      </c>
      <c r="L632" s="21" t="s">
        <v>1990</v>
      </c>
      <c r="M632" s="21" t="s">
        <v>1991</v>
      </c>
      <c r="N632" s="21" t="s">
        <v>1992</v>
      </c>
      <c r="O632" s="22" t="s">
        <v>2068</v>
      </c>
      <c r="P632" s="21" t="s">
        <v>27</v>
      </c>
      <c r="Q632" s="22" t="s">
        <v>3695</v>
      </c>
      <c r="R632" s="22" t="s">
        <v>3696</v>
      </c>
      <c r="S632" s="22" t="s">
        <v>3697</v>
      </c>
      <c r="T632" s="21" t="s">
        <v>1997</v>
      </c>
      <c r="U632" s="21" t="s">
        <v>1998</v>
      </c>
      <c r="V632" s="23">
        <v>40057</v>
      </c>
      <c r="W632" s="21" t="s">
        <v>1998</v>
      </c>
      <c r="X632" s="23">
        <v>40057</v>
      </c>
      <c r="Y632" s="21" t="b">
        <v>1</v>
      </c>
      <c r="Z632" s="21" t="b">
        <v>1</v>
      </c>
      <c r="AA632" s="21" t="b">
        <v>0</v>
      </c>
      <c r="AB632" s="22" t="s">
        <v>3691</v>
      </c>
      <c r="AC632" s="22" t="s">
        <v>2501</v>
      </c>
      <c r="AD632" s="23">
        <v>42027</v>
      </c>
      <c r="AE632" s="22"/>
      <c r="AF632" s="22"/>
      <c r="AG632" s="21" t="s">
        <v>2076</v>
      </c>
      <c r="AH632" s="21" t="s">
        <v>2000</v>
      </c>
      <c r="AI632" s="21" t="s">
        <v>2001</v>
      </c>
      <c r="AJ632" s="22" t="s">
        <v>2002</v>
      </c>
      <c r="AK632" s="22" t="s">
        <v>2003</v>
      </c>
      <c r="AL632" s="22" t="s">
        <v>2004</v>
      </c>
      <c r="AM632" s="22" t="s">
        <v>2005</v>
      </c>
      <c r="AN632" s="22" t="s">
        <v>3698</v>
      </c>
      <c r="AO632" s="21" t="s">
        <v>2007</v>
      </c>
    </row>
    <row r="633" spans="1:41" s="20" customFormat="1" x14ac:dyDescent="0.25">
      <c r="A633" s="21">
        <v>2526</v>
      </c>
      <c r="B633" s="21" t="s">
        <v>3709</v>
      </c>
      <c r="C633" s="21" t="s">
        <v>1986</v>
      </c>
      <c r="D633" s="22" t="s">
        <v>3693</v>
      </c>
      <c r="E633" s="22" t="s">
        <v>3710</v>
      </c>
      <c r="F633" s="22">
        <v>7718549</v>
      </c>
      <c r="G633" s="21" t="s">
        <v>3711</v>
      </c>
      <c r="H633" s="21">
        <v>7440020</v>
      </c>
      <c r="I633" s="21">
        <f>GEOMEAN(J633:J636)</f>
        <v>1251.412352909327</v>
      </c>
      <c r="J633" s="21">
        <v>1217.5521240234375</v>
      </c>
      <c r="K633" s="21" t="s">
        <v>1989</v>
      </c>
      <c r="L633" s="21" t="s">
        <v>1990</v>
      </c>
      <c r="M633" s="21" t="s">
        <v>1991</v>
      </c>
      <c r="N633" s="21" t="s">
        <v>1992</v>
      </c>
      <c r="O633" s="22" t="s">
        <v>2068</v>
      </c>
      <c r="P633" s="21" t="s">
        <v>27</v>
      </c>
      <c r="Q633" s="22" t="s">
        <v>3695</v>
      </c>
      <c r="R633" s="22" t="s">
        <v>3696</v>
      </c>
      <c r="S633" s="22" t="s">
        <v>3697</v>
      </c>
      <c r="T633" s="21" t="s">
        <v>1997</v>
      </c>
      <c r="U633" s="21" t="s">
        <v>1998</v>
      </c>
      <c r="V633" s="23">
        <v>40057</v>
      </c>
      <c r="W633" s="21" t="s">
        <v>1998</v>
      </c>
      <c r="X633" s="23">
        <v>40057</v>
      </c>
      <c r="Y633" s="21" t="b">
        <v>1</v>
      </c>
      <c r="Z633" s="21" t="b">
        <v>1</v>
      </c>
      <c r="AA633" s="21" t="b">
        <v>0</v>
      </c>
      <c r="AB633" s="22" t="s">
        <v>3712</v>
      </c>
      <c r="AC633" s="22" t="s">
        <v>2501</v>
      </c>
      <c r="AD633" s="23">
        <v>42037</v>
      </c>
      <c r="AE633" s="22"/>
      <c r="AF633" s="22"/>
      <c r="AG633" s="21" t="s">
        <v>2076</v>
      </c>
      <c r="AH633" s="21" t="s">
        <v>2000</v>
      </c>
      <c r="AI633" s="21" t="s">
        <v>2001</v>
      </c>
      <c r="AJ633" s="22" t="s">
        <v>2002</v>
      </c>
      <c r="AK633" s="22" t="s">
        <v>2003</v>
      </c>
      <c r="AL633" s="22" t="s">
        <v>2004</v>
      </c>
      <c r="AM633" s="22" t="s">
        <v>2005</v>
      </c>
      <c r="AN633" s="22" t="s">
        <v>3698</v>
      </c>
      <c r="AO633" s="21" t="s">
        <v>2007</v>
      </c>
    </row>
    <row r="634" spans="1:41" s="20" customFormat="1" x14ac:dyDescent="0.25">
      <c r="A634" s="21">
        <v>2527</v>
      </c>
      <c r="B634" s="21" t="s">
        <v>3713</v>
      </c>
      <c r="C634" s="21" t="s">
        <v>1986</v>
      </c>
      <c r="D634" s="22" t="s">
        <v>3693</v>
      </c>
      <c r="E634" s="22" t="s">
        <v>3710</v>
      </c>
      <c r="F634" s="22">
        <v>7718549</v>
      </c>
      <c r="G634" s="21" t="s">
        <v>3711</v>
      </c>
      <c r="H634" s="21">
        <v>7440020</v>
      </c>
      <c r="I634" s="21"/>
      <c r="J634" s="21">
        <v>554.42108154296875</v>
      </c>
      <c r="K634" s="21" t="s">
        <v>1989</v>
      </c>
      <c r="L634" s="21" t="s">
        <v>1990</v>
      </c>
      <c r="M634" s="21" t="s">
        <v>1991</v>
      </c>
      <c r="N634" s="21" t="s">
        <v>1992</v>
      </c>
      <c r="O634" s="22" t="s">
        <v>2068</v>
      </c>
      <c r="P634" s="21" t="s">
        <v>27</v>
      </c>
      <c r="Q634" s="22" t="s">
        <v>3695</v>
      </c>
      <c r="R634" s="22" t="s">
        <v>3696</v>
      </c>
      <c r="S634" s="22" t="s">
        <v>3697</v>
      </c>
      <c r="T634" s="21" t="s">
        <v>1997</v>
      </c>
      <c r="U634" s="21" t="s">
        <v>1998</v>
      </c>
      <c r="V634" s="23">
        <v>40057</v>
      </c>
      <c r="W634" s="21" t="s">
        <v>1998</v>
      </c>
      <c r="X634" s="23">
        <v>40057</v>
      </c>
      <c r="Y634" s="21" t="b">
        <v>1</v>
      </c>
      <c r="Z634" s="21" t="b">
        <v>1</v>
      </c>
      <c r="AA634" s="21" t="b">
        <v>0</v>
      </c>
      <c r="AB634" s="22" t="s">
        <v>3712</v>
      </c>
      <c r="AC634" s="22" t="s">
        <v>2501</v>
      </c>
      <c r="AD634" s="23">
        <v>42037</v>
      </c>
      <c r="AE634" s="22"/>
      <c r="AF634" s="22"/>
      <c r="AG634" s="21" t="s">
        <v>2076</v>
      </c>
      <c r="AH634" s="21" t="s">
        <v>2000</v>
      </c>
      <c r="AI634" s="21" t="s">
        <v>2001</v>
      </c>
      <c r="AJ634" s="22" t="s">
        <v>2002</v>
      </c>
      <c r="AK634" s="22" t="s">
        <v>2003</v>
      </c>
      <c r="AL634" s="22" t="s">
        <v>2004</v>
      </c>
      <c r="AM634" s="22" t="s">
        <v>2005</v>
      </c>
      <c r="AN634" s="22" t="s">
        <v>3698</v>
      </c>
      <c r="AO634" s="21" t="s">
        <v>2007</v>
      </c>
    </row>
    <row r="635" spans="1:41" s="20" customFormat="1" x14ac:dyDescent="0.25">
      <c r="A635" s="22">
        <v>24410</v>
      </c>
      <c r="B635" s="22" t="s">
        <v>3714</v>
      </c>
      <c r="C635" s="22" t="s">
        <v>2353</v>
      </c>
      <c r="D635" s="22" t="s">
        <v>3715</v>
      </c>
      <c r="E635" s="22" t="s">
        <v>3716</v>
      </c>
      <c r="F635" s="22" t="s">
        <v>1997</v>
      </c>
      <c r="G635" s="21" t="s">
        <v>3711</v>
      </c>
      <c r="H635" s="21">
        <v>7440020</v>
      </c>
      <c r="I635" s="21"/>
      <c r="J635" s="24">
        <v>1906.0628907623116</v>
      </c>
      <c r="K635" s="24" t="s">
        <v>1989</v>
      </c>
      <c r="L635" s="24" t="s">
        <v>1990</v>
      </c>
      <c r="M635" s="24" t="s">
        <v>1991</v>
      </c>
      <c r="N635" s="24" t="s">
        <v>2067</v>
      </c>
      <c r="O635" s="24" t="s">
        <v>3319</v>
      </c>
      <c r="P635" s="24" t="s">
        <v>27</v>
      </c>
      <c r="Q635" s="24" t="s">
        <v>3717</v>
      </c>
      <c r="R635" s="24">
        <v>8.23</v>
      </c>
      <c r="S635" s="24" t="s">
        <v>3718</v>
      </c>
      <c r="T635" s="24" t="s">
        <v>2182</v>
      </c>
      <c r="U635" s="24" t="s">
        <v>3719</v>
      </c>
      <c r="V635" s="26">
        <v>42125</v>
      </c>
      <c r="W635" s="24" t="s">
        <v>2501</v>
      </c>
      <c r="X635" s="26">
        <v>42173</v>
      </c>
      <c r="Y635" s="24" t="b">
        <v>1</v>
      </c>
      <c r="Z635" s="24"/>
      <c r="AA635" s="24"/>
      <c r="AB635" s="24"/>
      <c r="AC635" s="24"/>
      <c r="AD635" s="24"/>
      <c r="AE635" s="22" t="s">
        <v>3720</v>
      </c>
      <c r="AF635" s="22"/>
      <c r="AG635" s="24" t="s">
        <v>3721</v>
      </c>
      <c r="AH635" s="24" t="s">
        <v>2000</v>
      </c>
      <c r="AI635" s="21" t="s">
        <v>2001</v>
      </c>
      <c r="AJ635" s="22" t="s">
        <v>2002</v>
      </c>
      <c r="AK635" s="22" t="s">
        <v>2003</v>
      </c>
      <c r="AL635" s="22" t="s">
        <v>2004</v>
      </c>
      <c r="AM635" s="22" t="s">
        <v>2005</v>
      </c>
      <c r="AN635" s="24" t="s">
        <v>3722</v>
      </c>
      <c r="AO635" s="24" t="s">
        <v>2007</v>
      </c>
    </row>
    <row r="636" spans="1:41" s="20" customFormat="1" x14ac:dyDescent="0.25">
      <c r="A636" s="22">
        <v>24411</v>
      </c>
      <c r="B636" s="22" t="s">
        <v>3714</v>
      </c>
      <c r="C636" s="22" t="s">
        <v>2353</v>
      </c>
      <c r="D636" s="22" t="s">
        <v>3715</v>
      </c>
      <c r="E636" s="22" t="s">
        <v>3716</v>
      </c>
      <c r="F636" s="22" t="s">
        <v>1997</v>
      </c>
      <c r="G636" s="21" t="s">
        <v>3711</v>
      </c>
      <c r="H636" s="21">
        <v>7440020</v>
      </c>
      <c r="I636" s="21"/>
      <c r="J636" s="24">
        <v>1906.0628907623116</v>
      </c>
      <c r="K636" s="24" t="s">
        <v>1989</v>
      </c>
      <c r="L636" s="24" t="s">
        <v>1990</v>
      </c>
      <c r="M636" s="24" t="s">
        <v>1991</v>
      </c>
      <c r="N636" s="24" t="s">
        <v>2067</v>
      </c>
      <c r="O636" s="24" t="s">
        <v>3319</v>
      </c>
      <c r="P636" s="24" t="s">
        <v>27</v>
      </c>
      <c r="Q636" s="24" t="s">
        <v>3717</v>
      </c>
      <c r="R636" s="24">
        <v>8.23</v>
      </c>
      <c r="S636" s="24" t="s">
        <v>3718</v>
      </c>
      <c r="T636" s="24" t="s">
        <v>2182</v>
      </c>
      <c r="U636" s="24" t="s">
        <v>3719</v>
      </c>
      <c r="V636" s="26">
        <v>42125</v>
      </c>
      <c r="W636" s="24" t="s">
        <v>2501</v>
      </c>
      <c r="X636" s="26">
        <v>42173</v>
      </c>
      <c r="Y636" s="24" t="b">
        <v>1</v>
      </c>
      <c r="Z636" s="24"/>
      <c r="AA636" s="24"/>
      <c r="AB636" s="24"/>
      <c r="AC636" s="24"/>
      <c r="AD636" s="24"/>
      <c r="AE636" s="22" t="s">
        <v>3720</v>
      </c>
      <c r="AF636" s="22"/>
      <c r="AG636" s="24" t="s">
        <v>3721</v>
      </c>
      <c r="AH636" s="24" t="s">
        <v>2000</v>
      </c>
      <c r="AI636" s="21" t="s">
        <v>2001</v>
      </c>
      <c r="AJ636" s="22" t="s">
        <v>2002</v>
      </c>
      <c r="AK636" s="22" t="s">
        <v>2003</v>
      </c>
      <c r="AL636" s="22" t="s">
        <v>2004</v>
      </c>
      <c r="AM636" s="22" t="s">
        <v>2005</v>
      </c>
      <c r="AN636" s="24" t="s">
        <v>3722</v>
      </c>
      <c r="AO636" s="24" t="s">
        <v>2007</v>
      </c>
    </row>
    <row r="637" spans="1:41" s="20" customFormat="1" x14ac:dyDescent="0.25">
      <c r="A637" s="21">
        <v>2528</v>
      </c>
      <c r="B637" s="21" t="s">
        <v>3723</v>
      </c>
      <c r="C637" s="21" t="s">
        <v>1986</v>
      </c>
      <c r="D637" s="22" t="s">
        <v>3724</v>
      </c>
      <c r="E637" s="21" t="s">
        <v>3725</v>
      </c>
      <c r="F637" s="22">
        <v>7761888</v>
      </c>
      <c r="G637" s="21" t="s">
        <v>3726</v>
      </c>
      <c r="H637" s="21">
        <v>7440224</v>
      </c>
      <c r="I637" s="21">
        <f>GEOMEAN(J637:J644)</f>
        <v>0.65612320688662984</v>
      </c>
      <c r="J637" s="21">
        <v>2.9728662967681885</v>
      </c>
      <c r="K637" s="21" t="s">
        <v>2037</v>
      </c>
      <c r="L637" s="21" t="s">
        <v>1990</v>
      </c>
      <c r="M637" s="21" t="s">
        <v>1991</v>
      </c>
      <c r="N637" s="21" t="s">
        <v>2067</v>
      </c>
      <c r="O637" s="22" t="s">
        <v>2068</v>
      </c>
      <c r="P637" s="21" t="s">
        <v>27</v>
      </c>
      <c r="Q637" s="22" t="s">
        <v>3727</v>
      </c>
      <c r="R637" s="22" t="s">
        <v>2641</v>
      </c>
      <c r="S637" s="22" t="s">
        <v>3728</v>
      </c>
      <c r="T637" s="21" t="s">
        <v>1997</v>
      </c>
      <c r="U637" s="21" t="s">
        <v>1998</v>
      </c>
      <c r="V637" s="23">
        <v>40057</v>
      </c>
      <c r="W637" s="21" t="s">
        <v>1998</v>
      </c>
      <c r="X637" s="23">
        <v>40057</v>
      </c>
      <c r="Y637" s="21" t="b">
        <v>1</v>
      </c>
      <c r="Z637" s="21" t="b">
        <v>1</v>
      </c>
      <c r="AA637" s="21" t="b">
        <v>0</v>
      </c>
      <c r="AB637" s="22" t="s">
        <v>3706</v>
      </c>
      <c r="AC637" s="22" t="s">
        <v>2501</v>
      </c>
      <c r="AD637" s="23">
        <v>42038</v>
      </c>
      <c r="AE637" s="22"/>
      <c r="AF637" s="22"/>
      <c r="AG637" s="21" t="s">
        <v>2076</v>
      </c>
      <c r="AH637" s="21" t="s">
        <v>2000</v>
      </c>
      <c r="AI637" s="21" t="s">
        <v>2001</v>
      </c>
      <c r="AJ637" s="22" t="s">
        <v>2002</v>
      </c>
      <c r="AK637" s="22" t="s">
        <v>2003</v>
      </c>
      <c r="AL637" s="22" t="s">
        <v>2004</v>
      </c>
      <c r="AM637" s="22" t="s">
        <v>2005</v>
      </c>
      <c r="AN637" s="22" t="s">
        <v>3729</v>
      </c>
      <c r="AO637" s="21" t="s">
        <v>2007</v>
      </c>
    </row>
    <row r="638" spans="1:41" s="20" customFormat="1" x14ac:dyDescent="0.25">
      <c r="A638" s="21">
        <v>2529</v>
      </c>
      <c r="B638" s="21" t="s">
        <v>3730</v>
      </c>
      <c r="C638" s="21" t="s">
        <v>1986</v>
      </c>
      <c r="D638" s="22" t="s">
        <v>3724</v>
      </c>
      <c r="E638" s="21" t="s">
        <v>3725</v>
      </c>
      <c r="F638" s="22">
        <v>7761888</v>
      </c>
      <c r="G638" s="21" t="s">
        <v>3726</v>
      </c>
      <c r="H638" s="21">
        <v>7440224</v>
      </c>
      <c r="I638" s="21"/>
      <c r="J638" s="21">
        <v>2.7301833629608154</v>
      </c>
      <c r="K638" s="21" t="s">
        <v>2037</v>
      </c>
      <c r="L638" s="21" t="s">
        <v>1990</v>
      </c>
      <c r="M638" s="21" t="s">
        <v>1991</v>
      </c>
      <c r="N638" s="21" t="s">
        <v>2067</v>
      </c>
      <c r="O638" s="22" t="s">
        <v>2068</v>
      </c>
      <c r="P638" s="21" t="s">
        <v>27</v>
      </c>
      <c r="Q638" s="22" t="s">
        <v>3727</v>
      </c>
      <c r="R638" s="22" t="s">
        <v>2641</v>
      </c>
      <c r="S638" s="22" t="s">
        <v>3728</v>
      </c>
      <c r="T638" s="21" t="s">
        <v>1997</v>
      </c>
      <c r="U638" s="21" t="s">
        <v>1998</v>
      </c>
      <c r="V638" s="23">
        <v>40057</v>
      </c>
      <c r="W638" s="21" t="s">
        <v>1998</v>
      </c>
      <c r="X638" s="23">
        <v>40057</v>
      </c>
      <c r="Y638" s="21" t="b">
        <v>1</v>
      </c>
      <c r="Z638" s="21" t="b">
        <v>1</v>
      </c>
      <c r="AA638" s="21" t="b">
        <v>0</v>
      </c>
      <c r="AB638" s="22" t="s">
        <v>3706</v>
      </c>
      <c r="AC638" s="22" t="s">
        <v>2501</v>
      </c>
      <c r="AD638" s="23">
        <v>42038</v>
      </c>
      <c r="AE638" s="22"/>
      <c r="AF638" s="22"/>
      <c r="AG638" s="21" t="s">
        <v>2076</v>
      </c>
      <c r="AH638" s="21" t="s">
        <v>2000</v>
      </c>
      <c r="AI638" s="21" t="s">
        <v>2001</v>
      </c>
      <c r="AJ638" s="22" t="s">
        <v>2002</v>
      </c>
      <c r="AK638" s="22" t="s">
        <v>2003</v>
      </c>
      <c r="AL638" s="22" t="s">
        <v>2004</v>
      </c>
      <c r="AM638" s="22" t="s">
        <v>2005</v>
      </c>
      <c r="AN638" s="22" t="s">
        <v>3729</v>
      </c>
      <c r="AO638" s="21" t="s">
        <v>2007</v>
      </c>
    </row>
    <row r="639" spans="1:41" s="20" customFormat="1" x14ac:dyDescent="0.25">
      <c r="A639" s="21">
        <v>2530</v>
      </c>
      <c r="B639" s="21" t="s">
        <v>3731</v>
      </c>
      <c r="C639" s="21" t="s">
        <v>1986</v>
      </c>
      <c r="D639" s="22" t="s">
        <v>3724</v>
      </c>
      <c r="E639" s="21" t="s">
        <v>3725</v>
      </c>
      <c r="F639" s="22">
        <v>7761888</v>
      </c>
      <c r="G639" s="21" t="s">
        <v>3726</v>
      </c>
      <c r="H639" s="21">
        <v>7440224</v>
      </c>
      <c r="I639" s="21"/>
      <c r="J639" s="21">
        <v>1.1844044923782349</v>
      </c>
      <c r="K639" s="21" t="s">
        <v>2037</v>
      </c>
      <c r="L639" s="21" t="s">
        <v>1990</v>
      </c>
      <c r="M639" s="21" t="s">
        <v>1991</v>
      </c>
      <c r="N639" s="21" t="s">
        <v>2067</v>
      </c>
      <c r="O639" s="22" t="s">
        <v>2068</v>
      </c>
      <c r="P639" s="21" t="s">
        <v>27</v>
      </c>
      <c r="Q639" s="22" t="s">
        <v>3732</v>
      </c>
      <c r="R639" s="22" t="s">
        <v>3733</v>
      </c>
      <c r="S639" s="22" t="s">
        <v>3734</v>
      </c>
      <c r="T639" s="21" t="s">
        <v>1997</v>
      </c>
      <c r="U639" s="21" t="s">
        <v>1998</v>
      </c>
      <c r="V639" s="23">
        <v>40057</v>
      </c>
      <c r="W639" s="21" t="s">
        <v>1998</v>
      </c>
      <c r="X639" s="23">
        <v>40057</v>
      </c>
      <c r="Y639" s="21" t="b">
        <v>1</v>
      </c>
      <c r="Z639" s="21" t="b">
        <v>1</v>
      </c>
      <c r="AA639" s="21" t="b">
        <v>0</v>
      </c>
      <c r="AB639" s="22" t="s">
        <v>3706</v>
      </c>
      <c r="AC639" s="22" t="s">
        <v>2501</v>
      </c>
      <c r="AD639" s="23">
        <v>42038</v>
      </c>
      <c r="AE639" s="22"/>
      <c r="AF639" s="22"/>
      <c r="AG639" s="21" t="s">
        <v>2076</v>
      </c>
      <c r="AH639" s="21" t="s">
        <v>2000</v>
      </c>
      <c r="AI639" s="21" t="s">
        <v>2001</v>
      </c>
      <c r="AJ639" s="22" t="s">
        <v>2002</v>
      </c>
      <c r="AK639" s="22" t="s">
        <v>2003</v>
      </c>
      <c r="AL639" s="22" t="s">
        <v>2004</v>
      </c>
      <c r="AM639" s="22" t="s">
        <v>2005</v>
      </c>
      <c r="AN639" s="22" t="s">
        <v>3729</v>
      </c>
      <c r="AO639" s="21" t="s">
        <v>2007</v>
      </c>
    </row>
    <row r="640" spans="1:41" s="20" customFormat="1" x14ac:dyDescent="0.25">
      <c r="A640" s="21">
        <v>2531</v>
      </c>
      <c r="B640" s="21" t="s">
        <v>3735</v>
      </c>
      <c r="C640" s="21" t="s">
        <v>1986</v>
      </c>
      <c r="D640" s="22" t="s">
        <v>3724</v>
      </c>
      <c r="E640" s="21" t="s">
        <v>3725</v>
      </c>
      <c r="F640" s="22">
        <v>7761888</v>
      </c>
      <c r="G640" s="21" t="s">
        <v>3726</v>
      </c>
      <c r="H640" s="21">
        <v>7440224</v>
      </c>
      <c r="I640" s="21"/>
      <c r="J640" s="21">
        <v>1.0349165201187134</v>
      </c>
      <c r="K640" s="21" t="s">
        <v>2037</v>
      </c>
      <c r="L640" s="21" t="s">
        <v>1990</v>
      </c>
      <c r="M640" s="21" t="s">
        <v>1991</v>
      </c>
      <c r="N640" s="21" t="s">
        <v>2067</v>
      </c>
      <c r="O640" s="22" t="s">
        <v>2068</v>
      </c>
      <c r="P640" s="21" t="s">
        <v>27</v>
      </c>
      <c r="Q640" s="22" t="s">
        <v>3732</v>
      </c>
      <c r="R640" s="22" t="s">
        <v>3733</v>
      </c>
      <c r="S640" s="22" t="s">
        <v>3734</v>
      </c>
      <c r="T640" s="21" t="s">
        <v>1997</v>
      </c>
      <c r="U640" s="21" t="s">
        <v>1998</v>
      </c>
      <c r="V640" s="23">
        <v>40057</v>
      </c>
      <c r="W640" s="21" t="s">
        <v>1998</v>
      </c>
      <c r="X640" s="23">
        <v>40057</v>
      </c>
      <c r="Y640" s="21" t="b">
        <v>1</v>
      </c>
      <c r="Z640" s="21" t="b">
        <v>1</v>
      </c>
      <c r="AA640" s="21" t="b">
        <v>0</v>
      </c>
      <c r="AB640" s="22" t="s">
        <v>3706</v>
      </c>
      <c r="AC640" s="22" t="s">
        <v>2501</v>
      </c>
      <c r="AD640" s="23">
        <v>42038</v>
      </c>
      <c r="AE640" s="22"/>
      <c r="AF640" s="22"/>
      <c r="AG640" s="21" t="s">
        <v>2076</v>
      </c>
      <c r="AH640" s="21" t="s">
        <v>2000</v>
      </c>
      <c r="AI640" s="21" t="s">
        <v>2001</v>
      </c>
      <c r="AJ640" s="22" t="s">
        <v>2002</v>
      </c>
      <c r="AK640" s="22" t="s">
        <v>2003</v>
      </c>
      <c r="AL640" s="22" t="s">
        <v>2004</v>
      </c>
      <c r="AM640" s="22" t="s">
        <v>2005</v>
      </c>
      <c r="AN640" s="22" t="s">
        <v>3729</v>
      </c>
      <c r="AO640" s="21" t="s">
        <v>2007</v>
      </c>
    </row>
    <row r="641" spans="1:41" s="20" customFormat="1" x14ac:dyDescent="0.25">
      <c r="A641" s="21">
        <v>9405</v>
      </c>
      <c r="B641" s="21" t="s">
        <v>3736</v>
      </c>
      <c r="C641" s="21" t="s">
        <v>1986</v>
      </c>
      <c r="D641" s="22" t="s">
        <v>3737</v>
      </c>
      <c r="E641" s="21" t="s">
        <v>3725</v>
      </c>
      <c r="F641" s="22">
        <v>7761888</v>
      </c>
      <c r="G641" s="21" t="s">
        <v>3726</v>
      </c>
      <c r="H641" s="21">
        <v>7440224</v>
      </c>
      <c r="I641" s="21"/>
      <c r="J641" s="21">
        <v>0.62</v>
      </c>
      <c r="K641" s="21" t="s">
        <v>2037</v>
      </c>
      <c r="L641" s="21" t="s">
        <v>1990</v>
      </c>
      <c r="M641" s="21" t="s">
        <v>1991</v>
      </c>
      <c r="N641" s="21" t="s">
        <v>2067</v>
      </c>
      <c r="O641" s="22" t="s">
        <v>2096</v>
      </c>
      <c r="P641" s="21" t="s">
        <v>27</v>
      </c>
      <c r="Q641" s="22" t="s">
        <v>3738</v>
      </c>
      <c r="R641" s="22" t="s">
        <v>3739</v>
      </c>
      <c r="S641" s="22" t="s">
        <v>3740</v>
      </c>
      <c r="T641" s="21" t="s">
        <v>1997</v>
      </c>
      <c r="U641" s="21" t="s">
        <v>1998</v>
      </c>
      <c r="V641" s="23">
        <v>40057</v>
      </c>
      <c r="W641" s="21" t="s">
        <v>1998</v>
      </c>
      <c r="X641" s="23">
        <v>40057</v>
      </c>
      <c r="Y641" s="21" t="b">
        <v>1</v>
      </c>
      <c r="Z641" s="21" t="b">
        <v>1</v>
      </c>
      <c r="AA641" s="21" t="b">
        <v>0</v>
      </c>
      <c r="AB641" s="22" t="s">
        <v>3706</v>
      </c>
      <c r="AC641" s="22" t="s">
        <v>2501</v>
      </c>
      <c r="AD641" s="23">
        <v>42038</v>
      </c>
      <c r="AE641" s="22"/>
      <c r="AF641" s="22"/>
      <c r="AG641" s="21" t="s">
        <v>2660</v>
      </c>
      <c r="AH641" s="21" t="s">
        <v>2000</v>
      </c>
      <c r="AI641" s="21" t="s">
        <v>2001</v>
      </c>
      <c r="AJ641" s="22" t="s">
        <v>2002</v>
      </c>
      <c r="AK641" s="22" t="s">
        <v>2003</v>
      </c>
      <c r="AL641" s="22" t="s">
        <v>2004</v>
      </c>
      <c r="AM641" s="22" t="s">
        <v>2005</v>
      </c>
      <c r="AN641" s="22" t="s">
        <v>2060</v>
      </c>
      <c r="AO641" s="21" t="s">
        <v>2007</v>
      </c>
    </row>
    <row r="642" spans="1:41" s="20" customFormat="1" x14ac:dyDescent="0.25">
      <c r="A642" s="22">
        <v>22153</v>
      </c>
      <c r="B642" s="22" t="s">
        <v>3741</v>
      </c>
      <c r="C642" s="22" t="s">
        <v>2019</v>
      </c>
      <c r="D642" s="22" t="s">
        <v>3742</v>
      </c>
      <c r="E642" s="22" t="s">
        <v>3743</v>
      </c>
      <c r="F642" s="22">
        <v>7761888</v>
      </c>
      <c r="G642" s="21" t="s">
        <v>3726</v>
      </c>
      <c r="H642" s="21">
        <v>7440224</v>
      </c>
      <c r="I642" s="21"/>
      <c r="J642" s="24">
        <v>4.2963596299522545E-2</v>
      </c>
      <c r="K642" s="24" t="s">
        <v>2037</v>
      </c>
      <c r="L642" s="24" t="s">
        <v>1990</v>
      </c>
      <c r="M642" s="24" t="s">
        <v>2076</v>
      </c>
      <c r="N642" s="24" t="s">
        <v>2067</v>
      </c>
      <c r="O642" s="24" t="s">
        <v>2096</v>
      </c>
      <c r="P642" s="24" t="s">
        <v>1997</v>
      </c>
      <c r="Q642" s="22" t="s">
        <v>3744</v>
      </c>
      <c r="R642" s="24" t="s">
        <v>3745</v>
      </c>
      <c r="S642" s="24" t="s">
        <v>3746</v>
      </c>
      <c r="T642" s="24"/>
      <c r="U642" s="24"/>
      <c r="V642" s="23">
        <v>42170</v>
      </c>
      <c r="W642" s="24"/>
      <c r="X642" s="24"/>
      <c r="Y642" s="24" t="b">
        <v>1</v>
      </c>
      <c r="Z642" s="24"/>
      <c r="AA642" s="24"/>
      <c r="AB642" s="24"/>
      <c r="AC642" s="24"/>
      <c r="AD642" s="24"/>
      <c r="AE642" s="22"/>
      <c r="AF642" s="22"/>
      <c r="AG642" s="22" t="s">
        <v>2569</v>
      </c>
      <c r="AH642" s="22" t="s">
        <v>2000</v>
      </c>
      <c r="AI642" s="21" t="s">
        <v>2001</v>
      </c>
      <c r="AJ642" s="22" t="s">
        <v>2002</v>
      </c>
      <c r="AK642" s="22" t="s">
        <v>2003</v>
      </c>
      <c r="AL642" s="22" t="s">
        <v>2004</v>
      </c>
      <c r="AM642" s="22" t="s">
        <v>2005</v>
      </c>
      <c r="AN642" s="24" t="s">
        <v>3747</v>
      </c>
      <c r="AO642" s="24" t="s">
        <v>2007</v>
      </c>
    </row>
    <row r="643" spans="1:41" s="20" customFormat="1" x14ac:dyDescent="0.25">
      <c r="A643" s="22">
        <v>22155</v>
      </c>
      <c r="B643" s="22" t="s">
        <v>3748</v>
      </c>
      <c r="C643" s="22" t="s">
        <v>2019</v>
      </c>
      <c r="D643" s="22" t="s">
        <v>3742</v>
      </c>
      <c r="E643" s="22" t="s">
        <v>3743</v>
      </c>
      <c r="F643" s="22">
        <v>7761888</v>
      </c>
      <c r="G643" s="21" t="s">
        <v>3726</v>
      </c>
      <c r="H643" s="21">
        <v>7440224</v>
      </c>
      <c r="I643" s="21"/>
      <c r="J643" s="24">
        <v>6.2058527988199233E-2</v>
      </c>
      <c r="K643" s="24" t="s">
        <v>2037</v>
      </c>
      <c r="L643" s="24" t="s">
        <v>1990</v>
      </c>
      <c r="M643" s="24" t="s">
        <v>2076</v>
      </c>
      <c r="N643" s="24" t="s">
        <v>2067</v>
      </c>
      <c r="O643" s="24" t="s">
        <v>2096</v>
      </c>
      <c r="P643" s="24" t="s">
        <v>1997</v>
      </c>
      <c r="Q643" s="22" t="s">
        <v>3744</v>
      </c>
      <c r="R643" s="24" t="s">
        <v>3745</v>
      </c>
      <c r="S643" s="24" t="s">
        <v>3746</v>
      </c>
      <c r="T643" s="24"/>
      <c r="U643" s="24"/>
      <c r="V643" s="23">
        <v>42170</v>
      </c>
      <c r="W643" s="24"/>
      <c r="X643" s="24"/>
      <c r="Y643" s="24" t="b">
        <v>1</v>
      </c>
      <c r="Z643" s="24"/>
      <c r="AA643" s="24"/>
      <c r="AB643" s="24"/>
      <c r="AC643" s="24"/>
      <c r="AD643" s="24"/>
      <c r="AE643" s="22"/>
      <c r="AF643" s="22"/>
      <c r="AG643" s="22" t="s">
        <v>2569</v>
      </c>
      <c r="AH643" s="22" t="s">
        <v>2000</v>
      </c>
      <c r="AI643" s="21" t="s">
        <v>2001</v>
      </c>
      <c r="AJ643" s="22" t="s">
        <v>2002</v>
      </c>
      <c r="AK643" s="22" t="s">
        <v>2003</v>
      </c>
      <c r="AL643" s="22" t="s">
        <v>2004</v>
      </c>
      <c r="AM643" s="22" t="s">
        <v>2005</v>
      </c>
      <c r="AN643" s="24" t="s">
        <v>3747</v>
      </c>
      <c r="AO643" s="24" t="s">
        <v>2007</v>
      </c>
    </row>
    <row r="644" spans="1:41" s="20" customFormat="1" x14ac:dyDescent="0.25">
      <c r="A644" s="22">
        <v>22195</v>
      </c>
      <c r="B644" s="22" t="s">
        <v>3749</v>
      </c>
      <c r="C644" s="22" t="s">
        <v>2019</v>
      </c>
      <c r="D644" s="22" t="s">
        <v>3750</v>
      </c>
      <c r="E644" s="22" t="s">
        <v>3743</v>
      </c>
      <c r="F644" s="22">
        <v>7761888</v>
      </c>
      <c r="G644" s="21" t="s">
        <v>3726</v>
      </c>
      <c r="H644" s="21">
        <v>7440224</v>
      </c>
      <c r="I644" s="21"/>
      <c r="J644" s="24">
        <v>2.0884152011594788</v>
      </c>
      <c r="K644" s="24" t="s">
        <v>2037</v>
      </c>
      <c r="L644" s="24" t="s">
        <v>1990</v>
      </c>
      <c r="M644" s="24" t="s">
        <v>2076</v>
      </c>
      <c r="N644" s="24" t="s">
        <v>2067</v>
      </c>
      <c r="O644" s="24" t="s">
        <v>2096</v>
      </c>
      <c r="P644" s="24" t="s">
        <v>1997</v>
      </c>
      <c r="Q644" s="22" t="s">
        <v>3751</v>
      </c>
      <c r="R644" s="24" t="s">
        <v>3752</v>
      </c>
      <c r="S644" s="24" t="s">
        <v>3753</v>
      </c>
      <c r="T644" s="24"/>
      <c r="U644" s="24"/>
      <c r="V644" s="23">
        <v>42170</v>
      </c>
      <c r="W644" s="24"/>
      <c r="X644" s="24"/>
      <c r="Y644" s="24" t="b">
        <v>1</v>
      </c>
      <c r="Z644" s="24"/>
      <c r="AA644" s="24"/>
      <c r="AB644" s="24"/>
      <c r="AC644" s="24"/>
      <c r="AD644" s="24"/>
      <c r="AE644" s="22"/>
      <c r="AF644" s="22"/>
      <c r="AG644" s="22" t="s">
        <v>2026</v>
      </c>
      <c r="AH644" s="22" t="s">
        <v>2000</v>
      </c>
      <c r="AI644" s="21" t="s">
        <v>2001</v>
      </c>
      <c r="AJ644" s="22" t="s">
        <v>2002</v>
      </c>
      <c r="AK644" s="22" t="s">
        <v>2003</v>
      </c>
      <c r="AL644" s="22" t="s">
        <v>2004</v>
      </c>
      <c r="AM644" s="22" t="s">
        <v>2005</v>
      </c>
      <c r="AN644" s="24" t="s">
        <v>3754</v>
      </c>
      <c r="AO644" s="24" t="s">
        <v>2007</v>
      </c>
    </row>
    <row r="645" spans="1:41" s="20" customFormat="1" x14ac:dyDescent="0.25">
      <c r="A645" s="21">
        <v>2532</v>
      </c>
      <c r="B645" s="21" t="s">
        <v>3755</v>
      </c>
      <c r="C645" s="21" t="s">
        <v>1986</v>
      </c>
      <c r="D645" s="22" t="s">
        <v>3693</v>
      </c>
      <c r="E645" s="21" t="s">
        <v>3756</v>
      </c>
      <c r="F645" s="21">
        <v>7440235</v>
      </c>
      <c r="G645" s="21" t="s">
        <v>3756</v>
      </c>
      <c r="H645" s="21">
        <v>7440235</v>
      </c>
      <c r="I645" s="21">
        <f>GEOMEAN(J645:J646)</f>
        <v>1727657.3734395371</v>
      </c>
      <c r="J645" s="21">
        <v>1820000</v>
      </c>
      <c r="K645" s="21" t="s">
        <v>1989</v>
      </c>
      <c r="L645" s="21" t="s">
        <v>1990</v>
      </c>
      <c r="M645" s="21" t="s">
        <v>1991</v>
      </c>
      <c r="N645" s="21" t="s">
        <v>2067</v>
      </c>
      <c r="O645" s="22" t="s">
        <v>2068</v>
      </c>
      <c r="P645" s="21" t="s">
        <v>27</v>
      </c>
      <c r="Q645" s="22" t="s">
        <v>3757</v>
      </c>
      <c r="R645" s="22" t="s">
        <v>3696</v>
      </c>
      <c r="S645" s="22" t="s">
        <v>3697</v>
      </c>
      <c r="T645" s="21" t="s">
        <v>1997</v>
      </c>
      <c r="U645" s="21" t="s">
        <v>1998</v>
      </c>
      <c r="V645" s="23">
        <v>40057</v>
      </c>
      <c r="W645" s="21" t="s">
        <v>1998</v>
      </c>
      <c r="X645" s="23">
        <v>40057</v>
      </c>
      <c r="Y645" s="21" t="b">
        <v>1</v>
      </c>
      <c r="Z645" s="21" t="b">
        <v>1</v>
      </c>
      <c r="AA645" s="21" t="b">
        <v>0</v>
      </c>
      <c r="AB645" s="22"/>
      <c r="AC645" s="22"/>
      <c r="AD645" s="22"/>
      <c r="AE645" s="22"/>
      <c r="AF645" s="22"/>
      <c r="AG645" s="21" t="s">
        <v>2076</v>
      </c>
      <c r="AH645" s="21" t="s">
        <v>2000</v>
      </c>
      <c r="AI645" s="21" t="s">
        <v>2001</v>
      </c>
      <c r="AJ645" s="22" t="s">
        <v>2002</v>
      </c>
      <c r="AK645" s="22" t="s">
        <v>2003</v>
      </c>
      <c r="AL645" s="22" t="s">
        <v>2004</v>
      </c>
      <c r="AM645" s="22" t="s">
        <v>2005</v>
      </c>
      <c r="AN645" s="22" t="s">
        <v>3698</v>
      </c>
      <c r="AO645" s="21" t="s">
        <v>2007</v>
      </c>
    </row>
    <row r="646" spans="1:41" s="20" customFormat="1" x14ac:dyDescent="0.25">
      <c r="A646" s="21">
        <v>2533</v>
      </c>
      <c r="B646" s="21" t="s">
        <v>3758</v>
      </c>
      <c r="C646" s="21" t="s">
        <v>1986</v>
      </c>
      <c r="D646" s="22" t="s">
        <v>3693</v>
      </c>
      <c r="E646" s="21" t="s">
        <v>3756</v>
      </c>
      <c r="F646" s="21">
        <v>7440235</v>
      </c>
      <c r="G646" s="21" t="s">
        <v>3756</v>
      </c>
      <c r="H646" s="21">
        <v>7440235</v>
      </c>
      <c r="I646" s="21"/>
      <c r="J646" s="21">
        <v>1640000</v>
      </c>
      <c r="K646" s="21" t="s">
        <v>1989</v>
      </c>
      <c r="L646" s="21" t="s">
        <v>1990</v>
      </c>
      <c r="M646" s="21" t="s">
        <v>1991</v>
      </c>
      <c r="N646" s="21" t="s">
        <v>2067</v>
      </c>
      <c r="O646" s="22" t="s">
        <v>2068</v>
      </c>
      <c r="P646" s="21" t="s">
        <v>27</v>
      </c>
      <c r="Q646" s="22" t="s">
        <v>3757</v>
      </c>
      <c r="R646" s="22" t="s">
        <v>3696</v>
      </c>
      <c r="S646" s="22" t="s">
        <v>3697</v>
      </c>
      <c r="T646" s="21" t="s">
        <v>1997</v>
      </c>
      <c r="U646" s="21" t="s">
        <v>1998</v>
      </c>
      <c r="V646" s="23">
        <v>40057</v>
      </c>
      <c r="W646" s="21" t="s">
        <v>1998</v>
      </c>
      <c r="X646" s="23">
        <v>40057</v>
      </c>
      <c r="Y646" s="21" t="b">
        <v>1</v>
      </c>
      <c r="Z646" s="21" t="b">
        <v>1</v>
      </c>
      <c r="AA646" s="21" t="b">
        <v>0</v>
      </c>
      <c r="AB646" s="22"/>
      <c r="AC646" s="22"/>
      <c r="AD646" s="22"/>
      <c r="AE646" s="22"/>
      <c r="AF646" s="22"/>
      <c r="AG646" s="21" t="s">
        <v>2076</v>
      </c>
      <c r="AH646" s="21" t="s">
        <v>2000</v>
      </c>
      <c r="AI646" s="21" t="s">
        <v>2001</v>
      </c>
      <c r="AJ646" s="22" t="s">
        <v>2002</v>
      </c>
      <c r="AK646" s="22" t="s">
        <v>2003</v>
      </c>
      <c r="AL646" s="22" t="s">
        <v>2004</v>
      </c>
      <c r="AM646" s="22" t="s">
        <v>2005</v>
      </c>
      <c r="AN646" s="22" t="s">
        <v>3698</v>
      </c>
      <c r="AO646" s="21" t="s">
        <v>2007</v>
      </c>
    </row>
    <row r="647" spans="1:41" s="20" customFormat="1" x14ac:dyDescent="0.25">
      <c r="A647" s="21">
        <v>2534</v>
      </c>
      <c r="B647" s="21" t="s">
        <v>3759</v>
      </c>
      <c r="C647" s="21" t="s">
        <v>1986</v>
      </c>
      <c r="D647" s="22" t="s">
        <v>3693</v>
      </c>
      <c r="E647" s="21" t="s">
        <v>3760</v>
      </c>
      <c r="F647" s="21">
        <v>10108642</v>
      </c>
      <c r="G647" s="21" t="s">
        <v>3761</v>
      </c>
      <c r="H647" s="21">
        <v>7440439</v>
      </c>
      <c r="I647" s="21">
        <v>71.861595153808594</v>
      </c>
      <c r="J647" s="21">
        <v>71.861595153808594</v>
      </c>
      <c r="K647" s="21" t="s">
        <v>1989</v>
      </c>
      <c r="L647" s="21" t="s">
        <v>1990</v>
      </c>
      <c r="M647" s="21" t="s">
        <v>1991</v>
      </c>
      <c r="N647" s="21" t="s">
        <v>2067</v>
      </c>
      <c r="O647" s="22" t="s">
        <v>2068</v>
      </c>
      <c r="P647" s="21" t="s">
        <v>27</v>
      </c>
      <c r="Q647" s="22" t="s">
        <v>3695</v>
      </c>
      <c r="R647" s="22" t="s">
        <v>3696</v>
      </c>
      <c r="S647" s="22" t="s">
        <v>3697</v>
      </c>
      <c r="T647" s="21" t="s">
        <v>1997</v>
      </c>
      <c r="U647" s="21" t="s">
        <v>1998</v>
      </c>
      <c r="V647" s="23">
        <v>40057</v>
      </c>
      <c r="W647" s="21" t="s">
        <v>1998</v>
      </c>
      <c r="X647" s="23">
        <v>40057</v>
      </c>
      <c r="Y647" s="21" t="b">
        <v>1</v>
      </c>
      <c r="Z647" s="21" t="b">
        <v>1</v>
      </c>
      <c r="AA647" s="21" t="b">
        <v>0</v>
      </c>
      <c r="AB647" s="22" t="s">
        <v>3691</v>
      </c>
      <c r="AC647" s="22" t="s">
        <v>2501</v>
      </c>
      <c r="AD647" s="23">
        <v>42030</v>
      </c>
      <c r="AE647" s="22"/>
      <c r="AF647" s="22"/>
      <c r="AG647" s="21" t="s">
        <v>2076</v>
      </c>
      <c r="AH647" s="21" t="s">
        <v>2000</v>
      </c>
      <c r="AI647" s="21" t="s">
        <v>2001</v>
      </c>
      <c r="AJ647" s="22" t="s">
        <v>2002</v>
      </c>
      <c r="AK647" s="22" t="s">
        <v>2003</v>
      </c>
      <c r="AL647" s="22" t="s">
        <v>2004</v>
      </c>
      <c r="AM647" s="22" t="s">
        <v>2005</v>
      </c>
      <c r="AN647" s="22" t="s">
        <v>3698</v>
      </c>
      <c r="AO647" s="21" t="s">
        <v>2007</v>
      </c>
    </row>
    <row r="648" spans="1:41" s="20" customFormat="1" x14ac:dyDescent="0.25">
      <c r="A648" s="21">
        <v>2535</v>
      </c>
      <c r="B648" s="21" t="s">
        <v>3762</v>
      </c>
      <c r="C648" s="21" t="s">
        <v>1986</v>
      </c>
      <c r="D648" s="22" t="s">
        <v>3693</v>
      </c>
      <c r="E648" s="21" t="s">
        <v>3763</v>
      </c>
      <c r="F648" s="21">
        <v>7646799</v>
      </c>
      <c r="G648" s="21" t="s">
        <v>3764</v>
      </c>
      <c r="H648" s="21">
        <v>7440484</v>
      </c>
      <c r="I648" s="21">
        <f>GEOMEAN(J648:J649)</f>
        <v>1340.9697983176206</v>
      </c>
      <c r="J648" s="21">
        <v>1620</v>
      </c>
      <c r="K648" s="21" t="s">
        <v>1989</v>
      </c>
      <c r="L648" s="21" t="s">
        <v>1990</v>
      </c>
      <c r="M648" s="21" t="s">
        <v>1991</v>
      </c>
      <c r="N648" s="21" t="s">
        <v>1992</v>
      </c>
      <c r="O648" s="22" t="s">
        <v>2068</v>
      </c>
      <c r="P648" s="21" t="s">
        <v>27</v>
      </c>
      <c r="Q648" s="22" t="s">
        <v>3695</v>
      </c>
      <c r="R648" s="22" t="s">
        <v>3696</v>
      </c>
      <c r="S648" s="22" t="s">
        <v>3697</v>
      </c>
      <c r="T648" s="21" t="s">
        <v>1997</v>
      </c>
      <c r="U648" s="21" t="s">
        <v>1998</v>
      </c>
      <c r="V648" s="23">
        <v>40057</v>
      </c>
      <c r="W648" s="21" t="s">
        <v>1998</v>
      </c>
      <c r="X648" s="23">
        <v>40057</v>
      </c>
      <c r="Y648" s="21" t="b">
        <v>1</v>
      </c>
      <c r="Z648" s="21" t="b">
        <v>1</v>
      </c>
      <c r="AA648" s="21" t="b">
        <v>0</v>
      </c>
      <c r="AB648" s="22" t="s">
        <v>3691</v>
      </c>
      <c r="AC648" s="22" t="s">
        <v>2501</v>
      </c>
      <c r="AD648" s="23">
        <v>42017</v>
      </c>
      <c r="AE648" s="22"/>
      <c r="AF648" s="22"/>
      <c r="AG648" s="21" t="s">
        <v>2076</v>
      </c>
      <c r="AH648" s="21" t="s">
        <v>2000</v>
      </c>
      <c r="AI648" s="21" t="s">
        <v>2001</v>
      </c>
      <c r="AJ648" s="22" t="s">
        <v>2002</v>
      </c>
      <c r="AK648" s="22" t="s">
        <v>2003</v>
      </c>
      <c r="AL648" s="22" t="s">
        <v>2004</v>
      </c>
      <c r="AM648" s="22" t="s">
        <v>2005</v>
      </c>
      <c r="AN648" s="22" t="s">
        <v>3698</v>
      </c>
      <c r="AO648" s="21" t="s">
        <v>2007</v>
      </c>
    </row>
    <row r="649" spans="1:41" s="20" customFormat="1" x14ac:dyDescent="0.25">
      <c r="A649" s="21">
        <v>2536</v>
      </c>
      <c r="B649" s="21" t="s">
        <v>3765</v>
      </c>
      <c r="C649" s="21" t="s">
        <v>1986</v>
      </c>
      <c r="D649" s="22" t="s">
        <v>3693</v>
      </c>
      <c r="E649" s="21" t="s">
        <v>3763</v>
      </c>
      <c r="F649" s="21">
        <v>7646799</v>
      </c>
      <c r="G649" s="21" t="s">
        <v>3764</v>
      </c>
      <c r="H649" s="21">
        <v>7440484</v>
      </c>
      <c r="I649" s="21"/>
      <c r="J649" s="21">
        <v>1110</v>
      </c>
      <c r="K649" s="21" t="s">
        <v>1989</v>
      </c>
      <c r="L649" s="21" t="s">
        <v>1990</v>
      </c>
      <c r="M649" s="21" t="s">
        <v>1991</v>
      </c>
      <c r="N649" s="21" t="s">
        <v>1992</v>
      </c>
      <c r="O649" s="22" t="s">
        <v>2068</v>
      </c>
      <c r="P649" s="21" t="s">
        <v>27</v>
      </c>
      <c r="Q649" s="22" t="s">
        <v>3695</v>
      </c>
      <c r="R649" s="22" t="s">
        <v>3696</v>
      </c>
      <c r="S649" s="22" t="s">
        <v>3697</v>
      </c>
      <c r="T649" s="21" t="s">
        <v>1997</v>
      </c>
      <c r="U649" s="21" t="s">
        <v>1998</v>
      </c>
      <c r="V649" s="23">
        <v>40057</v>
      </c>
      <c r="W649" s="21" t="s">
        <v>1998</v>
      </c>
      <c r="X649" s="23">
        <v>40057</v>
      </c>
      <c r="Y649" s="21" t="b">
        <v>1</v>
      </c>
      <c r="Z649" s="21" t="b">
        <v>1</v>
      </c>
      <c r="AA649" s="21" t="b">
        <v>0</v>
      </c>
      <c r="AB649" s="22" t="s">
        <v>3691</v>
      </c>
      <c r="AC649" s="22" t="s">
        <v>2501</v>
      </c>
      <c r="AD649" s="23">
        <v>42017</v>
      </c>
      <c r="AE649" s="22"/>
      <c r="AF649" s="22"/>
      <c r="AG649" s="21" t="s">
        <v>2076</v>
      </c>
      <c r="AH649" s="21" t="s">
        <v>2000</v>
      </c>
      <c r="AI649" s="21" t="s">
        <v>2001</v>
      </c>
      <c r="AJ649" s="22" t="s">
        <v>2002</v>
      </c>
      <c r="AK649" s="22" t="s">
        <v>2003</v>
      </c>
      <c r="AL649" s="22" t="s">
        <v>2004</v>
      </c>
      <c r="AM649" s="22" t="s">
        <v>2005</v>
      </c>
      <c r="AN649" s="22" t="s">
        <v>3698</v>
      </c>
      <c r="AO649" s="21" t="s">
        <v>2007</v>
      </c>
    </row>
    <row r="650" spans="1:41" s="20" customFormat="1" x14ac:dyDescent="0.25">
      <c r="A650" s="21">
        <v>2537</v>
      </c>
      <c r="B650" s="21" t="s">
        <v>3766</v>
      </c>
      <c r="C650" s="21" t="s">
        <v>1986</v>
      </c>
      <c r="D650" s="22" t="s">
        <v>3693</v>
      </c>
      <c r="E650" s="21" t="s">
        <v>3767</v>
      </c>
      <c r="F650" s="21">
        <v>7447394</v>
      </c>
      <c r="G650" s="21" t="s">
        <v>3768</v>
      </c>
      <c r="H650" s="21">
        <v>7440508</v>
      </c>
      <c r="I650" s="21">
        <f>GEOMEAN(J650:J655)</f>
        <v>6.9718706146001761</v>
      </c>
      <c r="J650" s="21">
        <v>65.848373413085938</v>
      </c>
      <c r="K650" s="21" t="s">
        <v>1989</v>
      </c>
      <c r="L650" s="21" t="s">
        <v>1990</v>
      </c>
      <c r="M650" s="21" t="s">
        <v>1991</v>
      </c>
      <c r="N650" s="21" t="s">
        <v>1992</v>
      </c>
      <c r="O650" s="22" t="s">
        <v>2068</v>
      </c>
      <c r="P650" s="21" t="s">
        <v>27</v>
      </c>
      <c r="Q650" s="22" t="s">
        <v>3695</v>
      </c>
      <c r="R650" s="22" t="s">
        <v>3696</v>
      </c>
      <c r="S650" s="22" t="s">
        <v>3697</v>
      </c>
      <c r="T650" s="21" t="s">
        <v>1997</v>
      </c>
      <c r="U650" s="21" t="s">
        <v>1998</v>
      </c>
      <c r="V650" s="23">
        <v>40057</v>
      </c>
      <c r="W650" s="21" t="s">
        <v>1998</v>
      </c>
      <c r="X650" s="23">
        <v>40057</v>
      </c>
      <c r="Y650" s="21" t="b">
        <v>1</v>
      </c>
      <c r="Z650" s="21" t="b">
        <v>1</v>
      </c>
      <c r="AA650" s="21" t="b">
        <v>0</v>
      </c>
      <c r="AB650" s="22" t="s">
        <v>3691</v>
      </c>
      <c r="AC650" s="22" t="s">
        <v>2501</v>
      </c>
      <c r="AD650" s="23">
        <v>42031</v>
      </c>
      <c r="AE650" s="22"/>
      <c r="AF650" s="22"/>
      <c r="AG650" s="21" t="s">
        <v>2076</v>
      </c>
      <c r="AH650" s="21" t="s">
        <v>2000</v>
      </c>
      <c r="AI650" s="21" t="s">
        <v>2001</v>
      </c>
      <c r="AJ650" s="22" t="s">
        <v>2002</v>
      </c>
      <c r="AK650" s="22" t="s">
        <v>2003</v>
      </c>
      <c r="AL650" s="22" t="s">
        <v>2004</v>
      </c>
      <c r="AM650" s="22" t="s">
        <v>2005</v>
      </c>
      <c r="AN650" s="22" t="s">
        <v>3698</v>
      </c>
      <c r="AO650" s="21" t="s">
        <v>2007</v>
      </c>
    </row>
    <row r="651" spans="1:41" s="20" customFormat="1" x14ac:dyDescent="0.25">
      <c r="A651" s="21">
        <v>2538</v>
      </c>
      <c r="B651" s="21" t="s">
        <v>3769</v>
      </c>
      <c r="C651" s="21" t="s">
        <v>1986</v>
      </c>
      <c r="D651" s="22" t="s">
        <v>3693</v>
      </c>
      <c r="E651" s="21" t="s">
        <v>3767</v>
      </c>
      <c r="F651" s="21">
        <v>7447394</v>
      </c>
      <c r="G651" s="21" t="s">
        <v>3768</v>
      </c>
      <c r="H651" s="21">
        <v>7440508</v>
      </c>
      <c r="I651" s="21"/>
      <c r="J651" s="21">
        <v>10.755234718322754</v>
      </c>
      <c r="K651" s="21" t="s">
        <v>1989</v>
      </c>
      <c r="L651" s="21" t="s">
        <v>1990</v>
      </c>
      <c r="M651" s="21" t="s">
        <v>1991</v>
      </c>
      <c r="N651" s="21" t="s">
        <v>1992</v>
      </c>
      <c r="O651" s="22" t="s">
        <v>2068</v>
      </c>
      <c r="P651" s="21" t="s">
        <v>27</v>
      </c>
      <c r="Q651" s="22" t="s">
        <v>3695</v>
      </c>
      <c r="R651" s="22" t="s">
        <v>3696</v>
      </c>
      <c r="S651" s="22" t="s">
        <v>3697</v>
      </c>
      <c r="T651" s="21" t="s">
        <v>1997</v>
      </c>
      <c r="U651" s="21" t="s">
        <v>1998</v>
      </c>
      <c r="V651" s="23">
        <v>40057</v>
      </c>
      <c r="W651" s="21" t="s">
        <v>1998</v>
      </c>
      <c r="X651" s="23">
        <v>40057</v>
      </c>
      <c r="Y651" s="21" t="b">
        <v>1</v>
      </c>
      <c r="Z651" s="21" t="b">
        <v>1</v>
      </c>
      <c r="AA651" s="21" t="b">
        <v>0</v>
      </c>
      <c r="AB651" s="22" t="s">
        <v>3691</v>
      </c>
      <c r="AC651" s="22" t="s">
        <v>2501</v>
      </c>
      <c r="AD651" s="23">
        <v>42031</v>
      </c>
      <c r="AE651" s="22"/>
      <c r="AF651" s="22"/>
      <c r="AG651" s="21" t="s">
        <v>2076</v>
      </c>
      <c r="AH651" s="21" t="s">
        <v>2000</v>
      </c>
      <c r="AI651" s="21" t="s">
        <v>2001</v>
      </c>
      <c r="AJ651" s="22" t="s">
        <v>2002</v>
      </c>
      <c r="AK651" s="22" t="s">
        <v>2003</v>
      </c>
      <c r="AL651" s="22" t="s">
        <v>2004</v>
      </c>
      <c r="AM651" s="22" t="s">
        <v>2005</v>
      </c>
      <c r="AN651" s="22" t="s">
        <v>3698</v>
      </c>
      <c r="AO651" s="21" t="s">
        <v>2007</v>
      </c>
    </row>
    <row r="652" spans="1:41" s="20" customFormat="1" x14ac:dyDescent="0.25">
      <c r="A652" s="21">
        <v>9623</v>
      </c>
      <c r="B652" s="21" t="s">
        <v>3770</v>
      </c>
      <c r="C652" s="21" t="s">
        <v>1986</v>
      </c>
      <c r="D652" s="22" t="s">
        <v>3771</v>
      </c>
      <c r="E652" s="21" t="s">
        <v>3772</v>
      </c>
      <c r="F652" s="21">
        <v>7758987</v>
      </c>
      <c r="G652" s="21" t="s">
        <v>3768</v>
      </c>
      <c r="H652" s="21">
        <v>7440508</v>
      </c>
      <c r="I652" s="21"/>
      <c r="J652" s="21">
        <v>4.0599999999999996</v>
      </c>
      <c r="K652" s="21" t="s">
        <v>2037</v>
      </c>
      <c r="L652" s="21" t="s">
        <v>1990</v>
      </c>
      <c r="M652" s="21" t="s">
        <v>2076</v>
      </c>
      <c r="N652" s="21" t="s">
        <v>1992</v>
      </c>
      <c r="O652" s="22" t="s">
        <v>3773</v>
      </c>
      <c r="P652" s="21" t="s">
        <v>27</v>
      </c>
      <c r="Q652" s="22" t="s">
        <v>3774</v>
      </c>
      <c r="R652" s="22" t="s">
        <v>3775</v>
      </c>
      <c r="S652" s="22" t="s">
        <v>2134</v>
      </c>
      <c r="T652" s="21" t="s">
        <v>1997</v>
      </c>
      <c r="U652" s="21" t="s">
        <v>1998</v>
      </c>
      <c r="V652" s="23">
        <v>40057</v>
      </c>
      <c r="W652" s="21" t="s">
        <v>1998</v>
      </c>
      <c r="X652" s="23">
        <v>40057</v>
      </c>
      <c r="Y652" s="21" t="b">
        <v>1</v>
      </c>
      <c r="Z652" s="21" t="b">
        <v>1</v>
      </c>
      <c r="AA652" s="21" t="b">
        <v>0</v>
      </c>
      <c r="AB652" s="22" t="s">
        <v>3691</v>
      </c>
      <c r="AC652" s="22" t="s">
        <v>2501</v>
      </c>
      <c r="AD652" s="23">
        <v>42031</v>
      </c>
      <c r="AE652" s="22"/>
      <c r="AF652" s="22"/>
      <c r="AG652" s="21" t="s">
        <v>1999</v>
      </c>
      <c r="AH652" s="21" t="s">
        <v>2000</v>
      </c>
      <c r="AI652" s="21" t="s">
        <v>2001</v>
      </c>
      <c r="AJ652" s="22" t="s">
        <v>2002</v>
      </c>
      <c r="AK652" s="22" t="s">
        <v>2003</v>
      </c>
      <c r="AL652" s="22" t="s">
        <v>2004</v>
      </c>
      <c r="AM652" s="22" t="s">
        <v>2005</v>
      </c>
      <c r="AN652" s="21" t="s">
        <v>2915</v>
      </c>
      <c r="AO652" s="21" t="s">
        <v>2007</v>
      </c>
    </row>
    <row r="653" spans="1:41" s="20" customFormat="1" x14ac:dyDescent="0.25">
      <c r="A653" s="21">
        <v>9628</v>
      </c>
      <c r="B653" s="21" t="s">
        <v>3776</v>
      </c>
      <c r="C653" s="21" t="s">
        <v>1986</v>
      </c>
      <c r="D653" s="22" t="s">
        <v>3771</v>
      </c>
      <c r="E653" s="21" t="s">
        <v>3772</v>
      </c>
      <c r="F653" s="21">
        <v>7758987</v>
      </c>
      <c r="G653" s="21" t="s">
        <v>3768</v>
      </c>
      <c r="H653" s="21">
        <v>7440508</v>
      </c>
      <c r="I653" s="21"/>
      <c r="J653" s="21">
        <v>1.43</v>
      </c>
      <c r="K653" s="21" t="s">
        <v>1989</v>
      </c>
      <c r="L653" s="21" t="s">
        <v>1990</v>
      </c>
      <c r="M653" s="21" t="s">
        <v>1991</v>
      </c>
      <c r="N653" s="21" t="s">
        <v>1992</v>
      </c>
      <c r="O653" s="22" t="s">
        <v>3777</v>
      </c>
      <c r="P653" s="21" t="s">
        <v>27</v>
      </c>
      <c r="Q653" s="22" t="s">
        <v>3778</v>
      </c>
      <c r="R653" s="22" t="s">
        <v>2903</v>
      </c>
      <c r="S653" s="22" t="s">
        <v>2134</v>
      </c>
      <c r="T653" s="21" t="s">
        <v>1997</v>
      </c>
      <c r="U653" s="21" t="s">
        <v>1998</v>
      </c>
      <c r="V653" s="23">
        <v>40057</v>
      </c>
      <c r="W653" s="21" t="s">
        <v>1998</v>
      </c>
      <c r="X653" s="23">
        <v>40057</v>
      </c>
      <c r="Y653" s="21" t="b">
        <v>1</v>
      </c>
      <c r="Z653" s="21" t="b">
        <v>1</v>
      </c>
      <c r="AA653" s="21" t="b">
        <v>0</v>
      </c>
      <c r="AB653" s="22" t="s">
        <v>3691</v>
      </c>
      <c r="AC653" s="22" t="s">
        <v>2501</v>
      </c>
      <c r="AD653" s="23">
        <v>42031</v>
      </c>
      <c r="AE653" s="22"/>
      <c r="AF653" s="22"/>
      <c r="AG653" s="21" t="s">
        <v>1999</v>
      </c>
      <c r="AH653" s="21" t="s">
        <v>2000</v>
      </c>
      <c r="AI653" s="21" t="s">
        <v>2001</v>
      </c>
      <c r="AJ653" s="22" t="s">
        <v>2002</v>
      </c>
      <c r="AK653" s="22" t="s">
        <v>2003</v>
      </c>
      <c r="AL653" s="22" t="s">
        <v>2004</v>
      </c>
      <c r="AM653" s="22" t="s">
        <v>2005</v>
      </c>
      <c r="AN653" s="21" t="s">
        <v>2915</v>
      </c>
      <c r="AO653" s="21" t="s">
        <v>2007</v>
      </c>
    </row>
    <row r="654" spans="1:41" s="20" customFormat="1" x14ac:dyDescent="0.25">
      <c r="A654" s="22">
        <v>22512</v>
      </c>
      <c r="B654" s="22" t="s">
        <v>3779</v>
      </c>
      <c r="C654" s="22" t="s">
        <v>2019</v>
      </c>
      <c r="D654" s="22" t="s">
        <v>2428</v>
      </c>
      <c r="E654" s="22" t="s">
        <v>3780</v>
      </c>
      <c r="F654" s="22">
        <v>7758987</v>
      </c>
      <c r="G654" s="25" t="s">
        <v>3768</v>
      </c>
      <c r="H654" s="25">
        <v>7440508</v>
      </c>
      <c r="I654" s="25"/>
      <c r="J654" s="24">
        <v>3.4250607866345693</v>
      </c>
      <c r="K654" s="24" t="s">
        <v>1989</v>
      </c>
      <c r="L654" s="24" t="s">
        <v>1990</v>
      </c>
      <c r="M654" s="24" t="s">
        <v>1991</v>
      </c>
      <c r="N654" s="24" t="s">
        <v>1992</v>
      </c>
      <c r="O654" s="24" t="s">
        <v>2429</v>
      </c>
      <c r="P654" s="24" t="s">
        <v>1997</v>
      </c>
      <c r="Q654" s="22" t="s">
        <v>2430</v>
      </c>
      <c r="R654" s="24" t="s">
        <v>2431</v>
      </c>
      <c r="S654" s="24" t="s">
        <v>2432</v>
      </c>
      <c r="T654" s="24"/>
      <c r="U654" s="24"/>
      <c r="V654" s="23">
        <v>42170</v>
      </c>
      <c r="W654" s="24"/>
      <c r="X654" s="24"/>
      <c r="Y654" s="24" t="b">
        <v>1</v>
      </c>
      <c r="Z654" s="24"/>
      <c r="AA654" s="24"/>
      <c r="AB654" s="24"/>
      <c r="AC654" s="24"/>
      <c r="AD654" s="24"/>
      <c r="AE654" s="22"/>
      <c r="AF654" s="22"/>
      <c r="AG654" s="22" t="s">
        <v>2142</v>
      </c>
      <c r="AH654" s="22" t="s">
        <v>2000</v>
      </c>
      <c r="AI654" s="21" t="s">
        <v>2001</v>
      </c>
      <c r="AJ654" s="22" t="s">
        <v>2002</v>
      </c>
      <c r="AK654" s="22" t="s">
        <v>2003</v>
      </c>
      <c r="AL654" s="22" t="s">
        <v>2004</v>
      </c>
      <c r="AM654" s="22" t="s">
        <v>2005</v>
      </c>
      <c r="AN654" s="24" t="s">
        <v>2434</v>
      </c>
      <c r="AO654" s="24" t="s">
        <v>2007</v>
      </c>
    </row>
    <row r="655" spans="1:41" s="20" customFormat="1" x14ac:dyDescent="0.25">
      <c r="A655" s="22">
        <v>24420</v>
      </c>
      <c r="B655" s="22" t="s">
        <v>3714</v>
      </c>
      <c r="C655" s="22" t="s">
        <v>2353</v>
      </c>
      <c r="D655" s="22" t="s">
        <v>3715</v>
      </c>
      <c r="E655" s="22" t="s">
        <v>3781</v>
      </c>
      <c r="F655" s="22" t="s">
        <v>1997</v>
      </c>
      <c r="G655" s="25" t="s">
        <v>3768</v>
      </c>
      <c r="H655" s="21">
        <v>7440508</v>
      </c>
      <c r="I655" s="21"/>
      <c r="J655" s="24">
        <v>8.1545615275024463</v>
      </c>
      <c r="K655" s="24" t="s">
        <v>1989</v>
      </c>
      <c r="L655" s="24" t="s">
        <v>1990</v>
      </c>
      <c r="M655" s="24" t="s">
        <v>1991</v>
      </c>
      <c r="N655" s="24" t="s">
        <v>2067</v>
      </c>
      <c r="O655" s="24" t="s">
        <v>3319</v>
      </c>
      <c r="P655" s="24" t="s">
        <v>27</v>
      </c>
      <c r="Q655" s="24" t="s">
        <v>3717</v>
      </c>
      <c r="R655" s="24">
        <v>8.23</v>
      </c>
      <c r="S655" s="24" t="s">
        <v>3718</v>
      </c>
      <c r="T655" s="24" t="s">
        <v>2182</v>
      </c>
      <c r="U655" s="24" t="s">
        <v>3719</v>
      </c>
      <c r="V655" s="26">
        <v>42125</v>
      </c>
      <c r="W655" s="24" t="s">
        <v>2501</v>
      </c>
      <c r="X655" s="26">
        <v>42173</v>
      </c>
      <c r="Y655" s="24" t="b">
        <v>1</v>
      </c>
      <c r="Z655" s="24"/>
      <c r="AA655" s="24"/>
      <c r="AB655" s="24"/>
      <c r="AC655" s="24"/>
      <c r="AD655" s="24"/>
      <c r="AE655" s="22" t="s">
        <v>3720</v>
      </c>
      <c r="AF655" s="22"/>
      <c r="AG655" s="24" t="s">
        <v>3721</v>
      </c>
      <c r="AH655" s="24" t="s">
        <v>2000</v>
      </c>
      <c r="AI655" s="21" t="s">
        <v>2001</v>
      </c>
      <c r="AJ655" s="22" t="s">
        <v>2002</v>
      </c>
      <c r="AK655" s="22" t="s">
        <v>2003</v>
      </c>
      <c r="AL655" s="22" t="s">
        <v>2004</v>
      </c>
      <c r="AM655" s="22" t="s">
        <v>2005</v>
      </c>
      <c r="AN655" s="24" t="s">
        <v>3722</v>
      </c>
      <c r="AO655" s="24" t="s">
        <v>2007</v>
      </c>
    </row>
    <row r="656" spans="1:41" s="20" customFormat="1" x14ac:dyDescent="0.25">
      <c r="A656" s="21">
        <v>2539</v>
      </c>
      <c r="B656" s="21" t="s">
        <v>3782</v>
      </c>
      <c r="C656" s="21" t="s">
        <v>1986</v>
      </c>
      <c r="D656" s="22" t="s">
        <v>3693</v>
      </c>
      <c r="E656" s="21" t="s">
        <v>3783</v>
      </c>
      <c r="F656" s="22">
        <v>7646857</v>
      </c>
      <c r="G656" s="21" t="s">
        <v>3784</v>
      </c>
      <c r="H656" s="21">
        <v>7440666</v>
      </c>
      <c r="I656" s="21">
        <f>GEOMEAN(J656:J661)</f>
        <v>156.35545625736839</v>
      </c>
      <c r="J656" s="21">
        <v>304.42709350585938</v>
      </c>
      <c r="K656" s="21" t="s">
        <v>1989</v>
      </c>
      <c r="L656" s="21" t="s">
        <v>1990</v>
      </c>
      <c r="M656" s="21" t="s">
        <v>1991</v>
      </c>
      <c r="N656" s="21" t="s">
        <v>2067</v>
      </c>
      <c r="O656" s="22" t="s">
        <v>2068</v>
      </c>
      <c r="P656" s="21" t="s">
        <v>27</v>
      </c>
      <c r="Q656" s="22" t="s">
        <v>3695</v>
      </c>
      <c r="R656" s="22" t="s">
        <v>3696</v>
      </c>
      <c r="S656" s="22" t="s">
        <v>3697</v>
      </c>
      <c r="T656" s="21" t="s">
        <v>1997</v>
      </c>
      <c r="U656" s="21" t="s">
        <v>1998</v>
      </c>
      <c r="V656" s="23">
        <v>40057</v>
      </c>
      <c r="W656" s="21" t="s">
        <v>1998</v>
      </c>
      <c r="X656" s="23">
        <v>40057</v>
      </c>
      <c r="Y656" s="21" t="b">
        <v>1</v>
      </c>
      <c r="Z656" s="21" t="b">
        <v>1</v>
      </c>
      <c r="AA656" s="21" t="b">
        <v>0</v>
      </c>
      <c r="AB656" s="22" t="s">
        <v>3706</v>
      </c>
      <c r="AC656" s="22" t="s">
        <v>2501</v>
      </c>
      <c r="AD656" s="23">
        <v>42038</v>
      </c>
      <c r="AE656" s="22"/>
      <c r="AF656" s="22"/>
      <c r="AG656" s="21" t="s">
        <v>2076</v>
      </c>
      <c r="AH656" s="21" t="s">
        <v>2000</v>
      </c>
      <c r="AI656" s="21" t="s">
        <v>2001</v>
      </c>
      <c r="AJ656" s="22" t="s">
        <v>2002</v>
      </c>
      <c r="AK656" s="22" t="s">
        <v>2003</v>
      </c>
      <c r="AL656" s="22" t="s">
        <v>2004</v>
      </c>
      <c r="AM656" s="22" t="s">
        <v>2005</v>
      </c>
      <c r="AN656" s="22" t="s">
        <v>3698</v>
      </c>
      <c r="AO656" s="21" t="s">
        <v>2007</v>
      </c>
    </row>
    <row r="657" spans="1:41" s="20" customFormat="1" x14ac:dyDescent="0.25">
      <c r="A657" s="21">
        <v>2540</v>
      </c>
      <c r="B657" s="21" t="s">
        <v>3785</v>
      </c>
      <c r="C657" s="21" t="s">
        <v>1986</v>
      </c>
      <c r="D657" s="22" t="s">
        <v>3693</v>
      </c>
      <c r="E657" s="21" t="s">
        <v>3783</v>
      </c>
      <c r="F657" s="22">
        <v>7646857</v>
      </c>
      <c r="G657" s="21" t="s">
        <v>3784</v>
      </c>
      <c r="H657" s="21">
        <v>7440666</v>
      </c>
      <c r="I657" s="21"/>
      <c r="J657" s="21">
        <v>108.72396087646484</v>
      </c>
      <c r="K657" s="21" t="s">
        <v>1989</v>
      </c>
      <c r="L657" s="21" t="s">
        <v>1990</v>
      </c>
      <c r="M657" s="21" t="s">
        <v>1991</v>
      </c>
      <c r="N657" s="21" t="s">
        <v>2067</v>
      </c>
      <c r="O657" s="22" t="s">
        <v>2068</v>
      </c>
      <c r="P657" s="21" t="s">
        <v>27</v>
      </c>
      <c r="Q657" s="22" t="s">
        <v>3695</v>
      </c>
      <c r="R657" s="22" t="s">
        <v>3696</v>
      </c>
      <c r="S657" s="22" t="s">
        <v>3697</v>
      </c>
      <c r="T657" s="21" t="s">
        <v>1997</v>
      </c>
      <c r="U657" s="21" t="s">
        <v>1998</v>
      </c>
      <c r="V657" s="23">
        <v>40057</v>
      </c>
      <c r="W657" s="21" t="s">
        <v>1998</v>
      </c>
      <c r="X657" s="23">
        <v>40057</v>
      </c>
      <c r="Y657" s="21" t="b">
        <v>1</v>
      </c>
      <c r="Z657" s="21" t="b">
        <v>1</v>
      </c>
      <c r="AA657" s="21" t="b">
        <v>0</v>
      </c>
      <c r="AB657" s="22" t="s">
        <v>3706</v>
      </c>
      <c r="AC657" s="22" t="s">
        <v>2501</v>
      </c>
      <c r="AD657" s="23">
        <v>42038</v>
      </c>
      <c r="AE657" s="22"/>
      <c r="AF657" s="22"/>
      <c r="AG657" s="21" t="s">
        <v>2076</v>
      </c>
      <c r="AH657" s="21" t="s">
        <v>2000</v>
      </c>
      <c r="AI657" s="21" t="s">
        <v>2001</v>
      </c>
      <c r="AJ657" s="22" t="s">
        <v>2002</v>
      </c>
      <c r="AK657" s="22" t="s">
        <v>2003</v>
      </c>
      <c r="AL657" s="22" t="s">
        <v>2004</v>
      </c>
      <c r="AM657" s="22" t="s">
        <v>2005</v>
      </c>
      <c r="AN657" s="22" t="s">
        <v>3698</v>
      </c>
      <c r="AO657" s="21" t="s">
        <v>2007</v>
      </c>
    </row>
    <row r="658" spans="1:41" s="20" customFormat="1" x14ac:dyDescent="0.25">
      <c r="A658" s="21">
        <v>9663</v>
      </c>
      <c r="B658" s="21" t="s">
        <v>3786</v>
      </c>
      <c r="C658" s="21" t="s">
        <v>1986</v>
      </c>
      <c r="D658" s="22" t="s">
        <v>1987</v>
      </c>
      <c r="E658" s="21" t="s">
        <v>3787</v>
      </c>
      <c r="F658" s="22">
        <v>7733020</v>
      </c>
      <c r="G658" s="21" t="s">
        <v>3784</v>
      </c>
      <c r="H658" s="21">
        <v>7440666</v>
      </c>
      <c r="I658" s="21"/>
      <c r="J658" s="21">
        <v>434.72</v>
      </c>
      <c r="K658" s="21" t="s">
        <v>1989</v>
      </c>
      <c r="L658" s="21" t="s">
        <v>1990</v>
      </c>
      <c r="M658" s="21" t="s">
        <v>1991</v>
      </c>
      <c r="N658" s="21" t="s">
        <v>1992</v>
      </c>
      <c r="O658" s="22" t="s">
        <v>1993</v>
      </c>
      <c r="P658" s="21" t="s">
        <v>27</v>
      </c>
      <c r="Q658" s="22" t="s">
        <v>1994</v>
      </c>
      <c r="R658" s="22" t="s">
        <v>1995</v>
      </c>
      <c r="S658" s="22" t="s">
        <v>1996</v>
      </c>
      <c r="T658" s="21" t="s">
        <v>1997</v>
      </c>
      <c r="U658" s="21" t="s">
        <v>1998</v>
      </c>
      <c r="V658" s="23">
        <v>40057</v>
      </c>
      <c r="W658" s="21" t="s">
        <v>1998</v>
      </c>
      <c r="X658" s="23">
        <v>40057</v>
      </c>
      <c r="Y658" s="21" t="b">
        <v>1</v>
      </c>
      <c r="Z658" s="21" t="b">
        <v>1</v>
      </c>
      <c r="AA658" s="21" t="b">
        <v>0</v>
      </c>
      <c r="AB658" s="22" t="s">
        <v>3706</v>
      </c>
      <c r="AC658" s="22" t="s">
        <v>2501</v>
      </c>
      <c r="AD658" s="23">
        <v>42038</v>
      </c>
      <c r="AE658" s="22"/>
      <c r="AF658" s="22"/>
      <c r="AG658" s="21" t="s">
        <v>1999</v>
      </c>
      <c r="AH658" s="21" t="s">
        <v>2000</v>
      </c>
      <c r="AI658" s="21" t="s">
        <v>2001</v>
      </c>
      <c r="AJ658" s="22" t="s">
        <v>2002</v>
      </c>
      <c r="AK658" s="22" t="s">
        <v>2003</v>
      </c>
      <c r="AL658" s="22" t="s">
        <v>2004</v>
      </c>
      <c r="AM658" s="22" t="s">
        <v>2005</v>
      </c>
      <c r="AN658" s="21" t="s">
        <v>2006</v>
      </c>
      <c r="AO658" s="21" t="s">
        <v>2007</v>
      </c>
    </row>
    <row r="659" spans="1:41" s="20" customFormat="1" x14ac:dyDescent="0.25">
      <c r="A659" s="21">
        <v>9664</v>
      </c>
      <c r="B659" s="21" t="s">
        <v>3788</v>
      </c>
      <c r="C659" s="21" t="s">
        <v>1986</v>
      </c>
      <c r="D659" s="22" t="s">
        <v>1987</v>
      </c>
      <c r="E659" s="21" t="s">
        <v>3787</v>
      </c>
      <c r="F659" s="22">
        <v>7733020</v>
      </c>
      <c r="G659" s="21" t="s">
        <v>3784</v>
      </c>
      <c r="H659" s="21">
        <v>7440666</v>
      </c>
      <c r="I659" s="21"/>
      <c r="J659" s="21">
        <v>281.29000000000002</v>
      </c>
      <c r="K659" s="21" t="s">
        <v>1989</v>
      </c>
      <c r="L659" s="21" t="s">
        <v>1990</v>
      </c>
      <c r="M659" s="21" t="s">
        <v>1991</v>
      </c>
      <c r="N659" s="21" t="s">
        <v>1992</v>
      </c>
      <c r="O659" s="22" t="s">
        <v>1993</v>
      </c>
      <c r="P659" s="21" t="s">
        <v>27</v>
      </c>
      <c r="Q659" s="22" t="s">
        <v>1994</v>
      </c>
      <c r="R659" s="22" t="s">
        <v>1995</v>
      </c>
      <c r="S659" s="22" t="s">
        <v>1996</v>
      </c>
      <c r="T659" s="21" t="s">
        <v>1997</v>
      </c>
      <c r="U659" s="21" t="s">
        <v>1998</v>
      </c>
      <c r="V659" s="23">
        <v>40057</v>
      </c>
      <c r="W659" s="21" t="s">
        <v>1998</v>
      </c>
      <c r="X659" s="23">
        <v>40057</v>
      </c>
      <c r="Y659" s="21" t="b">
        <v>1</v>
      </c>
      <c r="Z659" s="21" t="b">
        <v>1</v>
      </c>
      <c r="AA659" s="21" t="b">
        <v>0</v>
      </c>
      <c r="AB659" s="22" t="s">
        <v>3706</v>
      </c>
      <c r="AC659" s="22" t="s">
        <v>2501</v>
      </c>
      <c r="AD659" s="23">
        <v>42038</v>
      </c>
      <c r="AE659" s="22"/>
      <c r="AF659" s="22"/>
      <c r="AG659" s="21" t="s">
        <v>1999</v>
      </c>
      <c r="AH659" s="21" t="s">
        <v>2000</v>
      </c>
      <c r="AI659" s="21" t="s">
        <v>2001</v>
      </c>
      <c r="AJ659" s="22" t="s">
        <v>2002</v>
      </c>
      <c r="AK659" s="22" t="s">
        <v>2003</v>
      </c>
      <c r="AL659" s="22" t="s">
        <v>2004</v>
      </c>
      <c r="AM659" s="22" t="s">
        <v>2005</v>
      </c>
      <c r="AN659" s="21" t="s">
        <v>2006</v>
      </c>
      <c r="AO659" s="21" t="s">
        <v>2007</v>
      </c>
    </row>
    <row r="660" spans="1:41" s="20" customFormat="1" x14ac:dyDescent="0.25">
      <c r="A660" s="22">
        <v>22904</v>
      </c>
      <c r="B660" s="22" t="s">
        <v>3789</v>
      </c>
      <c r="C660" s="22" t="s">
        <v>2019</v>
      </c>
      <c r="D660" s="22" t="s">
        <v>3742</v>
      </c>
      <c r="E660" s="22" t="s">
        <v>3787</v>
      </c>
      <c r="F660" s="22">
        <v>7733020</v>
      </c>
      <c r="G660" s="21" t="s">
        <v>3784</v>
      </c>
      <c r="H660" s="21">
        <v>7440666</v>
      </c>
      <c r="I660" s="21"/>
      <c r="J660" s="24">
        <v>10.763772204604665</v>
      </c>
      <c r="K660" s="24" t="s">
        <v>2037</v>
      </c>
      <c r="L660" s="24" t="s">
        <v>1990</v>
      </c>
      <c r="M660" s="24" t="s">
        <v>2076</v>
      </c>
      <c r="N660" s="24" t="s">
        <v>1992</v>
      </c>
      <c r="O660" s="24" t="s">
        <v>2096</v>
      </c>
      <c r="P660" s="24" t="s">
        <v>1997</v>
      </c>
      <c r="Q660" s="22" t="s">
        <v>3744</v>
      </c>
      <c r="R660" s="24" t="s">
        <v>3745</v>
      </c>
      <c r="S660" s="24" t="s">
        <v>3746</v>
      </c>
      <c r="T660" s="24"/>
      <c r="U660" s="24"/>
      <c r="V660" s="23">
        <v>42170</v>
      </c>
      <c r="W660" s="24"/>
      <c r="X660" s="24"/>
      <c r="Y660" s="24" t="b">
        <v>1</v>
      </c>
      <c r="Z660" s="24"/>
      <c r="AA660" s="24"/>
      <c r="AB660" s="24"/>
      <c r="AC660" s="24"/>
      <c r="AD660" s="24"/>
      <c r="AE660" s="22"/>
      <c r="AF660" s="22"/>
      <c r="AG660" s="22" t="s">
        <v>2569</v>
      </c>
      <c r="AH660" s="22" t="s">
        <v>2000</v>
      </c>
      <c r="AI660" s="21" t="s">
        <v>2001</v>
      </c>
      <c r="AJ660" s="22" t="s">
        <v>2002</v>
      </c>
      <c r="AK660" s="22" t="s">
        <v>2003</v>
      </c>
      <c r="AL660" s="22" t="s">
        <v>2004</v>
      </c>
      <c r="AM660" s="22" t="s">
        <v>2005</v>
      </c>
      <c r="AN660" s="24" t="s">
        <v>3747</v>
      </c>
      <c r="AO660" s="24" t="s">
        <v>2007</v>
      </c>
    </row>
    <row r="661" spans="1:41" s="20" customFormat="1" x14ac:dyDescent="0.25">
      <c r="A661" s="22">
        <v>24429</v>
      </c>
      <c r="B661" s="22" t="s">
        <v>3714</v>
      </c>
      <c r="C661" s="22" t="s">
        <v>2353</v>
      </c>
      <c r="D661" s="22" t="s">
        <v>3715</v>
      </c>
      <c r="E661" s="22" t="s">
        <v>3790</v>
      </c>
      <c r="F661" s="22" t="s">
        <v>1997</v>
      </c>
      <c r="G661" s="27" t="s">
        <v>3784</v>
      </c>
      <c r="H661" s="28">
        <v>7440666</v>
      </c>
      <c r="I661" s="28"/>
      <c r="J661" s="24">
        <v>335.38317207870517</v>
      </c>
      <c r="K661" s="24" t="s">
        <v>1989</v>
      </c>
      <c r="L661" s="24" t="s">
        <v>1990</v>
      </c>
      <c r="M661" s="24" t="s">
        <v>1991</v>
      </c>
      <c r="N661" s="24" t="s">
        <v>2067</v>
      </c>
      <c r="O661" s="24" t="s">
        <v>3319</v>
      </c>
      <c r="P661" s="24" t="s">
        <v>27</v>
      </c>
      <c r="Q661" s="24" t="s">
        <v>3717</v>
      </c>
      <c r="R661" s="24">
        <v>8.23</v>
      </c>
      <c r="S661" s="24" t="s">
        <v>3718</v>
      </c>
      <c r="T661" s="24" t="s">
        <v>2182</v>
      </c>
      <c r="U661" s="24" t="s">
        <v>3719</v>
      </c>
      <c r="V661" s="26">
        <v>42125</v>
      </c>
      <c r="W661" s="24" t="s">
        <v>2501</v>
      </c>
      <c r="X661" s="26">
        <v>42173</v>
      </c>
      <c r="Y661" s="24" t="b">
        <v>1</v>
      </c>
      <c r="Z661" s="24"/>
      <c r="AA661" s="24"/>
      <c r="AB661" s="24"/>
      <c r="AC661" s="24"/>
      <c r="AD661" s="24"/>
      <c r="AE661" s="22" t="s">
        <v>3720</v>
      </c>
      <c r="AF661" s="22"/>
      <c r="AG661" s="24" t="s">
        <v>3721</v>
      </c>
      <c r="AH661" s="24" t="s">
        <v>2000</v>
      </c>
      <c r="AI661" s="21" t="s">
        <v>2001</v>
      </c>
      <c r="AJ661" s="22" t="s">
        <v>2002</v>
      </c>
      <c r="AK661" s="22" t="s">
        <v>2003</v>
      </c>
      <c r="AL661" s="22" t="s">
        <v>2004</v>
      </c>
      <c r="AM661" s="22" t="s">
        <v>2005</v>
      </c>
      <c r="AN661" s="24" t="s">
        <v>3722</v>
      </c>
      <c r="AO661" s="24" t="s">
        <v>2007</v>
      </c>
    </row>
    <row r="662" spans="1:41" s="20" customFormat="1" x14ac:dyDescent="0.25">
      <c r="A662" s="21">
        <v>2541</v>
      </c>
      <c r="B662" s="21" t="s">
        <v>3791</v>
      </c>
      <c r="C662" s="21" t="s">
        <v>1986</v>
      </c>
      <c r="D662" s="22" t="s">
        <v>3374</v>
      </c>
      <c r="E662" s="21" t="s">
        <v>3792</v>
      </c>
      <c r="F662" s="21">
        <v>7446186</v>
      </c>
      <c r="G662" s="22" t="s">
        <v>3793</v>
      </c>
      <c r="H662" s="21">
        <v>7446186</v>
      </c>
      <c r="I662" s="21">
        <f>GEOMEAN(J662:J665)</f>
        <v>1167.2565020698173</v>
      </c>
      <c r="J662" s="22">
        <v>1309.053326810176</v>
      </c>
      <c r="K662" s="21" t="s">
        <v>2037</v>
      </c>
      <c r="L662" s="21" t="s">
        <v>1990</v>
      </c>
      <c r="M662" s="21" t="s">
        <v>1991</v>
      </c>
      <c r="N662" s="21" t="s">
        <v>1992</v>
      </c>
      <c r="O662" s="22" t="s">
        <v>3794</v>
      </c>
      <c r="P662" s="21" t="s">
        <v>27</v>
      </c>
      <c r="Q662" s="22" t="s">
        <v>3795</v>
      </c>
      <c r="R662" s="22" t="s">
        <v>3796</v>
      </c>
      <c r="S662" s="21" t="s">
        <v>3379</v>
      </c>
      <c r="T662" s="21" t="s">
        <v>1997</v>
      </c>
      <c r="U662" s="21" t="s">
        <v>1998</v>
      </c>
      <c r="V662" s="23">
        <v>40057</v>
      </c>
      <c r="W662" s="21" t="s">
        <v>1998</v>
      </c>
      <c r="X662" s="23">
        <v>40057</v>
      </c>
      <c r="Y662" s="21" t="b">
        <v>1</v>
      </c>
      <c r="Z662" s="21" t="b">
        <v>1</v>
      </c>
      <c r="AA662" s="21" t="b">
        <v>0</v>
      </c>
      <c r="AB662" s="22" t="s">
        <v>2906</v>
      </c>
      <c r="AC662" s="22" t="s">
        <v>2501</v>
      </c>
      <c r="AD662" s="23">
        <v>42142</v>
      </c>
      <c r="AE662" s="22"/>
      <c r="AF662" s="22"/>
      <c r="AG662" s="21" t="s">
        <v>2076</v>
      </c>
      <c r="AH662" s="21" t="s">
        <v>2000</v>
      </c>
      <c r="AI662" s="21" t="s">
        <v>2001</v>
      </c>
      <c r="AJ662" s="22" t="s">
        <v>2002</v>
      </c>
      <c r="AK662" s="22" t="s">
        <v>2003</v>
      </c>
      <c r="AL662" s="22" t="s">
        <v>2004</v>
      </c>
      <c r="AM662" s="22" t="s">
        <v>2005</v>
      </c>
      <c r="AN662" s="22" t="s">
        <v>3381</v>
      </c>
      <c r="AO662" s="21" t="s">
        <v>2007</v>
      </c>
    </row>
    <row r="663" spans="1:41" s="20" customFormat="1" x14ac:dyDescent="0.25">
      <c r="A663" s="21">
        <v>2542</v>
      </c>
      <c r="B663" s="21" t="s">
        <v>3797</v>
      </c>
      <c r="C663" s="21" t="s">
        <v>1986</v>
      </c>
      <c r="D663" s="22" t="s">
        <v>3374</v>
      </c>
      <c r="E663" s="21" t="s">
        <v>3792</v>
      </c>
      <c r="F663" s="21">
        <v>7446186</v>
      </c>
      <c r="G663" s="22" t="s">
        <v>3793</v>
      </c>
      <c r="H663" s="21">
        <v>7446186</v>
      </c>
      <c r="I663" s="21"/>
      <c r="J663" s="22">
        <v>1148.5090508806263</v>
      </c>
      <c r="K663" s="21" t="s">
        <v>2037</v>
      </c>
      <c r="L663" s="21" t="s">
        <v>1990</v>
      </c>
      <c r="M663" s="21" t="s">
        <v>1991</v>
      </c>
      <c r="N663" s="21" t="s">
        <v>1992</v>
      </c>
      <c r="O663" s="22" t="s">
        <v>3794</v>
      </c>
      <c r="P663" s="21" t="s">
        <v>27</v>
      </c>
      <c r="Q663" s="22" t="s">
        <v>3795</v>
      </c>
      <c r="R663" s="22" t="s">
        <v>3796</v>
      </c>
      <c r="S663" s="21" t="s">
        <v>3379</v>
      </c>
      <c r="T663" s="21" t="s">
        <v>1997</v>
      </c>
      <c r="U663" s="21" t="s">
        <v>1998</v>
      </c>
      <c r="V663" s="23">
        <v>40057</v>
      </c>
      <c r="W663" s="21" t="s">
        <v>1998</v>
      </c>
      <c r="X663" s="23">
        <v>40057</v>
      </c>
      <c r="Y663" s="21" t="b">
        <v>1</v>
      </c>
      <c r="Z663" s="21" t="b">
        <v>1</v>
      </c>
      <c r="AA663" s="21" t="b">
        <v>0</v>
      </c>
      <c r="AB663" s="22" t="s">
        <v>2906</v>
      </c>
      <c r="AC663" s="22" t="s">
        <v>2501</v>
      </c>
      <c r="AD663" s="23">
        <v>42142</v>
      </c>
      <c r="AE663" s="22"/>
      <c r="AF663" s="22"/>
      <c r="AG663" s="21" t="s">
        <v>2076</v>
      </c>
      <c r="AH663" s="21" t="s">
        <v>2000</v>
      </c>
      <c r="AI663" s="21" t="s">
        <v>2001</v>
      </c>
      <c r="AJ663" s="22" t="s">
        <v>2002</v>
      </c>
      <c r="AK663" s="22" t="s">
        <v>2003</v>
      </c>
      <c r="AL663" s="22" t="s">
        <v>2004</v>
      </c>
      <c r="AM663" s="22" t="s">
        <v>2005</v>
      </c>
      <c r="AN663" s="22" t="s">
        <v>3381</v>
      </c>
      <c r="AO663" s="21" t="s">
        <v>2007</v>
      </c>
    </row>
    <row r="664" spans="1:41" s="20" customFormat="1" x14ac:dyDescent="0.25">
      <c r="A664" s="21">
        <v>2543</v>
      </c>
      <c r="B664" s="21" t="s">
        <v>3798</v>
      </c>
      <c r="C664" s="21" t="s">
        <v>1986</v>
      </c>
      <c r="D664" s="22" t="s">
        <v>3374</v>
      </c>
      <c r="E664" s="21" t="s">
        <v>3792</v>
      </c>
      <c r="F664" s="21">
        <v>7446186</v>
      </c>
      <c r="G664" s="22" t="s">
        <v>3793</v>
      </c>
      <c r="H664" s="21">
        <v>7446186</v>
      </c>
      <c r="I664" s="21"/>
      <c r="J664" s="22">
        <v>1136.1594911937377</v>
      </c>
      <c r="K664" s="21" t="s">
        <v>2037</v>
      </c>
      <c r="L664" s="21" t="s">
        <v>1990</v>
      </c>
      <c r="M664" s="21" t="s">
        <v>1991</v>
      </c>
      <c r="N664" s="21" t="s">
        <v>1992</v>
      </c>
      <c r="O664" s="22" t="s">
        <v>3794</v>
      </c>
      <c r="P664" s="21" t="s">
        <v>27</v>
      </c>
      <c r="Q664" s="22" t="s">
        <v>3795</v>
      </c>
      <c r="R664" s="22" t="s">
        <v>3796</v>
      </c>
      <c r="S664" s="21" t="s">
        <v>3379</v>
      </c>
      <c r="T664" s="21" t="s">
        <v>1997</v>
      </c>
      <c r="U664" s="21" t="s">
        <v>1998</v>
      </c>
      <c r="V664" s="23">
        <v>40057</v>
      </c>
      <c r="W664" s="21" t="s">
        <v>1998</v>
      </c>
      <c r="X664" s="23">
        <v>40057</v>
      </c>
      <c r="Y664" s="21" t="b">
        <v>1</v>
      </c>
      <c r="Z664" s="21" t="b">
        <v>1</v>
      </c>
      <c r="AA664" s="21" t="b">
        <v>0</v>
      </c>
      <c r="AB664" s="22" t="s">
        <v>2906</v>
      </c>
      <c r="AC664" s="22" t="s">
        <v>2501</v>
      </c>
      <c r="AD664" s="23">
        <v>42142</v>
      </c>
      <c r="AE664" s="22"/>
      <c r="AF664" s="22"/>
      <c r="AG664" s="21" t="s">
        <v>2076</v>
      </c>
      <c r="AH664" s="21" t="s">
        <v>2000</v>
      </c>
      <c r="AI664" s="21" t="s">
        <v>2001</v>
      </c>
      <c r="AJ664" s="22" t="s">
        <v>2002</v>
      </c>
      <c r="AK664" s="22" t="s">
        <v>2003</v>
      </c>
      <c r="AL664" s="22" t="s">
        <v>2004</v>
      </c>
      <c r="AM664" s="22" t="s">
        <v>2005</v>
      </c>
      <c r="AN664" s="22" t="s">
        <v>3381</v>
      </c>
      <c r="AO664" s="21" t="s">
        <v>2007</v>
      </c>
    </row>
    <row r="665" spans="1:41" s="20" customFormat="1" x14ac:dyDescent="0.25">
      <c r="A665" s="21">
        <v>2544</v>
      </c>
      <c r="B665" s="21" t="s">
        <v>3799</v>
      </c>
      <c r="C665" s="21" t="s">
        <v>1986</v>
      </c>
      <c r="D665" s="22" t="s">
        <v>3374</v>
      </c>
      <c r="E665" s="21" t="s">
        <v>3792</v>
      </c>
      <c r="F665" s="21">
        <v>7446186</v>
      </c>
      <c r="G665" s="22" t="s">
        <v>3793</v>
      </c>
      <c r="H665" s="21">
        <v>7446186</v>
      </c>
      <c r="I665" s="21"/>
      <c r="J665" s="22">
        <v>1086.761252446184</v>
      </c>
      <c r="K665" s="21" t="s">
        <v>2037</v>
      </c>
      <c r="L665" s="21" t="s">
        <v>1990</v>
      </c>
      <c r="M665" s="21" t="s">
        <v>1991</v>
      </c>
      <c r="N665" s="21" t="s">
        <v>1992</v>
      </c>
      <c r="O665" s="22" t="s">
        <v>3794</v>
      </c>
      <c r="P665" s="21" t="s">
        <v>27</v>
      </c>
      <c r="Q665" s="22" t="s">
        <v>3795</v>
      </c>
      <c r="R665" s="22" t="s">
        <v>3796</v>
      </c>
      <c r="S665" s="21" t="s">
        <v>3379</v>
      </c>
      <c r="T665" s="21" t="s">
        <v>1997</v>
      </c>
      <c r="U665" s="21" t="s">
        <v>1998</v>
      </c>
      <c r="V665" s="23">
        <v>40057</v>
      </c>
      <c r="W665" s="21" t="s">
        <v>1998</v>
      </c>
      <c r="X665" s="23">
        <v>40057</v>
      </c>
      <c r="Y665" s="21" t="b">
        <v>1</v>
      </c>
      <c r="Z665" s="21" t="b">
        <v>1</v>
      </c>
      <c r="AA665" s="21" t="b">
        <v>0</v>
      </c>
      <c r="AB665" s="22" t="s">
        <v>2906</v>
      </c>
      <c r="AC665" s="22" t="s">
        <v>2501</v>
      </c>
      <c r="AD665" s="23">
        <v>42142</v>
      </c>
      <c r="AE665" s="22"/>
      <c r="AF665" s="22"/>
      <c r="AG665" s="21" t="s">
        <v>2076</v>
      </c>
      <c r="AH665" s="21" t="s">
        <v>2000</v>
      </c>
      <c r="AI665" s="21" t="s">
        <v>2001</v>
      </c>
      <c r="AJ665" s="22" t="s">
        <v>2002</v>
      </c>
      <c r="AK665" s="22" t="s">
        <v>2003</v>
      </c>
      <c r="AL665" s="22" t="s">
        <v>2004</v>
      </c>
      <c r="AM665" s="22" t="s">
        <v>2005</v>
      </c>
      <c r="AN665" s="22" t="s">
        <v>3381</v>
      </c>
      <c r="AO665" s="21" t="s">
        <v>2007</v>
      </c>
    </row>
    <row r="666" spans="1:41" s="20" customFormat="1" x14ac:dyDescent="0.25">
      <c r="A666" s="21">
        <v>2545</v>
      </c>
      <c r="B666" s="21" t="s">
        <v>3800</v>
      </c>
      <c r="C666" s="21" t="s">
        <v>1986</v>
      </c>
      <c r="D666" s="22" t="s">
        <v>3693</v>
      </c>
      <c r="E666" s="21" t="s">
        <v>3801</v>
      </c>
      <c r="F666" s="21">
        <v>7447407</v>
      </c>
      <c r="G666" s="21" t="s">
        <v>3802</v>
      </c>
      <c r="H666" s="21">
        <v>7447407</v>
      </c>
      <c r="I666" s="21">
        <f>GEOMEAN(J666:J668)</f>
        <v>317472.74135757255</v>
      </c>
      <c r="J666" s="21">
        <v>316520.02659982606</v>
      </c>
      <c r="K666" s="21" t="s">
        <v>1989</v>
      </c>
      <c r="L666" s="21" t="s">
        <v>1990</v>
      </c>
      <c r="M666" s="21" t="s">
        <v>1991</v>
      </c>
      <c r="N666" s="21" t="s">
        <v>2067</v>
      </c>
      <c r="O666" s="22" t="s">
        <v>2068</v>
      </c>
      <c r="P666" s="21" t="s">
        <v>27</v>
      </c>
      <c r="Q666" s="22" t="s">
        <v>3757</v>
      </c>
      <c r="R666" s="22" t="s">
        <v>3696</v>
      </c>
      <c r="S666" s="22" t="s">
        <v>3697</v>
      </c>
      <c r="T666" s="21" t="s">
        <v>1997</v>
      </c>
      <c r="U666" s="21" t="s">
        <v>1998</v>
      </c>
      <c r="V666" s="23">
        <v>40057</v>
      </c>
      <c r="W666" s="21" t="s">
        <v>1998</v>
      </c>
      <c r="X666" s="23">
        <v>40057</v>
      </c>
      <c r="Y666" s="21" t="b">
        <v>1</v>
      </c>
      <c r="Z666" s="21" t="b">
        <v>1</v>
      </c>
      <c r="AA666" s="21" t="b">
        <v>0</v>
      </c>
      <c r="AB666" s="22"/>
      <c r="AC666" s="22"/>
      <c r="AD666" s="22"/>
      <c r="AE666" s="22"/>
      <c r="AF666" s="22"/>
      <c r="AG666" s="21" t="s">
        <v>2076</v>
      </c>
      <c r="AH666" s="21" t="s">
        <v>2000</v>
      </c>
      <c r="AI666" s="21" t="s">
        <v>2001</v>
      </c>
      <c r="AJ666" s="22" t="s">
        <v>2002</v>
      </c>
      <c r="AK666" s="22" t="s">
        <v>2003</v>
      </c>
      <c r="AL666" s="22" t="s">
        <v>2004</v>
      </c>
      <c r="AM666" s="22" t="s">
        <v>2005</v>
      </c>
      <c r="AN666" s="22" t="s">
        <v>3698</v>
      </c>
      <c r="AO666" s="21" t="s">
        <v>2007</v>
      </c>
    </row>
    <row r="667" spans="1:41" s="20" customFormat="1" x14ac:dyDescent="0.25">
      <c r="A667" s="21">
        <v>2547</v>
      </c>
      <c r="B667" s="21" t="s">
        <v>3803</v>
      </c>
      <c r="C667" s="21" t="s">
        <v>1986</v>
      </c>
      <c r="D667" s="22" t="s">
        <v>3693</v>
      </c>
      <c r="E667" s="21" t="s">
        <v>3801</v>
      </c>
      <c r="F667" s="21">
        <v>7447407</v>
      </c>
      <c r="G667" s="21" t="s">
        <v>3802</v>
      </c>
      <c r="H667" s="21">
        <v>7447407</v>
      </c>
      <c r="I667" s="21"/>
      <c r="J667" s="21">
        <v>177327.48478183028</v>
      </c>
      <c r="K667" s="21" t="s">
        <v>1989</v>
      </c>
      <c r="L667" s="21" t="s">
        <v>1990</v>
      </c>
      <c r="M667" s="21" t="s">
        <v>1991</v>
      </c>
      <c r="N667" s="21" t="s">
        <v>2067</v>
      </c>
      <c r="O667" s="22" t="s">
        <v>2068</v>
      </c>
      <c r="P667" s="21" t="s">
        <v>27</v>
      </c>
      <c r="Q667" s="22" t="s">
        <v>3757</v>
      </c>
      <c r="R667" s="22" t="s">
        <v>3696</v>
      </c>
      <c r="S667" s="22" t="s">
        <v>3697</v>
      </c>
      <c r="T667" s="21" t="s">
        <v>1997</v>
      </c>
      <c r="U667" s="21" t="s">
        <v>1998</v>
      </c>
      <c r="V667" s="23">
        <v>40057</v>
      </c>
      <c r="W667" s="21" t="s">
        <v>1998</v>
      </c>
      <c r="X667" s="23">
        <v>40057</v>
      </c>
      <c r="Y667" s="21" t="b">
        <v>1</v>
      </c>
      <c r="Z667" s="21" t="b">
        <v>1</v>
      </c>
      <c r="AA667" s="21" t="b">
        <v>0</v>
      </c>
      <c r="AB667" s="22"/>
      <c r="AC667" s="22"/>
      <c r="AD667" s="22"/>
      <c r="AE667" s="22"/>
      <c r="AF667" s="22"/>
      <c r="AG667" s="21" t="s">
        <v>2076</v>
      </c>
      <c r="AH667" s="21" t="s">
        <v>2000</v>
      </c>
      <c r="AI667" s="21" t="s">
        <v>2001</v>
      </c>
      <c r="AJ667" s="22" t="s">
        <v>2002</v>
      </c>
      <c r="AK667" s="22" t="s">
        <v>2003</v>
      </c>
      <c r="AL667" s="22" t="s">
        <v>2004</v>
      </c>
      <c r="AM667" s="22" t="s">
        <v>2005</v>
      </c>
      <c r="AN667" s="22" t="s">
        <v>3698</v>
      </c>
      <c r="AO667" s="21" t="s">
        <v>2007</v>
      </c>
    </row>
    <row r="668" spans="1:41" s="20" customFormat="1" x14ac:dyDescent="0.25">
      <c r="A668" s="22">
        <v>24437</v>
      </c>
      <c r="B668" s="22" t="s">
        <v>3714</v>
      </c>
      <c r="C668" s="22" t="s">
        <v>2353</v>
      </c>
      <c r="D668" s="22" t="s">
        <v>3715</v>
      </c>
      <c r="E668" s="22" t="s">
        <v>3804</v>
      </c>
      <c r="F668" s="22" t="s">
        <v>1997</v>
      </c>
      <c r="G668" s="27" t="s">
        <v>3802</v>
      </c>
      <c r="H668" s="28">
        <v>7447407</v>
      </c>
      <c r="I668" s="28"/>
      <c r="J668" s="24">
        <v>570088.23529411759</v>
      </c>
      <c r="K668" s="24" t="s">
        <v>1989</v>
      </c>
      <c r="L668" s="24" t="s">
        <v>1990</v>
      </c>
      <c r="M668" s="24" t="s">
        <v>1991</v>
      </c>
      <c r="N668" s="24" t="s">
        <v>2067</v>
      </c>
      <c r="O668" s="24" t="s">
        <v>3319</v>
      </c>
      <c r="P668" s="24" t="s">
        <v>27</v>
      </c>
      <c r="Q668" s="24" t="s">
        <v>3717</v>
      </c>
      <c r="R668" s="24">
        <v>8.23</v>
      </c>
      <c r="S668" s="24" t="s">
        <v>3718</v>
      </c>
      <c r="T668" s="24" t="s">
        <v>2182</v>
      </c>
      <c r="U668" s="24" t="s">
        <v>3719</v>
      </c>
      <c r="V668" s="26">
        <v>42125</v>
      </c>
      <c r="W668" s="24" t="s">
        <v>2501</v>
      </c>
      <c r="X668" s="26">
        <v>42173</v>
      </c>
      <c r="Y668" s="24" t="b">
        <v>1</v>
      </c>
      <c r="Z668" s="24"/>
      <c r="AA668" s="24"/>
      <c r="AB668" s="24"/>
      <c r="AC668" s="24"/>
      <c r="AD668" s="24"/>
      <c r="AE668" s="22" t="s">
        <v>3720</v>
      </c>
      <c r="AF668" s="22"/>
      <c r="AG668" s="24" t="s">
        <v>3721</v>
      </c>
      <c r="AH668" s="24" t="s">
        <v>2000</v>
      </c>
      <c r="AI668" s="21" t="s">
        <v>2001</v>
      </c>
      <c r="AJ668" s="22" t="s">
        <v>2002</v>
      </c>
      <c r="AK668" s="22" t="s">
        <v>2003</v>
      </c>
      <c r="AL668" s="22" t="s">
        <v>2004</v>
      </c>
      <c r="AM668" s="22" t="s">
        <v>2005</v>
      </c>
      <c r="AN668" s="24" t="s">
        <v>3722</v>
      </c>
      <c r="AO668" s="24" t="s">
        <v>2007</v>
      </c>
    </row>
    <row r="669" spans="1:41" s="20" customFormat="1" x14ac:dyDescent="0.25">
      <c r="A669" s="22">
        <v>22942</v>
      </c>
      <c r="B669" s="22" t="s">
        <v>3805</v>
      </c>
      <c r="C669" s="22" t="s">
        <v>2019</v>
      </c>
      <c r="D669" s="22" t="s">
        <v>3806</v>
      </c>
      <c r="E669" s="22" t="s">
        <v>3807</v>
      </c>
      <c r="F669" s="22">
        <v>7487889</v>
      </c>
      <c r="G669" s="21" t="s">
        <v>3808</v>
      </c>
      <c r="H669" s="21">
        <v>7487889</v>
      </c>
      <c r="I669" s="24">
        <v>4300000</v>
      </c>
      <c r="J669" s="24">
        <v>4300000</v>
      </c>
      <c r="K669" s="24" t="s">
        <v>2037</v>
      </c>
      <c r="L669" s="24" t="s">
        <v>1990</v>
      </c>
      <c r="M669" s="24" t="s">
        <v>2076</v>
      </c>
      <c r="N669" s="24" t="s">
        <v>1992</v>
      </c>
      <c r="O669" s="24" t="s">
        <v>2096</v>
      </c>
      <c r="P669" s="24" t="s">
        <v>1997</v>
      </c>
      <c r="Q669" s="22" t="s">
        <v>3809</v>
      </c>
      <c r="R669" s="24" t="s">
        <v>3810</v>
      </c>
      <c r="S669" s="24" t="s">
        <v>3811</v>
      </c>
      <c r="T669" s="24"/>
      <c r="U669" s="24"/>
      <c r="V669" s="23">
        <v>42170</v>
      </c>
      <c r="W669" s="24"/>
      <c r="X669" s="24"/>
      <c r="Y669" s="24" t="b">
        <v>1</v>
      </c>
      <c r="Z669" s="24"/>
      <c r="AA669" s="24"/>
      <c r="AB669" s="24"/>
      <c r="AC669" s="24"/>
      <c r="AD669" s="24"/>
      <c r="AE669" s="22"/>
      <c r="AF669" s="22"/>
      <c r="AG669" s="22" t="s">
        <v>2569</v>
      </c>
      <c r="AH669" s="22" t="s">
        <v>2000</v>
      </c>
      <c r="AI669" s="21" t="s">
        <v>2001</v>
      </c>
      <c r="AJ669" s="22" t="s">
        <v>2002</v>
      </c>
      <c r="AK669" s="22" t="s">
        <v>2003</v>
      </c>
      <c r="AL669" s="22" t="s">
        <v>2004</v>
      </c>
      <c r="AM669" s="22" t="s">
        <v>2005</v>
      </c>
      <c r="AN669" s="24" t="s">
        <v>2434</v>
      </c>
      <c r="AO669" s="24" t="s">
        <v>2007</v>
      </c>
    </row>
    <row r="670" spans="1:41" s="20" customFormat="1" x14ac:dyDescent="0.25">
      <c r="A670" s="21">
        <v>2549</v>
      </c>
      <c r="B670" s="21" t="s">
        <v>3812</v>
      </c>
      <c r="C670" s="21" t="s">
        <v>1986</v>
      </c>
      <c r="D670" s="22" t="s">
        <v>3813</v>
      </c>
      <c r="E670" s="21" t="s">
        <v>3814</v>
      </c>
      <c r="F670" s="21">
        <v>7553562</v>
      </c>
      <c r="G670" s="21" t="s">
        <v>3814</v>
      </c>
      <c r="H670" s="21">
        <v>7553562</v>
      </c>
      <c r="I670" s="21">
        <f>GEOMEAN(J670:J677)</f>
        <v>633.72445138844228</v>
      </c>
      <c r="J670" s="21">
        <v>1730</v>
      </c>
      <c r="K670" s="21" t="s">
        <v>2037</v>
      </c>
      <c r="L670" s="21" t="s">
        <v>1990</v>
      </c>
      <c r="M670" s="21" t="s">
        <v>1991</v>
      </c>
      <c r="N670" s="21" t="s">
        <v>1997</v>
      </c>
      <c r="O670" s="22" t="s">
        <v>2096</v>
      </c>
      <c r="P670" s="21" t="s">
        <v>27</v>
      </c>
      <c r="Q670" s="22" t="s">
        <v>3815</v>
      </c>
      <c r="R670" s="22" t="s">
        <v>2378</v>
      </c>
      <c r="S670" s="22" t="s">
        <v>3816</v>
      </c>
      <c r="T670" s="21" t="s">
        <v>1997</v>
      </c>
      <c r="U670" s="21" t="s">
        <v>1998</v>
      </c>
      <c r="V670" s="23">
        <v>40057</v>
      </c>
      <c r="W670" s="21" t="s">
        <v>1998</v>
      </c>
      <c r="X670" s="23">
        <v>40057</v>
      </c>
      <c r="Y670" s="21" t="b">
        <v>1</v>
      </c>
      <c r="Z670" s="21" t="b">
        <v>1</v>
      </c>
      <c r="AA670" s="21" t="b">
        <v>0</v>
      </c>
      <c r="AB670" s="22"/>
      <c r="AC670" s="22"/>
      <c r="AD670" s="22"/>
      <c r="AE670" s="22"/>
      <c r="AF670" s="22"/>
      <c r="AG670" s="21" t="s">
        <v>2071</v>
      </c>
      <c r="AH670" s="21" t="s">
        <v>2000</v>
      </c>
      <c r="AI670" s="21" t="s">
        <v>2001</v>
      </c>
      <c r="AJ670" s="22" t="s">
        <v>2002</v>
      </c>
      <c r="AK670" s="22" t="s">
        <v>2003</v>
      </c>
      <c r="AL670" s="22" t="s">
        <v>2004</v>
      </c>
      <c r="AM670" s="22" t="s">
        <v>2005</v>
      </c>
      <c r="AN670" s="22" t="s">
        <v>2291</v>
      </c>
      <c r="AO670" s="21" t="s">
        <v>2007</v>
      </c>
    </row>
    <row r="671" spans="1:41" s="20" customFormat="1" x14ac:dyDescent="0.25">
      <c r="A671" s="21">
        <v>2550</v>
      </c>
      <c r="B671" s="21" t="s">
        <v>3817</v>
      </c>
      <c r="C671" s="21" t="s">
        <v>1986</v>
      </c>
      <c r="D671" s="22" t="s">
        <v>3813</v>
      </c>
      <c r="E671" s="21" t="s">
        <v>3814</v>
      </c>
      <c r="F671" s="21">
        <v>7553562</v>
      </c>
      <c r="G671" s="21" t="s">
        <v>3814</v>
      </c>
      <c r="H671" s="21">
        <v>7553562</v>
      </c>
      <c r="I671" s="21"/>
      <c r="J671" s="21">
        <v>1750</v>
      </c>
      <c r="K671" s="21" t="s">
        <v>2037</v>
      </c>
      <c r="L671" s="21" t="s">
        <v>1990</v>
      </c>
      <c r="M671" s="21" t="s">
        <v>1991</v>
      </c>
      <c r="N671" s="21" t="s">
        <v>1997</v>
      </c>
      <c r="O671" s="22" t="s">
        <v>2096</v>
      </c>
      <c r="P671" s="21" t="s">
        <v>27</v>
      </c>
      <c r="Q671" s="22" t="s">
        <v>3815</v>
      </c>
      <c r="R671" s="22" t="s">
        <v>2378</v>
      </c>
      <c r="S671" s="22" t="s">
        <v>3818</v>
      </c>
      <c r="T671" s="21" t="s">
        <v>1997</v>
      </c>
      <c r="U671" s="21" t="s">
        <v>1998</v>
      </c>
      <c r="V671" s="23">
        <v>40057</v>
      </c>
      <c r="W671" s="21" t="s">
        <v>1998</v>
      </c>
      <c r="X671" s="23">
        <v>40057</v>
      </c>
      <c r="Y671" s="21" t="b">
        <v>1</v>
      </c>
      <c r="Z671" s="21" t="b">
        <v>1</v>
      </c>
      <c r="AA671" s="21" t="b">
        <v>0</v>
      </c>
      <c r="AB671" s="22"/>
      <c r="AC671" s="22"/>
      <c r="AD671" s="22"/>
      <c r="AE671" s="22"/>
      <c r="AF671" s="22"/>
      <c r="AG671" s="21" t="s">
        <v>2071</v>
      </c>
      <c r="AH671" s="21" t="s">
        <v>2000</v>
      </c>
      <c r="AI671" s="21" t="s">
        <v>2001</v>
      </c>
      <c r="AJ671" s="22" t="s">
        <v>2002</v>
      </c>
      <c r="AK671" s="22" t="s">
        <v>2003</v>
      </c>
      <c r="AL671" s="22" t="s">
        <v>2004</v>
      </c>
      <c r="AM671" s="22" t="s">
        <v>2005</v>
      </c>
      <c r="AN671" s="22" t="s">
        <v>2291</v>
      </c>
      <c r="AO671" s="21" t="s">
        <v>2007</v>
      </c>
    </row>
    <row r="672" spans="1:41" s="20" customFormat="1" x14ac:dyDescent="0.25">
      <c r="A672" s="21">
        <v>2551</v>
      </c>
      <c r="B672" s="21" t="s">
        <v>3819</v>
      </c>
      <c r="C672" s="21" t="s">
        <v>1986</v>
      </c>
      <c r="D672" s="22" t="s">
        <v>3813</v>
      </c>
      <c r="E672" s="21" t="s">
        <v>3814</v>
      </c>
      <c r="F672" s="21">
        <v>7553562</v>
      </c>
      <c r="G672" s="21" t="s">
        <v>3814</v>
      </c>
      <c r="H672" s="21">
        <v>7553562</v>
      </c>
      <c r="I672" s="21"/>
      <c r="J672" s="21">
        <v>590</v>
      </c>
      <c r="K672" s="21" t="s">
        <v>2037</v>
      </c>
      <c r="L672" s="21" t="s">
        <v>1990</v>
      </c>
      <c r="M672" s="21" t="s">
        <v>1991</v>
      </c>
      <c r="N672" s="21" t="s">
        <v>1997</v>
      </c>
      <c r="O672" s="22" t="s">
        <v>2096</v>
      </c>
      <c r="P672" s="21" t="s">
        <v>27</v>
      </c>
      <c r="Q672" s="22" t="s">
        <v>3815</v>
      </c>
      <c r="R672" s="22" t="s">
        <v>3013</v>
      </c>
      <c r="S672" s="22" t="s">
        <v>3820</v>
      </c>
      <c r="T672" s="21" t="s">
        <v>1997</v>
      </c>
      <c r="U672" s="21" t="s">
        <v>1998</v>
      </c>
      <c r="V672" s="23">
        <v>40057</v>
      </c>
      <c r="W672" s="21" t="s">
        <v>1998</v>
      </c>
      <c r="X672" s="23">
        <v>40057</v>
      </c>
      <c r="Y672" s="21" t="b">
        <v>1</v>
      </c>
      <c r="Z672" s="21" t="b">
        <v>1</v>
      </c>
      <c r="AA672" s="21" t="b">
        <v>0</v>
      </c>
      <c r="AB672" s="22"/>
      <c r="AC672" s="22"/>
      <c r="AD672" s="22"/>
      <c r="AE672" s="22"/>
      <c r="AF672" s="22"/>
      <c r="AG672" s="21" t="s">
        <v>2071</v>
      </c>
      <c r="AH672" s="21" t="s">
        <v>2000</v>
      </c>
      <c r="AI672" s="21" t="s">
        <v>2001</v>
      </c>
      <c r="AJ672" s="22" t="s">
        <v>2002</v>
      </c>
      <c r="AK672" s="22" t="s">
        <v>2003</v>
      </c>
      <c r="AL672" s="22" t="s">
        <v>2004</v>
      </c>
      <c r="AM672" s="22" t="s">
        <v>2005</v>
      </c>
      <c r="AN672" s="22" t="s">
        <v>2291</v>
      </c>
      <c r="AO672" s="21" t="s">
        <v>2007</v>
      </c>
    </row>
    <row r="673" spans="1:41" s="20" customFormat="1" x14ac:dyDescent="0.25">
      <c r="A673" s="21">
        <v>2552</v>
      </c>
      <c r="B673" s="21" t="s">
        <v>3821</v>
      </c>
      <c r="C673" s="21" t="s">
        <v>1986</v>
      </c>
      <c r="D673" s="22" t="s">
        <v>3813</v>
      </c>
      <c r="E673" s="21" t="s">
        <v>3814</v>
      </c>
      <c r="F673" s="21">
        <v>7553562</v>
      </c>
      <c r="G673" s="21" t="s">
        <v>3814</v>
      </c>
      <c r="H673" s="21">
        <v>7553562</v>
      </c>
      <c r="I673" s="21"/>
      <c r="J673" s="21">
        <v>550</v>
      </c>
      <c r="K673" s="21" t="s">
        <v>2037</v>
      </c>
      <c r="L673" s="21" t="s">
        <v>1990</v>
      </c>
      <c r="M673" s="21" t="s">
        <v>1991</v>
      </c>
      <c r="N673" s="21" t="s">
        <v>1997</v>
      </c>
      <c r="O673" s="22" t="s">
        <v>2096</v>
      </c>
      <c r="P673" s="21" t="s">
        <v>27</v>
      </c>
      <c r="Q673" s="22" t="s">
        <v>3815</v>
      </c>
      <c r="R673" s="22" t="s">
        <v>3822</v>
      </c>
      <c r="S673" s="22" t="s">
        <v>2550</v>
      </c>
      <c r="T673" s="21" t="s">
        <v>1997</v>
      </c>
      <c r="U673" s="21" t="s">
        <v>1998</v>
      </c>
      <c r="V673" s="23">
        <v>40057</v>
      </c>
      <c r="W673" s="21" t="s">
        <v>1998</v>
      </c>
      <c r="X673" s="23">
        <v>40057</v>
      </c>
      <c r="Y673" s="21" t="b">
        <v>1</v>
      </c>
      <c r="Z673" s="21" t="b">
        <v>1</v>
      </c>
      <c r="AA673" s="21" t="b">
        <v>0</v>
      </c>
      <c r="AB673" s="22" t="s">
        <v>3823</v>
      </c>
      <c r="AC673" s="22" t="s">
        <v>2501</v>
      </c>
      <c r="AD673" s="23">
        <v>42191</v>
      </c>
      <c r="AE673" s="22"/>
      <c r="AF673" s="22"/>
      <c r="AG673" s="21" t="s">
        <v>2071</v>
      </c>
      <c r="AH673" s="21" t="s">
        <v>2000</v>
      </c>
      <c r="AI673" s="21" t="s">
        <v>2001</v>
      </c>
      <c r="AJ673" s="22" t="s">
        <v>2002</v>
      </c>
      <c r="AK673" s="22" t="s">
        <v>2003</v>
      </c>
      <c r="AL673" s="22" t="s">
        <v>2004</v>
      </c>
      <c r="AM673" s="22" t="s">
        <v>2005</v>
      </c>
      <c r="AN673" s="22" t="s">
        <v>2291</v>
      </c>
      <c r="AO673" s="21" t="s">
        <v>2007</v>
      </c>
    </row>
    <row r="674" spans="1:41" s="20" customFormat="1" x14ac:dyDescent="0.25">
      <c r="A674" s="21">
        <v>2553</v>
      </c>
      <c r="B674" s="21" t="s">
        <v>3824</v>
      </c>
      <c r="C674" s="21" t="s">
        <v>1986</v>
      </c>
      <c r="D674" s="22" t="s">
        <v>3813</v>
      </c>
      <c r="E674" s="21" t="s">
        <v>3814</v>
      </c>
      <c r="F674" s="21">
        <v>7553562</v>
      </c>
      <c r="G674" s="21" t="s">
        <v>3814</v>
      </c>
      <c r="H674" s="21">
        <v>7553562</v>
      </c>
      <c r="I674" s="21"/>
      <c r="J674" s="21">
        <v>160</v>
      </c>
      <c r="K674" s="21" t="s">
        <v>2037</v>
      </c>
      <c r="L674" s="21" t="s">
        <v>1990</v>
      </c>
      <c r="M674" s="21" t="s">
        <v>1991</v>
      </c>
      <c r="N674" s="21" t="s">
        <v>1997</v>
      </c>
      <c r="O674" s="22" t="s">
        <v>2096</v>
      </c>
      <c r="P674" s="21" t="s">
        <v>27</v>
      </c>
      <c r="Q674" s="22" t="s">
        <v>3815</v>
      </c>
      <c r="R674" s="22" t="s">
        <v>3825</v>
      </c>
      <c r="S674" s="22" t="s">
        <v>3826</v>
      </c>
      <c r="T674" s="21" t="s">
        <v>1997</v>
      </c>
      <c r="U674" s="21" t="s">
        <v>1998</v>
      </c>
      <c r="V674" s="23">
        <v>40057</v>
      </c>
      <c r="W674" s="21" t="s">
        <v>1998</v>
      </c>
      <c r="X674" s="23">
        <v>40057</v>
      </c>
      <c r="Y674" s="21" t="b">
        <v>1</v>
      </c>
      <c r="Z674" s="21" t="b">
        <v>1</v>
      </c>
      <c r="AA674" s="21" t="b">
        <v>0</v>
      </c>
      <c r="AB674" s="22"/>
      <c r="AC674" s="22"/>
      <c r="AD674" s="22"/>
      <c r="AE674" s="22"/>
      <c r="AF674" s="22"/>
      <c r="AG674" s="21" t="s">
        <v>2071</v>
      </c>
      <c r="AH674" s="21" t="s">
        <v>2000</v>
      </c>
      <c r="AI674" s="21" t="s">
        <v>2001</v>
      </c>
      <c r="AJ674" s="22" t="s">
        <v>2002</v>
      </c>
      <c r="AK674" s="22" t="s">
        <v>2003</v>
      </c>
      <c r="AL674" s="22" t="s">
        <v>2004</v>
      </c>
      <c r="AM674" s="22" t="s">
        <v>2005</v>
      </c>
      <c r="AN674" s="22" t="s">
        <v>2291</v>
      </c>
      <c r="AO674" s="21" t="s">
        <v>2007</v>
      </c>
    </row>
    <row r="675" spans="1:41" s="20" customFormat="1" x14ac:dyDescent="0.25">
      <c r="A675" s="21">
        <v>2554</v>
      </c>
      <c r="B675" s="21" t="s">
        <v>2009</v>
      </c>
      <c r="C675" s="21" t="s">
        <v>2009</v>
      </c>
      <c r="D675" s="22" t="s">
        <v>3827</v>
      </c>
      <c r="E675" s="21" t="s">
        <v>3814</v>
      </c>
      <c r="F675" s="21">
        <v>7553562</v>
      </c>
      <c r="G675" s="21" t="s">
        <v>3814</v>
      </c>
      <c r="H675" s="21">
        <v>7553562</v>
      </c>
      <c r="I675" s="21"/>
      <c r="J675" s="21">
        <v>330</v>
      </c>
      <c r="K675" s="21" t="s">
        <v>1989</v>
      </c>
      <c r="L675" s="21" t="s">
        <v>1990</v>
      </c>
      <c r="M675" s="21" t="s">
        <v>2012</v>
      </c>
      <c r="N675" s="21" t="s">
        <v>1997</v>
      </c>
      <c r="O675" s="21" t="s">
        <v>2009</v>
      </c>
      <c r="P675" s="21" t="s">
        <v>27</v>
      </c>
      <c r="Q675" s="21" t="s">
        <v>2009</v>
      </c>
      <c r="R675" s="21" t="s">
        <v>2009</v>
      </c>
      <c r="S675" s="21" t="s">
        <v>2009</v>
      </c>
      <c r="T675" s="22" t="s">
        <v>2013</v>
      </c>
      <c r="U675" s="21" t="s">
        <v>1998</v>
      </c>
      <c r="V675" s="23">
        <v>40057</v>
      </c>
      <c r="W675" s="21" t="s">
        <v>1998</v>
      </c>
      <c r="X675" s="23">
        <v>40057</v>
      </c>
      <c r="Y675" s="21" t="b">
        <v>1</v>
      </c>
      <c r="Z675" s="21" t="b">
        <v>1</v>
      </c>
      <c r="AA675" s="21" t="b">
        <v>0</v>
      </c>
      <c r="AB675" s="22"/>
      <c r="AC675" s="22"/>
      <c r="AD675" s="22"/>
      <c r="AE675" s="22"/>
      <c r="AF675" s="22"/>
      <c r="AG675" s="21" t="s">
        <v>2372</v>
      </c>
      <c r="AH675" s="21" t="s">
        <v>2000</v>
      </c>
      <c r="AI675" s="21" t="s">
        <v>2001</v>
      </c>
      <c r="AJ675" s="22" t="s">
        <v>2002</v>
      </c>
      <c r="AK675" s="22" t="s">
        <v>2003</v>
      </c>
      <c r="AL675" s="22" t="s">
        <v>2004</v>
      </c>
      <c r="AM675" s="22" t="s">
        <v>2005</v>
      </c>
      <c r="AN675" s="21" t="s">
        <v>2015</v>
      </c>
      <c r="AO675" s="21" t="s">
        <v>2007</v>
      </c>
    </row>
    <row r="676" spans="1:41" s="20" customFormat="1" x14ac:dyDescent="0.25">
      <c r="A676" s="21">
        <v>9691</v>
      </c>
      <c r="B676" s="21" t="s">
        <v>3828</v>
      </c>
      <c r="C676" s="21" t="s">
        <v>1986</v>
      </c>
      <c r="D676" s="22" t="s">
        <v>3813</v>
      </c>
      <c r="E676" s="21" t="s">
        <v>3814</v>
      </c>
      <c r="F676" s="21">
        <v>7553562</v>
      </c>
      <c r="G676" s="21" t="s">
        <v>3814</v>
      </c>
      <c r="H676" s="21">
        <v>7553562</v>
      </c>
      <c r="I676" s="21"/>
      <c r="J676" s="21">
        <v>590</v>
      </c>
      <c r="K676" s="21" t="s">
        <v>2037</v>
      </c>
      <c r="L676" s="21" t="s">
        <v>1990</v>
      </c>
      <c r="M676" s="21" t="s">
        <v>1991</v>
      </c>
      <c r="N676" s="21" t="s">
        <v>1997</v>
      </c>
      <c r="O676" s="22" t="s">
        <v>2096</v>
      </c>
      <c r="P676" s="21" t="s">
        <v>27</v>
      </c>
      <c r="Q676" s="22" t="s">
        <v>3815</v>
      </c>
      <c r="R676" s="22" t="s">
        <v>2727</v>
      </c>
      <c r="S676" s="22" t="s">
        <v>3829</v>
      </c>
      <c r="T676" s="21" t="s">
        <v>1997</v>
      </c>
      <c r="U676" s="21" t="s">
        <v>1998</v>
      </c>
      <c r="V676" s="23">
        <v>40057</v>
      </c>
      <c r="W676" s="21" t="s">
        <v>1998</v>
      </c>
      <c r="X676" s="23">
        <v>40057</v>
      </c>
      <c r="Y676" s="21" t="b">
        <v>1</v>
      </c>
      <c r="Z676" s="21" t="b">
        <v>1</v>
      </c>
      <c r="AA676" s="21" t="b">
        <v>0</v>
      </c>
      <c r="AB676" s="22" t="s">
        <v>3830</v>
      </c>
      <c r="AC676" s="22" t="s">
        <v>2501</v>
      </c>
      <c r="AD676" s="23">
        <v>42191</v>
      </c>
      <c r="AE676" s="22"/>
      <c r="AF676" s="22"/>
      <c r="AG676" s="21" t="s">
        <v>2071</v>
      </c>
      <c r="AH676" s="21" t="s">
        <v>2000</v>
      </c>
      <c r="AI676" s="21" t="s">
        <v>2001</v>
      </c>
      <c r="AJ676" s="22" t="s">
        <v>2002</v>
      </c>
      <c r="AK676" s="22" t="s">
        <v>2003</v>
      </c>
      <c r="AL676" s="22" t="s">
        <v>2004</v>
      </c>
      <c r="AM676" s="22" t="s">
        <v>2005</v>
      </c>
      <c r="AN676" s="22" t="s">
        <v>2291</v>
      </c>
      <c r="AO676" s="21" t="s">
        <v>2007</v>
      </c>
    </row>
    <row r="677" spans="1:41" s="20" customFormat="1" x14ac:dyDescent="0.25">
      <c r="A677" s="21">
        <v>9692</v>
      </c>
      <c r="B677" s="21" t="s">
        <v>3831</v>
      </c>
      <c r="C677" s="21" t="s">
        <v>1986</v>
      </c>
      <c r="D677" s="22" t="s">
        <v>3813</v>
      </c>
      <c r="E677" s="21" t="s">
        <v>3814</v>
      </c>
      <c r="F677" s="21">
        <v>7553562</v>
      </c>
      <c r="G677" s="21" t="s">
        <v>3814</v>
      </c>
      <c r="H677" s="21">
        <v>7553562</v>
      </c>
      <c r="I677" s="21"/>
      <c r="J677" s="21">
        <v>850</v>
      </c>
      <c r="K677" s="21" t="s">
        <v>2037</v>
      </c>
      <c r="L677" s="21" t="s">
        <v>1990</v>
      </c>
      <c r="M677" s="21" t="s">
        <v>1991</v>
      </c>
      <c r="N677" s="21" t="s">
        <v>1997</v>
      </c>
      <c r="O677" s="22" t="s">
        <v>2096</v>
      </c>
      <c r="P677" s="21" t="s">
        <v>27</v>
      </c>
      <c r="Q677" s="22" t="s">
        <v>3815</v>
      </c>
      <c r="R677" s="22" t="s">
        <v>2378</v>
      </c>
      <c r="S677" s="22" t="s">
        <v>3832</v>
      </c>
      <c r="T677" s="21" t="s">
        <v>1997</v>
      </c>
      <c r="U677" s="21" t="s">
        <v>1998</v>
      </c>
      <c r="V677" s="23">
        <v>40057</v>
      </c>
      <c r="W677" s="21" t="s">
        <v>1998</v>
      </c>
      <c r="X677" s="23">
        <v>40057</v>
      </c>
      <c r="Y677" s="21" t="b">
        <v>1</v>
      </c>
      <c r="Z677" s="21" t="b">
        <v>1</v>
      </c>
      <c r="AA677" s="21" t="b">
        <v>0</v>
      </c>
      <c r="AB677" s="22" t="s">
        <v>3830</v>
      </c>
      <c r="AC677" s="22" t="s">
        <v>2501</v>
      </c>
      <c r="AD677" s="23">
        <v>42191</v>
      </c>
      <c r="AE677" s="22"/>
      <c r="AF677" s="22"/>
      <c r="AG677" s="21" t="s">
        <v>2071</v>
      </c>
      <c r="AH677" s="21" t="s">
        <v>2000</v>
      </c>
      <c r="AI677" s="21" t="s">
        <v>2001</v>
      </c>
      <c r="AJ677" s="22" t="s">
        <v>2002</v>
      </c>
      <c r="AK677" s="22" t="s">
        <v>2003</v>
      </c>
      <c r="AL677" s="22" t="s">
        <v>2004</v>
      </c>
      <c r="AM677" s="22" t="s">
        <v>2005</v>
      </c>
      <c r="AN677" s="22" t="s">
        <v>2291</v>
      </c>
      <c r="AO677" s="21" t="s">
        <v>2007</v>
      </c>
    </row>
    <row r="678" spans="1:41" s="20" customFormat="1" x14ac:dyDescent="0.25">
      <c r="A678" s="22">
        <v>23766</v>
      </c>
      <c r="B678" s="22" t="s">
        <v>3833</v>
      </c>
      <c r="C678" s="22" t="s">
        <v>2019</v>
      </c>
      <c r="D678" s="22" t="s">
        <v>3834</v>
      </c>
      <c r="E678" s="22" t="s">
        <v>3835</v>
      </c>
      <c r="F678" s="22">
        <v>7631905</v>
      </c>
      <c r="G678" s="22" t="s">
        <v>3836</v>
      </c>
      <c r="H678" s="22">
        <v>7631905</v>
      </c>
      <c r="I678" s="24">
        <v>140000</v>
      </c>
      <c r="J678" s="24">
        <v>140000</v>
      </c>
      <c r="K678" s="24" t="s">
        <v>1989</v>
      </c>
      <c r="L678" s="24" t="s">
        <v>1990</v>
      </c>
      <c r="M678" s="24" t="s">
        <v>1991</v>
      </c>
      <c r="N678" s="24" t="s">
        <v>1992</v>
      </c>
      <c r="O678" s="24" t="s">
        <v>3837</v>
      </c>
      <c r="P678" s="24" t="s">
        <v>1997</v>
      </c>
      <c r="Q678" s="22" t="s">
        <v>3838</v>
      </c>
      <c r="R678" s="24" t="s">
        <v>3839</v>
      </c>
      <c r="S678" s="24" t="s">
        <v>3840</v>
      </c>
      <c r="T678" s="24"/>
      <c r="U678" s="24"/>
      <c r="V678" s="23">
        <v>42170</v>
      </c>
      <c r="W678" s="24"/>
      <c r="X678" s="24"/>
      <c r="Y678" s="24" t="b">
        <v>1</v>
      </c>
      <c r="Z678" s="24"/>
      <c r="AA678" s="24"/>
      <c r="AB678" s="24"/>
      <c r="AC678" s="24"/>
      <c r="AD678" s="24"/>
      <c r="AE678" s="22"/>
      <c r="AF678" s="22"/>
      <c r="AG678" s="22" t="s">
        <v>2569</v>
      </c>
      <c r="AH678" s="22" t="s">
        <v>2000</v>
      </c>
      <c r="AI678" s="21" t="s">
        <v>2001</v>
      </c>
      <c r="AJ678" s="22" t="s">
        <v>2002</v>
      </c>
      <c r="AK678" s="22" t="s">
        <v>2003</v>
      </c>
      <c r="AL678" s="22" t="s">
        <v>2004</v>
      </c>
      <c r="AM678" s="22" t="s">
        <v>2005</v>
      </c>
      <c r="AN678" s="24" t="s">
        <v>2434</v>
      </c>
      <c r="AO678" s="24" t="s">
        <v>2007</v>
      </c>
    </row>
    <row r="679" spans="1:41" s="20" customFormat="1" x14ac:dyDescent="0.25">
      <c r="A679" s="22">
        <v>22944</v>
      </c>
      <c r="B679" s="22" t="s">
        <v>3841</v>
      </c>
      <c r="C679" s="22" t="s">
        <v>2019</v>
      </c>
      <c r="D679" s="22" t="s">
        <v>3806</v>
      </c>
      <c r="E679" s="22" t="s">
        <v>3842</v>
      </c>
      <c r="F679" s="22">
        <v>7631994</v>
      </c>
      <c r="G679" s="21" t="s">
        <v>3843</v>
      </c>
      <c r="H679" s="21">
        <v>7631994</v>
      </c>
      <c r="I679" s="24">
        <v>8100000</v>
      </c>
      <c r="J679" s="24">
        <v>8100000</v>
      </c>
      <c r="K679" s="24" t="s">
        <v>2037</v>
      </c>
      <c r="L679" s="24" t="s">
        <v>1990</v>
      </c>
      <c r="M679" s="24" t="s">
        <v>2076</v>
      </c>
      <c r="N679" s="24" t="s">
        <v>1992</v>
      </c>
      <c r="O679" s="24" t="s">
        <v>2096</v>
      </c>
      <c r="P679" s="24" t="s">
        <v>1997</v>
      </c>
      <c r="Q679" s="22" t="s">
        <v>3809</v>
      </c>
      <c r="R679" s="24" t="s">
        <v>3810</v>
      </c>
      <c r="S679" s="24" t="s">
        <v>3811</v>
      </c>
      <c r="T679" s="24"/>
      <c r="U679" s="24"/>
      <c r="V679" s="23">
        <v>42170</v>
      </c>
      <c r="W679" s="24"/>
      <c r="X679" s="24"/>
      <c r="Y679" s="24" t="b">
        <v>1</v>
      </c>
      <c r="Z679" s="24"/>
      <c r="AA679" s="24"/>
      <c r="AB679" s="24"/>
      <c r="AC679" s="24"/>
      <c r="AD679" s="24"/>
      <c r="AE679" s="22"/>
      <c r="AF679" s="22"/>
      <c r="AG679" s="22" t="s">
        <v>2569</v>
      </c>
      <c r="AH679" s="22" t="s">
        <v>2000</v>
      </c>
      <c r="AI679" s="21" t="s">
        <v>2001</v>
      </c>
      <c r="AJ679" s="22" t="s">
        <v>2002</v>
      </c>
      <c r="AK679" s="22" t="s">
        <v>2003</v>
      </c>
      <c r="AL679" s="22" t="s">
        <v>2004</v>
      </c>
      <c r="AM679" s="22" t="s">
        <v>2005</v>
      </c>
      <c r="AN679" s="24" t="s">
        <v>2434</v>
      </c>
      <c r="AO679" s="24" t="s">
        <v>2007</v>
      </c>
    </row>
    <row r="680" spans="1:41" s="20" customFormat="1" x14ac:dyDescent="0.25">
      <c r="A680" s="22">
        <v>22984</v>
      </c>
      <c r="B680" s="22" t="s">
        <v>3844</v>
      </c>
      <c r="C680" s="22" t="s">
        <v>2019</v>
      </c>
      <c r="D680" s="22" t="s">
        <v>3806</v>
      </c>
      <c r="E680" s="22" t="s">
        <v>3845</v>
      </c>
      <c r="F680" s="22">
        <v>7647145</v>
      </c>
      <c r="G680" s="27" t="s">
        <v>3846</v>
      </c>
      <c r="H680" s="28">
        <v>7647145</v>
      </c>
      <c r="I680" s="28">
        <f>GEOMEAN(J680:J681)</f>
        <v>5806080.0775927035</v>
      </c>
      <c r="J680" s="24">
        <v>6500000</v>
      </c>
      <c r="K680" s="24" t="s">
        <v>2037</v>
      </c>
      <c r="L680" s="24" t="s">
        <v>1990</v>
      </c>
      <c r="M680" s="24" t="s">
        <v>2076</v>
      </c>
      <c r="N680" s="24" t="s">
        <v>1992</v>
      </c>
      <c r="O680" s="24" t="s">
        <v>2096</v>
      </c>
      <c r="P680" s="24" t="s">
        <v>1997</v>
      </c>
      <c r="Q680" s="22" t="s">
        <v>3809</v>
      </c>
      <c r="R680" s="24" t="s">
        <v>3810</v>
      </c>
      <c r="S680" s="24" t="s">
        <v>3811</v>
      </c>
      <c r="T680" s="24"/>
      <c r="U680" s="24"/>
      <c r="V680" s="23">
        <v>42170</v>
      </c>
      <c r="W680" s="24"/>
      <c r="X680" s="24"/>
      <c r="Y680" s="24" t="b">
        <v>1</v>
      </c>
      <c r="Z680" s="24"/>
      <c r="AA680" s="24"/>
      <c r="AB680" s="24"/>
      <c r="AC680" s="24"/>
      <c r="AD680" s="24"/>
      <c r="AE680" s="22"/>
      <c r="AF680" s="22"/>
      <c r="AG680" s="22" t="s">
        <v>2569</v>
      </c>
      <c r="AH680" s="22" t="s">
        <v>2000</v>
      </c>
      <c r="AI680" s="21" t="s">
        <v>2001</v>
      </c>
      <c r="AJ680" s="22" t="s">
        <v>2002</v>
      </c>
      <c r="AK680" s="22" t="s">
        <v>2003</v>
      </c>
      <c r="AL680" s="22" t="s">
        <v>2004</v>
      </c>
      <c r="AM680" s="22" t="s">
        <v>2005</v>
      </c>
      <c r="AN680" s="24" t="s">
        <v>2434</v>
      </c>
      <c r="AO680" s="24" t="s">
        <v>2007</v>
      </c>
    </row>
    <row r="681" spans="1:41" s="20" customFormat="1" x14ac:dyDescent="0.25">
      <c r="A681" s="22">
        <v>24444</v>
      </c>
      <c r="B681" s="22" t="s">
        <v>3714</v>
      </c>
      <c r="C681" s="22" t="s">
        <v>2353</v>
      </c>
      <c r="D681" s="22" t="s">
        <v>3715</v>
      </c>
      <c r="E681" s="22" t="s">
        <v>3845</v>
      </c>
      <c r="F681" s="22" t="s">
        <v>1997</v>
      </c>
      <c r="G681" s="27" t="s">
        <v>3846</v>
      </c>
      <c r="H681" s="28">
        <v>7647145</v>
      </c>
      <c r="I681" s="28"/>
      <c r="J681" s="24">
        <v>5186240.9026798299</v>
      </c>
      <c r="K681" s="24" t="s">
        <v>1989</v>
      </c>
      <c r="L681" s="24" t="s">
        <v>1990</v>
      </c>
      <c r="M681" s="24" t="s">
        <v>1991</v>
      </c>
      <c r="N681" s="24" t="s">
        <v>2067</v>
      </c>
      <c r="O681" s="24" t="s">
        <v>3319</v>
      </c>
      <c r="P681" s="24" t="s">
        <v>27</v>
      </c>
      <c r="Q681" s="24" t="s">
        <v>3717</v>
      </c>
      <c r="R681" s="24">
        <v>8.23</v>
      </c>
      <c r="S681" s="24" t="s">
        <v>3718</v>
      </c>
      <c r="T681" s="24" t="s">
        <v>2182</v>
      </c>
      <c r="U681" s="24" t="s">
        <v>3719</v>
      </c>
      <c r="V681" s="26">
        <v>42125</v>
      </c>
      <c r="W681" s="24" t="s">
        <v>2501</v>
      </c>
      <c r="X681" s="26">
        <v>42173</v>
      </c>
      <c r="Y681" s="24" t="b">
        <v>1</v>
      </c>
      <c r="Z681" s="24"/>
      <c r="AA681" s="24"/>
      <c r="AB681" s="24"/>
      <c r="AC681" s="24"/>
      <c r="AD681" s="24"/>
      <c r="AE681" s="22" t="s">
        <v>3720</v>
      </c>
      <c r="AF681" s="22"/>
      <c r="AG681" s="24" t="s">
        <v>3721</v>
      </c>
      <c r="AH681" s="24" t="s">
        <v>2000</v>
      </c>
      <c r="AI681" s="21" t="s">
        <v>2001</v>
      </c>
      <c r="AJ681" s="22" t="s">
        <v>2002</v>
      </c>
      <c r="AK681" s="22" t="s">
        <v>2003</v>
      </c>
      <c r="AL681" s="22" t="s">
        <v>2004</v>
      </c>
      <c r="AM681" s="22" t="s">
        <v>2005</v>
      </c>
      <c r="AN681" s="24" t="s">
        <v>3722</v>
      </c>
      <c r="AO681" s="24" t="s">
        <v>2007</v>
      </c>
    </row>
    <row r="682" spans="1:41" s="20" customFormat="1" x14ac:dyDescent="0.25">
      <c r="A682" s="22">
        <v>20936</v>
      </c>
      <c r="B682" s="22" t="s">
        <v>3847</v>
      </c>
      <c r="C682" s="22" t="s">
        <v>3446</v>
      </c>
      <c r="D682" s="22" t="s">
        <v>3848</v>
      </c>
      <c r="E682" s="22" t="s">
        <v>3849</v>
      </c>
      <c r="F682" s="22" t="s">
        <v>1997</v>
      </c>
      <c r="G682" s="22" t="s">
        <v>3850</v>
      </c>
      <c r="H682" s="22">
        <v>7664417</v>
      </c>
      <c r="I682" s="22">
        <f>GEOMEAN(J682:J694)</f>
        <v>166810.03026913083</v>
      </c>
      <c r="J682" s="24">
        <v>296900</v>
      </c>
      <c r="K682" s="24" t="s">
        <v>2037</v>
      </c>
      <c r="L682" s="24" t="s">
        <v>1990</v>
      </c>
      <c r="M682" s="24" t="s">
        <v>1991</v>
      </c>
      <c r="N682" s="24" t="s">
        <v>2067</v>
      </c>
      <c r="O682" s="24">
        <v>20</v>
      </c>
      <c r="P682" s="24" t="s">
        <v>27</v>
      </c>
      <c r="Q682" s="24" t="s">
        <v>3851</v>
      </c>
      <c r="R682" s="24">
        <v>8.5</v>
      </c>
      <c r="S682" s="24" t="s">
        <v>3851</v>
      </c>
      <c r="T682" s="24" t="s">
        <v>3851</v>
      </c>
      <c r="U682" s="24" t="s">
        <v>3852</v>
      </c>
      <c r="V682" s="26">
        <v>41751</v>
      </c>
      <c r="W682" s="24" t="s">
        <v>21</v>
      </c>
      <c r="X682" s="26">
        <v>42074</v>
      </c>
      <c r="Y682" s="24" t="b">
        <v>1</v>
      </c>
      <c r="Z682" s="24"/>
      <c r="AA682" s="24"/>
      <c r="AB682" s="24"/>
      <c r="AC682" s="24"/>
      <c r="AD682" s="24"/>
      <c r="AE682" s="22" t="s">
        <v>3853</v>
      </c>
      <c r="AF682" s="22"/>
      <c r="AG682" s="24" t="s">
        <v>3854</v>
      </c>
      <c r="AH682" s="24" t="s">
        <v>2000</v>
      </c>
      <c r="AI682" s="21" t="s">
        <v>2001</v>
      </c>
      <c r="AJ682" s="22" t="s">
        <v>2002</v>
      </c>
      <c r="AK682" s="22" t="s">
        <v>2003</v>
      </c>
      <c r="AL682" s="22" t="s">
        <v>2004</v>
      </c>
      <c r="AM682" s="22" t="s">
        <v>2005</v>
      </c>
      <c r="AN682" s="24" t="s">
        <v>1997</v>
      </c>
      <c r="AO682" s="24" t="s">
        <v>1992</v>
      </c>
    </row>
    <row r="683" spans="1:41" s="20" customFormat="1" x14ac:dyDescent="0.25">
      <c r="A683" s="22">
        <v>20937</v>
      </c>
      <c r="B683" s="22" t="s">
        <v>3847</v>
      </c>
      <c r="C683" s="22" t="s">
        <v>3446</v>
      </c>
      <c r="D683" s="22" t="s">
        <v>3855</v>
      </c>
      <c r="E683" s="22" t="s">
        <v>3849</v>
      </c>
      <c r="F683" s="22" t="s">
        <v>1997</v>
      </c>
      <c r="G683" s="22" t="s">
        <v>3850</v>
      </c>
      <c r="H683" s="22">
        <v>7664417</v>
      </c>
      <c r="I683" s="22"/>
      <c r="J683" s="24">
        <v>37660</v>
      </c>
      <c r="K683" s="24" t="s">
        <v>2037</v>
      </c>
      <c r="L683" s="24" t="s">
        <v>1990</v>
      </c>
      <c r="M683" s="24" t="s">
        <v>1991</v>
      </c>
      <c r="N683" s="24" t="s">
        <v>2067</v>
      </c>
      <c r="O683" s="24">
        <v>21</v>
      </c>
      <c r="P683" s="24" t="s">
        <v>27</v>
      </c>
      <c r="Q683" s="24" t="s">
        <v>3851</v>
      </c>
      <c r="R683" s="24">
        <v>7.92</v>
      </c>
      <c r="S683" s="24" t="s">
        <v>3851</v>
      </c>
      <c r="T683" s="24" t="s">
        <v>3851</v>
      </c>
      <c r="U683" s="24" t="s">
        <v>3852</v>
      </c>
      <c r="V683" s="26">
        <v>41751</v>
      </c>
      <c r="W683" s="24" t="s">
        <v>3856</v>
      </c>
      <c r="X683" s="26">
        <v>42074</v>
      </c>
      <c r="Y683" s="24" t="b">
        <v>1</v>
      </c>
      <c r="Z683" s="24"/>
      <c r="AA683" s="24"/>
      <c r="AB683" s="24"/>
      <c r="AC683" s="24"/>
      <c r="AD683" s="24"/>
      <c r="AE683" s="22" t="s">
        <v>3853</v>
      </c>
      <c r="AF683" s="22"/>
      <c r="AG683" s="24" t="s">
        <v>3854</v>
      </c>
      <c r="AH683" s="24" t="s">
        <v>2000</v>
      </c>
      <c r="AI683" s="21" t="s">
        <v>2001</v>
      </c>
      <c r="AJ683" s="22" t="s">
        <v>2002</v>
      </c>
      <c r="AK683" s="22" t="s">
        <v>2003</v>
      </c>
      <c r="AL683" s="22" t="s">
        <v>2004</v>
      </c>
      <c r="AM683" s="22" t="s">
        <v>2005</v>
      </c>
      <c r="AN683" s="24" t="s">
        <v>1997</v>
      </c>
      <c r="AO683" s="24" t="s">
        <v>1992</v>
      </c>
    </row>
    <row r="684" spans="1:41" s="20" customFormat="1" x14ac:dyDescent="0.25">
      <c r="A684" s="22">
        <v>20939</v>
      </c>
      <c r="B684" s="22" t="s">
        <v>3847</v>
      </c>
      <c r="C684" s="22" t="s">
        <v>3446</v>
      </c>
      <c r="D684" s="22" t="s">
        <v>3857</v>
      </c>
      <c r="E684" s="22" t="s">
        <v>3849</v>
      </c>
      <c r="F684" s="22" t="s">
        <v>1997</v>
      </c>
      <c r="G684" s="22" t="s">
        <v>3850</v>
      </c>
      <c r="H684" s="22">
        <v>7664417</v>
      </c>
      <c r="I684" s="22"/>
      <c r="J684" s="24">
        <v>419100</v>
      </c>
      <c r="K684" s="24" t="s">
        <v>2037</v>
      </c>
      <c r="L684" s="24" t="s">
        <v>1990</v>
      </c>
      <c r="M684" s="24" t="s">
        <v>2076</v>
      </c>
      <c r="N684" s="24" t="s">
        <v>1992</v>
      </c>
      <c r="O684" s="24">
        <v>19.7</v>
      </c>
      <c r="P684" s="24" t="s">
        <v>27</v>
      </c>
      <c r="Q684" s="24" t="s">
        <v>3851</v>
      </c>
      <c r="R684" s="24">
        <v>8.34</v>
      </c>
      <c r="S684" s="24" t="s">
        <v>3851</v>
      </c>
      <c r="T684" s="24" t="s">
        <v>3851</v>
      </c>
      <c r="U684" s="24" t="s">
        <v>3852</v>
      </c>
      <c r="V684" s="26">
        <v>41751</v>
      </c>
      <c r="W684" s="24" t="s">
        <v>21</v>
      </c>
      <c r="X684" s="26">
        <v>42074</v>
      </c>
      <c r="Y684" s="24" t="b">
        <v>1</v>
      </c>
      <c r="Z684" s="24"/>
      <c r="AA684" s="24"/>
      <c r="AB684" s="24"/>
      <c r="AC684" s="24"/>
      <c r="AD684" s="24"/>
      <c r="AE684" s="22" t="s">
        <v>3853</v>
      </c>
      <c r="AF684" s="22"/>
      <c r="AG684" s="24" t="s">
        <v>3854</v>
      </c>
      <c r="AH684" s="24" t="s">
        <v>2000</v>
      </c>
      <c r="AI684" s="21" t="s">
        <v>2001</v>
      </c>
      <c r="AJ684" s="22" t="s">
        <v>2002</v>
      </c>
      <c r="AK684" s="22" t="s">
        <v>2003</v>
      </c>
      <c r="AL684" s="22" t="s">
        <v>2004</v>
      </c>
      <c r="AM684" s="22" t="s">
        <v>2005</v>
      </c>
      <c r="AN684" s="24" t="s">
        <v>1997</v>
      </c>
      <c r="AO684" s="24" t="s">
        <v>1992</v>
      </c>
    </row>
    <row r="685" spans="1:41" s="20" customFormat="1" x14ac:dyDescent="0.25">
      <c r="A685" s="22">
        <v>20940</v>
      </c>
      <c r="B685" s="22" t="s">
        <v>3847</v>
      </c>
      <c r="C685" s="22" t="s">
        <v>3446</v>
      </c>
      <c r="D685" s="22" t="s">
        <v>3858</v>
      </c>
      <c r="E685" s="22" t="s">
        <v>3849</v>
      </c>
      <c r="F685" s="22" t="s">
        <v>1997</v>
      </c>
      <c r="G685" s="22" t="s">
        <v>3850</v>
      </c>
      <c r="H685" s="22">
        <v>7664417</v>
      </c>
      <c r="I685" s="22"/>
      <c r="J685" s="24">
        <v>242400</v>
      </c>
      <c r="K685" s="24" t="s">
        <v>2037</v>
      </c>
      <c r="L685" s="24" t="s">
        <v>1990</v>
      </c>
      <c r="M685" s="24" t="s">
        <v>1991</v>
      </c>
      <c r="N685" s="24" t="s">
        <v>2067</v>
      </c>
      <c r="O685" s="24">
        <v>19.600000000000001</v>
      </c>
      <c r="P685" s="24" t="s">
        <v>27</v>
      </c>
      <c r="Q685" s="24" t="s">
        <v>3851</v>
      </c>
      <c r="R685" s="24">
        <v>8.07</v>
      </c>
      <c r="S685" s="24" t="s">
        <v>3851</v>
      </c>
      <c r="T685" s="24" t="s">
        <v>3851</v>
      </c>
      <c r="U685" s="24" t="s">
        <v>3852</v>
      </c>
      <c r="V685" s="26">
        <v>41751</v>
      </c>
      <c r="W685" s="24" t="s">
        <v>21</v>
      </c>
      <c r="X685" s="26">
        <v>42074</v>
      </c>
      <c r="Y685" s="24" t="b">
        <v>1</v>
      </c>
      <c r="Z685" s="24"/>
      <c r="AA685" s="24"/>
      <c r="AB685" s="24"/>
      <c r="AC685" s="24"/>
      <c r="AD685" s="24"/>
      <c r="AE685" s="22" t="s">
        <v>3853</v>
      </c>
      <c r="AF685" s="22"/>
      <c r="AG685" s="24" t="s">
        <v>3854</v>
      </c>
      <c r="AH685" s="24" t="s">
        <v>2000</v>
      </c>
      <c r="AI685" s="21" t="s">
        <v>2001</v>
      </c>
      <c r="AJ685" s="22" t="s">
        <v>2002</v>
      </c>
      <c r="AK685" s="22" t="s">
        <v>2003</v>
      </c>
      <c r="AL685" s="22" t="s">
        <v>2004</v>
      </c>
      <c r="AM685" s="22" t="s">
        <v>2005</v>
      </c>
      <c r="AN685" s="24" t="s">
        <v>1997</v>
      </c>
      <c r="AO685" s="24" t="s">
        <v>1992</v>
      </c>
    </row>
    <row r="686" spans="1:41" s="20" customFormat="1" x14ac:dyDescent="0.25">
      <c r="A686" s="22">
        <v>20941</v>
      </c>
      <c r="B686" s="22" t="s">
        <v>3847</v>
      </c>
      <c r="C686" s="22" t="s">
        <v>3446</v>
      </c>
      <c r="D686" s="22" t="s">
        <v>3858</v>
      </c>
      <c r="E686" s="22" t="s">
        <v>3849</v>
      </c>
      <c r="F686" s="22" t="s">
        <v>1997</v>
      </c>
      <c r="G686" s="22" t="s">
        <v>3850</v>
      </c>
      <c r="H686" s="22">
        <v>7664417</v>
      </c>
      <c r="I686" s="22"/>
      <c r="J686" s="24">
        <v>89740</v>
      </c>
      <c r="K686" s="24" t="s">
        <v>2037</v>
      </c>
      <c r="L686" s="24" t="s">
        <v>1990</v>
      </c>
      <c r="M686" s="24" t="s">
        <v>1991</v>
      </c>
      <c r="N686" s="24" t="s">
        <v>2067</v>
      </c>
      <c r="O686" s="24">
        <v>20.100000000000001</v>
      </c>
      <c r="P686" s="24" t="s">
        <v>27</v>
      </c>
      <c r="Q686" s="24" t="s">
        <v>3851</v>
      </c>
      <c r="R686" s="24">
        <v>7.51</v>
      </c>
      <c r="S686" s="24" t="s">
        <v>3851</v>
      </c>
      <c r="T686" s="24" t="s">
        <v>3851</v>
      </c>
      <c r="U686" s="24" t="s">
        <v>3852</v>
      </c>
      <c r="V686" s="26">
        <v>41751</v>
      </c>
      <c r="W686" s="24" t="s">
        <v>21</v>
      </c>
      <c r="X686" s="26">
        <v>42074</v>
      </c>
      <c r="Y686" s="24" t="b">
        <v>1</v>
      </c>
      <c r="Z686" s="24"/>
      <c r="AA686" s="24"/>
      <c r="AB686" s="24"/>
      <c r="AC686" s="24"/>
      <c r="AD686" s="24"/>
      <c r="AE686" s="22" t="s">
        <v>3853</v>
      </c>
      <c r="AF686" s="22"/>
      <c r="AG686" s="24" t="s">
        <v>3854</v>
      </c>
      <c r="AH686" s="24" t="s">
        <v>2000</v>
      </c>
      <c r="AI686" s="21" t="s">
        <v>2001</v>
      </c>
      <c r="AJ686" s="22" t="s">
        <v>2002</v>
      </c>
      <c r="AK686" s="22" t="s">
        <v>2003</v>
      </c>
      <c r="AL686" s="22" t="s">
        <v>2004</v>
      </c>
      <c r="AM686" s="22" t="s">
        <v>2005</v>
      </c>
      <c r="AN686" s="24" t="s">
        <v>1997</v>
      </c>
      <c r="AO686" s="24" t="s">
        <v>1992</v>
      </c>
    </row>
    <row r="687" spans="1:41" s="20" customFormat="1" x14ac:dyDescent="0.25">
      <c r="A687" s="22">
        <v>20942</v>
      </c>
      <c r="B687" s="22" t="s">
        <v>3847</v>
      </c>
      <c r="C687" s="22" t="s">
        <v>3446</v>
      </c>
      <c r="D687" s="22" t="s">
        <v>3858</v>
      </c>
      <c r="E687" s="22" t="s">
        <v>3849</v>
      </c>
      <c r="F687" s="22" t="s">
        <v>1997</v>
      </c>
      <c r="G687" s="22" t="s">
        <v>3850</v>
      </c>
      <c r="H687" s="22">
        <v>7664417</v>
      </c>
      <c r="I687" s="22"/>
      <c r="J687" s="24">
        <v>106100</v>
      </c>
      <c r="K687" s="24" t="s">
        <v>2037</v>
      </c>
      <c r="L687" s="24" t="s">
        <v>1990</v>
      </c>
      <c r="M687" s="24" t="s">
        <v>1991</v>
      </c>
      <c r="N687" s="24" t="s">
        <v>2067</v>
      </c>
      <c r="O687" s="24">
        <v>20.100000000000001</v>
      </c>
      <c r="P687" s="24" t="s">
        <v>27</v>
      </c>
      <c r="Q687" s="24" t="s">
        <v>3851</v>
      </c>
      <c r="R687" s="24">
        <v>7.53</v>
      </c>
      <c r="S687" s="24" t="s">
        <v>3851</v>
      </c>
      <c r="T687" s="24" t="s">
        <v>3851</v>
      </c>
      <c r="U687" s="24" t="s">
        <v>3852</v>
      </c>
      <c r="V687" s="26">
        <v>41751</v>
      </c>
      <c r="W687" s="24" t="s">
        <v>21</v>
      </c>
      <c r="X687" s="26">
        <v>42074</v>
      </c>
      <c r="Y687" s="24" t="b">
        <v>1</v>
      </c>
      <c r="Z687" s="24"/>
      <c r="AA687" s="24"/>
      <c r="AB687" s="24"/>
      <c r="AC687" s="24"/>
      <c r="AD687" s="24"/>
      <c r="AE687" s="22" t="s">
        <v>3853</v>
      </c>
      <c r="AF687" s="22"/>
      <c r="AG687" s="24" t="s">
        <v>3854</v>
      </c>
      <c r="AH687" s="24" t="s">
        <v>2000</v>
      </c>
      <c r="AI687" s="21" t="s">
        <v>2001</v>
      </c>
      <c r="AJ687" s="22" t="s">
        <v>2002</v>
      </c>
      <c r="AK687" s="22" t="s">
        <v>2003</v>
      </c>
      <c r="AL687" s="22" t="s">
        <v>2004</v>
      </c>
      <c r="AM687" s="22" t="s">
        <v>2005</v>
      </c>
      <c r="AN687" s="24" t="s">
        <v>1997</v>
      </c>
      <c r="AO687" s="24" t="s">
        <v>1992</v>
      </c>
    </row>
    <row r="688" spans="1:41" s="20" customFormat="1" x14ac:dyDescent="0.25">
      <c r="A688" s="22">
        <v>20943</v>
      </c>
      <c r="B688" s="22" t="s">
        <v>3847</v>
      </c>
      <c r="C688" s="22" t="s">
        <v>3446</v>
      </c>
      <c r="D688" s="22" t="s">
        <v>3858</v>
      </c>
      <c r="E688" s="22" t="s">
        <v>3849</v>
      </c>
      <c r="F688" s="22" t="s">
        <v>1997</v>
      </c>
      <c r="G688" s="22" t="s">
        <v>3850</v>
      </c>
      <c r="H688" s="22">
        <v>7664417</v>
      </c>
      <c r="I688" s="22"/>
      <c r="J688" s="24">
        <v>80980</v>
      </c>
      <c r="K688" s="24" t="s">
        <v>2037</v>
      </c>
      <c r="L688" s="24" t="s">
        <v>1990</v>
      </c>
      <c r="M688" s="24" t="s">
        <v>1991</v>
      </c>
      <c r="N688" s="24" t="s">
        <v>2067</v>
      </c>
      <c r="O688" s="24">
        <v>20.3</v>
      </c>
      <c r="P688" s="24" t="s">
        <v>27</v>
      </c>
      <c r="Q688" s="24" t="s">
        <v>3851</v>
      </c>
      <c r="R688" s="24">
        <v>7.5</v>
      </c>
      <c r="S688" s="24" t="s">
        <v>3851</v>
      </c>
      <c r="T688" s="24" t="s">
        <v>3851</v>
      </c>
      <c r="U688" s="24" t="s">
        <v>3852</v>
      </c>
      <c r="V688" s="26">
        <v>41751</v>
      </c>
      <c r="W688" s="24" t="s">
        <v>21</v>
      </c>
      <c r="X688" s="26">
        <v>42074</v>
      </c>
      <c r="Y688" s="24" t="b">
        <v>1</v>
      </c>
      <c r="Z688" s="24"/>
      <c r="AA688" s="24"/>
      <c r="AB688" s="24"/>
      <c r="AC688" s="24"/>
      <c r="AD688" s="24"/>
      <c r="AE688" s="22" t="s">
        <v>3853</v>
      </c>
      <c r="AF688" s="22"/>
      <c r="AG688" s="24" t="s">
        <v>3854</v>
      </c>
      <c r="AH688" s="24" t="s">
        <v>2000</v>
      </c>
      <c r="AI688" s="21" t="s">
        <v>2001</v>
      </c>
      <c r="AJ688" s="22" t="s">
        <v>2002</v>
      </c>
      <c r="AK688" s="22" t="s">
        <v>2003</v>
      </c>
      <c r="AL688" s="22" t="s">
        <v>2004</v>
      </c>
      <c r="AM688" s="22" t="s">
        <v>2005</v>
      </c>
      <c r="AN688" s="24" t="s">
        <v>1997</v>
      </c>
      <c r="AO688" s="24" t="s">
        <v>1992</v>
      </c>
    </row>
    <row r="689" spans="1:41" s="20" customFormat="1" x14ac:dyDescent="0.25">
      <c r="A689" s="22">
        <v>20944</v>
      </c>
      <c r="B689" s="22" t="s">
        <v>3847</v>
      </c>
      <c r="C689" s="22" t="s">
        <v>3446</v>
      </c>
      <c r="D689" s="22" t="s">
        <v>3858</v>
      </c>
      <c r="E689" s="22" t="s">
        <v>3849</v>
      </c>
      <c r="F689" s="22" t="s">
        <v>1997</v>
      </c>
      <c r="G689" s="22" t="s">
        <v>3850</v>
      </c>
      <c r="H689" s="22">
        <v>7664417</v>
      </c>
      <c r="I689" s="22"/>
      <c r="J689" s="24">
        <v>69880</v>
      </c>
      <c r="K689" s="24" t="s">
        <v>2037</v>
      </c>
      <c r="L689" s="24" t="s">
        <v>1990</v>
      </c>
      <c r="M689" s="24" t="s">
        <v>1991</v>
      </c>
      <c r="N689" s="24" t="s">
        <v>2067</v>
      </c>
      <c r="O689" s="24">
        <v>20.6</v>
      </c>
      <c r="P689" s="24" t="s">
        <v>27</v>
      </c>
      <c r="Q689" s="24" t="s">
        <v>3851</v>
      </c>
      <c r="R689" s="24">
        <v>7.4</v>
      </c>
      <c r="S689" s="24" t="s">
        <v>3851</v>
      </c>
      <c r="T689" s="24" t="s">
        <v>3851</v>
      </c>
      <c r="U689" s="24" t="s">
        <v>3852</v>
      </c>
      <c r="V689" s="26">
        <v>41751</v>
      </c>
      <c r="W689" s="24" t="s">
        <v>21</v>
      </c>
      <c r="X689" s="26">
        <v>42074</v>
      </c>
      <c r="Y689" s="24" t="b">
        <v>1</v>
      </c>
      <c r="Z689" s="24"/>
      <c r="AA689" s="24"/>
      <c r="AB689" s="24"/>
      <c r="AC689" s="24"/>
      <c r="AD689" s="24"/>
      <c r="AE689" s="22" t="s">
        <v>3853</v>
      </c>
      <c r="AF689" s="22"/>
      <c r="AG689" s="24" t="s">
        <v>3854</v>
      </c>
      <c r="AH689" s="24" t="s">
        <v>2000</v>
      </c>
      <c r="AI689" s="21" t="s">
        <v>2001</v>
      </c>
      <c r="AJ689" s="22" t="s">
        <v>2002</v>
      </c>
      <c r="AK689" s="22" t="s">
        <v>2003</v>
      </c>
      <c r="AL689" s="22" t="s">
        <v>2004</v>
      </c>
      <c r="AM689" s="22" t="s">
        <v>2005</v>
      </c>
      <c r="AN689" s="24" t="s">
        <v>1997</v>
      </c>
      <c r="AO689" s="24" t="s">
        <v>1992</v>
      </c>
    </row>
    <row r="690" spans="1:41" s="20" customFormat="1" x14ac:dyDescent="0.25">
      <c r="A690" s="22">
        <v>20945</v>
      </c>
      <c r="B690" s="22" t="s">
        <v>3847</v>
      </c>
      <c r="C690" s="22" t="s">
        <v>3446</v>
      </c>
      <c r="D690" s="22" t="s">
        <v>3858</v>
      </c>
      <c r="E690" s="22" t="s">
        <v>3849</v>
      </c>
      <c r="F690" s="22" t="s">
        <v>1997</v>
      </c>
      <c r="G690" s="22" t="s">
        <v>3850</v>
      </c>
      <c r="H690" s="22">
        <v>7664417</v>
      </c>
      <c r="I690" s="22"/>
      <c r="J690" s="24">
        <v>227900</v>
      </c>
      <c r="K690" s="24" t="s">
        <v>2037</v>
      </c>
      <c r="L690" s="24" t="s">
        <v>1990</v>
      </c>
      <c r="M690" s="24" t="s">
        <v>1991</v>
      </c>
      <c r="N690" s="24" t="s">
        <v>2067</v>
      </c>
      <c r="O690" s="24">
        <v>20.9</v>
      </c>
      <c r="P690" s="24" t="s">
        <v>27</v>
      </c>
      <c r="Q690" s="24" t="s">
        <v>3851</v>
      </c>
      <c r="R690" s="24">
        <v>8.09</v>
      </c>
      <c r="S690" s="24" t="s">
        <v>3851</v>
      </c>
      <c r="T690" s="24" t="s">
        <v>3851</v>
      </c>
      <c r="U690" s="24" t="s">
        <v>3852</v>
      </c>
      <c r="V690" s="26">
        <v>41751</v>
      </c>
      <c r="W690" s="24" t="s">
        <v>21</v>
      </c>
      <c r="X690" s="26">
        <v>42074</v>
      </c>
      <c r="Y690" s="24" t="b">
        <v>1</v>
      </c>
      <c r="Z690" s="24"/>
      <c r="AA690" s="24"/>
      <c r="AB690" s="24"/>
      <c r="AC690" s="24"/>
      <c r="AD690" s="24"/>
      <c r="AE690" s="22" t="s">
        <v>3853</v>
      </c>
      <c r="AF690" s="22"/>
      <c r="AG690" s="24" t="s">
        <v>3854</v>
      </c>
      <c r="AH690" s="24" t="s">
        <v>2000</v>
      </c>
      <c r="AI690" s="21" t="s">
        <v>2001</v>
      </c>
      <c r="AJ690" s="22" t="s">
        <v>2002</v>
      </c>
      <c r="AK690" s="22" t="s">
        <v>2003</v>
      </c>
      <c r="AL690" s="22" t="s">
        <v>2004</v>
      </c>
      <c r="AM690" s="22" t="s">
        <v>2005</v>
      </c>
      <c r="AN690" s="24" t="s">
        <v>1997</v>
      </c>
      <c r="AO690" s="24" t="s">
        <v>1992</v>
      </c>
    </row>
    <row r="691" spans="1:41" s="20" customFormat="1" x14ac:dyDescent="0.25">
      <c r="A691" s="22">
        <v>20946</v>
      </c>
      <c r="B691" s="22" t="s">
        <v>3847</v>
      </c>
      <c r="C691" s="22" t="s">
        <v>3446</v>
      </c>
      <c r="D691" s="22" t="s">
        <v>3858</v>
      </c>
      <c r="E691" s="22" t="s">
        <v>3849</v>
      </c>
      <c r="F691" s="22" t="s">
        <v>1997</v>
      </c>
      <c r="G691" s="22" t="s">
        <v>3850</v>
      </c>
      <c r="H691" s="22">
        <v>7664417</v>
      </c>
      <c r="I691" s="22"/>
      <c r="J691" s="24">
        <v>236700</v>
      </c>
      <c r="K691" s="24" t="s">
        <v>2037</v>
      </c>
      <c r="L691" s="24" t="s">
        <v>1990</v>
      </c>
      <c r="M691" s="24" t="s">
        <v>1991</v>
      </c>
      <c r="N691" s="24" t="s">
        <v>2067</v>
      </c>
      <c r="O691" s="24">
        <v>22</v>
      </c>
      <c r="P691" s="24" t="s">
        <v>27</v>
      </c>
      <c r="Q691" s="24" t="s">
        <v>3851</v>
      </c>
      <c r="R691" s="24">
        <v>7.95</v>
      </c>
      <c r="S691" s="24" t="s">
        <v>3851</v>
      </c>
      <c r="T691" s="24" t="s">
        <v>3851</v>
      </c>
      <c r="U691" s="24" t="s">
        <v>3852</v>
      </c>
      <c r="V691" s="26">
        <v>41751</v>
      </c>
      <c r="W691" s="24" t="s">
        <v>21</v>
      </c>
      <c r="X691" s="26">
        <v>42074</v>
      </c>
      <c r="Y691" s="24" t="b">
        <v>1</v>
      </c>
      <c r="Z691" s="24"/>
      <c r="AA691" s="24"/>
      <c r="AB691" s="24"/>
      <c r="AC691" s="24"/>
      <c r="AD691" s="24"/>
      <c r="AE691" s="22" t="s">
        <v>3853</v>
      </c>
      <c r="AF691" s="22"/>
      <c r="AG691" s="24" t="s">
        <v>3854</v>
      </c>
      <c r="AH691" s="24" t="s">
        <v>2000</v>
      </c>
      <c r="AI691" s="21" t="s">
        <v>2001</v>
      </c>
      <c r="AJ691" s="22" t="s">
        <v>2002</v>
      </c>
      <c r="AK691" s="22" t="s">
        <v>2003</v>
      </c>
      <c r="AL691" s="22" t="s">
        <v>2004</v>
      </c>
      <c r="AM691" s="22" t="s">
        <v>2005</v>
      </c>
      <c r="AN691" s="24" t="s">
        <v>1997</v>
      </c>
      <c r="AO691" s="24" t="s">
        <v>1992</v>
      </c>
    </row>
    <row r="692" spans="1:41" s="20" customFormat="1" x14ac:dyDescent="0.25">
      <c r="A692" s="22">
        <v>20947</v>
      </c>
      <c r="B692" s="22" t="s">
        <v>3847</v>
      </c>
      <c r="C692" s="22" t="s">
        <v>3446</v>
      </c>
      <c r="D692" s="22" t="s">
        <v>3858</v>
      </c>
      <c r="E692" s="22" t="s">
        <v>3849</v>
      </c>
      <c r="F692" s="22" t="s">
        <v>1997</v>
      </c>
      <c r="G692" s="22" t="s">
        <v>3850</v>
      </c>
      <c r="H692" s="22">
        <v>7664417</v>
      </c>
      <c r="I692" s="22"/>
      <c r="J692" s="24">
        <v>252800</v>
      </c>
      <c r="K692" s="24" t="s">
        <v>2037</v>
      </c>
      <c r="L692" s="24" t="s">
        <v>1990</v>
      </c>
      <c r="M692" s="24" t="s">
        <v>1991</v>
      </c>
      <c r="N692" s="24" t="s">
        <v>2067</v>
      </c>
      <c r="O692" s="24">
        <v>22</v>
      </c>
      <c r="P692" s="24" t="s">
        <v>27</v>
      </c>
      <c r="Q692" s="24" t="s">
        <v>3851</v>
      </c>
      <c r="R692" s="24">
        <v>8.15</v>
      </c>
      <c r="S692" s="24" t="s">
        <v>3851</v>
      </c>
      <c r="T692" s="24" t="s">
        <v>3851</v>
      </c>
      <c r="U692" s="24" t="s">
        <v>3852</v>
      </c>
      <c r="V692" s="26">
        <v>41751</v>
      </c>
      <c r="W692" s="24" t="s">
        <v>3856</v>
      </c>
      <c r="X692" s="26">
        <v>42074</v>
      </c>
      <c r="Y692" s="24" t="b">
        <v>1</v>
      </c>
      <c r="Z692" s="24"/>
      <c r="AA692" s="24"/>
      <c r="AB692" s="24"/>
      <c r="AC692" s="24"/>
      <c r="AD692" s="24"/>
      <c r="AE692" s="22" t="s">
        <v>3853</v>
      </c>
      <c r="AF692" s="22"/>
      <c r="AG692" s="24" t="s">
        <v>3854</v>
      </c>
      <c r="AH692" s="24" t="s">
        <v>2000</v>
      </c>
      <c r="AI692" s="21" t="s">
        <v>2001</v>
      </c>
      <c r="AJ692" s="22" t="s">
        <v>2002</v>
      </c>
      <c r="AK692" s="22" t="s">
        <v>2003</v>
      </c>
      <c r="AL692" s="22" t="s">
        <v>2004</v>
      </c>
      <c r="AM692" s="22" t="s">
        <v>2005</v>
      </c>
      <c r="AN692" s="24" t="s">
        <v>1997</v>
      </c>
      <c r="AO692" s="24" t="s">
        <v>1992</v>
      </c>
    </row>
    <row r="693" spans="1:41" s="20" customFormat="1" x14ac:dyDescent="0.25">
      <c r="A693" s="22">
        <v>20948</v>
      </c>
      <c r="B693" s="22" t="s">
        <v>3847</v>
      </c>
      <c r="C693" s="22" t="s">
        <v>3446</v>
      </c>
      <c r="D693" s="22" t="s">
        <v>3858</v>
      </c>
      <c r="E693" s="22" t="s">
        <v>3849</v>
      </c>
      <c r="F693" s="22" t="s">
        <v>1997</v>
      </c>
      <c r="G693" s="22" t="s">
        <v>3850</v>
      </c>
      <c r="H693" s="22">
        <v>7664417</v>
      </c>
      <c r="I693" s="22"/>
      <c r="J693" s="24">
        <v>226100</v>
      </c>
      <c r="K693" s="24" t="s">
        <v>2037</v>
      </c>
      <c r="L693" s="24" t="s">
        <v>1990</v>
      </c>
      <c r="M693" s="24" t="s">
        <v>1991</v>
      </c>
      <c r="N693" s="24" t="s">
        <v>2067</v>
      </c>
      <c r="O693" s="24">
        <v>22.8</v>
      </c>
      <c r="P693" s="24" t="s">
        <v>27</v>
      </c>
      <c r="Q693" s="24" t="s">
        <v>3851</v>
      </c>
      <c r="R693" s="24">
        <v>8.0399999999999991</v>
      </c>
      <c r="S693" s="24" t="s">
        <v>3851</v>
      </c>
      <c r="T693" s="24" t="s">
        <v>3851</v>
      </c>
      <c r="U693" s="24" t="s">
        <v>3852</v>
      </c>
      <c r="V693" s="26">
        <v>41751</v>
      </c>
      <c r="W693" s="24" t="s">
        <v>21</v>
      </c>
      <c r="X693" s="26">
        <v>42074</v>
      </c>
      <c r="Y693" s="24" t="b">
        <v>1</v>
      </c>
      <c r="Z693" s="24"/>
      <c r="AA693" s="24"/>
      <c r="AB693" s="24"/>
      <c r="AC693" s="24"/>
      <c r="AD693" s="24"/>
      <c r="AE693" s="22" t="s">
        <v>3853</v>
      </c>
      <c r="AF693" s="22"/>
      <c r="AG693" s="24" t="s">
        <v>3854</v>
      </c>
      <c r="AH693" s="24" t="s">
        <v>2000</v>
      </c>
      <c r="AI693" s="21" t="s">
        <v>2001</v>
      </c>
      <c r="AJ693" s="22" t="s">
        <v>2002</v>
      </c>
      <c r="AK693" s="22" t="s">
        <v>2003</v>
      </c>
      <c r="AL693" s="22" t="s">
        <v>2004</v>
      </c>
      <c r="AM693" s="22" t="s">
        <v>2005</v>
      </c>
      <c r="AN693" s="24" t="s">
        <v>1997</v>
      </c>
      <c r="AO693" s="24" t="s">
        <v>1992</v>
      </c>
    </row>
    <row r="694" spans="1:41" s="20" customFormat="1" x14ac:dyDescent="0.25">
      <c r="A694" s="22">
        <v>24452</v>
      </c>
      <c r="B694" s="22" t="s">
        <v>3714</v>
      </c>
      <c r="C694" s="22" t="s">
        <v>2353</v>
      </c>
      <c r="D694" s="22" t="s">
        <v>3715</v>
      </c>
      <c r="E694" s="22" t="s">
        <v>3859</v>
      </c>
      <c r="F694" s="22" t="s">
        <v>1997</v>
      </c>
      <c r="G694" s="22" t="s">
        <v>3850</v>
      </c>
      <c r="H694" s="25">
        <v>7664417</v>
      </c>
      <c r="I694" s="25"/>
      <c r="J694" s="24">
        <v>410293.81731052499</v>
      </c>
      <c r="K694" s="24" t="s">
        <v>1989</v>
      </c>
      <c r="L694" s="24" t="s">
        <v>1990</v>
      </c>
      <c r="M694" s="24" t="s">
        <v>1991</v>
      </c>
      <c r="N694" s="24" t="s">
        <v>2067</v>
      </c>
      <c r="O694" s="24" t="s">
        <v>3319</v>
      </c>
      <c r="P694" s="24" t="s">
        <v>27</v>
      </c>
      <c r="Q694" s="24" t="s">
        <v>3717</v>
      </c>
      <c r="R694" s="24">
        <v>8.23</v>
      </c>
      <c r="S694" s="24" t="s">
        <v>3718</v>
      </c>
      <c r="T694" s="24" t="s">
        <v>2182</v>
      </c>
      <c r="U694" s="24" t="s">
        <v>3719</v>
      </c>
      <c r="V694" s="26">
        <v>42125</v>
      </c>
      <c r="W694" s="24" t="s">
        <v>2501</v>
      </c>
      <c r="X694" s="26">
        <v>42173</v>
      </c>
      <c r="Y694" s="24" t="b">
        <v>1</v>
      </c>
      <c r="Z694" s="24"/>
      <c r="AA694" s="24"/>
      <c r="AB694" s="24"/>
      <c r="AC694" s="24"/>
      <c r="AD694" s="24"/>
      <c r="AE694" s="22" t="s">
        <v>3720</v>
      </c>
      <c r="AF694" s="22"/>
      <c r="AG694" s="24" t="s">
        <v>3721</v>
      </c>
      <c r="AH694" s="24" t="s">
        <v>2000</v>
      </c>
      <c r="AI694" s="21" t="s">
        <v>2001</v>
      </c>
      <c r="AJ694" s="22" t="s">
        <v>2002</v>
      </c>
      <c r="AK694" s="22" t="s">
        <v>2003</v>
      </c>
      <c r="AL694" s="22" t="s">
        <v>2004</v>
      </c>
      <c r="AM694" s="22" t="s">
        <v>2005</v>
      </c>
      <c r="AN694" s="24" t="s">
        <v>3722</v>
      </c>
      <c r="AO694" s="24" t="s">
        <v>2007</v>
      </c>
    </row>
    <row r="695" spans="1:41" s="20" customFormat="1" x14ac:dyDescent="0.25">
      <c r="A695" s="21">
        <v>2555</v>
      </c>
      <c r="B695" s="21" t="s">
        <v>2009</v>
      </c>
      <c r="C695" s="21" t="s">
        <v>2009</v>
      </c>
      <c r="D695" s="22" t="s">
        <v>3860</v>
      </c>
      <c r="E695" s="21" t="s">
        <v>3861</v>
      </c>
      <c r="F695" s="21">
        <v>7673098</v>
      </c>
      <c r="G695" s="21" t="s">
        <v>3861</v>
      </c>
      <c r="H695" s="21">
        <v>7673098</v>
      </c>
      <c r="I695" s="21">
        <v>1200</v>
      </c>
      <c r="J695" s="21">
        <v>1200</v>
      </c>
      <c r="K695" s="21" t="s">
        <v>1989</v>
      </c>
      <c r="L695" s="21" t="s">
        <v>1990</v>
      </c>
      <c r="M695" s="21" t="s">
        <v>1991</v>
      </c>
      <c r="N695" s="21" t="s">
        <v>1997</v>
      </c>
      <c r="O695" s="21" t="s">
        <v>2009</v>
      </c>
      <c r="P695" s="21" t="s">
        <v>27</v>
      </c>
      <c r="Q695" s="21" t="s">
        <v>2009</v>
      </c>
      <c r="R695" s="21" t="s">
        <v>2009</v>
      </c>
      <c r="S695" s="21" t="s">
        <v>2009</v>
      </c>
      <c r="T695" s="22" t="s">
        <v>2013</v>
      </c>
      <c r="U695" s="21" t="s">
        <v>1998</v>
      </c>
      <c r="V695" s="23">
        <v>40057</v>
      </c>
      <c r="W695" s="21" t="s">
        <v>1998</v>
      </c>
      <c r="X695" s="23">
        <v>40057</v>
      </c>
      <c r="Y695" s="21" t="b">
        <v>1</v>
      </c>
      <c r="Z695" s="21" t="b">
        <v>1</v>
      </c>
      <c r="AA695" s="21" t="b">
        <v>0</v>
      </c>
      <c r="AB695" s="22"/>
      <c r="AC695" s="22"/>
      <c r="AD695" s="22"/>
      <c r="AE695" s="22"/>
      <c r="AF695" s="22"/>
      <c r="AG695" s="21" t="s">
        <v>2142</v>
      </c>
      <c r="AH695" s="21" t="s">
        <v>2000</v>
      </c>
      <c r="AI695" s="21" t="s">
        <v>2001</v>
      </c>
      <c r="AJ695" s="22" t="s">
        <v>2002</v>
      </c>
      <c r="AK695" s="22" t="s">
        <v>2003</v>
      </c>
      <c r="AL695" s="22" t="s">
        <v>2004</v>
      </c>
      <c r="AM695" s="22" t="s">
        <v>2005</v>
      </c>
      <c r="AN695" s="21" t="s">
        <v>2015</v>
      </c>
      <c r="AO695" s="21" t="s">
        <v>2007</v>
      </c>
    </row>
    <row r="696" spans="1:41" s="20" customFormat="1" x14ac:dyDescent="0.25">
      <c r="A696" s="21">
        <v>9722</v>
      </c>
      <c r="B696" s="21" t="s">
        <v>3862</v>
      </c>
      <c r="C696" s="21" t="s">
        <v>1986</v>
      </c>
      <c r="D696" s="22" t="s">
        <v>3863</v>
      </c>
      <c r="E696" s="21" t="s">
        <v>3864</v>
      </c>
      <c r="F696" s="21">
        <v>7681494</v>
      </c>
      <c r="G696" s="21" t="s">
        <v>3864</v>
      </c>
      <c r="H696" s="21">
        <v>7681494</v>
      </c>
      <c r="I696" s="21">
        <v>545927.46604905778</v>
      </c>
      <c r="J696" s="21">
        <v>545927.46604905778</v>
      </c>
      <c r="K696" s="21" t="s">
        <v>2037</v>
      </c>
      <c r="L696" s="21" t="s">
        <v>1990</v>
      </c>
      <c r="M696" s="21" t="s">
        <v>1991</v>
      </c>
      <c r="N696" s="21" t="s">
        <v>2067</v>
      </c>
      <c r="O696" s="22" t="s">
        <v>3794</v>
      </c>
      <c r="P696" s="21" t="s">
        <v>27</v>
      </c>
      <c r="Q696" s="22" t="s">
        <v>2655</v>
      </c>
      <c r="R696" s="22" t="s">
        <v>3865</v>
      </c>
      <c r="S696" s="22" t="s">
        <v>3866</v>
      </c>
      <c r="T696" s="21" t="s">
        <v>1997</v>
      </c>
      <c r="U696" s="21" t="s">
        <v>1998</v>
      </c>
      <c r="V696" s="23">
        <v>40057</v>
      </c>
      <c r="W696" s="21" t="s">
        <v>1998</v>
      </c>
      <c r="X696" s="23">
        <v>40057</v>
      </c>
      <c r="Y696" s="21" t="b">
        <v>1</v>
      </c>
      <c r="Z696" s="21" t="b">
        <v>1</v>
      </c>
      <c r="AA696" s="21" t="b">
        <v>0</v>
      </c>
      <c r="AB696" s="22"/>
      <c r="AC696" s="22"/>
      <c r="AD696" s="22"/>
      <c r="AE696" s="22"/>
      <c r="AF696" s="22"/>
      <c r="AG696" s="21" t="s">
        <v>2076</v>
      </c>
      <c r="AH696" s="21" t="s">
        <v>2000</v>
      </c>
      <c r="AI696" s="21" t="s">
        <v>2001</v>
      </c>
      <c r="AJ696" s="22" t="s">
        <v>2002</v>
      </c>
      <c r="AK696" s="22" t="s">
        <v>2003</v>
      </c>
      <c r="AL696" s="22" t="s">
        <v>2004</v>
      </c>
      <c r="AM696" s="22" t="s">
        <v>2005</v>
      </c>
      <c r="AN696" s="22" t="s">
        <v>2128</v>
      </c>
      <c r="AO696" s="21" t="s">
        <v>2007</v>
      </c>
    </row>
    <row r="697" spans="1:41" s="20" customFormat="1" x14ac:dyDescent="0.25">
      <c r="A697" s="21">
        <v>2556</v>
      </c>
      <c r="B697" s="21" t="s">
        <v>3867</v>
      </c>
      <c r="C697" s="21" t="s">
        <v>1986</v>
      </c>
      <c r="D697" s="22" t="s">
        <v>3813</v>
      </c>
      <c r="E697" s="21" t="s">
        <v>3868</v>
      </c>
      <c r="F697" s="21">
        <v>7681552</v>
      </c>
      <c r="G697" s="21" t="s">
        <v>3868</v>
      </c>
      <c r="H697" s="21">
        <v>7681552</v>
      </c>
      <c r="I697" s="21">
        <f>GEOMEAN(J697:J703)</f>
        <v>56267.301951384943</v>
      </c>
      <c r="J697" s="22">
        <v>145956.60377358488</v>
      </c>
      <c r="K697" s="21" t="s">
        <v>2037</v>
      </c>
      <c r="L697" s="21" t="s">
        <v>1990</v>
      </c>
      <c r="M697" s="21" t="s">
        <v>1991</v>
      </c>
      <c r="N697" s="21" t="s">
        <v>1997</v>
      </c>
      <c r="O697" s="22" t="s">
        <v>2096</v>
      </c>
      <c r="P697" s="21" t="s">
        <v>27</v>
      </c>
      <c r="Q697" s="22" t="s">
        <v>3815</v>
      </c>
      <c r="R697" s="22" t="s">
        <v>2378</v>
      </c>
      <c r="S697" s="22" t="s">
        <v>3816</v>
      </c>
      <c r="T697" s="21" t="s">
        <v>1997</v>
      </c>
      <c r="U697" s="21" t="s">
        <v>1998</v>
      </c>
      <c r="V697" s="23">
        <v>40057</v>
      </c>
      <c r="W697" s="21" t="s">
        <v>1998</v>
      </c>
      <c r="X697" s="23">
        <v>40057</v>
      </c>
      <c r="Y697" s="21" t="b">
        <v>1</v>
      </c>
      <c r="Z697" s="21" t="b">
        <v>1</v>
      </c>
      <c r="AA697" s="21" t="b">
        <v>0</v>
      </c>
      <c r="AB697" s="22" t="s">
        <v>2906</v>
      </c>
      <c r="AC697" s="22" t="s">
        <v>2501</v>
      </c>
      <c r="AD697" s="23">
        <v>42150</v>
      </c>
      <c r="AE697" s="22"/>
      <c r="AF697" s="22"/>
      <c r="AG697" s="21" t="s">
        <v>2076</v>
      </c>
      <c r="AH697" s="21" t="s">
        <v>2000</v>
      </c>
      <c r="AI697" s="21" t="s">
        <v>2001</v>
      </c>
      <c r="AJ697" s="22" t="s">
        <v>2002</v>
      </c>
      <c r="AK697" s="22" t="s">
        <v>2003</v>
      </c>
      <c r="AL697" s="22" t="s">
        <v>2004</v>
      </c>
      <c r="AM697" s="22" t="s">
        <v>2005</v>
      </c>
      <c r="AN697" s="22" t="s">
        <v>2291</v>
      </c>
      <c r="AO697" s="21" t="s">
        <v>2007</v>
      </c>
    </row>
    <row r="698" spans="1:41" s="20" customFormat="1" x14ac:dyDescent="0.25">
      <c r="A698" s="21">
        <v>2557</v>
      </c>
      <c r="B698" s="21" t="s">
        <v>3869</v>
      </c>
      <c r="C698" s="21" t="s">
        <v>1986</v>
      </c>
      <c r="D698" s="22" t="s">
        <v>3813</v>
      </c>
      <c r="E698" s="21" t="s">
        <v>3868</v>
      </c>
      <c r="F698" s="21">
        <v>7681552</v>
      </c>
      <c r="G698" s="21" t="s">
        <v>3868</v>
      </c>
      <c r="H698" s="21">
        <v>7681552</v>
      </c>
      <c r="I698" s="21"/>
      <c r="J698" s="22">
        <v>62116.415094339616</v>
      </c>
      <c r="K698" s="21" t="s">
        <v>2037</v>
      </c>
      <c r="L698" s="21" t="s">
        <v>1990</v>
      </c>
      <c r="M698" s="21" t="s">
        <v>1991</v>
      </c>
      <c r="N698" s="21" t="s">
        <v>1997</v>
      </c>
      <c r="O698" s="22" t="s">
        <v>2096</v>
      </c>
      <c r="P698" s="21" t="s">
        <v>27</v>
      </c>
      <c r="Q698" s="22" t="s">
        <v>3815</v>
      </c>
      <c r="R698" s="22" t="s">
        <v>2727</v>
      </c>
      <c r="S698" s="22" t="s">
        <v>3829</v>
      </c>
      <c r="T698" s="21" t="s">
        <v>1997</v>
      </c>
      <c r="U698" s="21" t="s">
        <v>1998</v>
      </c>
      <c r="V698" s="23">
        <v>40057</v>
      </c>
      <c r="W698" s="21" t="s">
        <v>1998</v>
      </c>
      <c r="X698" s="23">
        <v>40057</v>
      </c>
      <c r="Y698" s="21" t="b">
        <v>1</v>
      </c>
      <c r="Z698" s="21" t="b">
        <v>1</v>
      </c>
      <c r="AA698" s="21" t="b">
        <v>0</v>
      </c>
      <c r="AB698" s="22" t="s">
        <v>2906</v>
      </c>
      <c r="AC698" s="22" t="s">
        <v>2501</v>
      </c>
      <c r="AD698" s="23">
        <v>42150</v>
      </c>
      <c r="AE698" s="22"/>
      <c r="AF698" s="22"/>
      <c r="AG698" s="21" t="s">
        <v>2076</v>
      </c>
      <c r="AH698" s="21" t="s">
        <v>2000</v>
      </c>
      <c r="AI698" s="21" t="s">
        <v>2001</v>
      </c>
      <c r="AJ698" s="22" t="s">
        <v>2002</v>
      </c>
      <c r="AK698" s="22" t="s">
        <v>2003</v>
      </c>
      <c r="AL698" s="22" t="s">
        <v>2004</v>
      </c>
      <c r="AM698" s="22" t="s">
        <v>2005</v>
      </c>
      <c r="AN698" s="22" t="s">
        <v>2291</v>
      </c>
      <c r="AO698" s="21" t="s">
        <v>2007</v>
      </c>
    </row>
    <row r="699" spans="1:41" s="20" customFormat="1" x14ac:dyDescent="0.25">
      <c r="A699" s="21">
        <v>2558</v>
      </c>
      <c r="B699" s="21" t="s">
        <v>3870</v>
      </c>
      <c r="C699" s="21" t="s">
        <v>1986</v>
      </c>
      <c r="D699" s="22" t="s">
        <v>3813</v>
      </c>
      <c r="E699" s="21" t="s">
        <v>3868</v>
      </c>
      <c r="F699" s="21">
        <v>7681552</v>
      </c>
      <c r="G699" s="21" t="s">
        <v>3868</v>
      </c>
      <c r="H699" s="21">
        <v>7681552</v>
      </c>
      <c r="I699" s="21"/>
      <c r="J699" s="22">
        <v>66415.911949685527</v>
      </c>
      <c r="K699" s="21" t="s">
        <v>2037</v>
      </c>
      <c r="L699" s="21" t="s">
        <v>1990</v>
      </c>
      <c r="M699" s="21" t="s">
        <v>1991</v>
      </c>
      <c r="N699" s="21" t="s">
        <v>1997</v>
      </c>
      <c r="O699" s="22" t="s">
        <v>2096</v>
      </c>
      <c r="P699" s="21" t="s">
        <v>27</v>
      </c>
      <c r="Q699" s="22" t="s">
        <v>3815</v>
      </c>
      <c r="R699" s="22" t="s">
        <v>2378</v>
      </c>
      <c r="S699" s="22" t="s">
        <v>3818</v>
      </c>
      <c r="T699" s="21" t="s">
        <v>1997</v>
      </c>
      <c r="U699" s="21" t="s">
        <v>1998</v>
      </c>
      <c r="V699" s="23">
        <v>40057</v>
      </c>
      <c r="W699" s="21" t="s">
        <v>1998</v>
      </c>
      <c r="X699" s="23">
        <v>40057</v>
      </c>
      <c r="Y699" s="21" t="b">
        <v>1</v>
      </c>
      <c r="Z699" s="21" t="b">
        <v>1</v>
      </c>
      <c r="AA699" s="21" t="b">
        <v>0</v>
      </c>
      <c r="AB699" s="22" t="s">
        <v>2906</v>
      </c>
      <c r="AC699" s="22" t="s">
        <v>2501</v>
      </c>
      <c r="AD699" s="23">
        <v>42150</v>
      </c>
      <c r="AE699" s="22"/>
      <c r="AF699" s="22"/>
      <c r="AG699" s="21" t="s">
        <v>2076</v>
      </c>
      <c r="AH699" s="21" t="s">
        <v>2000</v>
      </c>
      <c r="AI699" s="21" t="s">
        <v>2001</v>
      </c>
      <c r="AJ699" s="22" t="s">
        <v>2002</v>
      </c>
      <c r="AK699" s="22" t="s">
        <v>2003</v>
      </c>
      <c r="AL699" s="22" t="s">
        <v>2004</v>
      </c>
      <c r="AM699" s="22" t="s">
        <v>2005</v>
      </c>
      <c r="AN699" s="22" t="s">
        <v>2291</v>
      </c>
      <c r="AO699" s="21" t="s">
        <v>2007</v>
      </c>
    </row>
    <row r="700" spans="1:41" s="20" customFormat="1" x14ac:dyDescent="0.25">
      <c r="A700" s="21">
        <v>2559</v>
      </c>
      <c r="B700" s="21" t="s">
        <v>3871</v>
      </c>
      <c r="C700" s="21" t="s">
        <v>1986</v>
      </c>
      <c r="D700" s="22" t="s">
        <v>3813</v>
      </c>
      <c r="E700" s="21" t="s">
        <v>3868</v>
      </c>
      <c r="F700" s="21">
        <v>7681552</v>
      </c>
      <c r="G700" s="21" t="s">
        <v>3868</v>
      </c>
      <c r="H700" s="21">
        <v>7681552</v>
      </c>
      <c r="I700" s="21"/>
      <c r="J700" s="22">
        <v>62003.270440251566</v>
      </c>
      <c r="K700" s="21" t="s">
        <v>2037</v>
      </c>
      <c r="L700" s="21" t="s">
        <v>1990</v>
      </c>
      <c r="M700" s="21" t="s">
        <v>1991</v>
      </c>
      <c r="N700" s="21" t="s">
        <v>1997</v>
      </c>
      <c r="O700" s="22" t="s">
        <v>2096</v>
      </c>
      <c r="P700" s="21" t="s">
        <v>27</v>
      </c>
      <c r="Q700" s="22" t="s">
        <v>3815</v>
      </c>
      <c r="R700" s="22" t="s">
        <v>2378</v>
      </c>
      <c r="S700" s="22" t="s">
        <v>3832</v>
      </c>
      <c r="T700" s="21" t="s">
        <v>1997</v>
      </c>
      <c r="U700" s="21" t="s">
        <v>1998</v>
      </c>
      <c r="V700" s="23">
        <v>40057</v>
      </c>
      <c r="W700" s="21" t="s">
        <v>1998</v>
      </c>
      <c r="X700" s="23">
        <v>40057</v>
      </c>
      <c r="Y700" s="21" t="b">
        <v>1</v>
      </c>
      <c r="Z700" s="21" t="b">
        <v>1</v>
      </c>
      <c r="AA700" s="21" t="b">
        <v>0</v>
      </c>
      <c r="AB700" s="22" t="s">
        <v>2906</v>
      </c>
      <c r="AC700" s="22" t="s">
        <v>2501</v>
      </c>
      <c r="AD700" s="23">
        <v>42150</v>
      </c>
      <c r="AE700" s="22"/>
      <c r="AF700" s="22"/>
      <c r="AG700" s="21" t="s">
        <v>2076</v>
      </c>
      <c r="AH700" s="21" t="s">
        <v>2000</v>
      </c>
      <c r="AI700" s="21" t="s">
        <v>2001</v>
      </c>
      <c r="AJ700" s="22" t="s">
        <v>2002</v>
      </c>
      <c r="AK700" s="22" t="s">
        <v>2003</v>
      </c>
      <c r="AL700" s="22" t="s">
        <v>2004</v>
      </c>
      <c r="AM700" s="22" t="s">
        <v>2005</v>
      </c>
      <c r="AN700" s="22" t="s">
        <v>2291</v>
      </c>
      <c r="AO700" s="21" t="s">
        <v>2007</v>
      </c>
    </row>
    <row r="701" spans="1:41" s="20" customFormat="1" x14ac:dyDescent="0.25">
      <c r="A701" s="21">
        <v>2560</v>
      </c>
      <c r="B701" s="21" t="s">
        <v>3872</v>
      </c>
      <c r="C701" s="21" t="s">
        <v>1986</v>
      </c>
      <c r="D701" s="22" t="s">
        <v>3813</v>
      </c>
      <c r="E701" s="21" t="s">
        <v>3868</v>
      </c>
      <c r="F701" s="21">
        <v>7681552</v>
      </c>
      <c r="G701" s="21" t="s">
        <v>3868</v>
      </c>
      <c r="H701" s="21">
        <v>7681552</v>
      </c>
      <c r="I701" s="21"/>
      <c r="J701" s="22">
        <v>66189.622641509428</v>
      </c>
      <c r="K701" s="21" t="s">
        <v>2037</v>
      </c>
      <c r="L701" s="21" t="s">
        <v>1990</v>
      </c>
      <c r="M701" s="21" t="s">
        <v>1991</v>
      </c>
      <c r="N701" s="21" t="s">
        <v>1997</v>
      </c>
      <c r="O701" s="22" t="s">
        <v>2096</v>
      </c>
      <c r="P701" s="21" t="s">
        <v>27</v>
      </c>
      <c r="Q701" s="22" t="s">
        <v>3815</v>
      </c>
      <c r="R701" s="22" t="s">
        <v>3013</v>
      </c>
      <c r="S701" s="22" t="s">
        <v>3820</v>
      </c>
      <c r="T701" s="21" t="s">
        <v>1997</v>
      </c>
      <c r="U701" s="21" t="s">
        <v>1998</v>
      </c>
      <c r="V701" s="23">
        <v>40057</v>
      </c>
      <c r="W701" s="21" t="s">
        <v>1998</v>
      </c>
      <c r="X701" s="23">
        <v>40057</v>
      </c>
      <c r="Y701" s="21" t="b">
        <v>1</v>
      </c>
      <c r="Z701" s="21" t="b">
        <v>1</v>
      </c>
      <c r="AA701" s="21" t="b">
        <v>0</v>
      </c>
      <c r="AB701" s="22" t="s">
        <v>2906</v>
      </c>
      <c r="AC701" s="22" t="s">
        <v>2501</v>
      </c>
      <c r="AD701" s="23">
        <v>42150</v>
      </c>
      <c r="AE701" s="22"/>
      <c r="AF701" s="22"/>
      <c r="AG701" s="21" t="s">
        <v>2076</v>
      </c>
      <c r="AH701" s="21" t="s">
        <v>2000</v>
      </c>
      <c r="AI701" s="21" t="s">
        <v>2001</v>
      </c>
      <c r="AJ701" s="22" t="s">
        <v>2002</v>
      </c>
      <c r="AK701" s="22" t="s">
        <v>2003</v>
      </c>
      <c r="AL701" s="22" t="s">
        <v>2004</v>
      </c>
      <c r="AM701" s="22" t="s">
        <v>2005</v>
      </c>
      <c r="AN701" s="22" t="s">
        <v>2291</v>
      </c>
      <c r="AO701" s="21" t="s">
        <v>2007</v>
      </c>
    </row>
    <row r="702" spans="1:41" s="20" customFormat="1" x14ac:dyDescent="0.25">
      <c r="A702" s="21">
        <v>2561</v>
      </c>
      <c r="B702" s="21" t="s">
        <v>3873</v>
      </c>
      <c r="C702" s="21" t="s">
        <v>1986</v>
      </c>
      <c r="D702" s="22" t="s">
        <v>3813</v>
      </c>
      <c r="E702" s="21" t="s">
        <v>3868</v>
      </c>
      <c r="F702" s="21">
        <v>7681552</v>
      </c>
      <c r="G702" s="21" t="s">
        <v>3868</v>
      </c>
      <c r="H702" s="21">
        <v>7681552</v>
      </c>
      <c r="I702" s="21"/>
      <c r="J702" s="22">
        <v>11653.899371069181</v>
      </c>
      <c r="K702" s="21" t="s">
        <v>2037</v>
      </c>
      <c r="L702" s="21" t="s">
        <v>1990</v>
      </c>
      <c r="M702" s="21" t="s">
        <v>1991</v>
      </c>
      <c r="N702" s="21" t="s">
        <v>1997</v>
      </c>
      <c r="O702" s="22" t="s">
        <v>2096</v>
      </c>
      <c r="P702" s="21" t="s">
        <v>27</v>
      </c>
      <c r="Q702" s="22" t="s">
        <v>3815</v>
      </c>
      <c r="R702" s="22" t="s">
        <v>3825</v>
      </c>
      <c r="S702" s="22" t="s">
        <v>3826</v>
      </c>
      <c r="T702" s="21" t="s">
        <v>1997</v>
      </c>
      <c r="U702" s="21" t="s">
        <v>1998</v>
      </c>
      <c r="V702" s="23">
        <v>40057</v>
      </c>
      <c r="W702" s="21" t="s">
        <v>1998</v>
      </c>
      <c r="X702" s="23">
        <v>40057</v>
      </c>
      <c r="Y702" s="21" t="b">
        <v>1</v>
      </c>
      <c r="Z702" s="21" t="b">
        <v>1</v>
      </c>
      <c r="AA702" s="21" t="b">
        <v>0</v>
      </c>
      <c r="AB702" s="22" t="s">
        <v>2906</v>
      </c>
      <c r="AC702" s="22" t="s">
        <v>2501</v>
      </c>
      <c r="AD702" s="23">
        <v>42150</v>
      </c>
      <c r="AE702" s="22"/>
      <c r="AF702" s="22"/>
      <c r="AG702" s="21" t="s">
        <v>2076</v>
      </c>
      <c r="AH702" s="21" t="s">
        <v>2000</v>
      </c>
      <c r="AI702" s="21" t="s">
        <v>2001</v>
      </c>
      <c r="AJ702" s="22" t="s">
        <v>2002</v>
      </c>
      <c r="AK702" s="22" t="s">
        <v>2003</v>
      </c>
      <c r="AL702" s="22" t="s">
        <v>2004</v>
      </c>
      <c r="AM702" s="22" t="s">
        <v>2005</v>
      </c>
      <c r="AN702" s="22" t="s">
        <v>2291</v>
      </c>
      <c r="AO702" s="21" t="s">
        <v>2007</v>
      </c>
    </row>
    <row r="703" spans="1:41" s="20" customFormat="1" x14ac:dyDescent="0.25">
      <c r="A703" s="21">
        <v>9723</v>
      </c>
      <c r="B703" s="21" t="s">
        <v>3874</v>
      </c>
      <c r="C703" s="21" t="s">
        <v>1986</v>
      </c>
      <c r="D703" s="22" t="s">
        <v>3813</v>
      </c>
      <c r="E703" s="21" t="s">
        <v>3868</v>
      </c>
      <c r="F703" s="21">
        <v>7681552</v>
      </c>
      <c r="G703" s="21" t="s">
        <v>3868</v>
      </c>
      <c r="H703" s="21">
        <v>7681552</v>
      </c>
      <c r="I703" s="21"/>
      <c r="J703" s="22">
        <v>62003.270440251566</v>
      </c>
      <c r="K703" s="21" t="s">
        <v>2037</v>
      </c>
      <c r="L703" s="21" t="s">
        <v>1990</v>
      </c>
      <c r="M703" s="21" t="s">
        <v>1991</v>
      </c>
      <c r="N703" s="21" t="s">
        <v>1997</v>
      </c>
      <c r="O703" s="22" t="s">
        <v>2096</v>
      </c>
      <c r="P703" s="21" t="s">
        <v>27</v>
      </c>
      <c r="Q703" s="22" t="s">
        <v>3815</v>
      </c>
      <c r="R703" s="22" t="s">
        <v>3822</v>
      </c>
      <c r="S703" s="22" t="s">
        <v>2550</v>
      </c>
      <c r="T703" s="21" t="s">
        <v>1997</v>
      </c>
      <c r="U703" s="21" t="s">
        <v>1998</v>
      </c>
      <c r="V703" s="23">
        <v>40057</v>
      </c>
      <c r="W703" s="21" t="s">
        <v>1998</v>
      </c>
      <c r="X703" s="23">
        <v>40057</v>
      </c>
      <c r="Y703" s="21" t="b">
        <v>1</v>
      </c>
      <c r="Z703" s="21" t="b">
        <v>1</v>
      </c>
      <c r="AA703" s="21" t="b">
        <v>0</v>
      </c>
      <c r="AB703" s="22" t="s">
        <v>2906</v>
      </c>
      <c r="AC703" s="22" t="s">
        <v>2501</v>
      </c>
      <c r="AD703" s="23">
        <v>42150</v>
      </c>
      <c r="AE703" s="22"/>
      <c r="AF703" s="22"/>
      <c r="AG703" s="21" t="s">
        <v>2076</v>
      </c>
      <c r="AH703" s="21" t="s">
        <v>2000</v>
      </c>
      <c r="AI703" s="21" t="s">
        <v>2001</v>
      </c>
      <c r="AJ703" s="22" t="s">
        <v>2002</v>
      </c>
      <c r="AK703" s="22" t="s">
        <v>2003</v>
      </c>
      <c r="AL703" s="22" t="s">
        <v>2004</v>
      </c>
      <c r="AM703" s="22" t="s">
        <v>2005</v>
      </c>
      <c r="AN703" s="22" t="s">
        <v>2291</v>
      </c>
      <c r="AO703" s="21" t="s">
        <v>2007</v>
      </c>
    </row>
    <row r="704" spans="1:41" s="20" customFormat="1" x14ac:dyDescent="0.25">
      <c r="A704" s="21">
        <v>2562</v>
      </c>
      <c r="B704" s="21" t="s">
        <v>3875</v>
      </c>
      <c r="C704" s="21" t="s">
        <v>1986</v>
      </c>
      <c r="D704" s="22" t="s">
        <v>3813</v>
      </c>
      <c r="E704" s="21" t="s">
        <v>3876</v>
      </c>
      <c r="F704" s="21">
        <v>7681825</v>
      </c>
      <c r="G704" s="21" t="s">
        <v>3876</v>
      </c>
      <c r="H704" s="21">
        <v>7681825</v>
      </c>
      <c r="I704" s="21">
        <f>GEOMEAN(J704:J710)</f>
        <v>463.98669568280394</v>
      </c>
      <c r="J704" s="22">
        <v>200.79826635145781</v>
      </c>
      <c r="K704" s="21" t="s">
        <v>2037</v>
      </c>
      <c r="L704" s="21" t="s">
        <v>1990</v>
      </c>
      <c r="M704" s="21" t="s">
        <v>1991</v>
      </c>
      <c r="N704" s="21" t="s">
        <v>1997</v>
      </c>
      <c r="O704" s="22" t="s">
        <v>2096</v>
      </c>
      <c r="P704" s="21" t="s">
        <v>27</v>
      </c>
      <c r="Q704" s="22" t="s">
        <v>3815</v>
      </c>
      <c r="R704" s="22" t="s">
        <v>2378</v>
      </c>
      <c r="S704" s="22" t="s">
        <v>3816</v>
      </c>
      <c r="T704" s="21" t="s">
        <v>1997</v>
      </c>
      <c r="U704" s="21" t="s">
        <v>1998</v>
      </c>
      <c r="V704" s="23">
        <v>40057</v>
      </c>
      <c r="W704" s="21" t="s">
        <v>1998</v>
      </c>
      <c r="X704" s="23">
        <v>40057</v>
      </c>
      <c r="Y704" s="21" t="b">
        <v>1</v>
      </c>
      <c r="Z704" s="21" t="b">
        <v>1</v>
      </c>
      <c r="AA704" s="21" t="b">
        <v>0</v>
      </c>
      <c r="AB704" s="22" t="s">
        <v>2906</v>
      </c>
      <c r="AC704" s="22" t="s">
        <v>2501</v>
      </c>
      <c r="AD704" s="23">
        <v>42150</v>
      </c>
      <c r="AE704" s="22"/>
      <c r="AF704" s="22"/>
      <c r="AG704" s="21" t="s">
        <v>2071</v>
      </c>
      <c r="AH704" s="21" t="s">
        <v>2000</v>
      </c>
      <c r="AI704" s="21" t="s">
        <v>2001</v>
      </c>
      <c r="AJ704" s="22" t="s">
        <v>2002</v>
      </c>
      <c r="AK704" s="22" t="s">
        <v>2003</v>
      </c>
      <c r="AL704" s="22" t="s">
        <v>2004</v>
      </c>
      <c r="AM704" s="22" t="s">
        <v>2005</v>
      </c>
      <c r="AN704" s="22" t="s">
        <v>2291</v>
      </c>
      <c r="AO704" s="21" t="s">
        <v>2007</v>
      </c>
    </row>
    <row r="705" spans="1:41" s="20" customFormat="1" x14ac:dyDescent="0.25">
      <c r="A705" s="21">
        <v>2563</v>
      </c>
      <c r="B705" s="21" t="s">
        <v>3877</v>
      </c>
      <c r="C705" s="21" t="s">
        <v>1986</v>
      </c>
      <c r="D705" s="22" t="s">
        <v>3813</v>
      </c>
      <c r="E705" s="21" t="s">
        <v>3876</v>
      </c>
      <c r="F705" s="21">
        <v>7681825</v>
      </c>
      <c r="G705" s="21" t="s">
        <v>3876</v>
      </c>
      <c r="H705" s="21">
        <v>7681825</v>
      </c>
      <c r="I705" s="21"/>
      <c r="J705" s="22">
        <v>507.9014972419227</v>
      </c>
      <c r="K705" s="21" t="s">
        <v>2037</v>
      </c>
      <c r="L705" s="21" t="s">
        <v>1990</v>
      </c>
      <c r="M705" s="21" t="s">
        <v>1991</v>
      </c>
      <c r="N705" s="21" t="s">
        <v>1997</v>
      </c>
      <c r="O705" s="22" t="s">
        <v>2096</v>
      </c>
      <c r="P705" s="21" t="s">
        <v>27</v>
      </c>
      <c r="Q705" s="22" t="s">
        <v>3815</v>
      </c>
      <c r="R705" s="22" t="s">
        <v>2727</v>
      </c>
      <c r="S705" s="22" t="s">
        <v>3829</v>
      </c>
      <c r="T705" s="21" t="s">
        <v>1997</v>
      </c>
      <c r="U705" s="21" t="s">
        <v>1998</v>
      </c>
      <c r="V705" s="23">
        <v>40057</v>
      </c>
      <c r="W705" s="21" t="s">
        <v>1998</v>
      </c>
      <c r="X705" s="23">
        <v>40057</v>
      </c>
      <c r="Y705" s="21" t="b">
        <v>1</v>
      </c>
      <c r="Z705" s="21" t="b">
        <v>1</v>
      </c>
      <c r="AA705" s="21" t="b">
        <v>0</v>
      </c>
      <c r="AB705" s="22" t="s">
        <v>2906</v>
      </c>
      <c r="AC705" s="22" t="s">
        <v>2501</v>
      </c>
      <c r="AD705" s="23">
        <v>42150</v>
      </c>
      <c r="AE705" s="22"/>
      <c r="AF705" s="22"/>
      <c r="AG705" s="21" t="s">
        <v>2071</v>
      </c>
      <c r="AH705" s="21" t="s">
        <v>2000</v>
      </c>
      <c r="AI705" s="21" t="s">
        <v>2001</v>
      </c>
      <c r="AJ705" s="22" t="s">
        <v>2002</v>
      </c>
      <c r="AK705" s="22" t="s">
        <v>2003</v>
      </c>
      <c r="AL705" s="22" t="s">
        <v>2004</v>
      </c>
      <c r="AM705" s="22" t="s">
        <v>2005</v>
      </c>
      <c r="AN705" s="22" t="s">
        <v>2291</v>
      </c>
      <c r="AO705" s="21" t="s">
        <v>2007</v>
      </c>
    </row>
    <row r="706" spans="1:41" s="20" customFormat="1" x14ac:dyDescent="0.25">
      <c r="A706" s="21">
        <v>2564</v>
      </c>
      <c r="B706" s="21" t="s">
        <v>3878</v>
      </c>
      <c r="C706" s="21" t="s">
        <v>1986</v>
      </c>
      <c r="D706" s="22" t="s">
        <v>3813</v>
      </c>
      <c r="E706" s="21" t="s">
        <v>3876</v>
      </c>
      <c r="F706" s="21">
        <v>7681825</v>
      </c>
      <c r="G706" s="21" t="s">
        <v>3876</v>
      </c>
      <c r="H706" s="21">
        <v>7681825</v>
      </c>
      <c r="I706" s="21"/>
      <c r="J706" s="22">
        <v>271.66824271079588</v>
      </c>
      <c r="K706" s="21" t="s">
        <v>2037</v>
      </c>
      <c r="L706" s="21" t="s">
        <v>1990</v>
      </c>
      <c r="M706" s="21" t="s">
        <v>1991</v>
      </c>
      <c r="N706" s="21" t="s">
        <v>1997</v>
      </c>
      <c r="O706" s="22" t="s">
        <v>2096</v>
      </c>
      <c r="P706" s="21" t="s">
        <v>27</v>
      </c>
      <c r="Q706" s="22" t="s">
        <v>3815</v>
      </c>
      <c r="R706" s="22" t="s">
        <v>2378</v>
      </c>
      <c r="S706" s="22" t="s">
        <v>3818</v>
      </c>
      <c r="T706" s="21" t="s">
        <v>1997</v>
      </c>
      <c r="U706" s="21" t="s">
        <v>1998</v>
      </c>
      <c r="V706" s="23">
        <v>40057</v>
      </c>
      <c r="W706" s="21" t="s">
        <v>1998</v>
      </c>
      <c r="X706" s="23">
        <v>40057</v>
      </c>
      <c r="Y706" s="21" t="b">
        <v>1</v>
      </c>
      <c r="Z706" s="21" t="b">
        <v>1</v>
      </c>
      <c r="AA706" s="21" t="b">
        <v>0</v>
      </c>
      <c r="AB706" s="22" t="s">
        <v>2906</v>
      </c>
      <c r="AC706" s="22" t="s">
        <v>2501</v>
      </c>
      <c r="AD706" s="23">
        <v>42150</v>
      </c>
      <c r="AE706" s="22"/>
      <c r="AF706" s="22"/>
      <c r="AG706" s="21" t="s">
        <v>2071</v>
      </c>
      <c r="AH706" s="21" t="s">
        <v>2000</v>
      </c>
      <c r="AI706" s="21" t="s">
        <v>2001</v>
      </c>
      <c r="AJ706" s="22" t="s">
        <v>2002</v>
      </c>
      <c r="AK706" s="22" t="s">
        <v>2003</v>
      </c>
      <c r="AL706" s="22" t="s">
        <v>2004</v>
      </c>
      <c r="AM706" s="22" t="s">
        <v>2005</v>
      </c>
      <c r="AN706" s="22" t="s">
        <v>2291</v>
      </c>
      <c r="AO706" s="21" t="s">
        <v>2007</v>
      </c>
    </row>
    <row r="707" spans="1:41" s="20" customFormat="1" x14ac:dyDescent="0.25">
      <c r="A707" s="21">
        <v>2565</v>
      </c>
      <c r="B707" s="21" t="s">
        <v>3879</v>
      </c>
      <c r="C707" s="21" t="s">
        <v>1986</v>
      </c>
      <c r="D707" s="22" t="s">
        <v>3813</v>
      </c>
      <c r="E707" s="21" t="s">
        <v>3876</v>
      </c>
      <c r="F707" s="21">
        <v>7681825</v>
      </c>
      <c r="G707" s="21" t="s">
        <v>3876</v>
      </c>
      <c r="H707" s="21">
        <v>7681825</v>
      </c>
      <c r="I707" s="21"/>
      <c r="J707" s="22">
        <v>921.30969267139471</v>
      </c>
      <c r="K707" s="21" t="s">
        <v>2037</v>
      </c>
      <c r="L707" s="21" t="s">
        <v>1990</v>
      </c>
      <c r="M707" s="21" t="s">
        <v>1991</v>
      </c>
      <c r="N707" s="21" t="s">
        <v>1997</v>
      </c>
      <c r="O707" s="22" t="s">
        <v>2096</v>
      </c>
      <c r="P707" s="21" t="s">
        <v>27</v>
      </c>
      <c r="Q707" s="22" t="s">
        <v>3815</v>
      </c>
      <c r="R707" s="22" t="s">
        <v>2378</v>
      </c>
      <c r="S707" s="22" t="s">
        <v>3832</v>
      </c>
      <c r="T707" s="21" t="s">
        <v>1997</v>
      </c>
      <c r="U707" s="21" t="s">
        <v>1998</v>
      </c>
      <c r="V707" s="23">
        <v>40057</v>
      </c>
      <c r="W707" s="21" t="s">
        <v>1998</v>
      </c>
      <c r="X707" s="23">
        <v>40057</v>
      </c>
      <c r="Y707" s="21" t="b">
        <v>1</v>
      </c>
      <c r="Z707" s="21" t="b">
        <v>1</v>
      </c>
      <c r="AA707" s="21" t="b">
        <v>0</v>
      </c>
      <c r="AB707" s="22" t="s">
        <v>2906</v>
      </c>
      <c r="AC707" s="22" t="s">
        <v>2501</v>
      </c>
      <c r="AD707" s="23">
        <v>42150</v>
      </c>
      <c r="AE707" s="22"/>
      <c r="AF707" s="22"/>
      <c r="AG707" s="21" t="s">
        <v>2071</v>
      </c>
      <c r="AH707" s="21" t="s">
        <v>2000</v>
      </c>
      <c r="AI707" s="21" t="s">
        <v>2001</v>
      </c>
      <c r="AJ707" s="22" t="s">
        <v>2002</v>
      </c>
      <c r="AK707" s="22" t="s">
        <v>2003</v>
      </c>
      <c r="AL707" s="22" t="s">
        <v>2004</v>
      </c>
      <c r="AM707" s="22" t="s">
        <v>2005</v>
      </c>
      <c r="AN707" s="22" t="s">
        <v>2291</v>
      </c>
      <c r="AO707" s="21" t="s">
        <v>2007</v>
      </c>
    </row>
    <row r="708" spans="1:41" s="20" customFormat="1" x14ac:dyDescent="0.25">
      <c r="A708" s="21">
        <v>2566</v>
      </c>
      <c r="B708" s="21" t="s">
        <v>3880</v>
      </c>
      <c r="C708" s="21" t="s">
        <v>1986</v>
      </c>
      <c r="D708" s="22" t="s">
        <v>3813</v>
      </c>
      <c r="E708" s="21" t="s">
        <v>3876</v>
      </c>
      <c r="F708" s="21">
        <v>7681825</v>
      </c>
      <c r="G708" s="21" t="s">
        <v>3876</v>
      </c>
      <c r="H708" s="21">
        <v>7681825</v>
      </c>
      <c r="I708" s="21"/>
      <c r="J708" s="22">
        <v>980.36800630417645</v>
      </c>
      <c r="K708" s="21" t="s">
        <v>2037</v>
      </c>
      <c r="L708" s="21" t="s">
        <v>1990</v>
      </c>
      <c r="M708" s="21" t="s">
        <v>1991</v>
      </c>
      <c r="N708" s="21" t="s">
        <v>1997</v>
      </c>
      <c r="O708" s="22" t="s">
        <v>2096</v>
      </c>
      <c r="P708" s="21" t="s">
        <v>27</v>
      </c>
      <c r="Q708" s="22" t="s">
        <v>3815</v>
      </c>
      <c r="R708" s="22" t="s">
        <v>3013</v>
      </c>
      <c r="S708" s="22" t="s">
        <v>3820</v>
      </c>
      <c r="T708" s="21" t="s">
        <v>1997</v>
      </c>
      <c r="U708" s="21" t="s">
        <v>1998</v>
      </c>
      <c r="V708" s="23">
        <v>40057</v>
      </c>
      <c r="W708" s="21" t="s">
        <v>1998</v>
      </c>
      <c r="X708" s="23">
        <v>40057</v>
      </c>
      <c r="Y708" s="21" t="b">
        <v>1</v>
      </c>
      <c r="Z708" s="21" t="b">
        <v>1</v>
      </c>
      <c r="AA708" s="21" t="b">
        <v>0</v>
      </c>
      <c r="AB708" s="22" t="s">
        <v>2906</v>
      </c>
      <c r="AC708" s="22" t="s">
        <v>2501</v>
      </c>
      <c r="AD708" s="23">
        <v>42150</v>
      </c>
      <c r="AE708" s="22"/>
      <c r="AF708" s="22"/>
      <c r="AG708" s="21" t="s">
        <v>2071</v>
      </c>
      <c r="AH708" s="21" t="s">
        <v>2000</v>
      </c>
      <c r="AI708" s="21" t="s">
        <v>2001</v>
      </c>
      <c r="AJ708" s="22" t="s">
        <v>2002</v>
      </c>
      <c r="AK708" s="22" t="s">
        <v>2003</v>
      </c>
      <c r="AL708" s="22" t="s">
        <v>2004</v>
      </c>
      <c r="AM708" s="22" t="s">
        <v>2005</v>
      </c>
      <c r="AN708" s="22" t="s">
        <v>2291</v>
      </c>
      <c r="AO708" s="21" t="s">
        <v>2007</v>
      </c>
    </row>
    <row r="709" spans="1:41" s="20" customFormat="1" x14ac:dyDescent="0.25">
      <c r="A709" s="21">
        <v>9724</v>
      </c>
      <c r="B709" s="21" t="s">
        <v>3881</v>
      </c>
      <c r="C709" s="21" t="s">
        <v>1986</v>
      </c>
      <c r="D709" s="22" t="s">
        <v>3813</v>
      </c>
      <c r="E709" s="21" t="s">
        <v>3876</v>
      </c>
      <c r="F709" s="21">
        <v>7681825</v>
      </c>
      <c r="G709" s="21" t="s">
        <v>3876</v>
      </c>
      <c r="H709" s="21">
        <v>7681825</v>
      </c>
      <c r="I709" s="21"/>
      <c r="J709" s="22">
        <v>921.30969267139471</v>
      </c>
      <c r="K709" s="21" t="s">
        <v>2037</v>
      </c>
      <c r="L709" s="21" t="s">
        <v>1990</v>
      </c>
      <c r="M709" s="21" t="s">
        <v>1991</v>
      </c>
      <c r="N709" s="21" t="s">
        <v>1997</v>
      </c>
      <c r="O709" s="22" t="s">
        <v>2096</v>
      </c>
      <c r="P709" s="21" t="s">
        <v>27</v>
      </c>
      <c r="Q709" s="22" t="s">
        <v>3815</v>
      </c>
      <c r="R709" s="22" t="s">
        <v>3822</v>
      </c>
      <c r="S709" s="22" t="s">
        <v>2550</v>
      </c>
      <c r="T709" s="21" t="s">
        <v>1997</v>
      </c>
      <c r="U709" s="21" t="s">
        <v>1998</v>
      </c>
      <c r="V709" s="23">
        <v>40057</v>
      </c>
      <c r="W709" s="21" t="s">
        <v>1998</v>
      </c>
      <c r="X709" s="23">
        <v>40057</v>
      </c>
      <c r="Y709" s="21" t="b">
        <v>1</v>
      </c>
      <c r="Z709" s="21" t="b">
        <v>1</v>
      </c>
      <c r="AA709" s="21" t="b">
        <v>0</v>
      </c>
      <c r="AB709" s="22" t="s">
        <v>2906</v>
      </c>
      <c r="AC709" s="22" t="s">
        <v>2501</v>
      </c>
      <c r="AD709" s="23">
        <v>42150</v>
      </c>
      <c r="AE709" s="22"/>
      <c r="AF709" s="22"/>
      <c r="AG709" s="21" t="s">
        <v>2071</v>
      </c>
      <c r="AH709" s="21" t="s">
        <v>2000</v>
      </c>
      <c r="AI709" s="21" t="s">
        <v>2001</v>
      </c>
      <c r="AJ709" s="22" t="s">
        <v>2002</v>
      </c>
      <c r="AK709" s="22" t="s">
        <v>2003</v>
      </c>
      <c r="AL709" s="22" t="s">
        <v>2004</v>
      </c>
      <c r="AM709" s="22" t="s">
        <v>2005</v>
      </c>
      <c r="AN709" s="22" t="s">
        <v>2291</v>
      </c>
      <c r="AO709" s="21" t="s">
        <v>2007</v>
      </c>
    </row>
    <row r="710" spans="1:41" s="20" customFormat="1" x14ac:dyDescent="0.25">
      <c r="A710" s="21">
        <v>9725</v>
      </c>
      <c r="B710" s="21" t="s">
        <v>3882</v>
      </c>
      <c r="C710" s="21" t="s">
        <v>1986</v>
      </c>
      <c r="D710" s="22" t="s">
        <v>3813</v>
      </c>
      <c r="E710" s="21" t="s">
        <v>3876</v>
      </c>
      <c r="F710" s="21">
        <v>7681825</v>
      </c>
      <c r="G710" s="21" t="s">
        <v>3876</v>
      </c>
      <c r="H710" s="21">
        <v>7681825</v>
      </c>
      <c r="I710" s="21"/>
      <c r="J710" s="22">
        <v>200.79826635145781</v>
      </c>
      <c r="K710" s="21" t="s">
        <v>2037</v>
      </c>
      <c r="L710" s="21" t="s">
        <v>1990</v>
      </c>
      <c r="M710" s="21" t="s">
        <v>1991</v>
      </c>
      <c r="N710" s="21" t="s">
        <v>1997</v>
      </c>
      <c r="O710" s="22" t="s">
        <v>2096</v>
      </c>
      <c r="P710" s="21" t="s">
        <v>27</v>
      </c>
      <c r="Q710" s="22" t="s">
        <v>3815</v>
      </c>
      <c r="R710" s="22" t="s">
        <v>3825</v>
      </c>
      <c r="S710" s="22" t="s">
        <v>3826</v>
      </c>
      <c r="T710" s="21" t="s">
        <v>1997</v>
      </c>
      <c r="U710" s="21" t="s">
        <v>1998</v>
      </c>
      <c r="V710" s="23">
        <v>40057</v>
      </c>
      <c r="W710" s="21" t="s">
        <v>1998</v>
      </c>
      <c r="X710" s="23">
        <v>40057</v>
      </c>
      <c r="Y710" s="21" t="b">
        <v>1</v>
      </c>
      <c r="Z710" s="21" t="b">
        <v>1</v>
      </c>
      <c r="AA710" s="21" t="b">
        <v>0</v>
      </c>
      <c r="AB710" s="22" t="s">
        <v>2906</v>
      </c>
      <c r="AC710" s="22" t="s">
        <v>2501</v>
      </c>
      <c r="AD710" s="23">
        <v>42150</v>
      </c>
      <c r="AE710" s="22"/>
      <c r="AF710" s="22"/>
      <c r="AG710" s="21" t="s">
        <v>2071</v>
      </c>
      <c r="AH710" s="21" t="s">
        <v>2000</v>
      </c>
      <c r="AI710" s="21" t="s">
        <v>2001</v>
      </c>
      <c r="AJ710" s="22" t="s">
        <v>2002</v>
      </c>
      <c r="AK710" s="22" t="s">
        <v>2003</v>
      </c>
      <c r="AL710" s="22" t="s">
        <v>2004</v>
      </c>
      <c r="AM710" s="22" t="s">
        <v>2005</v>
      </c>
      <c r="AN710" s="22" t="s">
        <v>2291</v>
      </c>
      <c r="AO710" s="21" t="s">
        <v>2007</v>
      </c>
    </row>
    <row r="711" spans="1:41" s="20" customFormat="1" x14ac:dyDescent="0.25">
      <c r="A711" s="21">
        <v>2567</v>
      </c>
      <c r="B711" s="21" t="s">
        <v>2009</v>
      </c>
      <c r="C711" s="21" t="s">
        <v>2009</v>
      </c>
      <c r="D711" s="22" t="s">
        <v>3883</v>
      </c>
      <c r="E711" s="21" t="s">
        <v>1326</v>
      </c>
      <c r="F711" s="21">
        <v>7696120</v>
      </c>
      <c r="G711" s="21" t="s">
        <v>1326</v>
      </c>
      <c r="H711" s="21">
        <v>7696120</v>
      </c>
      <c r="I711" s="21">
        <v>45</v>
      </c>
      <c r="J711" s="21">
        <v>45</v>
      </c>
      <c r="K711" s="21" t="s">
        <v>1989</v>
      </c>
      <c r="L711" s="21" t="s">
        <v>1990</v>
      </c>
      <c r="M711" s="21" t="s">
        <v>2012</v>
      </c>
      <c r="N711" s="21" t="s">
        <v>1997</v>
      </c>
      <c r="O711" s="21" t="s">
        <v>2009</v>
      </c>
      <c r="P711" s="21" t="s">
        <v>27</v>
      </c>
      <c r="Q711" s="21" t="s">
        <v>2009</v>
      </c>
      <c r="R711" s="21" t="s">
        <v>2009</v>
      </c>
      <c r="S711" s="21" t="s">
        <v>2009</v>
      </c>
      <c r="T711" s="22" t="s">
        <v>2013</v>
      </c>
      <c r="U711" s="21" t="s">
        <v>1998</v>
      </c>
      <c r="V711" s="23">
        <v>40057</v>
      </c>
      <c r="W711" s="21" t="s">
        <v>1998</v>
      </c>
      <c r="X711" s="23">
        <v>40057</v>
      </c>
      <c r="Y711" s="21" t="b">
        <v>1</v>
      </c>
      <c r="Z711" s="21" t="b">
        <v>1</v>
      </c>
      <c r="AA711" s="21" t="b">
        <v>0</v>
      </c>
      <c r="AB711" s="22"/>
      <c r="AC711" s="22"/>
      <c r="AD711" s="22"/>
      <c r="AE711" s="22"/>
      <c r="AF711" s="22"/>
      <c r="AG711" s="21" t="s">
        <v>2059</v>
      </c>
      <c r="AH711" s="21" t="s">
        <v>2000</v>
      </c>
      <c r="AI711" s="21" t="s">
        <v>2001</v>
      </c>
      <c r="AJ711" s="22" t="s">
        <v>2002</v>
      </c>
      <c r="AK711" s="22" t="s">
        <v>2003</v>
      </c>
      <c r="AL711" s="22" t="s">
        <v>2004</v>
      </c>
      <c r="AM711" s="22" t="s">
        <v>2005</v>
      </c>
      <c r="AN711" s="21" t="s">
        <v>2015</v>
      </c>
      <c r="AO711" s="21" t="s">
        <v>2007</v>
      </c>
    </row>
    <row r="712" spans="1:41" s="20" customFormat="1" x14ac:dyDescent="0.25">
      <c r="A712" s="21">
        <v>9726</v>
      </c>
      <c r="B712" s="21" t="s">
        <v>3884</v>
      </c>
      <c r="C712" s="21" t="s">
        <v>1986</v>
      </c>
      <c r="D712" s="22" t="s">
        <v>3366</v>
      </c>
      <c r="E712" s="21" t="s">
        <v>3885</v>
      </c>
      <c r="F712" s="21">
        <v>7704678</v>
      </c>
      <c r="G712" s="21" t="s">
        <v>3885</v>
      </c>
      <c r="H712" s="21">
        <v>7704678</v>
      </c>
      <c r="I712" s="21">
        <v>210570</v>
      </c>
      <c r="J712" s="21">
        <v>210570</v>
      </c>
      <c r="K712" s="21" t="s">
        <v>1989</v>
      </c>
      <c r="L712" s="21" t="s">
        <v>1990</v>
      </c>
      <c r="M712" s="21" t="s">
        <v>1997</v>
      </c>
      <c r="N712" s="21" t="s">
        <v>1992</v>
      </c>
      <c r="O712" s="22" t="s">
        <v>2068</v>
      </c>
      <c r="P712" s="21" t="s">
        <v>27</v>
      </c>
      <c r="Q712" s="22" t="s">
        <v>3368</v>
      </c>
      <c r="R712" s="22" t="s">
        <v>3369</v>
      </c>
      <c r="S712" s="22" t="s">
        <v>3370</v>
      </c>
      <c r="T712" s="21" t="s">
        <v>1997</v>
      </c>
      <c r="U712" s="21" t="s">
        <v>1998</v>
      </c>
      <c r="V712" s="23">
        <v>40057</v>
      </c>
      <c r="W712" s="21" t="s">
        <v>1998</v>
      </c>
      <c r="X712" s="23">
        <v>40057</v>
      </c>
      <c r="Y712" s="21" t="b">
        <v>1</v>
      </c>
      <c r="Z712" s="21" t="b">
        <v>1</v>
      </c>
      <c r="AA712" s="21" t="b">
        <v>0</v>
      </c>
      <c r="AB712" s="22"/>
      <c r="AC712" s="22"/>
      <c r="AD712" s="22"/>
      <c r="AE712" s="22"/>
      <c r="AF712" s="22"/>
      <c r="AG712" s="21" t="s">
        <v>2076</v>
      </c>
      <c r="AH712" s="21" t="s">
        <v>2000</v>
      </c>
      <c r="AI712" s="21" t="s">
        <v>2001</v>
      </c>
      <c r="AJ712" s="22" t="s">
        <v>2002</v>
      </c>
      <c r="AK712" s="22" t="s">
        <v>2003</v>
      </c>
      <c r="AL712" s="22" t="s">
        <v>2004</v>
      </c>
      <c r="AM712" s="22" t="s">
        <v>2005</v>
      </c>
      <c r="AN712" s="22" t="s">
        <v>3371</v>
      </c>
      <c r="AO712" s="21" t="s">
        <v>3372</v>
      </c>
    </row>
    <row r="713" spans="1:41" s="20" customFormat="1" x14ac:dyDescent="0.25">
      <c r="A713" s="21">
        <v>2568</v>
      </c>
      <c r="B713" s="21" t="s">
        <v>3886</v>
      </c>
      <c r="C713" s="21" t="s">
        <v>1986</v>
      </c>
      <c r="D713" s="22" t="s">
        <v>3693</v>
      </c>
      <c r="E713" s="21" t="s">
        <v>3887</v>
      </c>
      <c r="F713" s="21">
        <v>7705080</v>
      </c>
      <c r="G713" s="22" t="s">
        <v>3888</v>
      </c>
      <c r="H713" s="21">
        <v>7705080</v>
      </c>
      <c r="I713" s="21">
        <v>27882.890142358312</v>
      </c>
      <c r="J713" s="21">
        <v>27882.890142358312</v>
      </c>
      <c r="K713" s="21" t="s">
        <v>1989</v>
      </c>
      <c r="L713" s="21" t="s">
        <v>1990</v>
      </c>
      <c r="M713" s="21" t="s">
        <v>1991</v>
      </c>
      <c r="N713" s="21" t="s">
        <v>2067</v>
      </c>
      <c r="O713" s="22" t="s">
        <v>2068</v>
      </c>
      <c r="P713" s="21" t="s">
        <v>27</v>
      </c>
      <c r="Q713" s="22" t="s">
        <v>3757</v>
      </c>
      <c r="R713" s="22" t="s">
        <v>3696</v>
      </c>
      <c r="S713" s="22" t="s">
        <v>3697</v>
      </c>
      <c r="T713" s="21" t="s">
        <v>1997</v>
      </c>
      <c r="U713" s="21" t="s">
        <v>1998</v>
      </c>
      <c r="V713" s="23">
        <v>40057</v>
      </c>
      <c r="W713" s="21" t="s">
        <v>1998</v>
      </c>
      <c r="X713" s="23">
        <v>40057</v>
      </c>
      <c r="Y713" s="21" t="b">
        <v>1</v>
      </c>
      <c r="Z713" s="21" t="b">
        <v>1</v>
      </c>
      <c r="AA713" s="21" t="b">
        <v>0</v>
      </c>
      <c r="AB713" s="22"/>
      <c r="AC713" s="22"/>
      <c r="AD713" s="22"/>
      <c r="AE713" s="22"/>
      <c r="AF713" s="22"/>
      <c r="AG713" s="21" t="s">
        <v>2076</v>
      </c>
      <c r="AH713" s="21" t="s">
        <v>2000</v>
      </c>
      <c r="AI713" s="21" t="s">
        <v>2001</v>
      </c>
      <c r="AJ713" s="22" t="s">
        <v>2002</v>
      </c>
      <c r="AK713" s="22" t="s">
        <v>2003</v>
      </c>
      <c r="AL713" s="22" t="s">
        <v>2004</v>
      </c>
      <c r="AM713" s="22" t="s">
        <v>2005</v>
      </c>
      <c r="AN713" s="22" t="s">
        <v>3698</v>
      </c>
      <c r="AO713" s="21" t="s">
        <v>2007</v>
      </c>
    </row>
    <row r="714" spans="1:41" s="20" customFormat="1" x14ac:dyDescent="0.25">
      <c r="A714" s="21">
        <v>2569</v>
      </c>
      <c r="B714" s="21" t="s">
        <v>2009</v>
      </c>
      <c r="C714" s="21" t="s">
        <v>2009</v>
      </c>
      <c r="D714" s="22" t="s">
        <v>3889</v>
      </c>
      <c r="E714" s="21" t="s">
        <v>3890</v>
      </c>
      <c r="F714" s="21">
        <v>7722647</v>
      </c>
      <c r="G714" s="21" t="s">
        <v>3890</v>
      </c>
      <c r="H714" s="21">
        <v>7722647</v>
      </c>
      <c r="I714" s="21">
        <v>84</v>
      </c>
      <c r="J714" s="21">
        <v>84</v>
      </c>
      <c r="K714" s="21" t="s">
        <v>1989</v>
      </c>
      <c r="L714" s="21" t="s">
        <v>1990</v>
      </c>
      <c r="M714" s="21" t="s">
        <v>1991</v>
      </c>
      <c r="N714" s="21" t="s">
        <v>1997</v>
      </c>
      <c r="O714" s="21" t="s">
        <v>2009</v>
      </c>
      <c r="P714" s="21" t="s">
        <v>27</v>
      </c>
      <c r="Q714" s="21" t="s">
        <v>2009</v>
      </c>
      <c r="R714" s="21" t="s">
        <v>2009</v>
      </c>
      <c r="S714" s="21" t="s">
        <v>2009</v>
      </c>
      <c r="T714" s="22" t="s">
        <v>2013</v>
      </c>
      <c r="U714" s="21" t="s">
        <v>1998</v>
      </c>
      <c r="V714" s="23">
        <v>40057</v>
      </c>
      <c r="W714" s="21" t="s">
        <v>1998</v>
      </c>
      <c r="X714" s="23">
        <v>40057</v>
      </c>
      <c r="Y714" s="21" t="b">
        <v>1</v>
      </c>
      <c r="Z714" s="21" t="b">
        <v>1</v>
      </c>
      <c r="AA714" s="21" t="b">
        <v>0</v>
      </c>
      <c r="AB714" s="22"/>
      <c r="AC714" s="22"/>
      <c r="AD714" s="22"/>
      <c r="AE714" s="22"/>
      <c r="AF714" s="22"/>
      <c r="AG714" s="21" t="s">
        <v>2121</v>
      </c>
      <c r="AH714" s="21" t="s">
        <v>2000</v>
      </c>
      <c r="AI714" s="21" t="s">
        <v>2001</v>
      </c>
      <c r="AJ714" s="22" t="s">
        <v>2002</v>
      </c>
      <c r="AK714" s="22" t="s">
        <v>2003</v>
      </c>
      <c r="AL714" s="22" t="s">
        <v>2004</v>
      </c>
      <c r="AM714" s="22" t="s">
        <v>2005</v>
      </c>
      <c r="AN714" s="21" t="s">
        <v>2015</v>
      </c>
      <c r="AO714" s="21" t="s">
        <v>2007</v>
      </c>
    </row>
    <row r="715" spans="1:41" s="20" customFormat="1" x14ac:dyDescent="0.25">
      <c r="A715" s="21">
        <v>9728</v>
      </c>
      <c r="B715" s="21" t="s">
        <v>3891</v>
      </c>
      <c r="C715" s="21" t="s">
        <v>1986</v>
      </c>
      <c r="D715" s="22" t="s">
        <v>3892</v>
      </c>
      <c r="E715" s="21" t="s">
        <v>3893</v>
      </c>
      <c r="F715" s="21">
        <v>7723140</v>
      </c>
      <c r="G715" s="21" t="s">
        <v>3893</v>
      </c>
      <c r="H715" s="21">
        <v>7723140</v>
      </c>
      <c r="I715" s="21">
        <v>30</v>
      </c>
      <c r="J715" s="21">
        <v>30</v>
      </c>
      <c r="K715" s="21" t="s">
        <v>1989</v>
      </c>
      <c r="L715" s="21" t="s">
        <v>1990</v>
      </c>
      <c r="M715" s="21" t="s">
        <v>1991</v>
      </c>
      <c r="N715" s="21" t="s">
        <v>2067</v>
      </c>
      <c r="O715" s="22" t="s">
        <v>2096</v>
      </c>
      <c r="P715" s="21" t="s">
        <v>27</v>
      </c>
      <c r="Q715" s="22" t="s">
        <v>3894</v>
      </c>
      <c r="R715" s="22" t="s">
        <v>2250</v>
      </c>
      <c r="S715" s="22" t="s">
        <v>2290</v>
      </c>
      <c r="T715" s="21" t="s">
        <v>1997</v>
      </c>
      <c r="U715" s="21" t="s">
        <v>1998</v>
      </c>
      <c r="V715" s="23">
        <v>40057</v>
      </c>
      <c r="W715" s="21" t="s">
        <v>1998</v>
      </c>
      <c r="X715" s="23">
        <v>40057</v>
      </c>
      <c r="Y715" s="21" t="b">
        <v>1</v>
      </c>
      <c r="Z715" s="21" t="b">
        <v>1</v>
      </c>
      <c r="AA715" s="21" t="b">
        <v>0</v>
      </c>
      <c r="AB715" s="22"/>
      <c r="AC715" s="22"/>
      <c r="AD715" s="22"/>
      <c r="AE715" s="22"/>
      <c r="AF715" s="22"/>
      <c r="AG715" s="21" t="s">
        <v>2089</v>
      </c>
      <c r="AH715" s="21" t="s">
        <v>2000</v>
      </c>
      <c r="AI715" s="21" t="s">
        <v>2001</v>
      </c>
      <c r="AJ715" s="22" t="s">
        <v>2002</v>
      </c>
      <c r="AK715" s="22" t="s">
        <v>2003</v>
      </c>
      <c r="AL715" s="22" t="s">
        <v>2004</v>
      </c>
      <c r="AM715" s="22" t="s">
        <v>2005</v>
      </c>
      <c r="AN715" s="22" t="s">
        <v>3895</v>
      </c>
      <c r="AO715" s="21" t="s">
        <v>2007</v>
      </c>
    </row>
    <row r="716" spans="1:41" s="20" customFormat="1" x14ac:dyDescent="0.25">
      <c r="A716" s="21">
        <v>2570</v>
      </c>
      <c r="B716" s="21" t="s">
        <v>2009</v>
      </c>
      <c r="C716" s="21" t="s">
        <v>2009</v>
      </c>
      <c r="D716" s="22" t="s">
        <v>3896</v>
      </c>
      <c r="E716" s="21" t="s">
        <v>3897</v>
      </c>
      <c r="F716" s="21">
        <v>7745893</v>
      </c>
      <c r="G716" s="21" t="s">
        <v>3897</v>
      </c>
      <c r="H716" s="21">
        <v>7745893</v>
      </c>
      <c r="I716" s="21">
        <v>70</v>
      </c>
      <c r="J716" s="21">
        <v>70</v>
      </c>
      <c r="K716" s="21" t="s">
        <v>1989</v>
      </c>
      <c r="L716" s="21" t="s">
        <v>1990</v>
      </c>
      <c r="M716" s="21" t="s">
        <v>1991</v>
      </c>
      <c r="N716" s="21" t="s">
        <v>1997</v>
      </c>
      <c r="O716" s="21" t="s">
        <v>2009</v>
      </c>
      <c r="P716" s="21" t="s">
        <v>27</v>
      </c>
      <c r="Q716" s="21" t="s">
        <v>2009</v>
      </c>
      <c r="R716" s="21" t="s">
        <v>2009</v>
      </c>
      <c r="S716" s="21" t="s">
        <v>2009</v>
      </c>
      <c r="T716" s="22" t="s">
        <v>2013</v>
      </c>
      <c r="U716" s="21" t="s">
        <v>1998</v>
      </c>
      <c r="V716" s="23">
        <v>40057</v>
      </c>
      <c r="W716" s="21" t="s">
        <v>1998</v>
      </c>
      <c r="X716" s="23">
        <v>40057</v>
      </c>
      <c r="Y716" s="21" t="b">
        <v>1</v>
      </c>
      <c r="Z716" s="21" t="b">
        <v>1</v>
      </c>
      <c r="AA716" s="21" t="b">
        <v>0</v>
      </c>
      <c r="AB716" s="22"/>
      <c r="AC716" s="22"/>
      <c r="AD716" s="22"/>
      <c r="AE716" s="22"/>
      <c r="AF716" s="22"/>
      <c r="AG716" s="21" t="s">
        <v>3352</v>
      </c>
      <c r="AH716" s="21" t="s">
        <v>2000</v>
      </c>
      <c r="AI716" s="21" t="s">
        <v>2001</v>
      </c>
      <c r="AJ716" s="22" t="s">
        <v>2002</v>
      </c>
      <c r="AK716" s="22" t="s">
        <v>2003</v>
      </c>
      <c r="AL716" s="22" t="s">
        <v>2004</v>
      </c>
      <c r="AM716" s="22" t="s">
        <v>2005</v>
      </c>
      <c r="AN716" s="21" t="s">
        <v>2015</v>
      </c>
      <c r="AO716" s="21" t="s">
        <v>2007</v>
      </c>
    </row>
    <row r="717" spans="1:41" s="20" customFormat="1" x14ac:dyDescent="0.25">
      <c r="A717" s="21">
        <v>2571</v>
      </c>
      <c r="B717" s="21" t="s">
        <v>2009</v>
      </c>
      <c r="C717" s="21" t="s">
        <v>2009</v>
      </c>
      <c r="D717" s="22" t="s">
        <v>3898</v>
      </c>
      <c r="E717" s="21" t="s">
        <v>3899</v>
      </c>
      <c r="F717" s="21">
        <v>7747355</v>
      </c>
      <c r="G717" s="22" t="s">
        <v>304</v>
      </c>
      <c r="H717" s="21">
        <v>7747355</v>
      </c>
      <c r="I717" s="21">
        <v>42000</v>
      </c>
      <c r="J717" s="21">
        <v>42000</v>
      </c>
      <c r="K717" s="21" t="s">
        <v>1989</v>
      </c>
      <c r="L717" s="21" t="s">
        <v>1990</v>
      </c>
      <c r="M717" s="21" t="s">
        <v>1991</v>
      </c>
      <c r="N717" s="21" t="s">
        <v>1997</v>
      </c>
      <c r="O717" s="21" t="s">
        <v>2009</v>
      </c>
      <c r="P717" s="21" t="s">
        <v>27</v>
      </c>
      <c r="Q717" s="21" t="s">
        <v>2009</v>
      </c>
      <c r="R717" s="21" t="s">
        <v>2009</v>
      </c>
      <c r="S717" s="21" t="s">
        <v>2009</v>
      </c>
      <c r="T717" s="22" t="s">
        <v>2013</v>
      </c>
      <c r="U717" s="21" t="s">
        <v>1998</v>
      </c>
      <c r="V717" s="23">
        <v>40057</v>
      </c>
      <c r="W717" s="21" t="s">
        <v>1998</v>
      </c>
      <c r="X717" s="23">
        <v>40057</v>
      </c>
      <c r="Y717" s="21" t="b">
        <v>1</v>
      </c>
      <c r="Z717" s="21" t="b">
        <v>1</v>
      </c>
      <c r="AA717" s="21" t="b">
        <v>0</v>
      </c>
      <c r="AB717" s="22"/>
      <c r="AC717" s="22"/>
      <c r="AD717" s="22"/>
      <c r="AE717" s="22"/>
      <c r="AF717" s="22"/>
      <c r="AG717" s="21" t="s">
        <v>3357</v>
      </c>
      <c r="AH717" s="21" t="s">
        <v>2000</v>
      </c>
      <c r="AI717" s="21" t="s">
        <v>2001</v>
      </c>
      <c r="AJ717" s="22" t="s">
        <v>2002</v>
      </c>
      <c r="AK717" s="22" t="s">
        <v>2003</v>
      </c>
      <c r="AL717" s="22" t="s">
        <v>2004</v>
      </c>
      <c r="AM717" s="22" t="s">
        <v>2005</v>
      </c>
      <c r="AN717" s="21" t="s">
        <v>2015</v>
      </c>
      <c r="AO717" s="21" t="s">
        <v>2007</v>
      </c>
    </row>
    <row r="718" spans="1:41" s="20" customFormat="1" x14ac:dyDescent="0.25">
      <c r="A718" s="22">
        <v>23026</v>
      </c>
      <c r="B718" s="22" t="s">
        <v>3900</v>
      </c>
      <c r="C718" s="22" t="s">
        <v>2019</v>
      </c>
      <c r="D718" s="22" t="s">
        <v>3806</v>
      </c>
      <c r="E718" s="22" t="s">
        <v>3901</v>
      </c>
      <c r="F718" s="22">
        <v>7757826</v>
      </c>
      <c r="G718" s="27" t="s">
        <v>3902</v>
      </c>
      <c r="H718" s="28">
        <v>7757826</v>
      </c>
      <c r="I718" s="28">
        <f>GEOMEAN(J718:J720)</f>
        <v>8511644.4105206858</v>
      </c>
      <c r="J718" s="24">
        <v>8600000</v>
      </c>
      <c r="K718" s="24" t="s">
        <v>2037</v>
      </c>
      <c r="L718" s="24" t="s">
        <v>1990</v>
      </c>
      <c r="M718" s="24" t="s">
        <v>2076</v>
      </c>
      <c r="N718" s="24" t="s">
        <v>1992</v>
      </c>
      <c r="O718" s="24" t="s">
        <v>2096</v>
      </c>
      <c r="P718" s="24" t="s">
        <v>1997</v>
      </c>
      <c r="Q718" s="22" t="s">
        <v>3809</v>
      </c>
      <c r="R718" s="24" t="s">
        <v>3810</v>
      </c>
      <c r="S718" s="24" t="s">
        <v>3811</v>
      </c>
      <c r="T718" s="24"/>
      <c r="U718" s="24"/>
      <c r="V718" s="23">
        <v>42170</v>
      </c>
      <c r="W718" s="24"/>
      <c r="X718" s="24"/>
      <c r="Y718" s="24" t="b">
        <v>1</v>
      </c>
      <c r="Z718" s="24"/>
      <c r="AA718" s="24"/>
      <c r="AB718" s="24"/>
      <c r="AC718" s="24"/>
      <c r="AD718" s="24"/>
      <c r="AE718" s="22"/>
      <c r="AF718" s="22"/>
      <c r="AG718" s="22" t="s">
        <v>2569</v>
      </c>
      <c r="AH718" s="22" t="s">
        <v>2000</v>
      </c>
      <c r="AI718" s="21" t="s">
        <v>2001</v>
      </c>
      <c r="AJ718" s="22" t="s">
        <v>2002</v>
      </c>
      <c r="AK718" s="22" t="s">
        <v>2003</v>
      </c>
      <c r="AL718" s="22" t="s">
        <v>2004</v>
      </c>
      <c r="AM718" s="22" t="s">
        <v>2005</v>
      </c>
      <c r="AN718" s="24" t="s">
        <v>2434</v>
      </c>
      <c r="AO718" s="24" t="s">
        <v>2007</v>
      </c>
    </row>
    <row r="719" spans="1:41" s="20" customFormat="1" x14ac:dyDescent="0.25">
      <c r="A719" s="22">
        <v>23151</v>
      </c>
      <c r="B719" s="22" t="s">
        <v>3903</v>
      </c>
      <c r="C719" s="22" t="s">
        <v>2019</v>
      </c>
      <c r="D719" s="22" t="s">
        <v>3904</v>
      </c>
      <c r="E719" s="22" t="s">
        <v>3901</v>
      </c>
      <c r="F719" s="22">
        <v>7757826</v>
      </c>
      <c r="G719" s="27" t="s">
        <v>3902</v>
      </c>
      <c r="H719" s="28">
        <v>7757826</v>
      </c>
      <c r="I719" s="28"/>
      <c r="J719" s="24">
        <v>7715047.4195898827</v>
      </c>
      <c r="K719" s="24" t="s">
        <v>2037</v>
      </c>
      <c r="L719" s="24" t="s">
        <v>1990</v>
      </c>
      <c r="M719" s="24" t="s">
        <v>1991</v>
      </c>
      <c r="N719" s="24" t="s">
        <v>2067</v>
      </c>
      <c r="O719" s="24" t="s">
        <v>2096</v>
      </c>
      <c r="P719" s="24" t="s">
        <v>1997</v>
      </c>
      <c r="Q719" s="22" t="s">
        <v>3905</v>
      </c>
      <c r="R719" s="24" t="s">
        <v>3105</v>
      </c>
      <c r="S719" s="24" t="s">
        <v>3906</v>
      </c>
      <c r="T719" s="24"/>
      <c r="U719" s="24"/>
      <c r="V719" s="23">
        <v>42170</v>
      </c>
      <c r="W719" s="24"/>
      <c r="X719" s="24"/>
      <c r="Y719" s="24" t="b">
        <v>1</v>
      </c>
      <c r="Z719" s="24"/>
      <c r="AA719" s="24"/>
      <c r="AB719" s="24"/>
      <c r="AC719" s="24"/>
      <c r="AD719" s="24"/>
      <c r="AE719" s="22"/>
      <c r="AF719" s="22"/>
      <c r="AG719" s="22" t="s">
        <v>2569</v>
      </c>
      <c r="AH719" s="22" t="s">
        <v>2000</v>
      </c>
      <c r="AI719" s="21" t="s">
        <v>2001</v>
      </c>
      <c r="AJ719" s="22" t="s">
        <v>2002</v>
      </c>
      <c r="AK719" s="22" t="s">
        <v>2003</v>
      </c>
      <c r="AL719" s="22" t="s">
        <v>2004</v>
      </c>
      <c r="AM719" s="22" t="s">
        <v>2005</v>
      </c>
      <c r="AN719" s="24" t="s">
        <v>2644</v>
      </c>
      <c r="AO719" s="24" t="s">
        <v>2007</v>
      </c>
    </row>
    <row r="720" spans="1:41" s="20" customFormat="1" x14ac:dyDescent="0.25">
      <c r="A720" s="22">
        <v>24460</v>
      </c>
      <c r="B720" s="22" t="s">
        <v>3714</v>
      </c>
      <c r="C720" s="22" t="s">
        <v>2353</v>
      </c>
      <c r="D720" s="22" t="s">
        <v>3715</v>
      </c>
      <c r="E720" s="22" t="s">
        <v>3907</v>
      </c>
      <c r="F720" s="22" t="s">
        <v>1997</v>
      </c>
      <c r="G720" s="27" t="s">
        <v>3908</v>
      </c>
      <c r="H720" s="28">
        <v>7757826</v>
      </c>
      <c r="I720" s="28"/>
      <c r="J720" s="24">
        <v>9294014.9057978559</v>
      </c>
      <c r="K720" s="24" t="s">
        <v>1989</v>
      </c>
      <c r="L720" s="24" t="s">
        <v>1990</v>
      </c>
      <c r="M720" s="24" t="s">
        <v>1991</v>
      </c>
      <c r="N720" s="24" t="s">
        <v>2067</v>
      </c>
      <c r="O720" s="24" t="s">
        <v>3319</v>
      </c>
      <c r="P720" s="24" t="s">
        <v>27</v>
      </c>
      <c r="Q720" s="24" t="s">
        <v>3717</v>
      </c>
      <c r="R720" s="24">
        <v>8.23</v>
      </c>
      <c r="S720" s="24" t="s">
        <v>3718</v>
      </c>
      <c r="T720" s="24" t="s">
        <v>2182</v>
      </c>
      <c r="U720" s="24" t="s">
        <v>3719</v>
      </c>
      <c r="V720" s="26">
        <v>42125</v>
      </c>
      <c r="W720" s="24" t="s">
        <v>2501</v>
      </c>
      <c r="X720" s="26">
        <v>42173</v>
      </c>
      <c r="Y720" s="24" t="b">
        <v>1</v>
      </c>
      <c r="Z720" s="24"/>
      <c r="AA720" s="24"/>
      <c r="AB720" s="24"/>
      <c r="AC720" s="24"/>
      <c r="AD720" s="24"/>
      <c r="AE720" s="22" t="s">
        <v>3720</v>
      </c>
      <c r="AF720" s="22"/>
      <c r="AG720" s="24" t="s">
        <v>3721</v>
      </c>
      <c r="AH720" s="24" t="s">
        <v>2000</v>
      </c>
      <c r="AI720" s="21" t="s">
        <v>2001</v>
      </c>
      <c r="AJ720" s="22" t="s">
        <v>2002</v>
      </c>
      <c r="AK720" s="22" t="s">
        <v>2003</v>
      </c>
      <c r="AL720" s="22" t="s">
        <v>2004</v>
      </c>
      <c r="AM720" s="22" t="s">
        <v>2005</v>
      </c>
      <c r="AN720" s="24" t="s">
        <v>3722</v>
      </c>
      <c r="AO720" s="24" t="s">
        <v>2007</v>
      </c>
    </row>
    <row r="721" spans="1:41" s="20" customFormat="1" x14ac:dyDescent="0.25">
      <c r="A721" s="21">
        <v>2572</v>
      </c>
      <c r="B721" s="21" t="s">
        <v>2028</v>
      </c>
      <c r="C721" s="21" t="s">
        <v>2009</v>
      </c>
      <c r="D721" s="22" t="s">
        <v>3909</v>
      </c>
      <c r="E721" s="21" t="s">
        <v>3910</v>
      </c>
      <c r="F721" s="21">
        <v>7775099</v>
      </c>
      <c r="G721" s="21" t="s">
        <v>3910</v>
      </c>
      <c r="H721" s="21">
        <v>7775099</v>
      </c>
      <c r="I721" s="21">
        <v>919300</v>
      </c>
      <c r="J721" s="21">
        <v>919300</v>
      </c>
      <c r="K721" s="21" t="s">
        <v>1989</v>
      </c>
      <c r="L721" s="21" t="s">
        <v>1990</v>
      </c>
      <c r="M721" s="21" t="s">
        <v>1991</v>
      </c>
      <c r="N721" s="21" t="s">
        <v>1997</v>
      </c>
      <c r="O721" s="21" t="s">
        <v>2009</v>
      </c>
      <c r="P721" s="21" t="s">
        <v>27</v>
      </c>
      <c r="Q721" s="21" t="s">
        <v>2009</v>
      </c>
      <c r="R721" s="21" t="s">
        <v>2009</v>
      </c>
      <c r="S721" s="21" t="s">
        <v>2009</v>
      </c>
      <c r="T721" s="22" t="s">
        <v>2013</v>
      </c>
      <c r="U721" s="21" t="s">
        <v>1998</v>
      </c>
      <c r="V721" s="23">
        <v>40057</v>
      </c>
      <c r="W721" s="21" t="s">
        <v>1998</v>
      </c>
      <c r="X721" s="23">
        <v>40057</v>
      </c>
      <c r="Y721" s="21" t="b">
        <v>1</v>
      </c>
      <c r="Z721" s="21" t="b">
        <v>1</v>
      </c>
      <c r="AA721" s="21" t="b">
        <v>0</v>
      </c>
      <c r="AB721" s="22"/>
      <c r="AC721" s="22"/>
      <c r="AD721" s="22"/>
      <c r="AE721" s="22"/>
      <c r="AF721" s="22"/>
      <c r="AG721" s="21" t="s">
        <v>2089</v>
      </c>
      <c r="AH721" s="21" t="s">
        <v>2000</v>
      </c>
      <c r="AI721" s="21" t="s">
        <v>2001</v>
      </c>
      <c r="AJ721" s="22" t="s">
        <v>2002</v>
      </c>
      <c r="AK721" s="22" t="s">
        <v>2003</v>
      </c>
      <c r="AL721" s="22" t="s">
        <v>2004</v>
      </c>
      <c r="AM721" s="22" t="s">
        <v>2005</v>
      </c>
      <c r="AN721" s="21" t="s">
        <v>2050</v>
      </c>
      <c r="AO721" s="21" t="s">
        <v>2007</v>
      </c>
    </row>
    <row r="722" spans="1:41" s="20" customFormat="1" x14ac:dyDescent="0.25">
      <c r="A722" s="21">
        <v>2573</v>
      </c>
      <c r="B722" s="21" t="s">
        <v>2009</v>
      </c>
      <c r="C722" s="21" t="s">
        <v>2009</v>
      </c>
      <c r="D722" s="22" t="s">
        <v>3911</v>
      </c>
      <c r="E722" s="21" t="s">
        <v>3912</v>
      </c>
      <c r="F722" s="21">
        <v>7779273</v>
      </c>
      <c r="G722" s="21" t="s">
        <v>3912</v>
      </c>
      <c r="H722" s="21">
        <v>7779273</v>
      </c>
      <c r="I722" s="21">
        <f>GEOMEAN(J722:J723)</f>
        <v>19944.924166313594</v>
      </c>
      <c r="J722" s="21">
        <v>15300</v>
      </c>
      <c r="K722" s="21" t="s">
        <v>1989</v>
      </c>
      <c r="L722" s="21" t="s">
        <v>1990</v>
      </c>
      <c r="M722" s="21" t="s">
        <v>1991</v>
      </c>
      <c r="N722" s="21" t="s">
        <v>1997</v>
      </c>
      <c r="O722" s="21" t="s">
        <v>2009</v>
      </c>
      <c r="P722" s="21" t="s">
        <v>27</v>
      </c>
      <c r="Q722" s="21" t="s">
        <v>2009</v>
      </c>
      <c r="R722" s="21" t="s">
        <v>2009</v>
      </c>
      <c r="S722" s="21" t="s">
        <v>2009</v>
      </c>
      <c r="T722" s="22" t="s">
        <v>2013</v>
      </c>
      <c r="U722" s="21" t="s">
        <v>1998</v>
      </c>
      <c r="V722" s="23">
        <v>40057</v>
      </c>
      <c r="W722" s="21" t="s">
        <v>1998</v>
      </c>
      <c r="X722" s="23">
        <v>40057</v>
      </c>
      <c r="Y722" s="21" t="b">
        <v>1</v>
      </c>
      <c r="Z722" s="21" t="b">
        <v>1</v>
      </c>
      <c r="AA722" s="21" t="b">
        <v>0</v>
      </c>
      <c r="AB722" s="22"/>
      <c r="AC722" s="22"/>
      <c r="AD722" s="22"/>
      <c r="AE722" s="22"/>
      <c r="AF722" s="22"/>
      <c r="AG722" s="21" t="s">
        <v>2235</v>
      </c>
      <c r="AH722" s="21" t="s">
        <v>2000</v>
      </c>
      <c r="AI722" s="21" t="s">
        <v>2001</v>
      </c>
      <c r="AJ722" s="22" t="s">
        <v>2002</v>
      </c>
      <c r="AK722" s="22" t="s">
        <v>2003</v>
      </c>
      <c r="AL722" s="22" t="s">
        <v>2004</v>
      </c>
      <c r="AM722" s="22" t="s">
        <v>2005</v>
      </c>
      <c r="AN722" s="21" t="s">
        <v>2015</v>
      </c>
      <c r="AO722" s="21" t="s">
        <v>2007</v>
      </c>
    </row>
    <row r="723" spans="1:41" s="20" customFormat="1" x14ac:dyDescent="0.25">
      <c r="A723" s="21">
        <v>2574</v>
      </c>
      <c r="B723" s="21" t="s">
        <v>2009</v>
      </c>
      <c r="C723" s="21" t="s">
        <v>2009</v>
      </c>
      <c r="D723" s="22" t="s">
        <v>3913</v>
      </c>
      <c r="E723" s="21" t="s">
        <v>3912</v>
      </c>
      <c r="F723" s="21">
        <v>7779273</v>
      </c>
      <c r="G723" s="21" t="s">
        <v>3912</v>
      </c>
      <c r="H723" s="21">
        <v>7779273</v>
      </c>
      <c r="I723" s="21"/>
      <c r="J723" s="21">
        <v>26000</v>
      </c>
      <c r="K723" s="21" t="s">
        <v>1989</v>
      </c>
      <c r="L723" s="21" t="s">
        <v>1990</v>
      </c>
      <c r="M723" s="21" t="s">
        <v>2012</v>
      </c>
      <c r="N723" s="21" t="s">
        <v>1997</v>
      </c>
      <c r="O723" s="21" t="s">
        <v>2009</v>
      </c>
      <c r="P723" s="21" t="s">
        <v>27</v>
      </c>
      <c r="Q723" s="21" t="s">
        <v>2009</v>
      </c>
      <c r="R723" s="21" t="s">
        <v>2009</v>
      </c>
      <c r="S723" s="21" t="s">
        <v>2009</v>
      </c>
      <c r="T723" s="22" t="s">
        <v>2013</v>
      </c>
      <c r="U723" s="21" t="s">
        <v>1998</v>
      </c>
      <c r="V723" s="23">
        <v>40057</v>
      </c>
      <c r="W723" s="21" t="s">
        <v>1998</v>
      </c>
      <c r="X723" s="23">
        <v>40057</v>
      </c>
      <c r="Y723" s="21" t="b">
        <v>1</v>
      </c>
      <c r="Z723" s="21" t="b">
        <v>1</v>
      </c>
      <c r="AA723" s="21" t="b">
        <v>0</v>
      </c>
      <c r="AB723" s="22"/>
      <c r="AC723" s="22"/>
      <c r="AD723" s="22"/>
      <c r="AE723" s="22"/>
      <c r="AF723" s="22"/>
      <c r="AG723" s="21" t="s">
        <v>3357</v>
      </c>
      <c r="AH723" s="21" t="s">
        <v>2000</v>
      </c>
      <c r="AI723" s="21" t="s">
        <v>2001</v>
      </c>
      <c r="AJ723" s="22" t="s">
        <v>2002</v>
      </c>
      <c r="AK723" s="22" t="s">
        <v>2003</v>
      </c>
      <c r="AL723" s="22" t="s">
        <v>2004</v>
      </c>
      <c r="AM723" s="22" t="s">
        <v>2005</v>
      </c>
      <c r="AN723" s="21" t="s">
        <v>2015</v>
      </c>
      <c r="AO723" s="21" t="s">
        <v>2007</v>
      </c>
    </row>
    <row r="724" spans="1:41" s="20" customFormat="1" x14ac:dyDescent="0.25">
      <c r="A724" s="21">
        <v>2575</v>
      </c>
      <c r="B724" s="21" t="s">
        <v>3914</v>
      </c>
      <c r="C724" s="21" t="s">
        <v>1986</v>
      </c>
      <c r="D724" s="22" t="s">
        <v>3693</v>
      </c>
      <c r="E724" s="21" t="s">
        <v>3915</v>
      </c>
      <c r="F724" s="21">
        <v>7786303</v>
      </c>
      <c r="G724" s="21" t="s">
        <v>3916</v>
      </c>
      <c r="H724" s="21">
        <v>7786303</v>
      </c>
      <c r="I724" s="21">
        <f>GEOMEAN(J724:J725)</f>
        <v>831723.34864382423</v>
      </c>
      <c r="J724" s="21">
        <v>1261370.9113351163</v>
      </c>
      <c r="K724" s="21" t="s">
        <v>1989</v>
      </c>
      <c r="L724" s="21" t="s">
        <v>1990</v>
      </c>
      <c r="M724" s="21" t="s">
        <v>1991</v>
      </c>
      <c r="N724" s="21" t="s">
        <v>2067</v>
      </c>
      <c r="O724" s="22" t="s">
        <v>2068</v>
      </c>
      <c r="P724" s="21" t="s">
        <v>27</v>
      </c>
      <c r="Q724" s="22" t="s">
        <v>3757</v>
      </c>
      <c r="R724" s="22" t="s">
        <v>3696</v>
      </c>
      <c r="S724" s="22" t="s">
        <v>3697</v>
      </c>
      <c r="T724" s="21" t="s">
        <v>1997</v>
      </c>
      <c r="U724" s="21" t="s">
        <v>1998</v>
      </c>
      <c r="V724" s="23">
        <v>40057</v>
      </c>
      <c r="W724" s="21" t="s">
        <v>1998</v>
      </c>
      <c r="X724" s="23">
        <v>40057</v>
      </c>
      <c r="Y724" s="21" t="b">
        <v>1</v>
      </c>
      <c r="Z724" s="21" t="b">
        <v>1</v>
      </c>
      <c r="AA724" s="21" t="b">
        <v>0</v>
      </c>
      <c r="AB724" s="22"/>
      <c r="AC724" s="22"/>
      <c r="AD724" s="22"/>
      <c r="AE724" s="22"/>
      <c r="AF724" s="22"/>
      <c r="AG724" s="21" t="s">
        <v>2076</v>
      </c>
      <c r="AH724" s="21" t="s">
        <v>2000</v>
      </c>
      <c r="AI724" s="21" t="s">
        <v>2001</v>
      </c>
      <c r="AJ724" s="22" t="s">
        <v>2002</v>
      </c>
      <c r="AK724" s="22" t="s">
        <v>2003</v>
      </c>
      <c r="AL724" s="22" t="s">
        <v>2004</v>
      </c>
      <c r="AM724" s="22" t="s">
        <v>2005</v>
      </c>
      <c r="AN724" s="22" t="s">
        <v>3698</v>
      </c>
      <c r="AO724" s="21" t="s">
        <v>2007</v>
      </c>
    </row>
    <row r="725" spans="1:41" s="20" customFormat="1" x14ac:dyDescent="0.25">
      <c r="A725" s="21">
        <v>2576</v>
      </c>
      <c r="B725" s="21" t="s">
        <v>3917</v>
      </c>
      <c r="C725" s="21" t="s">
        <v>1986</v>
      </c>
      <c r="D725" s="22" t="s">
        <v>3693</v>
      </c>
      <c r="E725" s="21" t="s">
        <v>3915</v>
      </c>
      <c r="F725" s="21">
        <v>7786303</v>
      </c>
      <c r="G725" s="21" t="s">
        <v>3916</v>
      </c>
      <c r="H725" s="21">
        <v>7786303</v>
      </c>
      <c r="I725" s="21"/>
      <c r="J725" s="21">
        <v>548422.13536309404</v>
      </c>
      <c r="K725" s="21" t="s">
        <v>1989</v>
      </c>
      <c r="L725" s="21" t="s">
        <v>1990</v>
      </c>
      <c r="M725" s="21" t="s">
        <v>1991</v>
      </c>
      <c r="N725" s="21" t="s">
        <v>2067</v>
      </c>
      <c r="O725" s="22" t="s">
        <v>2068</v>
      </c>
      <c r="P725" s="21" t="s">
        <v>27</v>
      </c>
      <c r="Q725" s="22" t="s">
        <v>3757</v>
      </c>
      <c r="R725" s="22" t="s">
        <v>3696</v>
      </c>
      <c r="S725" s="22" t="s">
        <v>3697</v>
      </c>
      <c r="T725" s="21" t="s">
        <v>1997</v>
      </c>
      <c r="U725" s="21" t="s">
        <v>1998</v>
      </c>
      <c r="V725" s="23">
        <v>40057</v>
      </c>
      <c r="W725" s="21" t="s">
        <v>1998</v>
      </c>
      <c r="X725" s="23">
        <v>40057</v>
      </c>
      <c r="Y725" s="21" t="b">
        <v>1</v>
      </c>
      <c r="Z725" s="21" t="b">
        <v>1</v>
      </c>
      <c r="AA725" s="21" t="b">
        <v>0</v>
      </c>
      <c r="AB725" s="22"/>
      <c r="AC725" s="22"/>
      <c r="AD725" s="22"/>
      <c r="AE725" s="22"/>
      <c r="AF725" s="22"/>
      <c r="AG725" s="21" t="s">
        <v>2076</v>
      </c>
      <c r="AH725" s="21" t="s">
        <v>2000</v>
      </c>
      <c r="AI725" s="21" t="s">
        <v>2001</v>
      </c>
      <c r="AJ725" s="22" t="s">
        <v>2002</v>
      </c>
      <c r="AK725" s="22" t="s">
        <v>2003</v>
      </c>
      <c r="AL725" s="22" t="s">
        <v>2004</v>
      </c>
      <c r="AM725" s="22" t="s">
        <v>2005</v>
      </c>
      <c r="AN725" s="22" t="s">
        <v>3698</v>
      </c>
      <c r="AO725" s="21" t="s">
        <v>2007</v>
      </c>
    </row>
    <row r="726" spans="1:41" s="20" customFormat="1" x14ac:dyDescent="0.25">
      <c r="A726" s="21">
        <v>2577</v>
      </c>
      <c r="B726" s="21" t="s">
        <v>2009</v>
      </c>
      <c r="C726" s="21" t="s">
        <v>2009</v>
      </c>
      <c r="D726" s="22" t="s">
        <v>3918</v>
      </c>
      <c r="E726" s="21" t="s">
        <v>3919</v>
      </c>
      <c r="F726" s="21">
        <v>8000291</v>
      </c>
      <c r="G726" s="21" t="s">
        <v>3919</v>
      </c>
      <c r="H726" s="21">
        <v>8000291</v>
      </c>
      <c r="I726" s="21">
        <v>26400</v>
      </c>
      <c r="J726" s="21">
        <v>26400</v>
      </c>
      <c r="K726" s="21" t="s">
        <v>1989</v>
      </c>
      <c r="L726" s="21" t="s">
        <v>1990</v>
      </c>
      <c r="M726" s="21" t="s">
        <v>1991</v>
      </c>
      <c r="N726" s="21" t="s">
        <v>1997</v>
      </c>
      <c r="O726" s="21" t="s">
        <v>2009</v>
      </c>
      <c r="P726" s="21" t="s">
        <v>27</v>
      </c>
      <c r="Q726" s="21" t="s">
        <v>2009</v>
      </c>
      <c r="R726" s="21" t="s">
        <v>2009</v>
      </c>
      <c r="S726" s="21" t="s">
        <v>2009</v>
      </c>
      <c r="T726" s="22" t="s">
        <v>2013</v>
      </c>
      <c r="U726" s="21" t="s">
        <v>1998</v>
      </c>
      <c r="V726" s="23">
        <v>40057</v>
      </c>
      <c r="W726" s="21" t="s">
        <v>1998</v>
      </c>
      <c r="X726" s="23">
        <v>40057</v>
      </c>
      <c r="Y726" s="21" t="b">
        <v>1</v>
      </c>
      <c r="Z726" s="21" t="b">
        <v>1</v>
      </c>
      <c r="AA726" s="21" t="b">
        <v>0</v>
      </c>
      <c r="AB726" s="22"/>
      <c r="AC726" s="22"/>
      <c r="AD726" s="22"/>
      <c r="AE726" s="22"/>
      <c r="AF726" s="22"/>
      <c r="AG726" s="21" t="s">
        <v>2089</v>
      </c>
      <c r="AH726" s="21" t="s">
        <v>2000</v>
      </c>
      <c r="AI726" s="21" t="s">
        <v>2001</v>
      </c>
      <c r="AJ726" s="22" t="s">
        <v>2002</v>
      </c>
      <c r="AK726" s="22" t="s">
        <v>2003</v>
      </c>
      <c r="AL726" s="22" t="s">
        <v>2004</v>
      </c>
      <c r="AM726" s="22" t="s">
        <v>2005</v>
      </c>
      <c r="AN726" s="21" t="s">
        <v>2015</v>
      </c>
      <c r="AO726" s="21" t="s">
        <v>2007</v>
      </c>
    </row>
    <row r="727" spans="1:41" s="20" customFormat="1" x14ac:dyDescent="0.25">
      <c r="A727" s="21">
        <v>2578</v>
      </c>
      <c r="B727" s="21" t="s">
        <v>2241</v>
      </c>
      <c r="C727" s="21" t="s">
        <v>2242</v>
      </c>
      <c r="D727" s="22" t="s">
        <v>2243</v>
      </c>
      <c r="E727" s="21" t="s">
        <v>3920</v>
      </c>
      <c r="F727" s="21">
        <v>8001352</v>
      </c>
      <c r="G727" s="21" t="s">
        <v>3920</v>
      </c>
      <c r="H727" s="21">
        <v>8001352</v>
      </c>
      <c r="I727" s="21">
        <v>10</v>
      </c>
      <c r="J727" s="21">
        <v>10</v>
      </c>
      <c r="K727" s="21" t="s">
        <v>1989</v>
      </c>
      <c r="L727" s="21" t="s">
        <v>1990</v>
      </c>
      <c r="M727" s="21" t="s">
        <v>1991</v>
      </c>
      <c r="N727" s="21" t="s">
        <v>1992</v>
      </c>
      <c r="O727" s="21" t="s">
        <v>2249</v>
      </c>
      <c r="P727" s="21" t="s">
        <v>27</v>
      </c>
      <c r="Q727" s="21" t="s">
        <v>1997</v>
      </c>
      <c r="R727" s="21" t="s">
        <v>2245</v>
      </c>
      <c r="S727" s="21" t="s">
        <v>2251</v>
      </c>
      <c r="T727" s="21" t="s">
        <v>2182</v>
      </c>
      <c r="U727" s="21" t="s">
        <v>1998</v>
      </c>
      <c r="V727" s="23">
        <v>40057</v>
      </c>
      <c r="W727" s="21" t="s">
        <v>1998</v>
      </c>
      <c r="X727" s="23">
        <v>40057</v>
      </c>
      <c r="Y727" s="21" t="b">
        <v>1</v>
      </c>
      <c r="Z727" s="21" t="b">
        <v>1</v>
      </c>
      <c r="AA727" s="21" t="b">
        <v>0</v>
      </c>
      <c r="AB727" s="22"/>
      <c r="AC727" s="22"/>
      <c r="AD727" s="22"/>
      <c r="AE727" s="22"/>
      <c r="AF727" s="22"/>
      <c r="AG727" s="21" t="s">
        <v>2247</v>
      </c>
      <c r="AH727" s="21" t="s">
        <v>2000</v>
      </c>
      <c r="AI727" s="21" t="s">
        <v>2001</v>
      </c>
      <c r="AJ727" s="22" t="s">
        <v>2002</v>
      </c>
      <c r="AK727" s="22" t="s">
        <v>2003</v>
      </c>
      <c r="AL727" s="22" t="s">
        <v>2004</v>
      </c>
      <c r="AM727" s="22" t="s">
        <v>2005</v>
      </c>
      <c r="AN727" s="21" t="s">
        <v>2248</v>
      </c>
      <c r="AO727" s="21" t="s">
        <v>2007</v>
      </c>
    </row>
    <row r="728" spans="1:41" s="20" customFormat="1" x14ac:dyDescent="0.25">
      <c r="A728" s="21">
        <v>2579</v>
      </c>
      <c r="B728" s="21" t="s">
        <v>2009</v>
      </c>
      <c r="C728" s="21" t="s">
        <v>2009</v>
      </c>
      <c r="D728" s="22" t="s">
        <v>3921</v>
      </c>
      <c r="E728" s="21" t="s">
        <v>3922</v>
      </c>
      <c r="F728" s="21">
        <v>10004441</v>
      </c>
      <c r="G728" s="21" t="s">
        <v>3922</v>
      </c>
      <c r="H728" s="21">
        <v>10004441</v>
      </c>
      <c r="I728" s="21">
        <v>30800</v>
      </c>
      <c r="J728" s="21">
        <v>30800</v>
      </c>
      <c r="K728" s="21" t="s">
        <v>1989</v>
      </c>
      <c r="L728" s="21" t="s">
        <v>1990</v>
      </c>
      <c r="M728" s="21" t="s">
        <v>1991</v>
      </c>
      <c r="N728" s="21" t="s">
        <v>1997</v>
      </c>
      <c r="O728" s="21" t="s">
        <v>2009</v>
      </c>
      <c r="P728" s="21" t="s">
        <v>27</v>
      </c>
      <c r="Q728" s="21" t="s">
        <v>2009</v>
      </c>
      <c r="R728" s="21" t="s">
        <v>2009</v>
      </c>
      <c r="S728" s="21" t="s">
        <v>2009</v>
      </c>
      <c r="T728" s="22" t="s">
        <v>2013</v>
      </c>
      <c r="U728" s="21" t="s">
        <v>1998</v>
      </c>
      <c r="V728" s="23">
        <v>40057</v>
      </c>
      <c r="W728" s="21" t="s">
        <v>1998</v>
      </c>
      <c r="X728" s="23">
        <v>40057</v>
      </c>
      <c r="Y728" s="21" t="b">
        <v>1</v>
      </c>
      <c r="Z728" s="21" t="b">
        <v>1</v>
      </c>
      <c r="AA728" s="21" t="b">
        <v>0</v>
      </c>
      <c r="AB728" s="22"/>
      <c r="AC728" s="22"/>
      <c r="AD728" s="22"/>
      <c r="AE728" s="22"/>
      <c r="AF728" s="22"/>
      <c r="AG728" s="21" t="s">
        <v>2474</v>
      </c>
      <c r="AH728" s="21" t="s">
        <v>2000</v>
      </c>
      <c r="AI728" s="21" t="s">
        <v>2001</v>
      </c>
      <c r="AJ728" s="22" t="s">
        <v>2002</v>
      </c>
      <c r="AK728" s="22" t="s">
        <v>2003</v>
      </c>
      <c r="AL728" s="22" t="s">
        <v>2004</v>
      </c>
      <c r="AM728" s="22" t="s">
        <v>2005</v>
      </c>
      <c r="AN728" s="21" t="s">
        <v>2015</v>
      </c>
      <c r="AO728" s="21" t="s">
        <v>2007</v>
      </c>
    </row>
    <row r="729" spans="1:41" s="20" customFormat="1" x14ac:dyDescent="0.25">
      <c r="A729" s="21">
        <v>2580</v>
      </c>
      <c r="B729" s="21" t="s">
        <v>3923</v>
      </c>
      <c r="C729" s="21" t="s">
        <v>1986</v>
      </c>
      <c r="D729" s="22" t="s">
        <v>3374</v>
      </c>
      <c r="E729" s="21" t="s">
        <v>3924</v>
      </c>
      <c r="F729" s="21">
        <v>10025919</v>
      </c>
      <c r="G729" s="21" t="s">
        <v>3924</v>
      </c>
      <c r="H729" s="21">
        <v>10025919</v>
      </c>
      <c r="I729" s="21">
        <f>GEOMEAN(J729:J732)</f>
        <v>27515.033780742076</v>
      </c>
      <c r="J729" s="21">
        <v>44027.759526938236</v>
      </c>
      <c r="K729" s="21" t="s">
        <v>2037</v>
      </c>
      <c r="L729" s="21" t="s">
        <v>1990</v>
      </c>
      <c r="M729" s="21" t="s">
        <v>1991</v>
      </c>
      <c r="N729" s="21" t="s">
        <v>1992</v>
      </c>
      <c r="O729" s="22" t="s">
        <v>3794</v>
      </c>
      <c r="P729" s="21" t="s">
        <v>27</v>
      </c>
      <c r="Q729" s="22" t="s">
        <v>3925</v>
      </c>
      <c r="R729" s="22" t="s">
        <v>3752</v>
      </c>
      <c r="S729" s="21" t="s">
        <v>3379</v>
      </c>
      <c r="T729" s="21" t="s">
        <v>1997</v>
      </c>
      <c r="U729" s="21" t="s">
        <v>1998</v>
      </c>
      <c r="V729" s="23">
        <v>40057</v>
      </c>
      <c r="W729" s="21" t="s">
        <v>1998</v>
      </c>
      <c r="X729" s="23">
        <v>40057</v>
      </c>
      <c r="Y729" s="21" t="b">
        <v>1</v>
      </c>
      <c r="Z729" s="21" t="b">
        <v>1</v>
      </c>
      <c r="AA729" s="21" t="b">
        <v>0</v>
      </c>
      <c r="AB729" s="22"/>
      <c r="AC729" s="22"/>
      <c r="AD729" s="22"/>
      <c r="AE729" s="22"/>
      <c r="AF729" s="22"/>
      <c r="AG729" s="21" t="s">
        <v>2076</v>
      </c>
      <c r="AH729" s="21" t="s">
        <v>2000</v>
      </c>
      <c r="AI729" s="21" t="s">
        <v>2001</v>
      </c>
      <c r="AJ729" s="22" t="s">
        <v>2002</v>
      </c>
      <c r="AK729" s="22" t="s">
        <v>2003</v>
      </c>
      <c r="AL729" s="22" t="s">
        <v>2004</v>
      </c>
      <c r="AM729" s="22" t="s">
        <v>2005</v>
      </c>
      <c r="AN729" s="22" t="s">
        <v>3381</v>
      </c>
      <c r="AO729" s="21" t="s">
        <v>2007</v>
      </c>
    </row>
    <row r="730" spans="1:41" s="20" customFormat="1" x14ac:dyDescent="0.25">
      <c r="A730" s="21">
        <v>2581</v>
      </c>
      <c r="B730" s="21" t="s">
        <v>3926</v>
      </c>
      <c r="C730" s="21" t="s">
        <v>1986</v>
      </c>
      <c r="D730" s="22" t="s">
        <v>3374</v>
      </c>
      <c r="E730" s="21" t="s">
        <v>3924</v>
      </c>
      <c r="F730" s="21">
        <v>10025919</v>
      </c>
      <c r="G730" s="21" t="s">
        <v>3924</v>
      </c>
      <c r="H730" s="21">
        <v>10025919</v>
      </c>
      <c r="I730" s="21"/>
      <c r="J730" s="21">
        <v>26229.303547963205</v>
      </c>
      <c r="K730" s="21" t="s">
        <v>2037</v>
      </c>
      <c r="L730" s="21" t="s">
        <v>1990</v>
      </c>
      <c r="M730" s="21" t="s">
        <v>1991</v>
      </c>
      <c r="N730" s="21" t="s">
        <v>1992</v>
      </c>
      <c r="O730" s="22" t="s">
        <v>3794</v>
      </c>
      <c r="P730" s="21" t="s">
        <v>27</v>
      </c>
      <c r="Q730" s="22" t="s">
        <v>3925</v>
      </c>
      <c r="R730" s="22" t="s">
        <v>3752</v>
      </c>
      <c r="S730" s="21" t="s">
        <v>3379</v>
      </c>
      <c r="T730" s="21" t="s">
        <v>1997</v>
      </c>
      <c r="U730" s="21" t="s">
        <v>1998</v>
      </c>
      <c r="V730" s="23">
        <v>40057</v>
      </c>
      <c r="W730" s="21" t="s">
        <v>1998</v>
      </c>
      <c r="X730" s="23">
        <v>40057</v>
      </c>
      <c r="Y730" s="21" t="b">
        <v>1</v>
      </c>
      <c r="Z730" s="21" t="b">
        <v>1</v>
      </c>
      <c r="AA730" s="21" t="b">
        <v>0</v>
      </c>
      <c r="AB730" s="22"/>
      <c r="AC730" s="22"/>
      <c r="AD730" s="22"/>
      <c r="AE730" s="22"/>
      <c r="AF730" s="22"/>
      <c r="AG730" s="21" t="s">
        <v>2076</v>
      </c>
      <c r="AH730" s="21" t="s">
        <v>2000</v>
      </c>
      <c r="AI730" s="21" t="s">
        <v>2001</v>
      </c>
      <c r="AJ730" s="22" t="s">
        <v>2002</v>
      </c>
      <c r="AK730" s="22" t="s">
        <v>2003</v>
      </c>
      <c r="AL730" s="22" t="s">
        <v>2004</v>
      </c>
      <c r="AM730" s="22" t="s">
        <v>2005</v>
      </c>
      <c r="AN730" s="22" t="s">
        <v>3381</v>
      </c>
      <c r="AO730" s="21" t="s">
        <v>2007</v>
      </c>
    </row>
    <row r="731" spans="1:41" s="20" customFormat="1" x14ac:dyDescent="0.25">
      <c r="A731" s="21">
        <v>2582</v>
      </c>
      <c r="B731" s="21" t="s">
        <v>3927</v>
      </c>
      <c r="C731" s="21" t="s">
        <v>1986</v>
      </c>
      <c r="D731" s="22" t="s">
        <v>3374</v>
      </c>
      <c r="E731" s="21" t="s">
        <v>3924</v>
      </c>
      <c r="F731" s="21">
        <v>10025919</v>
      </c>
      <c r="G731" s="21" t="s">
        <v>3924</v>
      </c>
      <c r="H731" s="21">
        <v>10025919</v>
      </c>
      <c r="I731" s="21"/>
      <c r="J731" s="21">
        <v>18922.568988173458</v>
      </c>
      <c r="K731" s="21" t="s">
        <v>2037</v>
      </c>
      <c r="L731" s="21" t="s">
        <v>1990</v>
      </c>
      <c r="M731" s="21" t="s">
        <v>1991</v>
      </c>
      <c r="N731" s="21" t="s">
        <v>1992</v>
      </c>
      <c r="O731" s="22" t="s">
        <v>3794</v>
      </c>
      <c r="P731" s="21" t="s">
        <v>27</v>
      </c>
      <c r="Q731" s="22" t="s">
        <v>3925</v>
      </c>
      <c r="R731" s="22" t="s">
        <v>3752</v>
      </c>
      <c r="S731" s="21" t="s">
        <v>3379</v>
      </c>
      <c r="T731" s="21" t="s">
        <v>1997</v>
      </c>
      <c r="U731" s="21" t="s">
        <v>1998</v>
      </c>
      <c r="V731" s="23">
        <v>40057</v>
      </c>
      <c r="W731" s="21" t="s">
        <v>1998</v>
      </c>
      <c r="X731" s="23">
        <v>40057</v>
      </c>
      <c r="Y731" s="21" t="b">
        <v>1</v>
      </c>
      <c r="Z731" s="21" t="b">
        <v>1</v>
      </c>
      <c r="AA731" s="21" t="b">
        <v>0</v>
      </c>
      <c r="AB731" s="22"/>
      <c r="AC731" s="22"/>
      <c r="AD731" s="22"/>
      <c r="AE731" s="22"/>
      <c r="AF731" s="22"/>
      <c r="AG731" s="21" t="s">
        <v>2076</v>
      </c>
      <c r="AH731" s="21" t="s">
        <v>2000</v>
      </c>
      <c r="AI731" s="21" t="s">
        <v>2001</v>
      </c>
      <c r="AJ731" s="22" t="s">
        <v>2002</v>
      </c>
      <c r="AK731" s="22" t="s">
        <v>2003</v>
      </c>
      <c r="AL731" s="22" t="s">
        <v>2004</v>
      </c>
      <c r="AM731" s="22" t="s">
        <v>2005</v>
      </c>
      <c r="AN731" s="22" t="s">
        <v>3381</v>
      </c>
      <c r="AO731" s="21" t="s">
        <v>2007</v>
      </c>
    </row>
    <row r="732" spans="1:41" s="20" customFormat="1" x14ac:dyDescent="0.25">
      <c r="A732" s="21">
        <v>9771</v>
      </c>
      <c r="B732" s="21" t="s">
        <v>3928</v>
      </c>
      <c r="C732" s="21" t="s">
        <v>1986</v>
      </c>
      <c r="D732" s="22" t="s">
        <v>3374</v>
      </c>
      <c r="E732" s="21" t="s">
        <v>3924</v>
      </c>
      <c r="F732" s="21">
        <v>10025919</v>
      </c>
      <c r="G732" s="21" t="s">
        <v>3924</v>
      </c>
      <c r="H732" s="21">
        <v>10025919</v>
      </c>
      <c r="I732" s="21"/>
      <c r="J732" s="21">
        <v>26229.303547963205</v>
      </c>
      <c r="K732" s="21" t="s">
        <v>2037</v>
      </c>
      <c r="L732" s="21" t="s">
        <v>1990</v>
      </c>
      <c r="M732" s="21" t="s">
        <v>1991</v>
      </c>
      <c r="N732" s="21" t="s">
        <v>1992</v>
      </c>
      <c r="O732" s="22" t="s">
        <v>3794</v>
      </c>
      <c r="P732" s="21" t="s">
        <v>27</v>
      </c>
      <c r="Q732" s="22" t="s">
        <v>3925</v>
      </c>
      <c r="R732" s="22" t="s">
        <v>3752</v>
      </c>
      <c r="S732" s="21" t="s">
        <v>3379</v>
      </c>
      <c r="T732" s="21" t="s">
        <v>1997</v>
      </c>
      <c r="U732" s="21" t="s">
        <v>1998</v>
      </c>
      <c r="V732" s="23">
        <v>40057</v>
      </c>
      <c r="W732" s="21" t="s">
        <v>1998</v>
      </c>
      <c r="X732" s="23">
        <v>40057</v>
      </c>
      <c r="Y732" s="21" t="b">
        <v>1</v>
      </c>
      <c r="Z732" s="21" t="b">
        <v>1</v>
      </c>
      <c r="AA732" s="21" t="b">
        <v>0</v>
      </c>
      <c r="AB732" s="22"/>
      <c r="AC732" s="22"/>
      <c r="AD732" s="22"/>
      <c r="AE732" s="22"/>
      <c r="AF732" s="22"/>
      <c r="AG732" s="21" t="s">
        <v>2076</v>
      </c>
      <c r="AH732" s="21" t="s">
        <v>2000</v>
      </c>
      <c r="AI732" s="21" t="s">
        <v>2001</v>
      </c>
      <c r="AJ732" s="22" t="s">
        <v>2002</v>
      </c>
      <c r="AK732" s="22" t="s">
        <v>2003</v>
      </c>
      <c r="AL732" s="22" t="s">
        <v>2004</v>
      </c>
      <c r="AM732" s="22" t="s">
        <v>2005</v>
      </c>
      <c r="AN732" s="22" t="s">
        <v>3381</v>
      </c>
      <c r="AO732" s="21" t="s">
        <v>2007</v>
      </c>
    </row>
    <row r="733" spans="1:41" s="20" customFormat="1" x14ac:dyDescent="0.25">
      <c r="A733" s="21">
        <v>2583</v>
      </c>
      <c r="B733" s="21" t="s">
        <v>2028</v>
      </c>
      <c r="C733" s="21" t="s">
        <v>2009</v>
      </c>
      <c r="D733" s="22" t="s">
        <v>3929</v>
      </c>
      <c r="E733" s="21" t="s">
        <v>32</v>
      </c>
      <c r="F733" s="21">
        <v>10043353</v>
      </c>
      <c r="G733" s="21" t="s">
        <v>32</v>
      </c>
      <c r="H733" s="21">
        <v>10043353</v>
      </c>
      <c r="I733" s="21">
        <f>GEOMEAN(J733:J734)</f>
        <v>321466.95008974097</v>
      </c>
      <c r="J733" s="21">
        <v>777000</v>
      </c>
      <c r="K733" s="21" t="s">
        <v>1989</v>
      </c>
      <c r="L733" s="21" t="s">
        <v>1990</v>
      </c>
      <c r="M733" s="21" t="s">
        <v>1991</v>
      </c>
      <c r="N733" s="21" t="s">
        <v>1997</v>
      </c>
      <c r="O733" s="21" t="s">
        <v>2009</v>
      </c>
      <c r="P733" s="21" t="s">
        <v>27</v>
      </c>
      <c r="Q733" s="21" t="s">
        <v>2009</v>
      </c>
      <c r="R733" s="21" t="s">
        <v>2009</v>
      </c>
      <c r="S733" s="21" t="s">
        <v>2009</v>
      </c>
      <c r="T733" s="22" t="s">
        <v>2145</v>
      </c>
      <c r="U733" s="21" t="s">
        <v>1998</v>
      </c>
      <c r="V733" s="23">
        <v>40057</v>
      </c>
      <c r="W733" s="21" t="s">
        <v>1998</v>
      </c>
      <c r="X733" s="23">
        <v>40057</v>
      </c>
      <c r="Y733" s="21" t="b">
        <v>1</v>
      </c>
      <c r="Z733" s="21" t="b">
        <v>1</v>
      </c>
      <c r="AA733" s="21" t="b">
        <v>0</v>
      </c>
      <c r="AB733" s="22"/>
      <c r="AC733" s="22"/>
      <c r="AD733" s="22"/>
      <c r="AE733" s="22"/>
      <c r="AF733" s="22"/>
      <c r="AG733" s="21" t="s">
        <v>2103</v>
      </c>
      <c r="AH733" s="21" t="s">
        <v>2000</v>
      </c>
      <c r="AI733" s="21" t="s">
        <v>2001</v>
      </c>
      <c r="AJ733" s="22" t="s">
        <v>2002</v>
      </c>
      <c r="AK733" s="22" t="s">
        <v>2003</v>
      </c>
      <c r="AL733" s="22" t="s">
        <v>2004</v>
      </c>
      <c r="AM733" s="22" t="s">
        <v>2005</v>
      </c>
      <c r="AN733" s="21" t="s">
        <v>2050</v>
      </c>
      <c r="AO733" s="21" t="s">
        <v>2007</v>
      </c>
    </row>
    <row r="734" spans="1:41" s="20" customFormat="1" x14ac:dyDescent="0.25">
      <c r="A734" s="21">
        <v>2584</v>
      </c>
      <c r="B734" s="21" t="s">
        <v>2009</v>
      </c>
      <c r="C734" s="21" t="s">
        <v>2009</v>
      </c>
      <c r="D734" s="22" t="s">
        <v>3930</v>
      </c>
      <c r="E734" s="21" t="s">
        <v>32</v>
      </c>
      <c r="F734" s="21">
        <v>10043353</v>
      </c>
      <c r="G734" s="21" t="s">
        <v>32</v>
      </c>
      <c r="H734" s="21">
        <v>10043353</v>
      </c>
      <c r="I734" s="21"/>
      <c r="J734" s="21">
        <v>133000</v>
      </c>
      <c r="K734" s="21" t="s">
        <v>1989</v>
      </c>
      <c r="L734" s="21" t="s">
        <v>1990</v>
      </c>
      <c r="M734" s="25" t="s">
        <v>2076</v>
      </c>
      <c r="N734" s="21" t="s">
        <v>1997</v>
      </c>
      <c r="O734" s="21" t="s">
        <v>2009</v>
      </c>
      <c r="P734" s="21" t="s">
        <v>27</v>
      </c>
      <c r="Q734" s="21" t="s">
        <v>2009</v>
      </c>
      <c r="R734" s="21" t="s">
        <v>2009</v>
      </c>
      <c r="S734" s="21" t="s">
        <v>2009</v>
      </c>
      <c r="T734" s="22" t="s">
        <v>2145</v>
      </c>
      <c r="U734" s="21" t="s">
        <v>1998</v>
      </c>
      <c r="V734" s="23">
        <v>40057</v>
      </c>
      <c r="W734" s="21" t="s">
        <v>1998</v>
      </c>
      <c r="X734" s="23">
        <v>40057</v>
      </c>
      <c r="Y734" s="21" t="b">
        <v>1</v>
      </c>
      <c r="Z734" s="21" t="b">
        <v>1</v>
      </c>
      <c r="AA734" s="21" t="b">
        <v>0</v>
      </c>
      <c r="AB734" s="22"/>
      <c r="AC734" s="22" t="s">
        <v>2048</v>
      </c>
      <c r="AD734" s="23">
        <v>40291</v>
      </c>
      <c r="AE734" s="22"/>
      <c r="AF734" s="22"/>
      <c r="AG734" s="25" t="s">
        <v>2092</v>
      </c>
      <c r="AH734" s="21" t="s">
        <v>2000</v>
      </c>
      <c r="AI734" s="21" t="s">
        <v>2001</v>
      </c>
      <c r="AJ734" s="22" t="s">
        <v>2002</v>
      </c>
      <c r="AK734" s="22" t="s">
        <v>2003</v>
      </c>
      <c r="AL734" s="22" t="s">
        <v>2004</v>
      </c>
      <c r="AM734" s="22" t="s">
        <v>2005</v>
      </c>
      <c r="AN734" s="21" t="s">
        <v>2015</v>
      </c>
      <c r="AO734" s="21" t="s">
        <v>2007</v>
      </c>
    </row>
    <row r="735" spans="1:41" s="20" customFormat="1" x14ac:dyDescent="0.25">
      <c r="A735" s="21">
        <v>2585</v>
      </c>
      <c r="B735" s="21" t="s">
        <v>3931</v>
      </c>
      <c r="C735" s="21" t="s">
        <v>1986</v>
      </c>
      <c r="D735" s="22" t="s">
        <v>3693</v>
      </c>
      <c r="E735" s="21" t="s">
        <v>3932</v>
      </c>
      <c r="F735" s="21">
        <v>10043524</v>
      </c>
      <c r="G735" s="21" t="s">
        <v>3933</v>
      </c>
      <c r="H735" s="21">
        <v>10043524</v>
      </c>
      <c r="I735" s="21">
        <f>GEOMEAN(J735:J736)</f>
        <v>430108.14777772553</v>
      </c>
      <c r="J735" s="21">
        <v>1284798.403193613</v>
      </c>
      <c r="K735" s="21" t="s">
        <v>1989</v>
      </c>
      <c r="L735" s="21" t="s">
        <v>1990</v>
      </c>
      <c r="M735" s="21" t="s">
        <v>1991</v>
      </c>
      <c r="N735" s="21" t="s">
        <v>1992</v>
      </c>
      <c r="O735" s="22" t="s">
        <v>2068</v>
      </c>
      <c r="P735" s="21" t="s">
        <v>27</v>
      </c>
      <c r="Q735" s="22" t="s">
        <v>3757</v>
      </c>
      <c r="R735" s="22" t="s">
        <v>3696</v>
      </c>
      <c r="S735" s="22" t="s">
        <v>3697</v>
      </c>
      <c r="T735" s="21" t="s">
        <v>1997</v>
      </c>
      <c r="U735" s="21" t="s">
        <v>1998</v>
      </c>
      <c r="V735" s="23">
        <v>40057</v>
      </c>
      <c r="W735" s="21" t="s">
        <v>1998</v>
      </c>
      <c r="X735" s="23">
        <v>40057</v>
      </c>
      <c r="Y735" s="21" t="b">
        <v>1</v>
      </c>
      <c r="Z735" s="21" t="b">
        <v>1</v>
      </c>
      <c r="AA735" s="21" t="b">
        <v>0</v>
      </c>
      <c r="AB735" s="22"/>
      <c r="AC735" s="22"/>
      <c r="AD735" s="22"/>
      <c r="AE735" s="22"/>
      <c r="AF735" s="22"/>
      <c r="AG735" s="21" t="s">
        <v>2076</v>
      </c>
      <c r="AH735" s="21" t="s">
        <v>2000</v>
      </c>
      <c r="AI735" s="21" t="s">
        <v>2001</v>
      </c>
      <c r="AJ735" s="22" t="s">
        <v>2002</v>
      </c>
      <c r="AK735" s="22" t="s">
        <v>2003</v>
      </c>
      <c r="AL735" s="22" t="s">
        <v>2004</v>
      </c>
      <c r="AM735" s="22" t="s">
        <v>2005</v>
      </c>
      <c r="AN735" s="22" t="s">
        <v>3698</v>
      </c>
      <c r="AO735" s="21" t="s">
        <v>2007</v>
      </c>
    </row>
    <row r="736" spans="1:41" s="20" customFormat="1" x14ac:dyDescent="0.25">
      <c r="A736" s="21">
        <v>2586</v>
      </c>
      <c r="B736" s="21" t="s">
        <v>3934</v>
      </c>
      <c r="C736" s="21" t="s">
        <v>1986</v>
      </c>
      <c r="D736" s="22" t="s">
        <v>3693</v>
      </c>
      <c r="E736" s="21" t="s">
        <v>3932</v>
      </c>
      <c r="F736" s="21">
        <v>10043524</v>
      </c>
      <c r="G736" s="21" t="s">
        <v>3933</v>
      </c>
      <c r="H736" s="21">
        <v>10043524</v>
      </c>
      <c r="I736" s="21"/>
      <c r="J736" s="21">
        <v>143986.02794411179</v>
      </c>
      <c r="K736" s="21" t="s">
        <v>1989</v>
      </c>
      <c r="L736" s="21" t="s">
        <v>1990</v>
      </c>
      <c r="M736" s="21" t="s">
        <v>1991</v>
      </c>
      <c r="N736" s="21" t="s">
        <v>1992</v>
      </c>
      <c r="O736" s="22" t="s">
        <v>2068</v>
      </c>
      <c r="P736" s="21" t="s">
        <v>27</v>
      </c>
      <c r="Q736" s="22" t="s">
        <v>3757</v>
      </c>
      <c r="R736" s="22" t="s">
        <v>3696</v>
      </c>
      <c r="S736" s="22" t="s">
        <v>3697</v>
      </c>
      <c r="T736" s="21" t="s">
        <v>1997</v>
      </c>
      <c r="U736" s="21" t="s">
        <v>1998</v>
      </c>
      <c r="V736" s="23">
        <v>40057</v>
      </c>
      <c r="W736" s="21" t="s">
        <v>1998</v>
      </c>
      <c r="X736" s="23">
        <v>40057</v>
      </c>
      <c r="Y736" s="21" t="b">
        <v>1</v>
      </c>
      <c r="Z736" s="21" t="b">
        <v>1</v>
      </c>
      <c r="AA736" s="21" t="b">
        <v>0</v>
      </c>
      <c r="AB736" s="22"/>
      <c r="AC736" s="22"/>
      <c r="AD736" s="22"/>
      <c r="AE736" s="22"/>
      <c r="AF736" s="22"/>
      <c r="AG736" s="21" t="s">
        <v>2076</v>
      </c>
      <c r="AH736" s="21" t="s">
        <v>2000</v>
      </c>
      <c r="AI736" s="21" t="s">
        <v>2001</v>
      </c>
      <c r="AJ736" s="22" t="s">
        <v>2002</v>
      </c>
      <c r="AK736" s="22" t="s">
        <v>2003</v>
      </c>
      <c r="AL736" s="22" t="s">
        <v>2004</v>
      </c>
      <c r="AM736" s="22" t="s">
        <v>2005</v>
      </c>
      <c r="AN736" s="22" t="s">
        <v>3698</v>
      </c>
      <c r="AO736" s="21" t="s">
        <v>2007</v>
      </c>
    </row>
    <row r="737" spans="1:41" s="20" customFormat="1" x14ac:dyDescent="0.25">
      <c r="A737" s="21">
        <v>2587</v>
      </c>
      <c r="B737" s="21" t="s">
        <v>2028</v>
      </c>
      <c r="C737" s="21" t="s">
        <v>2009</v>
      </c>
      <c r="D737" s="22" t="s">
        <v>3935</v>
      </c>
      <c r="E737" s="21" t="s">
        <v>3936</v>
      </c>
      <c r="F737" s="21">
        <v>10222012</v>
      </c>
      <c r="G737" s="21" t="s">
        <v>876</v>
      </c>
      <c r="H737" s="21">
        <v>10222012</v>
      </c>
      <c r="I737" s="21">
        <f>GEOMEAN(J737:J738)</f>
        <v>879.77269791691083</v>
      </c>
      <c r="J737" s="21">
        <v>900</v>
      </c>
      <c r="K737" s="21" t="s">
        <v>1989</v>
      </c>
      <c r="L737" s="21" t="s">
        <v>1990</v>
      </c>
      <c r="M737" s="21" t="s">
        <v>1991</v>
      </c>
      <c r="N737" s="21" t="s">
        <v>1997</v>
      </c>
      <c r="O737" s="21" t="s">
        <v>2009</v>
      </c>
      <c r="P737" s="21" t="s">
        <v>27</v>
      </c>
      <c r="Q737" s="21" t="s">
        <v>2009</v>
      </c>
      <c r="R737" s="21" t="s">
        <v>2009</v>
      </c>
      <c r="S737" s="21" t="s">
        <v>2009</v>
      </c>
      <c r="T737" s="22" t="s">
        <v>2013</v>
      </c>
      <c r="U737" s="21" t="s">
        <v>1998</v>
      </c>
      <c r="V737" s="23">
        <v>40057</v>
      </c>
      <c r="W737" s="21" t="s">
        <v>1998</v>
      </c>
      <c r="X737" s="23">
        <v>40057</v>
      </c>
      <c r="Y737" s="21" t="b">
        <v>1</v>
      </c>
      <c r="Z737" s="21" t="b">
        <v>1</v>
      </c>
      <c r="AA737" s="21" t="b">
        <v>0</v>
      </c>
      <c r="AB737" s="22"/>
      <c r="AC737" s="22"/>
      <c r="AD737" s="22"/>
      <c r="AE737" s="22"/>
      <c r="AF737" s="22"/>
      <c r="AG737" s="21" t="s">
        <v>2049</v>
      </c>
      <c r="AH737" s="21" t="s">
        <v>2000</v>
      </c>
      <c r="AI737" s="21" t="s">
        <v>2001</v>
      </c>
      <c r="AJ737" s="22" t="s">
        <v>2002</v>
      </c>
      <c r="AK737" s="22" t="s">
        <v>2003</v>
      </c>
      <c r="AL737" s="22" t="s">
        <v>2004</v>
      </c>
      <c r="AM737" s="22" t="s">
        <v>2005</v>
      </c>
      <c r="AN737" s="21" t="s">
        <v>2050</v>
      </c>
      <c r="AO737" s="21" t="s">
        <v>2007</v>
      </c>
    </row>
    <row r="738" spans="1:41" s="20" customFormat="1" x14ac:dyDescent="0.25">
      <c r="A738" s="21">
        <v>2588</v>
      </c>
      <c r="B738" s="21" t="s">
        <v>2009</v>
      </c>
      <c r="C738" s="21" t="s">
        <v>2009</v>
      </c>
      <c r="D738" s="22" t="s">
        <v>3937</v>
      </c>
      <c r="E738" s="21" t="s">
        <v>3936</v>
      </c>
      <c r="F738" s="21">
        <v>10222012</v>
      </c>
      <c r="G738" s="21" t="s">
        <v>876</v>
      </c>
      <c r="H738" s="21">
        <v>10222012</v>
      </c>
      <c r="I738" s="21"/>
      <c r="J738" s="21">
        <v>860</v>
      </c>
      <c r="K738" s="21" t="s">
        <v>1989</v>
      </c>
      <c r="L738" s="21" t="s">
        <v>1990</v>
      </c>
      <c r="M738" s="21" t="s">
        <v>1991</v>
      </c>
      <c r="N738" s="21" t="s">
        <v>1997</v>
      </c>
      <c r="O738" s="21" t="s">
        <v>2009</v>
      </c>
      <c r="P738" s="21" t="s">
        <v>27</v>
      </c>
      <c r="Q738" s="21" t="s">
        <v>2009</v>
      </c>
      <c r="R738" s="21" t="s">
        <v>2009</v>
      </c>
      <c r="S738" s="21" t="s">
        <v>2009</v>
      </c>
      <c r="T738" s="22" t="s">
        <v>2013</v>
      </c>
      <c r="U738" s="21" t="s">
        <v>1998</v>
      </c>
      <c r="V738" s="23">
        <v>40057</v>
      </c>
      <c r="W738" s="21" t="s">
        <v>1998</v>
      </c>
      <c r="X738" s="23">
        <v>40057</v>
      </c>
      <c r="Y738" s="21" t="b">
        <v>1</v>
      </c>
      <c r="Z738" s="21" t="b">
        <v>1</v>
      </c>
      <c r="AA738" s="21" t="b">
        <v>0</v>
      </c>
      <c r="AB738" s="22"/>
      <c r="AC738" s="22"/>
      <c r="AD738" s="22"/>
      <c r="AE738" s="22"/>
      <c r="AF738" s="22"/>
      <c r="AG738" s="21" t="s">
        <v>2089</v>
      </c>
      <c r="AH738" s="21" t="s">
        <v>2000</v>
      </c>
      <c r="AI738" s="21" t="s">
        <v>2001</v>
      </c>
      <c r="AJ738" s="22" t="s">
        <v>2002</v>
      </c>
      <c r="AK738" s="22" t="s">
        <v>2003</v>
      </c>
      <c r="AL738" s="22" t="s">
        <v>2004</v>
      </c>
      <c r="AM738" s="22" t="s">
        <v>2005</v>
      </c>
      <c r="AN738" s="21" t="s">
        <v>2015</v>
      </c>
      <c r="AO738" s="21" t="s">
        <v>2007</v>
      </c>
    </row>
    <row r="739" spans="1:41" s="20" customFormat="1" x14ac:dyDescent="0.25">
      <c r="A739" s="21">
        <v>2589</v>
      </c>
      <c r="B739" s="21" t="s">
        <v>2009</v>
      </c>
      <c r="C739" s="21" t="s">
        <v>2009</v>
      </c>
      <c r="D739" s="22" t="s">
        <v>3938</v>
      </c>
      <c r="E739" s="21" t="s">
        <v>3939</v>
      </c>
      <c r="F739" s="21">
        <v>10380286</v>
      </c>
      <c r="G739" s="22" t="s">
        <v>3940</v>
      </c>
      <c r="H739" s="21">
        <v>10380286</v>
      </c>
      <c r="I739" s="21">
        <v>162</v>
      </c>
      <c r="J739" s="21">
        <v>162</v>
      </c>
      <c r="K739" s="21" t="s">
        <v>1989</v>
      </c>
      <c r="L739" s="21" t="s">
        <v>1990</v>
      </c>
      <c r="M739" s="21" t="s">
        <v>2012</v>
      </c>
      <c r="N739" s="21" t="s">
        <v>1997</v>
      </c>
      <c r="O739" s="21" t="s">
        <v>2009</v>
      </c>
      <c r="P739" s="21" t="s">
        <v>27</v>
      </c>
      <c r="Q739" s="21" t="s">
        <v>2009</v>
      </c>
      <c r="R739" s="21" t="s">
        <v>2009</v>
      </c>
      <c r="S739" s="21" t="s">
        <v>2009</v>
      </c>
      <c r="T739" s="22" t="s">
        <v>2013</v>
      </c>
      <c r="U739" s="21" t="s">
        <v>1998</v>
      </c>
      <c r="V739" s="23">
        <v>40057</v>
      </c>
      <c r="W739" s="21" t="s">
        <v>1998</v>
      </c>
      <c r="X739" s="23">
        <v>40057</v>
      </c>
      <c r="Y739" s="21" t="b">
        <v>1</v>
      </c>
      <c r="Z739" s="21" t="b">
        <v>1</v>
      </c>
      <c r="AA739" s="21" t="b">
        <v>0</v>
      </c>
      <c r="AB739" s="22"/>
      <c r="AC739" s="22"/>
      <c r="AD739" s="22"/>
      <c r="AE739" s="22"/>
      <c r="AF739" s="22"/>
      <c r="AG739" s="21" t="s">
        <v>2121</v>
      </c>
      <c r="AH739" s="21" t="s">
        <v>2000</v>
      </c>
      <c r="AI739" s="21" t="s">
        <v>2001</v>
      </c>
      <c r="AJ739" s="22" t="s">
        <v>2002</v>
      </c>
      <c r="AK739" s="22" t="s">
        <v>2003</v>
      </c>
      <c r="AL739" s="22" t="s">
        <v>2004</v>
      </c>
      <c r="AM739" s="22" t="s">
        <v>2005</v>
      </c>
      <c r="AN739" s="21" t="s">
        <v>2015</v>
      </c>
      <c r="AO739" s="21" t="s">
        <v>2007</v>
      </c>
    </row>
    <row r="740" spans="1:41" s="20" customFormat="1" x14ac:dyDescent="0.25">
      <c r="A740" s="21">
        <v>2590</v>
      </c>
      <c r="B740" s="21" t="s">
        <v>2028</v>
      </c>
      <c r="C740" s="21" t="s">
        <v>2009</v>
      </c>
      <c r="D740" s="22" t="s">
        <v>3941</v>
      </c>
      <c r="E740" s="21" t="s">
        <v>1356</v>
      </c>
      <c r="F740" s="21">
        <v>10453868</v>
      </c>
      <c r="G740" s="21" t="s">
        <v>1356</v>
      </c>
      <c r="H740" s="21">
        <v>10453868</v>
      </c>
      <c r="I740" s="21">
        <v>3.1</v>
      </c>
      <c r="J740" s="21">
        <v>3.1</v>
      </c>
      <c r="K740" s="21" t="s">
        <v>1989</v>
      </c>
      <c r="L740" s="21" t="s">
        <v>1990</v>
      </c>
      <c r="M740" s="21" t="s">
        <v>1991</v>
      </c>
      <c r="N740" s="21" t="s">
        <v>1997</v>
      </c>
      <c r="O740" s="21" t="s">
        <v>2009</v>
      </c>
      <c r="P740" s="21" t="s">
        <v>27</v>
      </c>
      <c r="Q740" s="21" t="s">
        <v>2009</v>
      </c>
      <c r="R740" s="21" t="s">
        <v>2009</v>
      </c>
      <c r="S740" s="21" t="s">
        <v>2009</v>
      </c>
      <c r="T740" s="22" t="s">
        <v>2013</v>
      </c>
      <c r="U740" s="21" t="s">
        <v>1998</v>
      </c>
      <c r="V740" s="23">
        <v>40057</v>
      </c>
      <c r="W740" s="21" t="s">
        <v>1998</v>
      </c>
      <c r="X740" s="23">
        <v>40057</v>
      </c>
      <c r="Y740" s="21" t="b">
        <v>1</v>
      </c>
      <c r="Z740" s="21" t="b">
        <v>1</v>
      </c>
      <c r="AA740" s="21" t="b">
        <v>0</v>
      </c>
      <c r="AB740" s="22"/>
      <c r="AC740" s="22"/>
      <c r="AD740" s="22"/>
      <c r="AE740" s="22"/>
      <c r="AF740" s="22"/>
      <c r="AG740" s="21" t="s">
        <v>2183</v>
      </c>
      <c r="AH740" s="21" t="s">
        <v>2000</v>
      </c>
      <c r="AI740" s="21" t="s">
        <v>2001</v>
      </c>
      <c r="AJ740" s="22" t="s">
        <v>2002</v>
      </c>
      <c r="AK740" s="22" t="s">
        <v>2003</v>
      </c>
      <c r="AL740" s="22" t="s">
        <v>2004</v>
      </c>
      <c r="AM740" s="22" t="s">
        <v>2005</v>
      </c>
      <c r="AN740" s="21" t="s">
        <v>2050</v>
      </c>
      <c r="AO740" s="21" t="s">
        <v>2007</v>
      </c>
    </row>
    <row r="741" spans="1:41" s="20" customFormat="1" x14ac:dyDescent="0.25">
      <c r="A741" s="21">
        <v>2591</v>
      </c>
      <c r="B741" s="21" t="s">
        <v>3942</v>
      </c>
      <c r="C741" s="21" t="s">
        <v>1986</v>
      </c>
      <c r="D741" s="22" t="s">
        <v>3943</v>
      </c>
      <c r="E741" s="21" t="s">
        <v>3944</v>
      </c>
      <c r="F741" s="21">
        <v>10605217</v>
      </c>
      <c r="G741" s="22" t="s">
        <v>3945</v>
      </c>
      <c r="H741" s="21">
        <v>10605217</v>
      </c>
      <c r="I741" s="21">
        <f>GEOMEAN(J741:J745)</f>
        <v>167.04073341380857</v>
      </c>
      <c r="J741" s="21">
        <v>145.30000000000001</v>
      </c>
      <c r="K741" s="21" t="s">
        <v>2037</v>
      </c>
      <c r="L741" s="21" t="s">
        <v>1990</v>
      </c>
      <c r="M741" s="21" t="s">
        <v>1991</v>
      </c>
      <c r="N741" s="21" t="s">
        <v>1992</v>
      </c>
      <c r="O741" s="22" t="s">
        <v>2096</v>
      </c>
      <c r="P741" s="21" t="s">
        <v>27</v>
      </c>
      <c r="Q741" s="22" t="s">
        <v>3946</v>
      </c>
      <c r="R741" s="21" t="s">
        <v>1997</v>
      </c>
      <c r="S741" s="21" t="s">
        <v>1997</v>
      </c>
      <c r="T741" s="21" t="s">
        <v>1997</v>
      </c>
      <c r="U741" s="21" t="s">
        <v>1998</v>
      </c>
      <c r="V741" s="23">
        <v>40057</v>
      </c>
      <c r="W741" s="21" t="s">
        <v>1998</v>
      </c>
      <c r="X741" s="23">
        <v>40057</v>
      </c>
      <c r="Y741" s="21" t="b">
        <v>1</v>
      </c>
      <c r="Z741" s="21" t="b">
        <v>1</v>
      </c>
      <c r="AA741" s="21" t="b">
        <v>0</v>
      </c>
      <c r="AB741" s="22"/>
      <c r="AC741" s="22"/>
      <c r="AD741" s="22"/>
      <c r="AE741" s="22"/>
      <c r="AF741" s="22"/>
      <c r="AG741" s="21" t="s">
        <v>2420</v>
      </c>
      <c r="AH741" s="21" t="s">
        <v>2000</v>
      </c>
      <c r="AI741" s="21" t="s">
        <v>2001</v>
      </c>
      <c r="AJ741" s="22" t="s">
        <v>2002</v>
      </c>
      <c r="AK741" s="22" t="s">
        <v>2003</v>
      </c>
      <c r="AL741" s="22" t="s">
        <v>2004</v>
      </c>
      <c r="AM741" s="22" t="s">
        <v>2005</v>
      </c>
      <c r="AN741" s="22" t="s">
        <v>3947</v>
      </c>
      <c r="AO741" s="21" t="s">
        <v>2007</v>
      </c>
    </row>
    <row r="742" spans="1:41" s="20" customFormat="1" x14ac:dyDescent="0.25">
      <c r="A742" s="21">
        <v>2592</v>
      </c>
      <c r="B742" s="21" t="s">
        <v>2174</v>
      </c>
      <c r="C742" s="21" t="s">
        <v>2175</v>
      </c>
      <c r="D742" s="25" t="s">
        <v>3948</v>
      </c>
      <c r="E742" s="21" t="s">
        <v>3944</v>
      </c>
      <c r="F742" s="21">
        <v>10605217</v>
      </c>
      <c r="G742" s="22" t="s">
        <v>3945</v>
      </c>
      <c r="H742" s="21">
        <v>10605217</v>
      </c>
      <c r="I742" s="21"/>
      <c r="J742" s="21">
        <v>160</v>
      </c>
      <c r="K742" s="21" t="s">
        <v>1989</v>
      </c>
      <c r="L742" s="21" t="s">
        <v>1990</v>
      </c>
      <c r="M742" s="21" t="s">
        <v>1991</v>
      </c>
      <c r="N742" s="21" t="s">
        <v>2067</v>
      </c>
      <c r="O742" s="21" t="s">
        <v>2805</v>
      </c>
      <c r="P742" s="21" t="s">
        <v>27</v>
      </c>
      <c r="Q742" s="21" t="s">
        <v>3949</v>
      </c>
      <c r="R742" s="21" t="s">
        <v>3950</v>
      </c>
      <c r="S742" s="21" t="s">
        <v>3951</v>
      </c>
      <c r="T742" s="21" t="s">
        <v>2298</v>
      </c>
      <c r="U742" s="21" t="s">
        <v>1998</v>
      </c>
      <c r="V742" s="23">
        <v>40057</v>
      </c>
      <c r="W742" s="21" t="s">
        <v>1998</v>
      </c>
      <c r="X742" s="23">
        <v>40057</v>
      </c>
      <c r="Y742" s="21" t="b">
        <v>1</v>
      </c>
      <c r="Z742" s="21" t="b">
        <v>1</v>
      </c>
      <c r="AA742" s="21" t="b">
        <v>0</v>
      </c>
      <c r="AB742" s="22"/>
      <c r="AC742" s="22"/>
      <c r="AD742" s="22"/>
      <c r="AE742" s="22"/>
      <c r="AF742" s="22"/>
      <c r="AG742" s="21" t="s">
        <v>2121</v>
      </c>
      <c r="AH742" s="21" t="s">
        <v>2000</v>
      </c>
      <c r="AI742" s="21" t="s">
        <v>2001</v>
      </c>
      <c r="AJ742" s="22" t="s">
        <v>2002</v>
      </c>
      <c r="AK742" s="22" t="s">
        <v>2003</v>
      </c>
      <c r="AL742" s="22" t="s">
        <v>2004</v>
      </c>
      <c r="AM742" s="22" t="s">
        <v>2005</v>
      </c>
      <c r="AN742" s="21" t="s">
        <v>3952</v>
      </c>
      <c r="AO742" s="21" t="s">
        <v>2007</v>
      </c>
    </row>
    <row r="743" spans="1:41" s="20" customFormat="1" x14ac:dyDescent="0.25">
      <c r="A743" s="21">
        <v>2593</v>
      </c>
      <c r="B743" s="21" t="s">
        <v>2009</v>
      </c>
      <c r="C743" s="21" t="s">
        <v>2009</v>
      </c>
      <c r="D743" s="22" t="s">
        <v>3953</v>
      </c>
      <c r="E743" s="22" t="s">
        <v>3945</v>
      </c>
      <c r="F743" s="21">
        <v>10605217</v>
      </c>
      <c r="G743" s="22" t="s">
        <v>3945</v>
      </c>
      <c r="H743" s="21">
        <v>10605217</v>
      </c>
      <c r="I743" s="21"/>
      <c r="J743" s="21">
        <v>350</v>
      </c>
      <c r="K743" s="21" t="s">
        <v>1989</v>
      </c>
      <c r="L743" s="21" t="s">
        <v>1990</v>
      </c>
      <c r="M743" s="21" t="s">
        <v>1991</v>
      </c>
      <c r="N743" s="21" t="s">
        <v>1997</v>
      </c>
      <c r="O743" s="21" t="s">
        <v>2009</v>
      </c>
      <c r="P743" s="21" t="s">
        <v>27</v>
      </c>
      <c r="Q743" s="21" t="s">
        <v>2009</v>
      </c>
      <c r="R743" s="21" t="s">
        <v>2009</v>
      </c>
      <c r="S743" s="21" t="s">
        <v>2009</v>
      </c>
      <c r="T743" s="22" t="s">
        <v>2013</v>
      </c>
      <c r="U743" s="21" t="s">
        <v>1998</v>
      </c>
      <c r="V743" s="23">
        <v>40057</v>
      </c>
      <c r="W743" s="21" t="s">
        <v>1998</v>
      </c>
      <c r="X743" s="23">
        <v>40057</v>
      </c>
      <c r="Y743" s="21" t="b">
        <v>1</v>
      </c>
      <c r="Z743" s="21" t="b">
        <v>1</v>
      </c>
      <c r="AA743" s="21" t="b">
        <v>0</v>
      </c>
      <c r="AB743" s="22" t="s">
        <v>2047</v>
      </c>
      <c r="AC743" s="22" t="s">
        <v>2048</v>
      </c>
      <c r="AD743" s="23">
        <v>41365</v>
      </c>
      <c r="AE743" s="22"/>
      <c r="AF743" s="22"/>
      <c r="AG743" s="21" t="s">
        <v>2121</v>
      </c>
      <c r="AH743" s="21" t="s">
        <v>2000</v>
      </c>
      <c r="AI743" s="21" t="s">
        <v>2001</v>
      </c>
      <c r="AJ743" s="22" t="s">
        <v>2002</v>
      </c>
      <c r="AK743" s="22" t="s">
        <v>2003</v>
      </c>
      <c r="AL743" s="22" t="s">
        <v>2004</v>
      </c>
      <c r="AM743" s="22" t="s">
        <v>2005</v>
      </c>
      <c r="AN743" s="21" t="s">
        <v>2015</v>
      </c>
      <c r="AO743" s="21" t="s">
        <v>2007</v>
      </c>
    </row>
    <row r="744" spans="1:41" s="20" customFormat="1" x14ac:dyDescent="0.25">
      <c r="A744" s="21">
        <v>2594</v>
      </c>
      <c r="B744" s="21" t="s">
        <v>2028</v>
      </c>
      <c r="C744" s="21" t="s">
        <v>2009</v>
      </c>
      <c r="D744" s="22" t="s">
        <v>3954</v>
      </c>
      <c r="E744" s="22" t="s">
        <v>3945</v>
      </c>
      <c r="F744" s="21">
        <v>10605217</v>
      </c>
      <c r="G744" s="22" t="s">
        <v>3945</v>
      </c>
      <c r="H744" s="21">
        <v>10605217</v>
      </c>
      <c r="I744" s="21"/>
      <c r="J744" s="21">
        <v>110</v>
      </c>
      <c r="K744" s="21" t="s">
        <v>1989</v>
      </c>
      <c r="L744" s="21" t="s">
        <v>1990</v>
      </c>
      <c r="M744" s="21" t="s">
        <v>1991</v>
      </c>
      <c r="N744" s="21" t="s">
        <v>1997</v>
      </c>
      <c r="O744" s="21" t="s">
        <v>2009</v>
      </c>
      <c r="P744" s="21" t="s">
        <v>27</v>
      </c>
      <c r="Q744" s="21" t="s">
        <v>2009</v>
      </c>
      <c r="R744" s="21" t="s">
        <v>2009</v>
      </c>
      <c r="S744" s="21" t="s">
        <v>2009</v>
      </c>
      <c r="T744" s="22" t="s">
        <v>2013</v>
      </c>
      <c r="U744" s="21" t="s">
        <v>1998</v>
      </c>
      <c r="V744" s="23">
        <v>40057</v>
      </c>
      <c r="W744" s="21" t="s">
        <v>1998</v>
      </c>
      <c r="X744" s="23">
        <v>40057</v>
      </c>
      <c r="Y744" s="21" t="b">
        <v>1</v>
      </c>
      <c r="Z744" s="21" t="b">
        <v>1</v>
      </c>
      <c r="AA744" s="21" t="b">
        <v>0</v>
      </c>
      <c r="AB744" s="22" t="s">
        <v>2047</v>
      </c>
      <c r="AC744" s="22" t="s">
        <v>2048</v>
      </c>
      <c r="AD744" s="23">
        <v>41365</v>
      </c>
      <c r="AE744" s="22"/>
      <c r="AF744" s="22"/>
      <c r="AG744" s="21" t="s">
        <v>2017</v>
      </c>
      <c r="AH744" s="21" t="s">
        <v>2000</v>
      </c>
      <c r="AI744" s="21" t="s">
        <v>2001</v>
      </c>
      <c r="AJ744" s="22" t="s">
        <v>2002</v>
      </c>
      <c r="AK744" s="22" t="s">
        <v>2003</v>
      </c>
      <c r="AL744" s="22" t="s">
        <v>2004</v>
      </c>
      <c r="AM744" s="22" t="s">
        <v>2005</v>
      </c>
      <c r="AN744" s="21" t="s">
        <v>2050</v>
      </c>
      <c r="AO744" s="21" t="s">
        <v>2007</v>
      </c>
    </row>
    <row r="745" spans="1:41" s="20" customFormat="1" x14ac:dyDescent="0.25">
      <c r="A745" s="22">
        <v>23223</v>
      </c>
      <c r="B745" s="22" t="s">
        <v>3942</v>
      </c>
      <c r="C745" s="22" t="s">
        <v>2019</v>
      </c>
      <c r="D745" s="22" t="s">
        <v>3955</v>
      </c>
      <c r="E745" s="22" t="s">
        <v>3956</v>
      </c>
      <c r="F745" s="22">
        <v>10605217</v>
      </c>
      <c r="G745" s="22" t="s">
        <v>3945</v>
      </c>
      <c r="H745" s="21">
        <v>10605217</v>
      </c>
      <c r="I745" s="21"/>
      <c r="J745" s="24">
        <v>145.30000000000001</v>
      </c>
      <c r="K745" s="24" t="s">
        <v>2037</v>
      </c>
      <c r="L745" s="24" t="s">
        <v>1990</v>
      </c>
      <c r="M745" s="24" t="s">
        <v>1991</v>
      </c>
      <c r="N745" s="24" t="s">
        <v>1992</v>
      </c>
      <c r="O745" s="24" t="s">
        <v>2096</v>
      </c>
      <c r="P745" s="24" t="s">
        <v>1997</v>
      </c>
      <c r="Q745" s="22" t="s">
        <v>3757</v>
      </c>
      <c r="R745" s="24" t="s">
        <v>1997</v>
      </c>
      <c r="S745" s="24" t="s">
        <v>2025</v>
      </c>
      <c r="T745" s="24"/>
      <c r="U745" s="24"/>
      <c r="V745" s="23">
        <v>42170</v>
      </c>
      <c r="W745" s="24"/>
      <c r="X745" s="24"/>
      <c r="Y745" s="24" t="b">
        <v>1</v>
      </c>
      <c r="Z745" s="24"/>
      <c r="AA745" s="24"/>
      <c r="AB745" s="24"/>
      <c r="AC745" s="24"/>
      <c r="AD745" s="24"/>
      <c r="AE745" s="22"/>
      <c r="AF745" s="22"/>
      <c r="AG745" s="22" t="s">
        <v>3664</v>
      </c>
      <c r="AH745" s="22" t="s">
        <v>2000</v>
      </c>
      <c r="AI745" s="21" t="s">
        <v>2001</v>
      </c>
      <c r="AJ745" s="22" t="s">
        <v>2002</v>
      </c>
      <c r="AK745" s="22" t="s">
        <v>2003</v>
      </c>
      <c r="AL745" s="22" t="s">
        <v>2004</v>
      </c>
      <c r="AM745" s="22" t="s">
        <v>2005</v>
      </c>
      <c r="AN745" s="24" t="s">
        <v>3957</v>
      </c>
      <c r="AO745" s="24" t="s">
        <v>2007</v>
      </c>
    </row>
    <row r="746" spans="1:41" s="20" customFormat="1" x14ac:dyDescent="0.25">
      <c r="A746" s="21">
        <v>9781</v>
      </c>
      <c r="B746" s="21" t="s">
        <v>3958</v>
      </c>
      <c r="C746" s="21" t="s">
        <v>1986</v>
      </c>
      <c r="D746" s="22" t="s">
        <v>1987</v>
      </c>
      <c r="E746" s="21" t="s">
        <v>3959</v>
      </c>
      <c r="F746" s="21">
        <v>11067815</v>
      </c>
      <c r="G746" s="21" t="s">
        <v>3959</v>
      </c>
      <c r="H746" s="21">
        <v>11067815</v>
      </c>
      <c r="I746" s="21">
        <f>GEOMEAN(J746:J747)</f>
        <v>5329.1650377896913</v>
      </c>
      <c r="J746" s="21">
        <v>7100</v>
      </c>
      <c r="K746" s="21" t="s">
        <v>1989</v>
      </c>
      <c r="L746" s="21" t="s">
        <v>1990</v>
      </c>
      <c r="M746" s="21" t="s">
        <v>1991</v>
      </c>
      <c r="N746" s="21" t="s">
        <v>1992</v>
      </c>
      <c r="O746" s="22" t="s">
        <v>1993</v>
      </c>
      <c r="P746" s="21" t="s">
        <v>27</v>
      </c>
      <c r="Q746" s="22" t="s">
        <v>1994</v>
      </c>
      <c r="R746" s="22" t="s">
        <v>1995</v>
      </c>
      <c r="S746" s="22" t="s">
        <v>1996</v>
      </c>
      <c r="T746" s="21" t="s">
        <v>1997</v>
      </c>
      <c r="U746" s="21" t="s">
        <v>1998</v>
      </c>
      <c r="V746" s="23">
        <v>40057</v>
      </c>
      <c r="W746" s="21" t="s">
        <v>1998</v>
      </c>
      <c r="X746" s="23">
        <v>40057</v>
      </c>
      <c r="Y746" s="21" t="b">
        <v>1</v>
      </c>
      <c r="Z746" s="21" t="b">
        <v>1</v>
      </c>
      <c r="AA746" s="21" t="b">
        <v>0</v>
      </c>
      <c r="AB746" s="22"/>
      <c r="AC746" s="22"/>
      <c r="AD746" s="22"/>
      <c r="AE746" s="22"/>
      <c r="AF746" s="22"/>
      <c r="AG746" s="21" t="s">
        <v>1999</v>
      </c>
      <c r="AH746" s="21" t="s">
        <v>2000</v>
      </c>
      <c r="AI746" s="21" t="s">
        <v>2001</v>
      </c>
      <c r="AJ746" s="22" t="s">
        <v>2002</v>
      </c>
      <c r="AK746" s="22" t="s">
        <v>2003</v>
      </c>
      <c r="AL746" s="22" t="s">
        <v>2004</v>
      </c>
      <c r="AM746" s="22" t="s">
        <v>2005</v>
      </c>
      <c r="AN746" s="21" t="s">
        <v>2006</v>
      </c>
      <c r="AO746" s="21" t="s">
        <v>2007</v>
      </c>
    </row>
    <row r="747" spans="1:41" s="20" customFormat="1" x14ac:dyDescent="0.25">
      <c r="A747" s="21">
        <v>9782</v>
      </c>
      <c r="B747" s="21" t="s">
        <v>3960</v>
      </c>
      <c r="C747" s="21" t="s">
        <v>1986</v>
      </c>
      <c r="D747" s="22" t="s">
        <v>1987</v>
      </c>
      <c r="E747" s="21" t="s">
        <v>3959</v>
      </c>
      <c r="F747" s="21">
        <v>11067815</v>
      </c>
      <c r="G747" s="21" t="s">
        <v>3959</v>
      </c>
      <c r="H747" s="21">
        <v>11067815</v>
      </c>
      <c r="I747" s="21"/>
      <c r="J747" s="21">
        <v>4000</v>
      </c>
      <c r="K747" s="21" t="s">
        <v>1989</v>
      </c>
      <c r="L747" s="21" t="s">
        <v>1990</v>
      </c>
      <c r="M747" s="21" t="s">
        <v>1991</v>
      </c>
      <c r="N747" s="21" t="s">
        <v>1992</v>
      </c>
      <c r="O747" s="22" t="s">
        <v>1993</v>
      </c>
      <c r="P747" s="21" t="s">
        <v>27</v>
      </c>
      <c r="Q747" s="22" t="s">
        <v>1994</v>
      </c>
      <c r="R747" s="22" t="s">
        <v>1995</v>
      </c>
      <c r="S747" s="22" t="s">
        <v>1996</v>
      </c>
      <c r="T747" s="21" t="s">
        <v>1997</v>
      </c>
      <c r="U747" s="21" t="s">
        <v>1998</v>
      </c>
      <c r="V747" s="23">
        <v>40057</v>
      </c>
      <c r="W747" s="21" t="s">
        <v>1998</v>
      </c>
      <c r="X747" s="23">
        <v>40057</v>
      </c>
      <c r="Y747" s="21" t="b">
        <v>1</v>
      </c>
      <c r="Z747" s="21" t="b">
        <v>1</v>
      </c>
      <c r="AA747" s="21" t="b">
        <v>0</v>
      </c>
      <c r="AB747" s="22"/>
      <c r="AC747" s="22"/>
      <c r="AD747" s="22"/>
      <c r="AE747" s="22"/>
      <c r="AF747" s="22"/>
      <c r="AG747" s="21" t="s">
        <v>1999</v>
      </c>
      <c r="AH747" s="21" t="s">
        <v>2000</v>
      </c>
      <c r="AI747" s="21" t="s">
        <v>2001</v>
      </c>
      <c r="AJ747" s="22" t="s">
        <v>2002</v>
      </c>
      <c r="AK747" s="22" t="s">
        <v>2003</v>
      </c>
      <c r="AL747" s="22" t="s">
        <v>2004</v>
      </c>
      <c r="AM747" s="22" t="s">
        <v>2005</v>
      </c>
      <c r="AN747" s="21" t="s">
        <v>2006</v>
      </c>
      <c r="AO747" s="21" t="s">
        <v>2007</v>
      </c>
    </row>
    <row r="748" spans="1:41" s="20" customFormat="1" x14ac:dyDescent="0.25">
      <c r="A748" s="21">
        <v>2595</v>
      </c>
      <c r="B748" s="21" t="s">
        <v>2009</v>
      </c>
      <c r="C748" s="21" t="s">
        <v>2009</v>
      </c>
      <c r="D748" s="22" t="s">
        <v>3961</v>
      </c>
      <c r="E748" s="21" t="s">
        <v>3962</v>
      </c>
      <c r="F748" s="21">
        <v>12001853</v>
      </c>
      <c r="G748" s="21" t="s">
        <v>3962</v>
      </c>
      <c r="H748" s="21">
        <v>12001853</v>
      </c>
      <c r="I748" s="21">
        <v>4600</v>
      </c>
      <c r="J748" s="21">
        <v>4600</v>
      </c>
      <c r="K748" s="21" t="s">
        <v>1989</v>
      </c>
      <c r="L748" s="21" t="s">
        <v>1990</v>
      </c>
      <c r="M748" s="21" t="s">
        <v>1991</v>
      </c>
      <c r="N748" s="21" t="s">
        <v>1997</v>
      </c>
      <c r="O748" s="21" t="s">
        <v>2009</v>
      </c>
      <c r="P748" s="21" t="s">
        <v>27</v>
      </c>
      <c r="Q748" s="21" t="s">
        <v>2009</v>
      </c>
      <c r="R748" s="21" t="s">
        <v>2009</v>
      </c>
      <c r="S748" s="21" t="s">
        <v>2009</v>
      </c>
      <c r="T748" s="22" t="s">
        <v>2013</v>
      </c>
      <c r="U748" s="21" t="s">
        <v>1998</v>
      </c>
      <c r="V748" s="23">
        <v>40057</v>
      </c>
      <c r="W748" s="21" t="s">
        <v>1998</v>
      </c>
      <c r="X748" s="23">
        <v>40057</v>
      </c>
      <c r="Y748" s="21" t="b">
        <v>1</v>
      </c>
      <c r="Z748" s="21" t="b">
        <v>1</v>
      </c>
      <c r="AA748" s="21" t="b">
        <v>0</v>
      </c>
      <c r="AB748" s="22"/>
      <c r="AC748" s="22"/>
      <c r="AD748" s="22"/>
      <c r="AE748" s="22"/>
      <c r="AF748" s="22"/>
      <c r="AG748" s="21" t="s">
        <v>2413</v>
      </c>
      <c r="AH748" s="21" t="s">
        <v>2000</v>
      </c>
      <c r="AI748" s="21" t="s">
        <v>2001</v>
      </c>
      <c r="AJ748" s="22" t="s">
        <v>2002</v>
      </c>
      <c r="AK748" s="22" t="s">
        <v>2003</v>
      </c>
      <c r="AL748" s="22" t="s">
        <v>2004</v>
      </c>
      <c r="AM748" s="22" t="s">
        <v>2005</v>
      </c>
      <c r="AN748" s="21" t="s">
        <v>2015</v>
      </c>
      <c r="AO748" s="21" t="s">
        <v>2007</v>
      </c>
    </row>
    <row r="749" spans="1:41" s="20" customFormat="1" x14ac:dyDescent="0.25">
      <c r="A749" s="21">
        <v>2596</v>
      </c>
      <c r="B749" s="21" t="s">
        <v>2174</v>
      </c>
      <c r="C749" s="21" t="s">
        <v>2175</v>
      </c>
      <c r="D749" s="25" t="s">
        <v>3963</v>
      </c>
      <c r="E749" s="21" t="s">
        <v>3964</v>
      </c>
      <c r="F749" s="21">
        <v>12108133</v>
      </c>
      <c r="G749" s="21" t="s">
        <v>3964</v>
      </c>
      <c r="H749" s="21">
        <v>12108133</v>
      </c>
      <c r="I749" s="21">
        <v>830</v>
      </c>
      <c r="J749" s="21">
        <v>830</v>
      </c>
      <c r="K749" s="21" t="s">
        <v>1989</v>
      </c>
      <c r="L749" s="21" t="s">
        <v>1990</v>
      </c>
      <c r="M749" s="21" t="s">
        <v>1991</v>
      </c>
      <c r="N749" s="21" t="s">
        <v>1997</v>
      </c>
      <c r="O749" s="21" t="s">
        <v>2805</v>
      </c>
      <c r="P749" s="21" t="s">
        <v>27</v>
      </c>
      <c r="Q749" s="21" t="s">
        <v>3965</v>
      </c>
      <c r="R749" s="21" t="s">
        <v>3966</v>
      </c>
      <c r="S749" s="21" t="s">
        <v>1997</v>
      </c>
      <c r="T749" s="21" t="s">
        <v>3967</v>
      </c>
      <c r="U749" s="21" t="s">
        <v>1998</v>
      </c>
      <c r="V749" s="23">
        <v>40057</v>
      </c>
      <c r="W749" s="21" t="s">
        <v>1998</v>
      </c>
      <c r="X749" s="23">
        <v>40057</v>
      </c>
      <c r="Y749" s="21" t="b">
        <v>1</v>
      </c>
      <c r="Z749" s="21" t="b">
        <v>1</v>
      </c>
      <c r="AA749" s="21" t="b">
        <v>0</v>
      </c>
      <c r="AB749" s="22"/>
      <c r="AC749" s="22"/>
      <c r="AD749" s="22"/>
      <c r="AE749" s="22"/>
      <c r="AF749" s="22"/>
      <c r="AG749" s="21" t="s">
        <v>2516</v>
      </c>
      <c r="AH749" s="21" t="s">
        <v>2000</v>
      </c>
      <c r="AI749" s="21" t="s">
        <v>2001</v>
      </c>
      <c r="AJ749" s="22" t="s">
        <v>2002</v>
      </c>
      <c r="AK749" s="22" t="s">
        <v>2003</v>
      </c>
      <c r="AL749" s="22" t="s">
        <v>2004</v>
      </c>
      <c r="AM749" s="22" t="s">
        <v>2005</v>
      </c>
      <c r="AN749" s="21" t="s">
        <v>2041</v>
      </c>
      <c r="AO749" s="21" t="s">
        <v>2007</v>
      </c>
    </row>
    <row r="750" spans="1:41" s="20" customFormat="1" x14ac:dyDescent="0.25">
      <c r="A750" s="21">
        <v>2598</v>
      </c>
      <c r="B750" s="21" t="s">
        <v>2241</v>
      </c>
      <c r="C750" s="21" t="s">
        <v>2242</v>
      </c>
      <c r="D750" s="22" t="s">
        <v>2243</v>
      </c>
      <c r="E750" s="21" t="s">
        <v>3968</v>
      </c>
      <c r="F750" s="21">
        <v>13121705</v>
      </c>
      <c r="G750" s="21" t="s">
        <v>3968</v>
      </c>
      <c r="H750" s="21">
        <v>13121705</v>
      </c>
      <c r="I750" s="21">
        <v>0.17</v>
      </c>
      <c r="J750" s="21">
        <v>0.17</v>
      </c>
      <c r="K750" s="21" t="s">
        <v>1989</v>
      </c>
      <c r="L750" s="21" t="s">
        <v>1990</v>
      </c>
      <c r="M750" s="21" t="s">
        <v>1991</v>
      </c>
      <c r="N750" s="21" t="s">
        <v>1992</v>
      </c>
      <c r="O750" s="21" t="s">
        <v>2249</v>
      </c>
      <c r="P750" s="21" t="s">
        <v>27</v>
      </c>
      <c r="Q750" s="21" t="s">
        <v>1997</v>
      </c>
      <c r="R750" s="21" t="s">
        <v>2250</v>
      </c>
      <c r="S750" s="21" t="s">
        <v>2251</v>
      </c>
      <c r="T750" s="21" t="s">
        <v>2182</v>
      </c>
      <c r="U750" s="21" t="s">
        <v>1998</v>
      </c>
      <c r="V750" s="23">
        <v>40057</v>
      </c>
      <c r="W750" s="21" t="s">
        <v>1998</v>
      </c>
      <c r="X750" s="23">
        <v>40057</v>
      </c>
      <c r="Y750" s="21" t="b">
        <v>1</v>
      </c>
      <c r="Z750" s="21" t="b">
        <v>1</v>
      </c>
      <c r="AA750" s="21" t="b">
        <v>0</v>
      </c>
      <c r="AB750" s="22"/>
      <c r="AC750" s="22"/>
      <c r="AD750" s="22"/>
      <c r="AE750" s="22"/>
      <c r="AF750" s="22"/>
      <c r="AG750" s="21" t="s">
        <v>2247</v>
      </c>
      <c r="AH750" s="21" t="s">
        <v>2000</v>
      </c>
      <c r="AI750" s="21" t="s">
        <v>2001</v>
      </c>
      <c r="AJ750" s="22" t="s">
        <v>2002</v>
      </c>
      <c r="AK750" s="22" t="s">
        <v>2003</v>
      </c>
      <c r="AL750" s="22" t="s">
        <v>2004</v>
      </c>
      <c r="AM750" s="22" t="s">
        <v>2005</v>
      </c>
      <c r="AN750" s="21" t="s">
        <v>2248</v>
      </c>
      <c r="AO750" s="21" t="s">
        <v>2007</v>
      </c>
    </row>
    <row r="751" spans="1:41" s="20" customFormat="1" x14ac:dyDescent="0.25">
      <c r="A751" s="21">
        <v>2599</v>
      </c>
      <c r="B751" s="21" t="s">
        <v>2009</v>
      </c>
      <c r="C751" s="21" t="s">
        <v>2009</v>
      </c>
      <c r="D751" s="22" t="s">
        <v>3969</v>
      </c>
      <c r="E751" s="21" t="s">
        <v>3970</v>
      </c>
      <c r="F751" s="21">
        <v>13171216</v>
      </c>
      <c r="G751" s="21" t="s">
        <v>3970</v>
      </c>
      <c r="H751" s="21">
        <v>13171216</v>
      </c>
      <c r="I751" s="21">
        <v>12.7</v>
      </c>
      <c r="J751" s="21">
        <v>12.7</v>
      </c>
      <c r="K751" s="21" t="s">
        <v>1989</v>
      </c>
      <c r="L751" s="21" t="s">
        <v>1990</v>
      </c>
      <c r="M751" s="21" t="s">
        <v>1991</v>
      </c>
      <c r="N751" s="21" t="s">
        <v>1997</v>
      </c>
      <c r="O751" s="21" t="s">
        <v>2009</v>
      </c>
      <c r="P751" s="21" t="s">
        <v>27</v>
      </c>
      <c r="Q751" s="21" t="s">
        <v>2009</v>
      </c>
      <c r="R751" s="21" t="s">
        <v>2009</v>
      </c>
      <c r="S751" s="21" t="s">
        <v>2009</v>
      </c>
      <c r="T751" s="22" t="s">
        <v>2145</v>
      </c>
      <c r="U751" s="21" t="s">
        <v>1998</v>
      </c>
      <c r="V751" s="23">
        <v>40057</v>
      </c>
      <c r="W751" s="21" t="s">
        <v>1998</v>
      </c>
      <c r="X751" s="23">
        <v>40057</v>
      </c>
      <c r="Y751" s="21" t="b">
        <v>1</v>
      </c>
      <c r="Z751" s="21" t="b">
        <v>1</v>
      </c>
      <c r="AA751" s="21" t="b">
        <v>0</v>
      </c>
      <c r="AB751" s="22"/>
      <c r="AC751" s="22"/>
      <c r="AD751" s="22"/>
      <c r="AE751" s="22"/>
      <c r="AF751" s="22"/>
      <c r="AG751" s="21" t="s">
        <v>3971</v>
      </c>
      <c r="AH751" s="21" t="s">
        <v>2000</v>
      </c>
      <c r="AI751" s="21" t="s">
        <v>2001</v>
      </c>
      <c r="AJ751" s="22" t="s">
        <v>2002</v>
      </c>
      <c r="AK751" s="22" t="s">
        <v>2003</v>
      </c>
      <c r="AL751" s="22" t="s">
        <v>2004</v>
      </c>
      <c r="AM751" s="22" t="s">
        <v>2005</v>
      </c>
      <c r="AN751" s="21" t="s">
        <v>3430</v>
      </c>
      <c r="AO751" s="21" t="s">
        <v>2007</v>
      </c>
    </row>
    <row r="752" spans="1:41" s="20" customFormat="1" x14ac:dyDescent="0.25">
      <c r="A752" s="21">
        <v>2600</v>
      </c>
      <c r="B752" s="21" t="s">
        <v>2009</v>
      </c>
      <c r="C752" s="21" t="s">
        <v>2009</v>
      </c>
      <c r="D752" s="22" t="s">
        <v>3972</v>
      </c>
      <c r="E752" s="21" t="s">
        <v>882</v>
      </c>
      <c r="F752" s="21">
        <v>13194484</v>
      </c>
      <c r="G752" s="21" t="s">
        <v>882</v>
      </c>
      <c r="H752" s="21">
        <v>13194484</v>
      </c>
      <c r="I752" s="21">
        <v>93</v>
      </c>
      <c r="J752" s="21">
        <v>93</v>
      </c>
      <c r="K752" s="21" t="s">
        <v>1989</v>
      </c>
      <c r="L752" s="21" t="s">
        <v>1990</v>
      </c>
      <c r="M752" s="21" t="s">
        <v>1991</v>
      </c>
      <c r="N752" s="21" t="s">
        <v>1997</v>
      </c>
      <c r="O752" s="21" t="s">
        <v>2009</v>
      </c>
      <c r="P752" s="21" t="s">
        <v>27</v>
      </c>
      <c r="Q752" s="21" t="s">
        <v>2009</v>
      </c>
      <c r="R752" s="21" t="s">
        <v>2009</v>
      </c>
      <c r="S752" s="21" t="s">
        <v>2009</v>
      </c>
      <c r="T752" s="22" t="s">
        <v>2145</v>
      </c>
      <c r="U752" s="21" t="s">
        <v>1998</v>
      </c>
      <c r="V752" s="23">
        <v>40057</v>
      </c>
      <c r="W752" s="21" t="s">
        <v>1998</v>
      </c>
      <c r="X752" s="23">
        <v>40057</v>
      </c>
      <c r="Y752" s="21" t="b">
        <v>1</v>
      </c>
      <c r="Z752" s="21" t="b">
        <v>1</v>
      </c>
      <c r="AA752" s="21" t="b">
        <v>0</v>
      </c>
      <c r="AB752" s="22"/>
      <c r="AC752" s="22"/>
      <c r="AD752" s="22"/>
      <c r="AE752" s="22"/>
      <c r="AF752" s="22"/>
      <c r="AG752" s="21" t="s">
        <v>2660</v>
      </c>
      <c r="AH752" s="21" t="s">
        <v>2000</v>
      </c>
      <c r="AI752" s="21" t="s">
        <v>2001</v>
      </c>
      <c r="AJ752" s="22" t="s">
        <v>2002</v>
      </c>
      <c r="AK752" s="22" t="s">
        <v>2003</v>
      </c>
      <c r="AL752" s="22" t="s">
        <v>2004</v>
      </c>
      <c r="AM752" s="22" t="s">
        <v>2005</v>
      </c>
      <c r="AN752" s="21" t="s">
        <v>2015</v>
      </c>
      <c r="AO752" s="21" t="s">
        <v>2007</v>
      </c>
    </row>
    <row r="753" spans="1:41" s="20" customFormat="1" x14ac:dyDescent="0.25">
      <c r="A753" s="21">
        <v>2601</v>
      </c>
      <c r="B753" s="21" t="s">
        <v>2009</v>
      </c>
      <c r="C753" s="21" t="s">
        <v>2009</v>
      </c>
      <c r="D753" s="22" t="s">
        <v>3973</v>
      </c>
      <c r="E753" s="21" t="s">
        <v>3974</v>
      </c>
      <c r="F753" s="21">
        <v>13356086</v>
      </c>
      <c r="G753" s="21" t="s">
        <v>3974</v>
      </c>
      <c r="H753" s="21">
        <v>13356086</v>
      </c>
      <c r="I753" s="21">
        <v>31</v>
      </c>
      <c r="J753" s="21">
        <v>31</v>
      </c>
      <c r="K753" s="21" t="s">
        <v>1989</v>
      </c>
      <c r="L753" s="21" t="s">
        <v>1990</v>
      </c>
      <c r="M753" s="21" t="s">
        <v>1991</v>
      </c>
      <c r="N753" s="21" t="s">
        <v>1997</v>
      </c>
      <c r="O753" s="21" t="s">
        <v>2009</v>
      </c>
      <c r="P753" s="21" t="s">
        <v>27</v>
      </c>
      <c r="Q753" s="21" t="s">
        <v>2009</v>
      </c>
      <c r="R753" s="21" t="s">
        <v>2009</v>
      </c>
      <c r="S753" s="21" t="s">
        <v>2009</v>
      </c>
      <c r="T753" s="22" t="s">
        <v>2145</v>
      </c>
      <c r="U753" s="21" t="s">
        <v>1998</v>
      </c>
      <c r="V753" s="23">
        <v>40057</v>
      </c>
      <c r="W753" s="21" t="s">
        <v>1998</v>
      </c>
      <c r="X753" s="23">
        <v>40057</v>
      </c>
      <c r="Y753" s="21" t="b">
        <v>1</v>
      </c>
      <c r="Z753" s="21" t="b">
        <v>1</v>
      </c>
      <c r="AA753" s="21" t="b">
        <v>0</v>
      </c>
      <c r="AB753" s="22"/>
      <c r="AC753" s="22"/>
      <c r="AD753" s="22"/>
      <c r="AE753" s="22"/>
      <c r="AF753" s="22"/>
      <c r="AG753" s="21" t="s">
        <v>3154</v>
      </c>
      <c r="AH753" s="21" t="s">
        <v>2000</v>
      </c>
      <c r="AI753" s="21" t="s">
        <v>2001</v>
      </c>
      <c r="AJ753" s="22" t="s">
        <v>2002</v>
      </c>
      <c r="AK753" s="22" t="s">
        <v>2003</v>
      </c>
      <c r="AL753" s="22" t="s">
        <v>2004</v>
      </c>
      <c r="AM753" s="22" t="s">
        <v>2005</v>
      </c>
      <c r="AN753" s="21" t="s">
        <v>2031</v>
      </c>
      <c r="AO753" s="21" t="s">
        <v>2007</v>
      </c>
    </row>
    <row r="754" spans="1:41" s="20" customFormat="1" x14ac:dyDescent="0.25">
      <c r="A754" s="21">
        <v>9788</v>
      </c>
      <c r="B754" s="21" t="s">
        <v>2009</v>
      </c>
      <c r="C754" s="21" t="s">
        <v>2009</v>
      </c>
      <c r="D754" s="22" t="s">
        <v>3975</v>
      </c>
      <c r="E754" s="22" t="s">
        <v>3976</v>
      </c>
      <c r="F754" s="21">
        <v>13463417</v>
      </c>
      <c r="G754" s="21" t="s">
        <v>3976</v>
      </c>
      <c r="H754" s="21">
        <v>13463417</v>
      </c>
      <c r="I754" s="21">
        <v>8.25</v>
      </c>
      <c r="J754" s="21">
        <v>8.25</v>
      </c>
      <c r="K754" s="21" t="s">
        <v>1989</v>
      </c>
      <c r="L754" s="21" t="s">
        <v>1990</v>
      </c>
      <c r="M754" s="21" t="s">
        <v>2012</v>
      </c>
      <c r="N754" s="21" t="s">
        <v>1997</v>
      </c>
      <c r="O754" s="21" t="s">
        <v>2009</v>
      </c>
      <c r="P754" s="21" t="s">
        <v>2009</v>
      </c>
      <c r="Q754" s="21" t="s">
        <v>2009</v>
      </c>
      <c r="R754" s="21" t="s">
        <v>2009</v>
      </c>
      <c r="S754" s="21" t="s">
        <v>2009</v>
      </c>
      <c r="T754" s="22" t="s">
        <v>2013</v>
      </c>
      <c r="U754" s="21" t="s">
        <v>1998</v>
      </c>
      <c r="V754" s="23">
        <v>40057</v>
      </c>
      <c r="W754" s="21" t="s">
        <v>1998</v>
      </c>
      <c r="X754" s="23">
        <v>40057</v>
      </c>
      <c r="Y754" s="21" t="b">
        <v>1</v>
      </c>
      <c r="Z754" s="21" t="b">
        <v>1</v>
      </c>
      <c r="AA754" s="21" t="b">
        <v>0</v>
      </c>
      <c r="AB754" s="22" t="s">
        <v>2047</v>
      </c>
      <c r="AC754" s="22" t="s">
        <v>2048</v>
      </c>
      <c r="AD754" s="23">
        <v>41830</v>
      </c>
      <c r="AE754" s="22"/>
      <c r="AF754" s="22"/>
      <c r="AG754" s="21" t="s">
        <v>3977</v>
      </c>
      <c r="AH754" s="21" t="s">
        <v>2000</v>
      </c>
      <c r="AI754" s="21" t="s">
        <v>2001</v>
      </c>
      <c r="AJ754" s="22" t="s">
        <v>2002</v>
      </c>
      <c r="AK754" s="22" t="s">
        <v>2003</v>
      </c>
      <c r="AL754" s="22" t="s">
        <v>2004</v>
      </c>
      <c r="AM754" s="22" t="s">
        <v>2005</v>
      </c>
      <c r="AN754" s="21" t="s">
        <v>2015</v>
      </c>
      <c r="AO754" s="21" t="s">
        <v>2007</v>
      </c>
    </row>
    <row r="755" spans="1:41" s="20" customFormat="1" x14ac:dyDescent="0.25">
      <c r="A755" s="21">
        <v>2602</v>
      </c>
      <c r="B755" s="21" t="s">
        <v>3978</v>
      </c>
      <c r="C755" s="21" t="s">
        <v>1986</v>
      </c>
      <c r="D755" s="22" t="s">
        <v>3374</v>
      </c>
      <c r="E755" s="21" t="s">
        <v>3979</v>
      </c>
      <c r="F755" s="21">
        <v>13510491</v>
      </c>
      <c r="G755" s="21" t="s">
        <v>3979</v>
      </c>
      <c r="H755" s="21">
        <v>13510491</v>
      </c>
      <c r="I755" s="21">
        <f>GEOMEAN(J755:J758)</f>
        <v>32820.460737520239</v>
      </c>
      <c r="J755" s="21">
        <v>40352.586015538291</v>
      </c>
      <c r="K755" s="21" t="s">
        <v>2037</v>
      </c>
      <c r="L755" s="21" t="s">
        <v>1990</v>
      </c>
      <c r="M755" s="21" t="s">
        <v>1991</v>
      </c>
      <c r="N755" s="21" t="s">
        <v>1992</v>
      </c>
      <c r="O755" s="22" t="s">
        <v>3794</v>
      </c>
      <c r="P755" s="21" t="s">
        <v>27</v>
      </c>
      <c r="Q755" s="22" t="s">
        <v>3980</v>
      </c>
      <c r="R755" s="22" t="s">
        <v>3981</v>
      </c>
      <c r="S755" s="21" t="s">
        <v>3379</v>
      </c>
      <c r="T755" s="21" t="s">
        <v>1997</v>
      </c>
      <c r="U755" s="21" t="s">
        <v>1998</v>
      </c>
      <c r="V755" s="23">
        <v>40057</v>
      </c>
      <c r="W755" s="21" t="s">
        <v>1998</v>
      </c>
      <c r="X755" s="23">
        <v>40057</v>
      </c>
      <c r="Y755" s="21" t="b">
        <v>1</v>
      </c>
      <c r="Z755" s="21" t="b">
        <v>1</v>
      </c>
      <c r="AA755" s="21" t="b">
        <v>0</v>
      </c>
      <c r="AB755" s="22"/>
      <c r="AC755" s="22"/>
      <c r="AD755" s="22"/>
      <c r="AE755" s="22"/>
      <c r="AF755" s="22"/>
      <c r="AG755" s="21" t="s">
        <v>2076</v>
      </c>
      <c r="AH755" s="21" t="s">
        <v>2000</v>
      </c>
      <c r="AI755" s="21" t="s">
        <v>2001</v>
      </c>
      <c r="AJ755" s="22" t="s">
        <v>2002</v>
      </c>
      <c r="AK755" s="22" t="s">
        <v>2003</v>
      </c>
      <c r="AL755" s="22" t="s">
        <v>2004</v>
      </c>
      <c r="AM755" s="22" t="s">
        <v>2005</v>
      </c>
      <c r="AN755" s="22" t="s">
        <v>3381</v>
      </c>
      <c r="AO755" s="21" t="s">
        <v>2007</v>
      </c>
    </row>
    <row r="756" spans="1:41" s="20" customFormat="1" x14ac:dyDescent="0.25">
      <c r="A756" s="21">
        <v>2603</v>
      </c>
      <c r="B756" s="21" t="s">
        <v>3982</v>
      </c>
      <c r="C756" s="21" t="s">
        <v>1986</v>
      </c>
      <c r="D756" s="22" t="s">
        <v>3374</v>
      </c>
      <c r="E756" s="21" t="s">
        <v>3979</v>
      </c>
      <c r="F756" s="21">
        <v>13510491</v>
      </c>
      <c r="G756" s="21" t="s">
        <v>3979</v>
      </c>
      <c r="H756" s="21">
        <v>13510491</v>
      </c>
      <c r="I756" s="21"/>
      <c r="J756" s="21">
        <v>35804.173140954495</v>
      </c>
      <c r="K756" s="21" t="s">
        <v>2037</v>
      </c>
      <c r="L756" s="21" t="s">
        <v>1990</v>
      </c>
      <c r="M756" s="21" t="s">
        <v>1991</v>
      </c>
      <c r="N756" s="21" t="s">
        <v>1992</v>
      </c>
      <c r="O756" s="22" t="s">
        <v>3794</v>
      </c>
      <c r="P756" s="21" t="s">
        <v>27</v>
      </c>
      <c r="Q756" s="22" t="s">
        <v>3980</v>
      </c>
      <c r="R756" s="22" t="s">
        <v>3981</v>
      </c>
      <c r="S756" s="21" t="s">
        <v>3379</v>
      </c>
      <c r="T756" s="21" t="s">
        <v>1997</v>
      </c>
      <c r="U756" s="21" t="s">
        <v>1998</v>
      </c>
      <c r="V756" s="23">
        <v>40057</v>
      </c>
      <c r="W756" s="21" t="s">
        <v>1998</v>
      </c>
      <c r="X756" s="23">
        <v>40057</v>
      </c>
      <c r="Y756" s="21" t="b">
        <v>1</v>
      </c>
      <c r="Z756" s="21" t="b">
        <v>1</v>
      </c>
      <c r="AA756" s="21" t="b">
        <v>0</v>
      </c>
      <c r="AB756" s="22"/>
      <c r="AC756" s="22"/>
      <c r="AD756" s="22"/>
      <c r="AE756" s="22"/>
      <c r="AF756" s="22"/>
      <c r="AG756" s="21" t="s">
        <v>2076</v>
      </c>
      <c r="AH756" s="21" t="s">
        <v>2000</v>
      </c>
      <c r="AI756" s="21" t="s">
        <v>2001</v>
      </c>
      <c r="AJ756" s="22" t="s">
        <v>2002</v>
      </c>
      <c r="AK756" s="22" t="s">
        <v>2003</v>
      </c>
      <c r="AL756" s="22" t="s">
        <v>2004</v>
      </c>
      <c r="AM756" s="22" t="s">
        <v>2005</v>
      </c>
      <c r="AN756" s="22" t="s">
        <v>3381</v>
      </c>
      <c r="AO756" s="21" t="s">
        <v>2007</v>
      </c>
    </row>
    <row r="757" spans="1:41" s="20" customFormat="1" x14ac:dyDescent="0.25">
      <c r="A757" s="21">
        <v>2604</v>
      </c>
      <c r="B757" s="21" t="s">
        <v>3983</v>
      </c>
      <c r="C757" s="21" t="s">
        <v>1986</v>
      </c>
      <c r="D757" s="22" t="s">
        <v>3374</v>
      </c>
      <c r="E757" s="21" t="s">
        <v>3979</v>
      </c>
      <c r="F757" s="21">
        <v>13510491</v>
      </c>
      <c r="G757" s="21" t="s">
        <v>3979</v>
      </c>
      <c r="H757" s="21">
        <v>13510491</v>
      </c>
      <c r="I757" s="21"/>
      <c r="J757" s="21">
        <v>28573.362930077692</v>
      </c>
      <c r="K757" s="21" t="s">
        <v>2037</v>
      </c>
      <c r="L757" s="21" t="s">
        <v>1990</v>
      </c>
      <c r="M757" s="21" t="s">
        <v>1991</v>
      </c>
      <c r="N757" s="21" t="s">
        <v>1992</v>
      </c>
      <c r="O757" s="22" t="s">
        <v>3794</v>
      </c>
      <c r="P757" s="21" t="s">
        <v>27</v>
      </c>
      <c r="Q757" s="22" t="s">
        <v>3980</v>
      </c>
      <c r="R757" s="22" t="s">
        <v>3981</v>
      </c>
      <c r="S757" s="21" t="s">
        <v>3379</v>
      </c>
      <c r="T757" s="21" t="s">
        <v>1997</v>
      </c>
      <c r="U757" s="21" t="s">
        <v>1998</v>
      </c>
      <c r="V757" s="23">
        <v>40057</v>
      </c>
      <c r="W757" s="21" t="s">
        <v>1998</v>
      </c>
      <c r="X757" s="23">
        <v>40057</v>
      </c>
      <c r="Y757" s="21" t="b">
        <v>1</v>
      </c>
      <c r="Z757" s="21" t="b">
        <v>1</v>
      </c>
      <c r="AA757" s="21" t="b">
        <v>0</v>
      </c>
      <c r="AB757" s="22"/>
      <c r="AC757" s="22"/>
      <c r="AD757" s="22"/>
      <c r="AE757" s="22"/>
      <c r="AF757" s="22"/>
      <c r="AG757" s="21" t="s">
        <v>2076</v>
      </c>
      <c r="AH757" s="21" t="s">
        <v>2000</v>
      </c>
      <c r="AI757" s="21" t="s">
        <v>2001</v>
      </c>
      <c r="AJ757" s="22" t="s">
        <v>2002</v>
      </c>
      <c r="AK757" s="22" t="s">
        <v>2003</v>
      </c>
      <c r="AL757" s="22" t="s">
        <v>2004</v>
      </c>
      <c r="AM757" s="22" t="s">
        <v>2005</v>
      </c>
      <c r="AN757" s="22" t="s">
        <v>3381</v>
      </c>
      <c r="AO757" s="21" t="s">
        <v>2007</v>
      </c>
    </row>
    <row r="758" spans="1:41" s="20" customFormat="1" x14ac:dyDescent="0.25">
      <c r="A758" s="21">
        <v>2605</v>
      </c>
      <c r="B758" s="21" t="s">
        <v>3984</v>
      </c>
      <c r="C758" s="21" t="s">
        <v>1986</v>
      </c>
      <c r="D758" s="22" t="s">
        <v>3374</v>
      </c>
      <c r="E758" s="21" t="s">
        <v>3979</v>
      </c>
      <c r="F758" s="21">
        <v>13510491</v>
      </c>
      <c r="G758" s="21" t="s">
        <v>3979</v>
      </c>
      <c r="H758" s="21">
        <v>13510491</v>
      </c>
      <c r="I758" s="21"/>
      <c r="J758" s="21">
        <v>28106.859045504993</v>
      </c>
      <c r="K758" s="21" t="s">
        <v>2037</v>
      </c>
      <c r="L758" s="21" t="s">
        <v>1990</v>
      </c>
      <c r="M758" s="21" t="s">
        <v>1991</v>
      </c>
      <c r="N758" s="21" t="s">
        <v>1992</v>
      </c>
      <c r="O758" s="22" t="s">
        <v>3794</v>
      </c>
      <c r="P758" s="21" t="s">
        <v>27</v>
      </c>
      <c r="Q758" s="22" t="s">
        <v>3980</v>
      </c>
      <c r="R758" s="22" t="s">
        <v>3981</v>
      </c>
      <c r="S758" s="21" t="s">
        <v>3379</v>
      </c>
      <c r="T758" s="21" t="s">
        <v>1997</v>
      </c>
      <c r="U758" s="21" t="s">
        <v>1998</v>
      </c>
      <c r="V758" s="23">
        <v>40057</v>
      </c>
      <c r="W758" s="21" t="s">
        <v>1998</v>
      </c>
      <c r="X758" s="23">
        <v>40057</v>
      </c>
      <c r="Y758" s="21" t="b">
        <v>1</v>
      </c>
      <c r="Z758" s="21" t="b">
        <v>1</v>
      </c>
      <c r="AA758" s="21" t="b">
        <v>0</v>
      </c>
      <c r="AB758" s="22"/>
      <c r="AC758" s="22"/>
      <c r="AD758" s="22"/>
      <c r="AE758" s="22"/>
      <c r="AF758" s="22"/>
      <c r="AG758" s="21" t="s">
        <v>2076</v>
      </c>
      <c r="AH758" s="21" t="s">
        <v>2000</v>
      </c>
      <c r="AI758" s="21" t="s">
        <v>2001</v>
      </c>
      <c r="AJ758" s="22" t="s">
        <v>2002</v>
      </c>
      <c r="AK758" s="22" t="s">
        <v>2003</v>
      </c>
      <c r="AL758" s="22" t="s">
        <v>2004</v>
      </c>
      <c r="AM758" s="22" t="s">
        <v>2005</v>
      </c>
      <c r="AN758" s="22" t="s">
        <v>3381</v>
      </c>
      <c r="AO758" s="21" t="s">
        <v>2007</v>
      </c>
    </row>
    <row r="759" spans="1:41" s="20" customFormat="1" x14ac:dyDescent="0.25">
      <c r="A759" s="22">
        <v>23244</v>
      </c>
      <c r="B759" s="22" t="s">
        <v>3985</v>
      </c>
      <c r="C759" s="22" t="s">
        <v>2019</v>
      </c>
      <c r="D759" s="22" t="s">
        <v>2020</v>
      </c>
      <c r="E759" s="22" t="s">
        <v>3986</v>
      </c>
      <c r="F759" s="22">
        <v>13593038</v>
      </c>
      <c r="G759" s="22" t="s">
        <v>3987</v>
      </c>
      <c r="H759" s="21">
        <v>13593038</v>
      </c>
      <c r="I759" s="24">
        <v>0.21</v>
      </c>
      <c r="J759" s="24">
        <v>0.21</v>
      </c>
      <c r="K759" s="24" t="s">
        <v>1989</v>
      </c>
      <c r="L759" s="24" t="s">
        <v>1990</v>
      </c>
      <c r="M759" s="24" t="s">
        <v>1991</v>
      </c>
      <c r="N759" s="24" t="s">
        <v>1992</v>
      </c>
      <c r="O759" s="24" t="s">
        <v>2022</v>
      </c>
      <c r="P759" s="24" t="s">
        <v>1997</v>
      </c>
      <c r="Q759" s="22" t="s">
        <v>2023</v>
      </c>
      <c r="R759" s="24" t="s">
        <v>2024</v>
      </c>
      <c r="S759" s="24" t="s">
        <v>2025</v>
      </c>
      <c r="T759" s="24"/>
      <c r="U759" s="24"/>
      <c r="V759" s="23">
        <v>42170</v>
      </c>
      <c r="W759" s="24"/>
      <c r="X759" s="24"/>
      <c r="Y759" s="24" t="b">
        <v>1</v>
      </c>
      <c r="Z759" s="24"/>
      <c r="AA759" s="24"/>
      <c r="AB759" s="24"/>
      <c r="AC759" s="24"/>
      <c r="AD759" s="24"/>
      <c r="AE759" s="22"/>
      <c r="AF759" s="22"/>
      <c r="AG759" s="22" t="s">
        <v>2569</v>
      </c>
      <c r="AH759" s="22" t="s">
        <v>2000</v>
      </c>
      <c r="AI759" s="21" t="s">
        <v>2001</v>
      </c>
      <c r="AJ759" s="22" t="s">
        <v>2002</v>
      </c>
      <c r="AK759" s="22" t="s">
        <v>2003</v>
      </c>
      <c r="AL759" s="22" t="s">
        <v>2004</v>
      </c>
      <c r="AM759" s="22" t="s">
        <v>2005</v>
      </c>
      <c r="AN759" s="24" t="s">
        <v>2027</v>
      </c>
      <c r="AO759" s="24" t="s">
        <v>2007</v>
      </c>
    </row>
    <row r="760" spans="1:41" s="20" customFormat="1" x14ac:dyDescent="0.25">
      <c r="A760" s="21">
        <v>2606</v>
      </c>
      <c r="B760" s="21" t="s">
        <v>2174</v>
      </c>
      <c r="C760" s="21" t="s">
        <v>2175</v>
      </c>
      <c r="D760" s="25" t="s">
        <v>3963</v>
      </c>
      <c r="E760" s="21" t="s">
        <v>3988</v>
      </c>
      <c r="F760" s="21">
        <v>13674878</v>
      </c>
      <c r="G760" s="21" t="s">
        <v>3988</v>
      </c>
      <c r="H760" s="21">
        <v>13674878</v>
      </c>
      <c r="I760" s="21">
        <v>3800</v>
      </c>
      <c r="J760" s="21">
        <v>3800</v>
      </c>
      <c r="K760" s="21" t="s">
        <v>1989</v>
      </c>
      <c r="L760" s="21" t="s">
        <v>1990</v>
      </c>
      <c r="M760" s="21" t="s">
        <v>2012</v>
      </c>
      <c r="N760" s="21" t="s">
        <v>1992</v>
      </c>
      <c r="O760" s="21" t="s">
        <v>2178</v>
      </c>
      <c r="P760" s="21" t="s">
        <v>27</v>
      </c>
      <c r="Q760" s="25" t="s">
        <v>3989</v>
      </c>
      <c r="R760" s="21" t="s">
        <v>3822</v>
      </c>
      <c r="S760" s="21" t="s">
        <v>3990</v>
      </c>
      <c r="T760" s="21" t="s">
        <v>3991</v>
      </c>
      <c r="U760" s="21" t="s">
        <v>1998</v>
      </c>
      <c r="V760" s="23">
        <v>40057</v>
      </c>
      <c r="W760" s="21" t="s">
        <v>1998</v>
      </c>
      <c r="X760" s="23">
        <v>40057</v>
      </c>
      <c r="Y760" s="21" t="b">
        <v>1</v>
      </c>
      <c r="Z760" s="21" t="b">
        <v>1</v>
      </c>
      <c r="AA760" s="21" t="b">
        <v>0</v>
      </c>
      <c r="AB760" s="22" t="s">
        <v>3992</v>
      </c>
      <c r="AC760" s="22" t="s">
        <v>2048</v>
      </c>
      <c r="AD760" s="23">
        <v>41386</v>
      </c>
      <c r="AE760" s="22"/>
      <c r="AF760" s="22"/>
      <c r="AG760" s="21" t="s">
        <v>3993</v>
      </c>
      <c r="AH760" s="21" t="s">
        <v>2000</v>
      </c>
      <c r="AI760" s="21" t="s">
        <v>2001</v>
      </c>
      <c r="AJ760" s="22" t="s">
        <v>2002</v>
      </c>
      <c r="AK760" s="22" t="s">
        <v>2003</v>
      </c>
      <c r="AL760" s="22" t="s">
        <v>2004</v>
      </c>
      <c r="AM760" s="22" t="s">
        <v>2005</v>
      </c>
      <c r="AN760" s="21" t="s">
        <v>1997</v>
      </c>
      <c r="AO760" s="21" t="s">
        <v>1992</v>
      </c>
    </row>
    <row r="761" spans="1:41" s="20" customFormat="1" x14ac:dyDescent="0.25">
      <c r="A761" s="21">
        <v>2607</v>
      </c>
      <c r="B761" s="21" t="s">
        <v>2009</v>
      </c>
      <c r="C761" s="21" t="s">
        <v>2009</v>
      </c>
      <c r="D761" s="22" t="s">
        <v>3994</v>
      </c>
      <c r="E761" s="21" t="s">
        <v>3995</v>
      </c>
      <c r="F761" s="21">
        <v>13684565</v>
      </c>
      <c r="G761" s="21" t="s">
        <v>3995</v>
      </c>
      <c r="H761" s="21">
        <v>13684565</v>
      </c>
      <c r="I761" s="21">
        <v>1880</v>
      </c>
      <c r="J761" s="21">
        <v>1880</v>
      </c>
      <c r="K761" s="21" t="s">
        <v>1989</v>
      </c>
      <c r="L761" s="21" t="s">
        <v>1990</v>
      </c>
      <c r="M761" s="21" t="s">
        <v>1991</v>
      </c>
      <c r="N761" s="21" t="s">
        <v>1997</v>
      </c>
      <c r="O761" s="21" t="s">
        <v>2009</v>
      </c>
      <c r="P761" s="21" t="s">
        <v>27</v>
      </c>
      <c r="Q761" s="21" t="s">
        <v>2009</v>
      </c>
      <c r="R761" s="21" t="s">
        <v>2009</v>
      </c>
      <c r="S761" s="21" t="s">
        <v>2009</v>
      </c>
      <c r="T761" s="22" t="s">
        <v>2013</v>
      </c>
      <c r="U761" s="21" t="s">
        <v>1998</v>
      </c>
      <c r="V761" s="23">
        <v>40057</v>
      </c>
      <c r="W761" s="21" t="s">
        <v>1998</v>
      </c>
      <c r="X761" s="23">
        <v>40057</v>
      </c>
      <c r="Y761" s="21" t="b">
        <v>1</v>
      </c>
      <c r="Z761" s="21" t="b">
        <v>1</v>
      </c>
      <c r="AA761" s="21" t="b">
        <v>0</v>
      </c>
      <c r="AB761" s="22"/>
      <c r="AC761" s="22"/>
      <c r="AD761" s="22"/>
      <c r="AE761" s="22"/>
      <c r="AF761" s="22"/>
      <c r="AG761" s="21" t="s">
        <v>2537</v>
      </c>
      <c r="AH761" s="21" t="s">
        <v>2000</v>
      </c>
      <c r="AI761" s="21" t="s">
        <v>2001</v>
      </c>
      <c r="AJ761" s="22" t="s">
        <v>2002</v>
      </c>
      <c r="AK761" s="22" t="s">
        <v>2003</v>
      </c>
      <c r="AL761" s="22" t="s">
        <v>2004</v>
      </c>
      <c r="AM761" s="22" t="s">
        <v>2005</v>
      </c>
      <c r="AN761" s="21" t="s">
        <v>2015</v>
      </c>
      <c r="AO761" s="21" t="s">
        <v>2007</v>
      </c>
    </row>
    <row r="762" spans="1:41" s="20" customFormat="1" x14ac:dyDescent="0.25">
      <c r="A762" s="21">
        <v>2608</v>
      </c>
      <c r="B762" s="21" t="s">
        <v>2028</v>
      </c>
      <c r="C762" s="21" t="s">
        <v>2009</v>
      </c>
      <c r="D762" s="22" t="s">
        <v>3996</v>
      </c>
      <c r="E762" s="21" t="s">
        <v>3997</v>
      </c>
      <c r="F762" s="21">
        <v>13684634</v>
      </c>
      <c r="G762" s="21" t="s">
        <v>3997</v>
      </c>
      <c r="H762" s="21">
        <v>13684634</v>
      </c>
      <c r="I762" s="21">
        <v>14000</v>
      </c>
      <c r="J762" s="21">
        <v>14000</v>
      </c>
      <c r="K762" s="21" t="s">
        <v>1989</v>
      </c>
      <c r="L762" s="21" t="s">
        <v>1990</v>
      </c>
      <c r="M762" s="21" t="s">
        <v>1991</v>
      </c>
      <c r="N762" s="21" t="s">
        <v>1997</v>
      </c>
      <c r="O762" s="21" t="s">
        <v>2009</v>
      </c>
      <c r="P762" s="21" t="s">
        <v>27</v>
      </c>
      <c r="Q762" s="21" t="s">
        <v>2009</v>
      </c>
      <c r="R762" s="21" t="s">
        <v>2009</v>
      </c>
      <c r="S762" s="21" t="s">
        <v>2009</v>
      </c>
      <c r="T762" s="22" t="s">
        <v>2145</v>
      </c>
      <c r="U762" s="21" t="s">
        <v>1998</v>
      </c>
      <c r="V762" s="23">
        <v>40057</v>
      </c>
      <c r="W762" s="21" t="s">
        <v>1998</v>
      </c>
      <c r="X762" s="23">
        <v>40057</v>
      </c>
      <c r="Y762" s="21" t="b">
        <v>1</v>
      </c>
      <c r="Z762" s="21" t="b">
        <v>1</v>
      </c>
      <c r="AA762" s="21" t="b">
        <v>0</v>
      </c>
      <c r="AB762" s="22"/>
      <c r="AC762" s="22"/>
      <c r="AD762" s="22"/>
      <c r="AE762" s="22"/>
      <c r="AF762" s="22"/>
      <c r="AG762" s="21" t="s">
        <v>3117</v>
      </c>
      <c r="AH762" s="21" t="s">
        <v>2000</v>
      </c>
      <c r="AI762" s="21" t="s">
        <v>2001</v>
      </c>
      <c r="AJ762" s="22" t="s">
        <v>2002</v>
      </c>
      <c r="AK762" s="22" t="s">
        <v>2003</v>
      </c>
      <c r="AL762" s="22" t="s">
        <v>2004</v>
      </c>
      <c r="AM762" s="22" t="s">
        <v>2005</v>
      </c>
      <c r="AN762" s="21" t="s">
        <v>2050</v>
      </c>
      <c r="AO762" s="21" t="s">
        <v>2007</v>
      </c>
    </row>
    <row r="763" spans="1:41" s="20" customFormat="1" x14ac:dyDescent="0.25">
      <c r="A763" s="21">
        <v>2609</v>
      </c>
      <c r="B763" s="21" t="s">
        <v>2009</v>
      </c>
      <c r="C763" s="21" t="s">
        <v>2009</v>
      </c>
      <c r="D763" s="22" t="s">
        <v>3998</v>
      </c>
      <c r="E763" s="21" t="s">
        <v>3999</v>
      </c>
      <c r="F763" s="21">
        <v>13701592</v>
      </c>
      <c r="G763" s="21" t="s">
        <v>3999</v>
      </c>
      <c r="H763" s="21">
        <v>13701592</v>
      </c>
      <c r="I763" s="21">
        <v>20300</v>
      </c>
      <c r="J763" s="21">
        <v>20300</v>
      </c>
      <c r="K763" s="21" t="s">
        <v>1989</v>
      </c>
      <c r="L763" s="21" t="s">
        <v>1990</v>
      </c>
      <c r="M763" s="21" t="s">
        <v>1991</v>
      </c>
      <c r="N763" s="21" t="s">
        <v>1997</v>
      </c>
      <c r="O763" s="21" t="s">
        <v>2009</v>
      </c>
      <c r="P763" s="21" t="s">
        <v>27</v>
      </c>
      <c r="Q763" s="21" t="s">
        <v>2009</v>
      </c>
      <c r="R763" s="21" t="s">
        <v>2009</v>
      </c>
      <c r="S763" s="21" t="s">
        <v>2009</v>
      </c>
      <c r="T763" s="22" t="s">
        <v>2145</v>
      </c>
      <c r="U763" s="21" t="s">
        <v>1998</v>
      </c>
      <c r="V763" s="23">
        <v>40057</v>
      </c>
      <c r="W763" s="21" t="s">
        <v>1998</v>
      </c>
      <c r="X763" s="23">
        <v>40057</v>
      </c>
      <c r="Y763" s="21" t="b">
        <v>1</v>
      </c>
      <c r="Z763" s="21" t="b">
        <v>1</v>
      </c>
      <c r="AA763" s="21" t="b">
        <v>0</v>
      </c>
      <c r="AB763" s="22"/>
      <c r="AC763" s="22"/>
      <c r="AD763" s="22"/>
      <c r="AE763" s="22"/>
      <c r="AF763" s="22"/>
      <c r="AG763" s="21" t="s">
        <v>2183</v>
      </c>
      <c r="AH763" s="21" t="s">
        <v>2000</v>
      </c>
      <c r="AI763" s="21" t="s">
        <v>2001</v>
      </c>
      <c r="AJ763" s="22" t="s">
        <v>2002</v>
      </c>
      <c r="AK763" s="22" t="s">
        <v>2003</v>
      </c>
      <c r="AL763" s="22" t="s">
        <v>2004</v>
      </c>
      <c r="AM763" s="22" t="s">
        <v>2005</v>
      </c>
      <c r="AN763" s="21" t="s">
        <v>2031</v>
      </c>
      <c r="AO763" s="21" t="s">
        <v>2007</v>
      </c>
    </row>
    <row r="764" spans="1:41" s="20" customFormat="1" x14ac:dyDescent="0.25">
      <c r="A764" s="21">
        <v>9804</v>
      </c>
      <c r="B764" s="21" t="s">
        <v>2174</v>
      </c>
      <c r="C764" s="21" t="s">
        <v>2175</v>
      </c>
      <c r="D764" s="25" t="s">
        <v>4000</v>
      </c>
      <c r="E764" s="21" t="s">
        <v>4001</v>
      </c>
      <c r="F764" s="21">
        <v>13752517</v>
      </c>
      <c r="G764" s="21" t="s">
        <v>4001</v>
      </c>
      <c r="H764" s="21">
        <v>13752517</v>
      </c>
      <c r="I764" s="21">
        <v>1600</v>
      </c>
      <c r="J764" s="21">
        <v>1600</v>
      </c>
      <c r="K764" s="21" t="s">
        <v>1989</v>
      </c>
      <c r="L764" s="21" t="s">
        <v>1990</v>
      </c>
      <c r="M764" s="21" t="s">
        <v>1991</v>
      </c>
      <c r="N764" s="21" t="s">
        <v>1992</v>
      </c>
      <c r="O764" s="21" t="s">
        <v>2249</v>
      </c>
      <c r="P764" s="21" t="s">
        <v>27</v>
      </c>
      <c r="Q764" s="21" t="s">
        <v>1997</v>
      </c>
      <c r="R764" s="21" t="s">
        <v>1997</v>
      </c>
      <c r="S764" s="21" t="s">
        <v>1997</v>
      </c>
      <c r="T764" s="21" t="s">
        <v>2298</v>
      </c>
      <c r="U764" s="21" t="s">
        <v>1998</v>
      </c>
      <c r="V764" s="23">
        <v>40057</v>
      </c>
      <c r="W764" s="21" t="s">
        <v>1998</v>
      </c>
      <c r="X764" s="23">
        <v>40057</v>
      </c>
      <c r="Y764" s="21" t="b">
        <v>1</v>
      </c>
      <c r="Z764" s="21" t="b">
        <v>1</v>
      </c>
      <c r="AA764" s="21" t="b">
        <v>0</v>
      </c>
      <c r="AB764" s="22"/>
      <c r="AC764" s="22"/>
      <c r="AD764" s="22"/>
      <c r="AE764" s="22"/>
      <c r="AF764" s="22"/>
      <c r="AG764" s="21" t="s">
        <v>2476</v>
      </c>
      <c r="AH764" s="21" t="s">
        <v>2000</v>
      </c>
      <c r="AI764" s="21" t="s">
        <v>2001</v>
      </c>
      <c r="AJ764" s="22" t="s">
        <v>2002</v>
      </c>
      <c r="AK764" s="22" t="s">
        <v>2003</v>
      </c>
      <c r="AL764" s="22" t="s">
        <v>2004</v>
      </c>
      <c r="AM764" s="22" t="s">
        <v>2005</v>
      </c>
      <c r="AN764" s="21" t="s">
        <v>1997</v>
      </c>
      <c r="AO764" s="21" t="s">
        <v>1992</v>
      </c>
    </row>
    <row r="765" spans="1:41" s="20" customFormat="1" x14ac:dyDescent="0.25">
      <c r="A765" s="21">
        <v>9807</v>
      </c>
      <c r="B765" s="21" t="s">
        <v>4002</v>
      </c>
      <c r="C765" s="21" t="s">
        <v>1986</v>
      </c>
      <c r="D765" s="22" t="s">
        <v>2105</v>
      </c>
      <c r="E765" s="21" t="s">
        <v>4003</v>
      </c>
      <c r="F765" s="21">
        <v>14938353</v>
      </c>
      <c r="G765" s="21" t="s">
        <v>4003</v>
      </c>
      <c r="H765" s="21">
        <v>14938353</v>
      </c>
      <c r="I765" s="21">
        <v>1330</v>
      </c>
      <c r="J765" s="21">
        <v>1330</v>
      </c>
      <c r="K765" s="21" t="s">
        <v>1989</v>
      </c>
      <c r="L765" s="21" t="s">
        <v>1990</v>
      </c>
      <c r="M765" s="21" t="s">
        <v>1991</v>
      </c>
      <c r="N765" s="21" t="s">
        <v>1992</v>
      </c>
      <c r="O765" s="22" t="s">
        <v>2106</v>
      </c>
      <c r="P765" s="21" t="s">
        <v>27</v>
      </c>
      <c r="Q765" s="22" t="s">
        <v>2107</v>
      </c>
      <c r="R765" s="22" t="s">
        <v>2108</v>
      </c>
      <c r="S765" s="21" t="s">
        <v>1997</v>
      </c>
      <c r="T765" s="21" t="s">
        <v>1997</v>
      </c>
      <c r="U765" s="21" t="s">
        <v>1998</v>
      </c>
      <c r="V765" s="23">
        <v>40057</v>
      </c>
      <c r="W765" s="21" t="s">
        <v>1998</v>
      </c>
      <c r="X765" s="23">
        <v>40057</v>
      </c>
      <c r="Y765" s="21" t="b">
        <v>1</v>
      </c>
      <c r="Z765" s="21" t="b">
        <v>1</v>
      </c>
      <c r="AA765" s="21" t="b">
        <v>0</v>
      </c>
      <c r="AB765" s="22"/>
      <c r="AC765" s="22"/>
      <c r="AD765" s="22"/>
      <c r="AE765" s="22"/>
      <c r="AF765" s="22"/>
      <c r="AG765" s="21" t="s">
        <v>2071</v>
      </c>
      <c r="AH765" s="21" t="s">
        <v>2000</v>
      </c>
      <c r="AI765" s="21" t="s">
        <v>2001</v>
      </c>
      <c r="AJ765" s="22" t="s">
        <v>2002</v>
      </c>
      <c r="AK765" s="22" t="s">
        <v>2003</v>
      </c>
      <c r="AL765" s="22" t="s">
        <v>2004</v>
      </c>
      <c r="AM765" s="22" t="s">
        <v>2005</v>
      </c>
      <c r="AN765" s="22" t="s">
        <v>2109</v>
      </c>
      <c r="AO765" s="21" t="s">
        <v>2007</v>
      </c>
    </row>
    <row r="766" spans="1:41" s="20" customFormat="1" x14ac:dyDescent="0.25">
      <c r="A766" s="21">
        <v>2610</v>
      </c>
      <c r="B766" s="21" t="s">
        <v>2174</v>
      </c>
      <c r="C766" s="21" t="s">
        <v>2175</v>
      </c>
      <c r="D766" s="25" t="s">
        <v>4004</v>
      </c>
      <c r="E766" s="21" t="s">
        <v>4005</v>
      </c>
      <c r="F766" s="21">
        <v>15214898</v>
      </c>
      <c r="G766" s="21" t="s">
        <v>4005</v>
      </c>
      <c r="H766" s="21">
        <v>15214898</v>
      </c>
      <c r="I766" s="21">
        <v>340000</v>
      </c>
      <c r="J766" s="21">
        <v>340000</v>
      </c>
      <c r="K766" s="21" t="s">
        <v>1989</v>
      </c>
      <c r="L766" s="21" t="s">
        <v>1990</v>
      </c>
      <c r="M766" s="21" t="s">
        <v>1991</v>
      </c>
      <c r="N766" s="21" t="s">
        <v>1997</v>
      </c>
      <c r="O766" s="21" t="s">
        <v>2805</v>
      </c>
      <c r="P766" s="21" t="s">
        <v>27</v>
      </c>
      <c r="Q766" s="21" t="s">
        <v>4006</v>
      </c>
      <c r="R766" s="21" t="s">
        <v>3966</v>
      </c>
      <c r="S766" s="21" t="s">
        <v>2205</v>
      </c>
      <c r="T766" s="21" t="s">
        <v>2364</v>
      </c>
      <c r="U766" s="21" t="s">
        <v>1998</v>
      </c>
      <c r="V766" s="23">
        <v>40057</v>
      </c>
      <c r="W766" s="21" t="s">
        <v>1998</v>
      </c>
      <c r="X766" s="23">
        <v>40057</v>
      </c>
      <c r="Y766" s="21" t="b">
        <v>1</v>
      </c>
      <c r="Z766" s="21" t="b">
        <v>1</v>
      </c>
      <c r="AA766" s="21" t="b">
        <v>0</v>
      </c>
      <c r="AB766" s="22"/>
      <c r="AC766" s="22"/>
      <c r="AD766" s="22"/>
      <c r="AE766" s="22"/>
      <c r="AF766" s="22"/>
      <c r="AG766" s="21" t="s">
        <v>2103</v>
      </c>
      <c r="AH766" s="21" t="s">
        <v>2000</v>
      </c>
      <c r="AI766" s="21" t="s">
        <v>2001</v>
      </c>
      <c r="AJ766" s="22" t="s">
        <v>2002</v>
      </c>
      <c r="AK766" s="22" t="s">
        <v>2003</v>
      </c>
      <c r="AL766" s="22" t="s">
        <v>2004</v>
      </c>
      <c r="AM766" s="22" t="s">
        <v>2005</v>
      </c>
      <c r="AN766" s="21" t="s">
        <v>2184</v>
      </c>
      <c r="AO766" s="21" t="s">
        <v>2007</v>
      </c>
    </row>
    <row r="767" spans="1:41" s="20" customFormat="1" x14ac:dyDescent="0.25">
      <c r="A767" s="21">
        <v>2611</v>
      </c>
      <c r="B767" s="21" t="s">
        <v>2009</v>
      </c>
      <c r="C767" s="21" t="s">
        <v>2009</v>
      </c>
      <c r="D767" s="22" t="s">
        <v>4007</v>
      </c>
      <c r="E767" s="21" t="s">
        <v>1008</v>
      </c>
      <c r="F767" s="21">
        <v>15299997</v>
      </c>
      <c r="G767" s="21" t="s">
        <v>1008</v>
      </c>
      <c r="H767" s="21">
        <v>15299997</v>
      </c>
      <c r="I767" s="21">
        <f>GEOMEAN(J767:J768)</f>
        <v>18793.881983241248</v>
      </c>
      <c r="J767" s="21">
        <v>14300</v>
      </c>
      <c r="K767" s="21" t="s">
        <v>1989</v>
      </c>
      <c r="L767" s="21" t="s">
        <v>1990</v>
      </c>
      <c r="M767" s="21" t="s">
        <v>1991</v>
      </c>
      <c r="N767" s="21" t="s">
        <v>1997</v>
      </c>
      <c r="O767" s="21" t="s">
        <v>2009</v>
      </c>
      <c r="P767" s="21" t="s">
        <v>27</v>
      </c>
      <c r="Q767" s="21" t="s">
        <v>2009</v>
      </c>
      <c r="R767" s="21" t="s">
        <v>2009</v>
      </c>
      <c r="S767" s="21" t="s">
        <v>2009</v>
      </c>
      <c r="T767" s="22" t="s">
        <v>2145</v>
      </c>
      <c r="U767" s="21" t="s">
        <v>1998</v>
      </c>
      <c r="V767" s="23">
        <v>40057</v>
      </c>
      <c r="W767" s="21" t="s">
        <v>1998</v>
      </c>
      <c r="X767" s="23">
        <v>40057</v>
      </c>
      <c r="Y767" s="21" t="b">
        <v>1</v>
      </c>
      <c r="Z767" s="21" t="b">
        <v>1</v>
      </c>
      <c r="AA767" s="21" t="b">
        <v>0</v>
      </c>
      <c r="AB767" s="22"/>
      <c r="AC767" s="22"/>
      <c r="AD767" s="22"/>
      <c r="AE767" s="22"/>
      <c r="AF767" s="22"/>
      <c r="AG767" s="21" t="s">
        <v>3159</v>
      </c>
      <c r="AH767" s="21" t="s">
        <v>2000</v>
      </c>
      <c r="AI767" s="21" t="s">
        <v>2001</v>
      </c>
      <c r="AJ767" s="22" t="s">
        <v>2002</v>
      </c>
      <c r="AK767" s="22" t="s">
        <v>2003</v>
      </c>
      <c r="AL767" s="22" t="s">
        <v>2004</v>
      </c>
      <c r="AM767" s="22" t="s">
        <v>2005</v>
      </c>
      <c r="AN767" s="21" t="s">
        <v>3193</v>
      </c>
      <c r="AO767" s="21" t="s">
        <v>2007</v>
      </c>
    </row>
    <row r="768" spans="1:41" s="20" customFormat="1" x14ac:dyDescent="0.25">
      <c r="A768" s="21">
        <v>2612</v>
      </c>
      <c r="B768" s="21" t="s">
        <v>2009</v>
      </c>
      <c r="C768" s="21" t="s">
        <v>2009</v>
      </c>
      <c r="D768" s="22" t="s">
        <v>4008</v>
      </c>
      <c r="E768" s="21" t="s">
        <v>1008</v>
      </c>
      <c r="F768" s="21">
        <v>15299997</v>
      </c>
      <c r="G768" s="21" t="s">
        <v>1008</v>
      </c>
      <c r="H768" s="21">
        <v>15299997</v>
      </c>
      <c r="I768" s="21"/>
      <c r="J768" s="21">
        <v>24700</v>
      </c>
      <c r="K768" s="21" t="s">
        <v>1989</v>
      </c>
      <c r="L768" s="21" t="s">
        <v>1990</v>
      </c>
      <c r="M768" s="21" t="s">
        <v>1991</v>
      </c>
      <c r="N768" s="21" t="s">
        <v>1997</v>
      </c>
      <c r="O768" s="21" t="s">
        <v>2009</v>
      </c>
      <c r="P768" s="21" t="s">
        <v>27</v>
      </c>
      <c r="Q768" s="21" t="s">
        <v>2009</v>
      </c>
      <c r="R768" s="21" t="s">
        <v>2009</v>
      </c>
      <c r="S768" s="21" t="s">
        <v>2009</v>
      </c>
      <c r="T768" s="22" t="s">
        <v>2145</v>
      </c>
      <c r="U768" s="21" t="s">
        <v>1998</v>
      </c>
      <c r="V768" s="23">
        <v>40057</v>
      </c>
      <c r="W768" s="21" t="s">
        <v>1998</v>
      </c>
      <c r="X768" s="23">
        <v>40057</v>
      </c>
      <c r="Y768" s="21" t="b">
        <v>1</v>
      </c>
      <c r="Z768" s="21" t="b">
        <v>1</v>
      </c>
      <c r="AA768" s="21" t="b">
        <v>0</v>
      </c>
      <c r="AB768" s="22"/>
      <c r="AC768" s="22"/>
      <c r="AD768" s="22"/>
      <c r="AE768" s="22"/>
      <c r="AF768" s="22"/>
      <c r="AG768" s="21" t="s">
        <v>4009</v>
      </c>
      <c r="AH768" s="21" t="s">
        <v>2000</v>
      </c>
      <c r="AI768" s="21" t="s">
        <v>2001</v>
      </c>
      <c r="AJ768" s="22" t="s">
        <v>2002</v>
      </c>
      <c r="AK768" s="22" t="s">
        <v>2003</v>
      </c>
      <c r="AL768" s="22" t="s">
        <v>2004</v>
      </c>
      <c r="AM768" s="22" t="s">
        <v>2005</v>
      </c>
      <c r="AN768" s="21" t="s">
        <v>2015</v>
      </c>
      <c r="AO768" s="21" t="s">
        <v>2007</v>
      </c>
    </row>
    <row r="769" spans="1:41" s="20" customFormat="1" x14ac:dyDescent="0.25">
      <c r="A769" s="22">
        <v>24467</v>
      </c>
      <c r="B769" s="22" t="s">
        <v>3714</v>
      </c>
      <c r="C769" s="22" t="s">
        <v>2353</v>
      </c>
      <c r="D769" s="22" t="s">
        <v>3715</v>
      </c>
      <c r="E769" s="22" t="s">
        <v>998</v>
      </c>
      <c r="F769" s="22" t="s">
        <v>1997</v>
      </c>
      <c r="G769" s="29" t="s">
        <v>998</v>
      </c>
      <c r="H769" s="29">
        <v>15972608</v>
      </c>
      <c r="I769" s="24">
        <v>23620</v>
      </c>
      <c r="J769" s="24">
        <v>23620</v>
      </c>
      <c r="K769" s="24" t="s">
        <v>1989</v>
      </c>
      <c r="L769" s="24" t="s">
        <v>1990</v>
      </c>
      <c r="M769" s="24" t="s">
        <v>1991</v>
      </c>
      <c r="N769" s="24" t="s">
        <v>2067</v>
      </c>
      <c r="O769" s="24" t="s">
        <v>3319</v>
      </c>
      <c r="P769" s="24" t="s">
        <v>27</v>
      </c>
      <c r="Q769" s="24" t="s">
        <v>3717</v>
      </c>
      <c r="R769" s="24">
        <v>8.23</v>
      </c>
      <c r="S769" s="24" t="s">
        <v>3718</v>
      </c>
      <c r="T769" s="24" t="s">
        <v>2182</v>
      </c>
      <c r="U769" s="24" t="s">
        <v>3719</v>
      </c>
      <c r="V769" s="26">
        <v>42125</v>
      </c>
      <c r="W769" s="24" t="s">
        <v>2501</v>
      </c>
      <c r="X769" s="26">
        <v>42173</v>
      </c>
      <c r="Y769" s="24" t="b">
        <v>1</v>
      </c>
      <c r="Z769" s="24"/>
      <c r="AA769" s="24"/>
      <c r="AB769" s="24"/>
      <c r="AC769" s="24"/>
      <c r="AD769" s="24"/>
      <c r="AE769" s="22" t="s">
        <v>3720</v>
      </c>
      <c r="AF769" s="22"/>
      <c r="AG769" s="24" t="s">
        <v>3721</v>
      </c>
      <c r="AH769" s="24" t="s">
        <v>2000</v>
      </c>
      <c r="AI769" s="21" t="s">
        <v>2001</v>
      </c>
      <c r="AJ769" s="22" t="s">
        <v>2002</v>
      </c>
      <c r="AK769" s="22" t="s">
        <v>2003</v>
      </c>
      <c r="AL769" s="22" t="s">
        <v>2004</v>
      </c>
      <c r="AM769" s="22" t="s">
        <v>2005</v>
      </c>
      <c r="AN769" s="24" t="s">
        <v>3722</v>
      </c>
      <c r="AO769" s="24" t="s">
        <v>2007</v>
      </c>
    </row>
    <row r="770" spans="1:41" s="20" customFormat="1" x14ac:dyDescent="0.25">
      <c r="A770" s="21">
        <v>2613</v>
      </c>
      <c r="B770" s="21" t="s">
        <v>2009</v>
      </c>
      <c r="C770" s="21" t="s">
        <v>2009</v>
      </c>
      <c r="D770" s="22" t="s">
        <v>4010</v>
      </c>
      <c r="E770" s="22" t="s">
        <v>4011</v>
      </c>
      <c r="F770" s="21">
        <v>16079882</v>
      </c>
      <c r="G770" s="22" t="s">
        <v>4012</v>
      </c>
      <c r="H770" s="21">
        <v>16079882</v>
      </c>
      <c r="I770" s="21">
        <f>GEOMEAN(J770:J772)</f>
        <v>1144.904996471636</v>
      </c>
      <c r="J770" s="21">
        <v>870</v>
      </c>
      <c r="K770" s="21" t="s">
        <v>1989</v>
      </c>
      <c r="L770" s="21" t="s">
        <v>1990</v>
      </c>
      <c r="M770" s="21" t="s">
        <v>1991</v>
      </c>
      <c r="N770" s="21" t="s">
        <v>1997</v>
      </c>
      <c r="O770" s="21" t="s">
        <v>2009</v>
      </c>
      <c r="P770" s="21" t="s">
        <v>27</v>
      </c>
      <c r="Q770" s="21" t="s">
        <v>2009</v>
      </c>
      <c r="R770" s="21" t="s">
        <v>2009</v>
      </c>
      <c r="S770" s="21" t="s">
        <v>2009</v>
      </c>
      <c r="T770" s="22" t="s">
        <v>2145</v>
      </c>
      <c r="U770" s="21" t="s">
        <v>1998</v>
      </c>
      <c r="V770" s="23">
        <v>40057</v>
      </c>
      <c r="W770" s="21" t="s">
        <v>1998</v>
      </c>
      <c r="X770" s="23">
        <v>40057</v>
      </c>
      <c r="Y770" s="21" t="b">
        <v>1</v>
      </c>
      <c r="Z770" s="21" t="b">
        <v>1</v>
      </c>
      <c r="AA770" s="21" t="b">
        <v>0</v>
      </c>
      <c r="AB770" s="22" t="s">
        <v>2047</v>
      </c>
      <c r="AC770" s="22" t="s">
        <v>2048</v>
      </c>
      <c r="AD770" s="23">
        <v>41830</v>
      </c>
      <c r="AE770" s="22"/>
      <c r="AF770" s="22"/>
      <c r="AG770" s="21" t="s">
        <v>2183</v>
      </c>
      <c r="AH770" s="21" t="s">
        <v>2000</v>
      </c>
      <c r="AI770" s="21" t="s">
        <v>2001</v>
      </c>
      <c r="AJ770" s="22" t="s">
        <v>2002</v>
      </c>
      <c r="AK770" s="22" t="s">
        <v>2003</v>
      </c>
      <c r="AL770" s="22" t="s">
        <v>2004</v>
      </c>
      <c r="AM770" s="22" t="s">
        <v>2005</v>
      </c>
      <c r="AN770" s="21" t="s">
        <v>2015</v>
      </c>
      <c r="AO770" s="21" t="s">
        <v>2007</v>
      </c>
    </row>
    <row r="771" spans="1:41" s="20" customFormat="1" x14ac:dyDescent="0.25">
      <c r="A771" s="21">
        <v>2614</v>
      </c>
      <c r="B771" s="21" t="s">
        <v>2009</v>
      </c>
      <c r="C771" s="21" t="s">
        <v>2009</v>
      </c>
      <c r="D771" s="22" t="s">
        <v>4013</v>
      </c>
      <c r="E771" s="22" t="s">
        <v>4011</v>
      </c>
      <c r="F771" s="21">
        <v>16079882</v>
      </c>
      <c r="G771" s="22" t="s">
        <v>4012</v>
      </c>
      <c r="H771" s="21">
        <v>16079882</v>
      </c>
      <c r="I771" s="21"/>
      <c r="J771" s="21">
        <v>750</v>
      </c>
      <c r="K771" s="21" t="s">
        <v>1989</v>
      </c>
      <c r="L771" s="21" t="s">
        <v>1990</v>
      </c>
      <c r="M771" s="21" t="s">
        <v>1991</v>
      </c>
      <c r="N771" s="21" t="s">
        <v>1997</v>
      </c>
      <c r="O771" s="21" t="s">
        <v>2009</v>
      </c>
      <c r="P771" s="21" t="s">
        <v>27</v>
      </c>
      <c r="Q771" s="21" t="s">
        <v>2009</v>
      </c>
      <c r="R771" s="21" t="s">
        <v>2009</v>
      </c>
      <c r="S771" s="21" t="s">
        <v>2009</v>
      </c>
      <c r="T771" s="22" t="s">
        <v>2013</v>
      </c>
      <c r="U771" s="21" t="s">
        <v>1998</v>
      </c>
      <c r="V771" s="23">
        <v>40057</v>
      </c>
      <c r="W771" s="21" t="s">
        <v>1998</v>
      </c>
      <c r="X771" s="23">
        <v>40057</v>
      </c>
      <c r="Y771" s="21" t="b">
        <v>1</v>
      </c>
      <c r="Z771" s="21" t="b">
        <v>1</v>
      </c>
      <c r="AA771" s="21" t="b">
        <v>0</v>
      </c>
      <c r="AB771" s="22" t="s">
        <v>2047</v>
      </c>
      <c r="AC771" s="22" t="s">
        <v>2048</v>
      </c>
      <c r="AD771" s="23">
        <v>41830</v>
      </c>
      <c r="AE771" s="22"/>
      <c r="AF771" s="22"/>
      <c r="AG771" s="21" t="s">
        <v>2537</v>
      </c>
      <c r="AH771" s="21" t="s">
        <v>2000</v>
      </c>
      <c r="AI771" s="21" t="s">
        <v>2001</v>
      </c>
      <c r="AJ771" s="22" t="s">
        <v>2002</v>
      </c>
      <c r="AK771" s="22" t="s">
        <v>2003</v>
      </c>
      <c r="AL771" s="22" t="s">
        <v>2004</v>
      </c>
      <c r="AM771" s="22" t="s">
        <v>2005</v>
      </c>
      <c r="AN771" s="21" t="s">
        <v>2015</v>
      </c>
      <c r="AO771" s="21" t="s">
        <v>2007</v>
      </c>
    </row>
    <row r="772" spans="1:41" s="20" customFormat="1" x14ac:dyDescent="0.25">
      <c r="A772" s="21">
        <v>2615</v>
      </c>
      <c r="B772" s="21" t="s">
        <v>2009</v>
      </c>
      <c r="C772" s="21" t="s">
        <v>2009</v>
      </c>
      <c r="D772" s="22" t="s">
        <v>4014</v>
      </c>
      <c r="E772" s="22" t="s">
        <v>4011</v>
      </c>
      <c r="F772" s="21">
        <v>16079882</v>
      </c>
      <c r="G772" s="22" t="s">
        <v>4012</v>
      </c>
      <c r="H772" s="21">
        <v>16079882</v>
      </c>
      <c r="I772" s="21"/>
      <c r="J772" s="21">
        <v>2300</v>
      </c>
      <c r="K772" s="21" t="s">
        <v>1989</v>
      </c>
      <c r="L772" s="21" t="s">
        <v>1990</v>
      </c>
      <c r="M772" s="21" t="s">
        <v>1991</v>
      </c>
      <c r="N772" s="21" t="s">
        <v>1997</v>
      </c>
      <c r="O772" s="21" t="s">
        <v>2009</v>
      </c>
      <c r="P772" s="21" t="s">
        <v>27</v>
      </c>
      <c r="Q772" s="21" t="s">
        <v>2009</v>
      </c>
      <c r="R772" s="21" t="s">
        <v>2009</v>
      </c>
      <c r="S772" s="21" t="s">
        <v>2009</v>
      </c>
      <c r="T772" s="22" t="s">
        <v>2013</v>
      </c>
      <c r="U772" s="21" t="s">
        <v>1998</v>
      </c>
      <c r="V772" s="23">
        <v>40057</v>
      </c>
      <c r="W772" s="21" t="s">
        <v>1998</v>
      </c>
      <c r="X772" s="23">
        <v>40057</v>
      </c>
      <c r="Y772" s="21" t="b">
        <v>1</v>
      </c>
      <c r="Z772" s="21" t="b">
        <v>1</v>
      </c>
      <c r="AA772" s="21" t="b">
        <v>0</v>
      </c>
      <c r="AB772" s="22" t="s">
        <v>2047</v>
      </c>
      <c r="AC772" s="22" t="s">
        <v>2048</v>
      </c>
      <c r="AD772" s="23">
        <v>41830</v>
      </c>
      <c r="AE772" s="22"/>
      <c r="AF772" s="22"/>
      <c r="AG772" s="21" t="s">
        <v>2071</v>
      </c>
      <c r="AH772" s="21" t="s">
        <v>2000</v>
      </c>
      <c r="AI772" s="21" t="s">
        <v>2001</v>
      </c>
      <c r="AJ772" s="22" t="s">
        <v>2002</v>
      </c>
      <c r="AK772" s="22" t="s">
        <v>2003</v>
      </c>
      <c r="AL772" s="22" t="s">
        <v>2004</v>
      </c>
      <c r="AM772" s="22" t="s">
        <v>2005</v>
      </c>
      <c r="AN772" s="21" t="s">
        <v>2015</v>
      </c>
      <c r="AO772" s="21" t="s">
        <v>2007</v>
      </c>
    </row>
    <row r="773" spans="1:41" s="20" customFormat="1" x14ac:dyDescent="0.25">
      <c r="A773" s="21">
        <v>9817</v>
      </c>
      <c r="B773" s="21" t="s">
        <v>4015</v>
      </c>
      <c r="C773" s="21" t="s">
        <v>1986</v>
      </c>
      <c r="D773" s="22" t="s">
        <v>2482</v>
      </c>
      <c r="E773" s="21" t="s">
        <v>4016</v>
      </c>
      <c r="F773" s="21">
        <v>16245797</v>
      </c>
      <c r="G773" s="21" t="s">
        <v>4016</v>
      </c>
      <c r="H773" s="21">
        <v>16245797</v>
      </c>
      <c r="I773" s="21">
        <v>20</v>
      </c>
      <c r="J773" s="21">
        <v>20</v>
      </c>
      <c r="K773" s="21" t="s">
        <v>1989</v>
      </c>
      <c r="L773" s="21" t="s">
        <v>1990</v>
      </c>
      <c r="M773" s="21" t="s">
        <v>2076</v>
      </c>
      <c r="N773" s="21" t="s">
        <v>2067</v>
      </c>
      <c r="O773" s="22" t="s">
        <v>2096</v>
      </c>
      <c r="P773" s="21" t="s">
        <v>27</v>
      </c>
      <c r="Q773" s="22" t="s">
        <v>3587</v>
      </c>
      <c r="R773" s="22" t="s">
        <v>2764</v>
      </c>
      <c r="S773" s="22" t="s">
        <v>2134</v>
      </c>
      <c r="T773" s="21" t="s">
        <v>1997</v>
      </c>
      <c r="U773" s="21" t="s">
        <v>1998</v>
      </c>
      <c r="V773" s="23">
        <v>40057</v>
      </c>
      <c r="W773" s="21" t="s">
        <v>1998</v>
      </c>
      <c r="X773" s="23">
        <v>40057</v>
      </c>
      <c r="Y773" s="21" t="b">
        <v>1</v>
      </c>
      <c r="Z773" s="21" t="b">
        <v>1</v>
      </c>
      <c r="AA773" s="21" t="b">
        <v>0</v>
      </c>
      <c r="AB773" s="22"/>
      <c r="AC773" s="22"/>
      <c r="AD773" s="22"/>
      <c r="AE773" s="22"/>
      <c r="AF773" s="22"/>
      <c r="AG773" s="21" t="s">
        <v>2071</v>
      </c>
      <c r="AH773" s="21" t="s">
        <v>2000</v>
      </c>
      <c r="AI773" s="21" t="s">
        <v>2001</v>
      </c>
      <c r="AJ773" s="22" t="s">
        <v>2002</v>
      </c>
      <c r="AK773" s="22" t="s">
        <v>2003</v>
      </c>
      <c r="AL773" s="22" t="s">
        <v>2004</v>
      </c>
      <c r="AM773" s="22" t="s">
        <v>2005</v>
      </c>
      <c r="AN773" s="22" t="s">
        <v>2041</v>
      </c>
      <c r="AO773" s="21" t="s">
        <v>2007</v>
      </c>
    </row>
    <row r="774" spans="1:41" s="20" customFormat="1" x14ac:dyDescent="0.25">
      <c r="A774" s="21">
        <v>2617</v>
      </c>
      <c r="B774" s="21" t="s">
        <v>2028</v>
      </c>
      <c r="C774" s="21" t="s">
        <v>2009</v>
      </c>
      <c r="D774" s="22" t="s">
        <v>4017</v>
      </c>
      <c r="E774" s="21" t="s">
        <v>446</v>
      </c>
      <c r="F774" s="21">
        <v>16752775</v>
      </c>
      <c r="G774" s="21" t="s">
        <v>446</v>
      </c>
      <c r="H774" s="21">
        <v>16752775</v>
      </c>
      <c r="I774" s="21">
        <f>GEOMEAN(J774:J776)</f>
        <v>18.891779222962164</v>
      </c>
      <c r="J774" s="21">
        <v>31.7</v>
      </c>
      <c r="K774" s="21" t="s">
        <v>1989</v>
      </c>
      <c r="L774" s="21" t="s">
        <v>1990</v>
      </c>
      <c r="M774" s="21" t="s">
        <v>1991</v>
      </c>
      <c r="N774" s="21" t="s">
        <v>1997</v>
      </c>
      <c r="O774" s="21" t="s">
        <v>2009</v>
      </c>
      <c r="P774" s="21" t="s">
        <v>27</v>
      </c>
      <c r="Q774" s="21" t="s">
        <v>2009</v>
      </c>
      <c r="R774" s="21" t="s">
        <v>2009</v>
      </c>
      <c r="S774" s="21" t="s">
        <v>2009</v>
      </c>
      <c r="T774" s="22" t="s">
        <v>2013</v>
      </c>
      <c r="U774" s="21" t="s">
        <v>1998</v>
      </c>
      <c r="V774" s="23">
        <v>40057</v>
      </c>
      <c r="W774" s="21" t="s">
        <v>1998</v>
      </c>
      <c r="X774" s="23">
        <v>40057</v>
      </c>
      <c r="Y774" s="21" t="b">
        <v>1</v>
      </c>
      <c r="Z774" s="21" t="b">
        <v>1</v>
      </c>
      <c r="AA774" s="21" t="b">
        <v>0</v>
      </c>
      <c r="AB774" s="22" t="s">
        <v>2841</v>
      </c>
      <c r="AC774" s="22" t="s">
        <v>2048</v>
      </c>
      <c r="AD774" s="23">
        <v>41827</v>
      </c>
      <c r="AE774" s="22"/>
      <c r="AF774" s="22"/>
      <c r="AG774" s="22" t="s">
        <v>2433</v>
      </c>
      <c r="AH774" s="21" t="s">
        <v>2000</v>
      </c>
      <c r="AI774" s="21" t="s">
        <v>2001</v>
      </c>
      <c r="AJ774" s="22" t="s">
        <v>2002</v>
      </c>
      <c r="AK774" s="22" t="s">
        <v>2003</v>
      </c>
      <c r="AL774" s="22" t="s">
        <v>2004</v>
      </c>
      <c r="AM774" s="22" t="s">
        <v>2005</v>
      </c>
      <c r="AN774" s="21" t="s">
        <v>1997</v>
      </c>
      <c r="AO774" s="21" t="s">
        <v>1992</v>
      </c>
    </row>
    <row r="775" spans="1:41" s="20" customFormat="1" x14ac:dyDescent="0.25">
      <c r="A775" s="21">
        <v>9818</v>
      </c>
      <c r="B775" s="21" t="s">
        <v>2241</v>
      </c>
      <c r="C775" s="21" t="s">
        <v>2242</v>
      </c>
      <c r="D775" s="22" t="s">
        <v>2243</v>
      </c>
      <c r="E775" s="21" t="s">
        <v>446</v>
      </c>
      <c r="F775" s="21">
        <v>16752775</v>
      </c>
      <c r="G775" s="21" t="s">
        <v>446</v>
      </c>
      <c r="H775" s="21">
        <v>16752775</v>
      </c>
      <c r="I775" s="21"/>
      <c r="J775" s="21">
        <v>8.8000000000000007</v>
      </c>
      <c r="K775" s="21" t="s">
        <v>1989</v>
      </c>
      <c r="L775" s="21" t="s">
        <v>1990</v>
      </c>
      <c r="M775" s="21" t="s">
        <v>1991</v>
      </c>
      <c r="N775" s="21" t="s">
        <v>1992</v>
      </c>
      <c r="O775" s="21" t="s">
        <v>2249</v>
      </c>
      <c r="P775" s="21" t="s">
        <v>27</v>
      </c>
      <c r="Q775" s="21" t="s">
        <v>1997</v>
      </c>
      <c r="R775" s="21" t="s">
        <v>2245</v>
      </c>
      <c r="S775" s="21" t="s">
        <v>3145</v>
      </c>
      <c r="T775" s="21" t="s">
        <v>2182</v>
      </c>
      <c r="U775" s="21" t="s">
        <v>1998</v>
      </c>
      <c r="V775" s="23">
        <v>40057</v>
      </c>
      <c r="W775" s="21" t="s">
        <v>1998</v>
      </c>
      <c r="X775" s="23">
        <v>40057</v>
      </c>
      <c r="Y775" s="21" t="b">
        <v>1</v>
      </c>
      <c r="Z775" s="21" t="b">
        <v>1</v>
      </c>
      <c r="AA775" s="21" t="b">
        <v>0</v>
      </c>
      <c r="AB775" s="22" t="s">
        <v>2972</v>
      </c>
      <c r="AC775" s="22" t="s">
        <v>2048</v>
      </c>
      <c r="AD775" s="23">
        <v>41939</v>
      </c>
      <c r="AE775" s="22"/>
      <c r="AF775" s="22"/>
      <c r="AG775" s="21" t="s">
        <v>2247</v>
      </c>
      <c r="AH775" s="21" t="s">
        <v>2000</v>
      </c>
      <c r="AI775" s="21" t="s">
        <v>2001</v>
      </c>
      <c r="AJ775" s="22" t="s">
        <v>2002</v>
      </c>
      <c r="AK775" s="22" t="s">
        <v>2003</v>
      </c>
      <c r="AL775" s="22" t="s">
        <v>2004</v>
      </c>
      <c r="AM775" s="22" t="s">
        <v>2005</v>
      </c>
      <c r="AN775" s="21" t="s">
        <v>2248</v>
      </c>
      <c r="AO775" s="21" t="s">
        <v>2007</v>
      </c>
    </row>
    <row r="776" spans="1:41" s="20" customFormat="1" x14ac:dyDescent="0.25">
      <c r="A776" s="22">
        <v>23262</v>
      </c>
      <c r="B776" s="22" t="s">
        <v>4018</v>
      </c>
      <c r="C776" s="22" t="s">
        <v>2019</v>
      </c>
      <c r="D776" s="22" t="s">
        <v>4019</v>
      </c>
      <c r="E776" s="22" t="s">
        <v>4020</v>
      </c>
      <c r="F776" s="22">
        <v>16752775</v>
      </c>
      <c r="G776" s="21" t="s">
        <v>446</v>
      </c>
      <c r="H776" s="21">
        <v>16752775</v>
      </c>
      <c r="I776" s="21"/>
      <c r="J776" s="24">
        <v>24.17</v>
      </c>
      <c r="K776" s="24" t="s">
        <v>1989</v>
      </c>
      <c r="L776" s="24" t="s">
        <v>1990</v>
      </c>
      <c r="M776" s="24" t="s">
        <v>1991</v>
      </c>
      <c r="N776" s="24" t="s">
        <v>1992</v>
      </c>
      <c r="O776" s="24" t="s">
        <v>3287</v>
      </c>
      <c r="P776" s="24" t="s">
        <v>1997</v>
      </c>
      <c r="Q776" s="22" t="s">
        <v>4021</v>
      </c>
      <c r="R776" s="24" t="s">
        <v>4022</v>
      </c>
      <c r="S776" s="24" t="s">
        <v>2025</v>
      </c>
      <c r="T776" s="24"/>
      <c r="U776" s="24"/>
      <c r="V776" s="23">
        <v>42170</v>
      </c>
      <c r="W776" s="24"/>
      <c r="X776" s="24"/>
      <c r="Y776" s="24" t="b">
        <v>1</v>
      </c>
      <c r="Z776" s="24"/>
      <c r="AA776" s="24"/>
      <c r="AB776" s="24"/>
      <c r="AC776" s="24"/>
      <c r="AD776" s="24"/>
      <c r="AE776" s="22"/>
      <c r="AF776" s="22"/>
      <c r="AG776" s="22" t="s">
        <v>2569</v>
      </c>
      <c r="AH776" s="22" t="s">
        <v>2000</v>
      </c>
      <c r="AI776" s="21" t="s">
        <v>2001</v>
      </c>
      <c r="AJ776" s="22" t="s">
        <v>2002</v>
      </c>
      <c r="AK776" s="22" t="s">
        <v>2003</v>
      </c>
      <c r="AL776" s="22" t="s">
        <v>2004</v>
      </c>
      <c r="AM776" s="22" t="s">
        <v>2005</v>
      </c>
      <c r="AN776" s="24" t="s">
        <v>4023</v>
      </c>
      <c r="AO776" s="24" t="s">
        <v>2007</v>
      </c>
    </row>
    <row r="777" spans="1:41" s="20" customFormat="1" x14ac:dyDescent="0.25">
      <c r="A777" s="21">
        <v>2618</v>
      </c>
      <c r="B777" s="21" t="s">
        <v>2174</v>
      </c>
      <c r="C777" s="21" t="s">
        <v>2175</v>
      </c>
      <c r="D777" s="25" t="s">
        <v>4024</v>
      </c>
      <c r="E777" s="21" t="s">
        <v>4025</v>
      </c>
      <c r="F777" s="21">
        <v>17611824</v>
      </c>
      <c r="G777" s="21" t="s">
        <v>4025</v>
      </c>
      <c r="H777" s="21">
        <v>17611824</v>
      </c>
      <c r="I777" s="21">
        <v>831000</v>
      </c>
      <c r="J777" s="21">
        <v>831000</v>
      </c>
      <c r="K777" s="21" t="s">
        <v>1989</v>
      </c>
      <c r="L777" s="21" t="s">
        <v>1990</v>
      </c>
      <c r="M777" s="21" t="s">
        <v>1991</v>
      </c>
      <c r="N777" s="21" t="s">
        <v>1992</v>
      </c>
      <c r="O777" s="21" t="s">
        <v>4026</v>
      </c>
      <c r="P777" s="21" t="s">
        <v>27</v>
      </c>
      <c r="Q777" s="21" t="s">
        <v>4027</v>
      </c>
      <c r="R777" s="21" t="s">
        <v>4028</v>
      </c>
      <c r="S777" s="21" t="s">
        <v>1997</v>
      </c>
      <c r="T777" s="21" t="s">
        <v>1997</v>
      </c>
      <c r="U777" s="21" t="s">
        <v>1998</v>
      </c>
      <c r="V777" s="23">
        <v>40057</v>
      </c>
      <c r="W777" s="21" t="s">
        <v>1998</v>
      </c>
      <c r="X777" s="23">
        <v>40057</v>
      </c>
      <c r="Y777" s="21" t="b">
        <v>1</v>
      </c>
      <c r="Z777" s="21" t="b">
        <v>1</v>
      </c>
      <c r="AA777" s="21" t="b">
        <v>0</v>
      </c>
      <c r="AB777" s="22"/>
      <c r="AC777" s="22"/>
      <c r="AD777" s="22"/>
      <c r="AE777" s="22"/>
      <c r="AF777" s="22"/>
      <c r="AG777" s="21" t="s">
        <v>2121</v>
      </c>
      <c r="AH777" s="21" t="s">
        <v>2000</v>
      </c>
      <c r="AI777" s="21" t="s">
        <v>2001</v>
      </c>
      <c r="AJ777" s="22" t="s">
        <v>2002</v>
      </c>
      <c r="AK777" s="22" t="s">
        <v>2003</v>
      </c>
      <c r="AL777" s="22" t="s">
        <v>2004</v>
      </c>
      <c r="AM777" s="22" t="s">
        <v>2005</v>
      </c>
      <c r="AN777" s="21" t="s">
        <v>2184</v>
      </c>
      <c r="AO777" s="21" t="s">
        <v>2007</v>
      </c>
    </row>
    <row r="778" spans="1:41" s="20" customFormat="1" x14ac:dyDescent="0.25">
      <c r="A778" s="21">
        <v>2619</v>
      </c>
      <c r="B778" s="21" t="s">
        <v>2174</v>
      </c>
      <c r="C778" s="21" t="s">
        <v>2175</v>
      </c>
      <c r="D778" s="25" t="s">
        <v>4029</v>
      </c>
      <c r="E778" s="21" t="s">
        <v>4030</v>
      </c>
      <c r="F778" s="21">
        <v>17796826</v>
      </c>
      <c r="G778" s="21" t="s">
        <v>4030</v>
      </c>
      <c r="H778" s="21">
        <v>17796826</v>
      </c>
      <c r="I778" s="21">
        <v>32000</v>
      </c>
      <c r="J778" s="21">
        <v>32000</v>
      </c>
      <c r="K778" s="21" t="s">
        <v>1989</v>
      </c>
      <c r="L778" s="21" t="s">
        <v>1990</v>
      </c>
      <c r="M778" s="21" t="s">
        <v>1991</v>
      </c>
      <c r="N778" s="21" t="s">
        <v>2067</v>
      </c>
      <c r="O778" s="21" t="s">
        <v>2447</v>
      </c>
      <c r="P778" s="21" t="s">
        <v>27</v>
      </c>
      <c r="Q778" s="21" t="s">
        <v>4031</v>
      </c>
      <c r="R778" s="21" t="s">
        <v>3311</v>
      </c>
      <c r="S778" s="21" t="s">
        <v>3312</v>
      </c>
      <c r="T778" s="21" t="s">
        <v>4032</v>
      </c>
      <c r="U778" s="21" t="s">
        <v>1998</v>
      </c>
      <c r="V778" s="23">
        <v>40057</v>
      </c>
      <c r="W778" s="21" t="s">
        <v>1998</v>
      </c>
      <c r="X778" s="23">
        <v>40057</v>
      </c>
      <c r="Y778" s="21" t="b">
        <v>1</v>
      </c>
      <c r="Z778" s="21" t="b">
        <v>1</v>
      </c>
      <c r="AA778" s="21" t="b">
        <v>0</v>
      </c>
      <c r="AB778" s="22"/>
      <c r="AC778" s="22"/>
      <c r="AD778" s="22"/>
      <c r="AE778" s="22"/>
      <c r="AF778" s="22"/>
      <c r="AG778" s="21" t="s">
        <v>2351</v>
      </c>
      <c r="AH778" s="21" t="s">
        <v>2000</v>
      </c>
      <c r="AI778" s="21" t="s">
        <v>2001</v>
      </c>
      <c r="AJ778" s="22" t="s">
        <v>2002</v>
      </c>
      <c r="AK778" s="22" t="s">
        <v>2003</v>
      </c>
      <c r="AL778" s="22" t="s">
        <v>2004</v>
      </c>
      <c r="AM778" s="22" t="s">
        <v>2005</v>
      </c>
      <c r="AN778" s="21" t="s">
        <v>2184</v>
      </c>
      <c r="AO778" s="21" t="s">
        <v>2007</v>
      </c>
    </row>
    <row r="779" spans="1:41" s="20" customFormat="1" x14ac:dyDescent="0.25">
      <c r="A779" s="21">
        <v>2620</v>
      </c>
      <c r="B779" s="21" t="s">
        <v>2028</v>
      </c>
      <c r="C779" s="21" t="s">
        <v>2009</v>
      </c>
      <c r="D779" s="22" t="s">
        <v>4033</v>
      </c>
      <c r="E779" s="21" t="s">
        <v>1100</v>
      </c>
      <c r="F779" s="21">
        <v>17804352</v>
      </c>
      <c r="G779" s="21" t="s">
        <v>1100</v>
      </c>
      <c r="H779" s="21">
        <v>17804352</v>
      </c>
      <c r="I779" s="21">
        <f>GEOMEAN(J779:J781)</f>
        <v>338.83830751940695</v>
      </c>
      <c r="J779" s="21">
        <v>285</v>
      </c>
      <c r="K779" s="21" t="s">
        <v>1989</v>
      </c>
      <c r="L779" s="21" t="s">
        <v>1990</v>
      </c>
      <c r="M779" s="21" t="s">
        <v>1991</v>
      </c>
      <c r="N779" s="21" t="s">
        <v>1997</v>
      </c>
      <c r="O779" s="21" t="s">
        <v>2009</v>
      </c>
      <c r="P779" s="21" t="s">
        <v>27</v>
      </c>
      <c r="Q779" s="21" t="s">
        <v>2009</v>
      </c>
      <c r="R779" s="21" t="s">
        <v>2009</v>
      </c>
      <c r="S779" s="21" t="s">
        <v>2009</v>
      </c>
      <c r="T779" s="22" t="s">
        <v>2013</v>
      </c>
      <c r="U779" s="21" t="s">
        <v>1998</v>
      </c>
      <c r="V779" s="23">
        <v>40057</v>
      </c>
      <c r="W779" s="21" t="s">
        <v>1998</v>
      </c>
      <c r="X779" s="23">
        <v>40057</v>
      </c>
      <c r="Y779" s="21" t="b">
        <v>1</v>
      </c>
      <c r="Z779" s="21" t="b">
        <v>1</v>
      </c>
      <c r="AA779" s="21" t="b">
        <v>0</v>
      </c>
      <c r="AB779" s="22"/>
      <c r="AC779" s="22"/>
      <c r="AD779" s="22"/>
      <c r="AE779" s="22"/>
      <c r="AF779" s="22"/>
      <c r="AG779" s="21" t="s">
        <v>2121</v>
      </c>
      <c r="AH779" s="21" t="s">
        <v>2000</v>
      </c>
      <c r="AI779" s="21" t="s">
        <v>2001</v>
      </c>
      <c r="AJ779" s="22" t="s">
        <v>2002</v>
      </c>
      <c r="AK779" s="22" t="s">
        <v>2003</v>
      </c>
      <c r="AL779" s="22" t="s">
        <v>2004</v>
      </c>
      <c r="AM779" s="22" t="s">
        <v>2005</v>
      </c>
      <c r="AN779" s="21" t="s">
        <v>2050</v>
      </c>
      <c r="AO779" s="21" t="s">
        <v>2007</v>
      </c>
    </row>
    <row r="780" spans="1:41" s="20" customFormat="1" x14ac:dyDescent="0.25">
      <c r="A780" s="21">
        <v>2621</v>
      </c>
      <c r="B780" s="21" t="s">
        <v>2009</v>
      </c>
      <c r="C780" s="21" t="s">
        <v>2009</v>
      </c>
      <c r="D780" s="22" t="s">
        <v>4034</v>
      </c>
      <c r="E780" s="21" t="s">
        <v>1100</v>
      </c>
      <c r="F780" s="21">
        <v>17804352</v>
      </c>
      <c r="G780" s="21" t="s">
        <v>1100</v>
      </c>
      <c r="H780" s="21">
        <v>17804352</v>
      </c>
      <c r="I780" s="21"/>
      <c r="J780" s="21">
        <v>390</v>
      </c>
      <c r="K780" s="21" t="s">
        <v>1989</v>
      </c>
      <c r="L780" s="21" t="s">
        <v>1990</v>
      </c>
      <c r="M780" s="21" t="s">
        <v>1991</v>
      </c>
      <c r="N780" s="21" t="s">
        <v>1997</v>
      </c>
      <c r="O780" s="21" t="s">
        <v>2009</v>
      </c>
      <c r="P780" s="21" t="s">
        <v>27</v>
      </c>
      <c r="Q780" s="21" t="s">
        <v>2009</v>
      </c>
      <c r="R780" s="21" t="s">
        <v>2009</v>
      </c>
      <c r="S780" s="21" t="s">
        <v>2009</v>
      </c>
      <c r="T780" s="22" t="s">
        <v>2145</v>
      </c>
      <c r="U780" s="21" t="s">
        <v>1998</v>
      </c>
      <c r="V780" s="23">
        <v>40057</v>
      </c>
      <c r="W780" s="21" t="s">
        <v>1998</v>
      </c>
      <c r="X780" s="23">
        <v>40057</v>
      </c>
      <c r="Y780" s="21" t="b">
        <v>1</v>
      </c>
      <c r="Z780" s="21" t="b">
        <v>1</v>
      </c>
      <c r="AA780" s="21" t="b">
        <v>0</v>
      </c>
      <c r="AB780" s="22"/>
      <c r="AC780" s="22"/>
      <c r="AD780" s="22"/>
      <c r="AE780" s="22"/>
      <c r="AF780" s="22"/>
      <c r="AG780" s="21" t="s">
        <v>2474</v>
      </c>
      <c r="AH780" s="21" t="s">
        <v>2000</v>
      </c>
      <c r="AI780" s="21" t="s">
        <v>2001</v>
      </c>
      <c r="AJ780" s="22" t="s">
        <v>2002</v>
      </c>
      <c r="AK780" s="22" t="s">
        <v>2003</v>
      </c>
      <c r="AL780" s="22" t="s">
        <v>2004</v>
      </c>
      <c r="AM780" s="22" t="s">
        <v>2005</v>
      </c>
      <c r="AN780" s="21" t="s">
        <v>2015</v>
      </c>
      <c r="AO780" s="21" t="s">
        <v>2007</v>
      </c>
    </row>
    <row r="781" spans="1:41" s="20" customFormat="1" x14ac:dyDescent="0.25">
      <c r="A781" s="21">
        <v>2622</v>
      </c>
      <c r="B781" s="21" t="s">
        <v>2009</v>
      </c>
      <c r="C781" s="21" t="s">
        <v>2009</v>
      </c>
      <c r="D781" s="22" t="s">
        <v>4035</v>
      </c>
      <c r="E781" s="21" t="s">
        <v>1100</v>
      </c>
      <c r="F781" s="21">
        <v>17804352</v>
      </c>
      <c r="G781" s="21" t="s">
        <v>1100</v>
      </c>
      <c r="H781" s="21">
        <v>17804352</v>
      </c>
      <c r="I781" s="21"/>
      <c r="J781" s="21">
        <v>350</v>
      </c>
      <c r="K781" s="21" t="s">
        <v>1989</v>
      </c>
      <c r="L781" s="21" t="s">
        <v>1990</v>
      </c>
      <c r="M781" s="21" t="s">
        <v>1991</v>
      </c>
      <c r="N781" s="21" t="s">
        <v>1997</v>
      </c>
      <c r="O781" s="21" t="s">
        <v>2009</v>
      </c>
      <c r="P781" s="21" t="s">
        <v>27</v>
      </c>
      <c r="Q781" s="21" t="s">
        <v>2009</v>
      </c>
      <c r="R781" s="21" t="s">
        <v>2009</v>
      </c>
      <c r="S781" s="21" t="s">
        <v>2009</v>
      </c>
      <c r="T781" s="22" t="s">
        <v>2013</v>
      </c>
      <c r="U781" s="21" t="s">
        <v>1998</v>
      </c>
      <c r="V781" s="23">
        <v>40057</v>
      </c>
      <c r="W781" s="21" t="s">
        <v>1998</v>
      </c>
      <c r="X781" s="23">
        <v>40057</v>
      </c>
      <c r="Y781" s="21" t="b">
        <v>1</v>
      </c>
      <c r="Z781" s="21" t="b">
        <v>1</v>
      </c>
      <c r="AA781" s="21" t="b">
        <v>0</v>
      </c>
      <c r="AB781" s="22"/>
      <c r="AC781" s="22"/>
      <c r="AD781" s="22"/>
      <c r="AE781" s="22"/>
      <c r="AF781" s="22"/>
      <c r="AG781" s="21" t="s">
        <v>3666</v>
      </c>
      <c r="AH781" s="21" t="s">
        <v>2000</v>
      </c>
      <c r="AI781" s="21" t="s">
        <v>2001</v>
      </c>
      <c r="AJ781" s="22" t="s">
        <v>2002</v>
      </c>
      <c r="AK781" s="22" t="s">
        <v>2003</v>
      </c>
      <c r="AL781" s="22" t="s">
        <v>2004</v>
      </c>
      <c r="AM781" s="22" t="s">
        <v>2005</v>
      </c>
      <c r="AN781" s="21" t="s">
        <v>2015</v>
      </c>
      <c r="AO781" s="21" t="s">
        <v>2007</v>
      </c>
    </row>
    <row r="782" spans="1:41" s="20" customFormat="1" x14ac:dyDescent="0.25">
      <c r="A782" s="22">
        <v>23817</v>
      </c>
      <c r="B782" s="22" t="s">
        <v>4036</v>
      </c>
      <c r="C782" s="22" t="s">
        <v>2019</v>
      </c>
      <c r="D782" s="22" t="s">
        <v>2637</v>
      </c>
      <c r="E782" s="22" t="s">
        <v>4037</v>
      </c>
      <c r="F782" s="22">
        <v>18172673</v>
      </c>
      <c r="G782" s="22" t="s">
        <v>4037</v>
      </c>
      <c r="H782" s="22">
        <v>18172673</v>
      </c>
      <c r="I782" s="24">
        <v>1250</v>
      </c>
      <c r="J782" s="24">
        <v>1250</v>
      </c>
      <c r="K782" s="24" t="s">
        <v>1989</v>
      </c>
      <c r="L782" s="24" t="s">
        <v>1990</v>
      </c>
      <c r="M782" s="24" t="s">
        <v>2012</v>
      </c>
      <c r="N782" s="24" t="s">
        <v>2067</v>
      </c>
      <c r="O782" s="24" t="s">
        <v>3385</v>
      </c>
      <c r="P782" s="24" t="s">
        <v>1997</v>
      </c>
      <c r="Q782" s="22" t="s">
        <v>2815</v>
      </c>
      <c r="R782" s="24" t="s">
        <v>3066</v>
      </c>
      <c r="S782" s="24" t="s">
        <v>4038</v>
      </c>
      <c r="T782" s="24"/>
      <c r="U782" s="24"/>
      <c r="V782" s="23">
        <v>42170</v>
      </c>
      <c r="W782" s="24"/>
      <c r="X782" s="24"/>
      <c r="Y782" s="21" t="b">
        <v>1</v>
      </c>
      <c r="Z782" s="24"/>
      <c r="AA782" s="24"/>
      <c r="AB782" s="24"/>
      <c r="AC782" s="24"/>
      <c r="AD782" s="24"/>
      <c r="AE782" s="22"/>
      <c r="AF782" s="22"/>
      <c r="AG782" s="22" t="s">
        <v>2433</v>
      </c>
      <c r="AH782" s="22" t="s">
        <v>2000</v>
      </c>
      <c r="AI782" s="21" t="s">
        <v>2001</v>
      </c>
      <c r="AJ782" s="22" t="s">
        <v>2002</v>
      </c>
      <c r="AK782" s="22" t="s">
        <v>2003</v>
      </c>
      <c r="AL782" s="22" t="s">
        <v>2004</v>
      </c>
      <c r="AM782" s="22" t="s">
        <v>2005</v>
      </c>
      <c r="AN782" s="24" t="s">
        <v>2644</v>
      </c>
      <c r="AO782" s="24" t="s">
        <v>2007</v>
      </c>
    </row>
    <row r="783" spans="1:41" s="20" customFormat="1" x14ac:dyDescent="0.25">
      <c r="A783" s="21">
        <v>2623</v>
      </c>
      <c r="B783" s="21" t="s">
        <v>4039</v>
      </c>
      <c r="C783" s="21" t="s">
        <v>1986</v>
      </c>
      <c r="D783" s="22" t="s">
        <v>3210</v>
      </c>
      <c r="E783" s="21" t="s">
        <v>4040</v>
      </c>
      <c r="F783" s="22">
        <v>7778509</v>
      </c>
      <c r="G783" s="22" t="s">
        <v>4041</v>
      </c>
      <c r="H783" s="21">
        <v>18540299</v>
      </c>
      <c r="I783" s="21">
        <f>GEOMEAN(J783:J788)</f>
        <v>184.54067037368864</v>
      </c>
      <c r="J783" s="21">
        <v>177</v>
      </c>
      <c r="K783" s="21" t="s">
        <v>1989</v>
      </c>
      <c r="L783" s="21" t="s">
        <v>1990</v>
      </c>
      <c r="M783" s="21" t="s">
        <v>1991</v>
      </c>
      <c r="N783" s="21" t="s">
        <v>1992</v>
      </c>
      <c r="O783" s="22" t="s">
        <v>2054</v>
      </c>
      <c r="P783" s="21" t="s">
        <v>27</v>
      </c>
      <c r="Q783" s="22" t="s">
        <v>2119</v>
      </c>
      <c r="R783" s="22" t="s">
        <v>2120</v>
      </c>
      <c r="S783" s="22" t="s">
        <v>2057</v>
      </c>
      <c r="T783" s="21" t="s">
        <v>1997</v>
      </c>
      <c r="U783" s="21" t="s">
        <v>1998</v>
      </c>
      <c r="V783" s="23">
        <v>40057</v>
      </c>
      <c r="W783" s="21" t="s">
        <v>1998</v>
      </c>
      <c r="X783" s="23">
        <v>40057</v>
      </c>
      <c r="Y783" s="21" t="b">
        <v>1</v>
      </c>
      <c r="Z783" s="21" t="b">
        <v>1</v>
      </c>
      <c r="AA783" s="21" t="b">
        <v>0</v>
      </c>
      <c r="AB783" s="22" t="s">
        <v>3691</v>
      </c>
      <c r="AC783" s="22" t="s">
        <v>2501</v>
      </c>
      <c r="AD783" s="23">
        <v>42026</v>
      </c>
      <c r="AE783" s="22"/>
      <c r="AF783" s="22"/>
      <c r="AG783" s="21" t="s">
        <v>2071</v>
      </c>
      <c r="AH783" s="21" t="s">
        <v>2000</v>
      </c>
      <c r="AI783" s="21" t="s">
        <v>2001</v>
      </c>
      <c r="AJ783" s="22" t="s">
        <v>2002</v>
      </c>
      <c r="AK783" s="22" t="s">
        <v>2003</v>
      </c>
      <c r="AL783" s="22" t="s">
        <v>2004</v>
      </c>
      <c r="AM783" s="22" t="s">
        <v>2005</v>
      </c>
      <c r="AN783" s="22" t="s">
        <v>2060</v>
      </c>
      <c r="AO783" s="21" t="s">
        <v>2007</v>
      </c>
    </row>
    <row r="784" spans="1:41" s="20" customFormat="1" x14ac:dyDescent="0.25">
      <c r="A784" s="21">
        <v>9821</v>
      </c>
      <c r="B784" s="21" t="s">
        <v>4042</v>
      </c>
      <c r="C784" s="21" t="s">
        <v>1986</v>
      </c>
      <c r="D784" s="22" t="s">
        <v>1987</v>
      </c>
      <c r="E784" s="21" t="s">
        <v>4040</v>
      </c>
      <c r="F784" s="22">
        <v>7778509</v>
      </c>
      <c r="G784" s="22" t="s">
        <v>4041</v>
      </c>
      <c r="H784" s="21">
        <v>18540299</v>
      </c>
      <c r="I784" s="21"/>
      <c r="J784" s="21">
        <v>320</v>
      </c>
      <c r="K784" s="21" t="s">
        <v>1989</v>
      </c>
      <c r="L784" s="21" t="s">
        <v>1990</v>
      </c>
      <c r="M784" s="21" t="s">
        <v>1991</v>
      </c>
      <c r="N784" s="21" t="s">
        <v>1992</v>
      </c>
      <c r="O784" s="22" t="s">
        <v>1993</v>
      </c>
      <c r="P784" s="21" t="s">
        <v>27</v>
      </c>
      <c r="Q784" s="22" t="s">
        <v>1994</v>
      </c>
      <c r="R784" s="22" t="s">
        <v>1995</v>
      </c>
      <c r="S784" s="22" t="s">
        <v>1996</v>
      </c>
      <c r="T784" s="21" t="s">
        <v>1997</v>
      </c>
      <c r="U784" s="21" t="s">
        <v>1998</v>
      </c>
      <c r="V784" s="23">
        <v>40057</v>
      </c>
      <c r="W784" s="21" t="s">
        <v>1998</v>
      </c>
      <c r="X784" s="23">
        <v>40057</v>
      </c>
      <c r="Y784" s="21" t="b">
        <v>1</v>
      </c>
      <c r="Z784" s="21" t="b">
        <v>1</v>
      </c>
      <c r="AA784" s="21" t="b">
        <v>0</v>
      </c>
      <c r="AB784" s="22" t="s">
        <v>3691</v>
      </c>
      <c r="AC784" s="22" t="s">
        <v>2501</v>
      </c>
      <c r="AD784" s="23">
        <v>42026</v>
      </c>
      <c r="AE784" s="22"/>
      <c r="AF784" s="22"/>
      <c r="AG784" s="21" t="s">
        <v>1999</v>
      </c>
      <c r="AH784" s="21" t="s">
        <v>2000</v>
      </c>
      <c r="AI784" s="21" t="s">
        <v>2001</v>
      </c>
      <c r="AJ784" s="22" t="s">
        <v>2002</v>
      </c>
      <c r="AK784" s="22" t="s">
        <v>2003</v>
      </c>
      <c r="AL784" s="22" t="s">
        <v>2004</v>
      </c>
      <c r="AM784" s="22" t="s">
        <v>2005</v>
      </c>
      <c r="AN784" s="21" t="s">
        <v>2006</v>
      </c>
      <c r="AO784" s="21" t="s">
        <v>2007</v>
      </c>
    </row>
    <row r="785" spans="1:41" s="20" customFormat="1" x14ac:dyDescent="0.25">
      <c r="A785" s="21">
        <v>9822</v>
      </c>
      <c r="B785" s="21" t="s">
        <v>4043</v>
      </c>
      <c r="C785" s="21" t="s">
        <v>1986</v>
      </c>
      <c r="D785" s="22" t="s">
        <v>1987</v>
      </c>
      <c r="E785" s="21" t="s">
        <v>4040</v>
      </c>
      <c r="F785" s="22">
        <v>7778509</v>
      </c>
      <c r="G785" s="22" t="s">
        <v>4041</v>
      </c>
      <c r="H785" s="21">
        <v>18540299</v>
      </c>
      <c r="I785" s="21"/>
      <c r="J785" s="21">
        <v>270</v>
      </c>
      <c r="K785" s="21" t="s">
        <v>1989</v>
      </c>
      <c r="L785" s="21" t="s">
        <v>1990</v>
      </c>
      <c r="M785" s="21" t="s">
        <v>1991</v>
      </c>
      <c r="N785" s="21" t="s">
        <v>1992</v>
      </c>
      <c r="O785" s="22" t="s">
        <v>1993</v>
      </c>
      <c r="P785" s="21" t="s">
        <v>27</v>
      </c>
      <c r="Q785" s="22" t="s">
        <v>1994</v>
      </c>
      <c r="R785" s="22" t="s">
        <v>1995</v>
      </c>
      <c r="S785" s="22" t="s">
        <v>1996</v>
      </c>
      <c r="T785" s="21" t="s">
        <v>1997</v>
      </c>
      <c r="U785" s="21" t="s">
        <v>1998</v>
      </c>
      <c r="V785" s="23">
        <v>40057</v>
      </c>
      <c r="W785" s="21" t="s">
        <v>1998</v>
      </c>
      <c r="X785" s="23">
        <v>40057</v>
      </c>
      <c r="Y785" s="21" t="b">
        <v>1</v>
      </c>
      <c r="Z785" s="21" t="b">
        <v>1</v>
      </c>
      <c r="AA785" s="21" t="b">
        <v>0</v>
      </c>
      <c r="AB785" s="22" t="s">
        <v>3691</v>
      </c>
      <c r="AC785" s="22" t="s">
        <v>2501</v>
      </c>
      <c r="AD785" s="23">
        <v>42026</v>
      </c>
      <c r="AE785" s="22"/>
      <c r="AF785" s="22"/>
      <c r="AG785" s="21" t="s">
        <v>1999</v>
      </c>
      <c r="AH785" s="21" t="s">
        <v>2000</v>
      </c>
      <c r="AI785" s="21" t="s">
        <v>2001</v>
      </c>
      <c r="AJ785" s="22" t="s">
        <v>2002</v>
      </c>
      <c r="AK785" s="22" t="s">
        <v>2003</v>
      </c>
      <c r="AL785" s="22" t="s">
        <v>2004</v>
      </c>
      <c r="AM785" s="22" t="s">
        <v>2005</v>
      </c>
      <c r="AN785" s="21" t="s">
        <v>2006</v>
      </c>
      <c r="AO785" s="21" t="s">
        <v>2007</v>
      </c>
    </row>
    <row r="786" spans="1:41" s="20" customFormat="1" x14ac:dyDescent="0.25">
      <c r="A786" s="21">
        <v>9852</v>
      </c>
      <c r="B786" s="21" t="s">
        <v>4044</v>
      </c>
      <c r="C786" s="21" t="s">
        <v>1986</v>
      </c>
      <c r="D786" s="22" t="s">
        <v>4045</v>
      </c>
      <c r="E786" s="21" t="s">
        <v>4040</v>
      </c>
      <c r="F786" s="22">
        <v>7778509</v>
      </c>
      <c r="G786" s="22" t="s">
        <v>4041</v>
      </c>
      <c r="H786" s="21">
        <v>18540299</v>
      </c>
      <c r="I786" s="21"/>
      <c r="J786" s="21">
        <v>175</v>
      </c>
      <c r="K786" s="21" t="s">
        <v>2037</v>
      </c>
      <c r="L786" s="21" t="s">
        <v>1990</v>
      </c>
      <c r="M786" s="21" t="s">
        <v>1991</v>
      </c>
      <c r="N786" s="21" t="s">
        <v>1992</v>
      </c>
      <c r="O786" s="22" t="s">
        <v>4046</v>
      </c>
      <c r="P786" s="21" t="s">
        <v>27</v>
      </c>
      <c r="Q786" s="22" t="s">
        <v>4047</v>
      </c>
      <c r="R786" s="22" t="s">
        <v>4048</v>
      </c>
      <c r="S786" s="22" t="s">
        <v>3753</v>
      </c>
      <c r="T786" s="21" t="s">
        <v>1997</v>
      </c>
      <c r="U786" s="21" t="s">
        <v>1998</v>
      </c>
      <c r="V786" s="23">
        <v>40057</v>
      </c>
      <c r="W786" s="21" t="s">
        <v>1998</v>
      </c>
      <c r="X786" s="23">
        <v>40057</v>
      </c>
      <c r="Y786" s="21" t="b">
        <v>1</v>
      </c>
      <c r="Z786" s="21" t="b">
        <v>1</v>
      </c>
      <c r="AA786" s="21" t="b">
        <v>0</v>
      </c>
      <c r="AB786" s="22" t="s">
        <v>3691</v>
      </c>
      <c r="AC786" s="22" t="s">
        <v>2501</v>
      </c>
      <c r="AD786" s="23">
        <v>42026</v>
      </c>
      <c r="AE786" s="22"/>
      <c r="AF786" s="22"/>
      <c r="AG786" s="21" t="s">
        <v>2076</v>
      </c>
      <c r="AH786" s="21" t="s">
        <v>2000</v>
      </c>
      <c r="AI786" s="21" t="s">
        <v>2001</v>
      </c>
      <c r="AJ786" s="22" t="s">
        <v>2002</v>
      </c>
      <c r="AK786" s="22" t="s">
        <v>2003</v>
      </c>
      <c r="AL786" s="22" t="s">
        <v>2004</v>
      </c>
      <c r="AM786" s="22" t="s">
        <v>2005</v>
      </c>
      <c r="AN786" s="21" t="s">
        <v>4049</v>
      </c>
      <c r="AO786" s="21" t="s">
        <v>2007</v>
      </c>
    </row>
    <row r="787" spans="1:41" s="20" customFormat="1" x14ac:dyDescent="0.25">
      <c r="A787" s="21">
        <v>9853</v>
      </c>
      <c r="B787" s="21" t="s">
        <v>4050</v>
      </c>
      <c r="C787" s="21" t="s">
        <v>1986</v>
      </c>
      <c r="D787" s="22" t="s">
        <v>4045</v>
      </c>
      <c r="E787" s="21" t="s">
        <v>4040</v>
      </c>
      <c r="F787" s="22">
        <v>7778509</v>
      </c>
      <c r="G787" s="22" t="s">
        <v>4041</v>
      </c>
      <c r="H787" s="21">
        <v>18540299</v>
      </c>
      <c r="I787" s="21"/>
      <c r="J787" s="21">
        <v>157</v>
      </c>
      <c r="K787" s="21" t="s">
        <v>2037</v>
      </c>
      <c r="L787" s="21" t="s">
        <v>1990</v>
      </c>
      <c r="M787" s="21" t="s">
        <v>1991</v>
      </c>
      <c r="N787" s="21" t="s">
        <v>1992</v>
      </c>
      <c r="O787" s="22" t="s">
        <v>4051</v>
      </c>
      <c r="P787" s="21" t="s">
        <v>27</v>
      </c>
      <c r="Q787" s="22" t="s">
        <v>4052</v>
      </c>
      <c r="R787" s="22" t="s">
        <v>2890</v>
      </c>
      <c r="S787" s="22" t="s">
        <v>4053</v>
      </c>
      <c r="T787" s="21" t="s">
        <v>1997</v>
      </c>
      <c r="U787" s="21" t="s">
        <v>1998</v>
      </c>
      <c r="V787" s="23">
        <v>40057</v>
      </c>
      <c r="W787" s="21" t="s">
        <v>1998</v>
      </c>
      <c r="X787" s="23">
        <v>40057</v>
      </c>
      <c r="Y787" s="21" t="b">
        <v>1</v>
      </c>
      <c r="Z787" s="21" t="b">
        <v>1</v>
      </c>
      <c r="AA787" s="21" t="b">
        <v>0</v>
      </c>
      <c r="AB787" s="22" t="s">
        <v>3691</v>
      </c>
      <c r="AC787" s="22" t="s">
        <v>2501</v>
      </c>
      <c r="AD787" s="23">
        <v>42026</v>
      </c>
      <c r="AE787" s="22"/>
      <c r="AF787" s="22"/>
      <c r="AG787" s="21" t="s">
        <v>2076</v>
      </c>
      <c r="AH787" s="21" t="s">
        <v>2000</v>
      </c>
      <c r="AI787" s="21" t="s">
        <v>2001</v>
      </c>
      <c r="AJ787" s="22" t="s">
        <v>2002</v>
      </c>
      <c r="AK787" s="22" t="s">
        <v>2003</v>
      </c>
      <c r="AL787" s="22" t="s">
        <v>2004</v>
      </c>
      <c r="AM787" s="22" t="s">
        <v>2005</v>
      </c>
      <c r="AN787" s="21" t="s">
        <v>4049</v>
      </c>
      <c r="AO787" s="21" t="s">
        <v>2007</v>
      </c>
    </row>
    <row r="788" spans="1:41" s="20" customFormat="1" x14ac:dyDescent="0.25">
      <c r="A788" s="22">
        <v>24474</v>
      </c>
      <c r="B788" s="22" t="s">
        <v>3714</v>
      </c>
      <c r="C788" s="22" t="s">
        <v>2353</v>
      </c>
      <c r="D788" s="22" t="s">
        <v>3715</v>
      </c>
      <c r="E788" s="22" t="s">
        <v>4054</v>
      </c>
      <c r="F788" s="22" t="s">
        <v>1997</v>
      </c>
      <c r="G788" s="22" t="s">
        <v>4041</v>
      </c>
      <c r="H788" s="29">
        <v>18540299</v>
      </c>
      <c r="I788" s="29"/>
      <c r="J788" s="24">
        <v>94</v>
      </c>
      <c r="K788" s="24" t="s">
        <v>1989</v>
      </c>
      <c r="L788" s="24" t="s">
        <v>1990</v>
      </c>
      <c r="M788" s="24" t="s">
        <v>1991</v>
      </c>
      <c r="N788" s="24" t="s">
        <v>2067</v>
      </c>
      <c r="O788" s="24" t="s">
        <v>3319</v>
      </c>
      <c r="P788" s="24" t="s">
        <v>27</v>
      </c>
      <c r="Q788" s="24" t="s">
        <v>3717</v>
      </c>
      <c r="R788" s="24">
        <v>8.23</v>
      </c>
      <c r="S788" s="24" t="s">
        <v>3718</v>
      </c>
      <c r="T788" s="24" t="s">
        <v>2182</v>
      </c>
      <c r="U788" s="24" t="s">
        <v>3719</v>
      </c>
      <c r="V788" s="26">
        <v>42125</v>
      </c>
      <c r="W788" s="24" t="s">
        <v>2501</v>
      </c>
      <c r="X788" s="26">
        <v>42173</v>
      </c>
      <c r="Y788" s="24" t="b">
        <v>1</v>
      </c>
      <c r="Z788" s="24"/>
      <c r="AA788" s="24"/>
      <c r="AB788" s="24"/>
      <c r="AC788" s="24"/>
      <c r="AD788" s="24"/>
      <c r="AE788" s="22" t="s">
        <v>3720</v>
      </c>
      <c r="AF788" s="22"/>
      <c r="AG788" s="24" t="s">
        <v>3721</v>
      </c>
      <c r="AH788" s="24" t="s">
        <v>2000</v>
      </c>
      <c r="AI788" s="21" t="s">
        <v>2001</v>
      </c>
      <c r="AJ788" s="22" t="s">
        <v>2002</v>
      </c>
      <c r="AK788" s="22" t="s">
        <v>2003</v>
      </c>
      <c r="AL788" s="22" t="s">
        <v>2004</v>
      </c>
      <c r="AM788" s="22" t="s">
        <v>2005</v>
      </c>
      <c r="AN788" s="24" t="s">
        <v>3722</v>
      </c>
      <c r="AO788" s="24" t="s">
        <v>2007</v>
      </c>
    </row>
    <row r="789" spans="1:41" s="20" customFormat="1" x14ac:dyDescent="0.25">
      <c r="A789" s="21">
        <v>2624</v>
      </c>
      <c r="B789" s="21" t="s">
        <v>2009</v>
      </c>
      <c r="C789" s="21" t="s">
        <v>2009</v>
      </c>
      <c r="D789" s="22" t="s">
        <v>4055</v>
      </c>
      <c r="E789" s="21" t="s">
        <v>1394</v>
      </c>
      <c r="F789" s="21">
        <v>19044883</v>
      </c>
      <c r="G789" s="21" t="s">
        <v>1394</v>
      </c>
      <c r="H789" s="21">
        <v>19044883</v>
      </c>
      <c r="I789" s="21">
        <v>1500</v>
      </c>
      <c r="J789" s="21">
        <v>1500</v>
      </c>
      <c r="K789" s="21" t="s">
        <v>1989</v>
      </c>
      <c r="L789" s="21" t="s">
        <v>1990</v>
      </c>
      <c r="M789" s="21" t="s">
        <v>1991</v>
      </c>
      <c r="N789" s="21" t="s">
        <v>1997</v>
      </c>
      <c r="O789" s="21" t="s">
        <v>2009</v>
      </c>
      <c r="P789" s="21" t="s">
        <v>27</v>
      </c>
      <c r="Q789" s="21" t="s">
        <v>2009</v>
      </c>
      <c r="R789" s="21" t="s">
        <v>2009</v>
      </c>
      <c r="S789" s="21" t="s">
        <v>2009</v>
      </c>
      <c r="T789" s="22" t="s">
        <v>2013</v>
      </c>
      <c r="U789" s="21" t="s">
        <v>1998</v>
      </c>
      <c r="V789" s="23">
        <v>40057</v>
      </c>
      <c r="W789" s="21" t="s">
        <v>1998</v>
      </c>
      <c r="X789" s="23">
        <v>40057</v>
      </c>
      <c r="Y789" s="21" t="b">
        <v>1</v>
      </c>
      <c r="Z789" s="21" t="b">
        <v>1</v>
      </c>
      <c r="AA789" s="21" t="b">
        <v>0</v>
      </c>
      <c r="AB789" s="22"/>
      <c r="AC789" s="22"/>
      <c r="AD789" s="22"/>
      <c r="AE789" s="22"/>
      <c r="AF789" s="22"/>
      <c r="AG789" s="21" t="s">
        <v>2351</v>
      </c>
      <c r="AH789" s="21" t="s">
        <v>2000</v>
      </c>
      <c r="AI789" s="21" t="s">
        <v>2001</v>
      </c>
      <c r="AJ789" s="22" t="s">
        <v>2002</v>
      </c>
      <c r="AK789" s="22" t="s">
        <v>2003</v>
      </c>
      <c r="AL789" s="22" t="s">
        <v>2004</v>
      </c>
      <c r="AM789" s="22" t="s">
        <v>2005</v>
      </c>
      <c r="AN789" s="21" t="s">
        <v>1997</v>
      </c>
      <c r="AO789" s="21" t="s">
        <v>1992</v>
      </c>
    </row>
    <row r="790" spans="1:41" s="20" customFormat="1" x14ac:dyDescent="0.25">
      <c r="A790" s="21">
        <v>9859</v>
      </c>
      <c r="B790" s="21" t="s">
        <v>2174</v>
      </c>
      <c r="C790" s="21" t="s">
        <v>2175</v>
      </c>
      <c r="D790" s="25" t="s">
        <v>4056</v>
      </c>
      <c r="E790" s="21" t="s">
        <v>4057</v>
      </c>
      <c r="F790" s="21">
        <v>19248136</v>
      </c>
      <c r="G790" s="21" t="s">
        <v>4057</v>
      </c>
      <c r="H790" s="21">
        <v>19248136</v>
      </c>
      <c r="I790" s="21">
        <v>4800</v>
      </c>
      <c r="J790" s="21">
        <v>4800</v>
      </c>
      <c r="K790" s="21" t="s">
        <v>1989</v>
      </c>
      <c r="L790" s="21" t="s">
        <v>1990</v>
      </c>
      <c r="M790" s="21" t="s">
        <v>1991</v>
      </c>
      <c r="N790" s="21" t="s">
        <v>1997</v>
      </c>
      <c r="O790" s="21" t="s">
        <v>2805</v>
      </c>
      <c r="P790" s="21" t="s">
        <v>27</v>
      </c>
      <c r="Q790" s="21" t="s">
        <v>4058</v>
      </c>
      <c r="R790" s="21" t="s">
        <v>3048</v>
      </c>
      <c r="S790" s="21" t="s">
        <v>4059</v>
      </c>
      <c r="T790" s="21" t="s">
        <v>4060</v>
      </c>
      <c r="U790" s="21" t="s">
        <v>1998</v>
      </c>
      <c r="V790" s="23">
        <v>40057</v>
      </c>
      <c r="W790" s="21" t="s">
        <v>1998</v>
      </c>
      <c r="X790" s="23">
        <v>40057</v>
      </c>
      <c r="Y790" s="21" t="b">
        <v>1</v>
      </c>
      <c r="Z790" s="21" t="b">
        <v>1</v>
      </c>
      <c r="AA790" s="21" t="b">
        <v>0</v>
      </c>
      <c r="AB790" s="22"/>
      <c r="AC790" s="22"/>
      <c r="AD790" s="22"/>
      <c r="AE790" s="22"/>
      <c r="AF790" s="22"/>
      <c r="AG790" s="21" t="s">
        <v>3977</v>
      </c>
      <c r="AH790" s="21" t="s">
        <v>2000</v>
      </c>
      <c r="AI790" s="21" t="s">
        <v>2001</v>
      </c>
      <c r="AJ790" s="22" t="s">
        <v>2002</v>
      </c>
      <c r="AK790" s="22" t="s">
        <v>2003</v>
      </c>
      <c r="AL790" s="22" t="s">
        <v>2004</v>
      </c>
      <c r="AM790" s="22" t="s">
        <v>2005</v>
      </c>
      <c r="AN790" s="21" t="s">
        <v>2184</v>
      </c>
      <c r="AO790" s="21" t="s">
        <v>2007</v>
      </c>
    </row>
    <row r="791" spans="1:41" s="20" customFormat="1" x14ac:dyDescent="0.25">
      <c r="A791" s="21">
        <v>2625</v>
      </c>
      <c r="B791" s="21" t="s">
        <v>2028</v>
      </c>
      <c r="C791" s="21" t="s">
        <v>2009</v>
      </c>
      <c r="D791" s="22" t="s">
        <v>4061</v>
      </c>
      <c r="E791" s="21" t="s">
        <v>1386</v>
      </c>
      <c r="F791" s="21">
        <v>19666309</v>
      </c>
      <c r="G791" s="21" t="s">
        <v>1386</v>
      </c>
      <c r="H791" s="21">
        <v>19666309</v>
      </c>
      <c r="I791" s="21">
        <f>GEOMEAN(J791:J792)</f>
        <v>1074.8953437428222</v>
      </c>
      <c r="J791" s="21">
        <v>530</v>
      </c>
      <c r="K791" s="21" t="s">
        <v>1989</v>
      </c>
      <c r="L791" s="21" t="s">
        <v>1990</v>
      </c>
      <c r="M791" s="21" t="s">
        <v>1991</v>
      </c>
      <c r="N791" s="21" t="s">
        <v>1997</v>
      </c>
      <c r="O791" s="21" t="s">
        <v>2009</v>
      </c>
      <c r="P791" s="21" t="s">
        <v>27</v>
      </c>
      <c r="Q791" s="21" t="s">
        <v>2009</v>
      </c>
      <c r="R791" s="21" t="s">
        <v>2009</v>
      </c>
      <c r="S791" s="21" t="s">
        <v>2009</v>
      </c>
      <c r="T791" s="22" t="s">
        <v>2145</v>
      </c>
      <c r="U791" s="21" t="s">
        <v>1998</v>
      </c>
      <c r="V791" s="23">
        <v>40057</v>
      </c>
      <c r="W791" s="21" t="s">
        <v>1998</v>
      </c>
      <c r="X791" s="23">
        <v>40057</v>
      </c>
      <c r="Y791" s="21" t="b">
        <v>1</v>
      </c>
      <c r="Z791" s="21" t="b">
        <v>1</v>
      </c>
      <c r="AA791" s="21" t="b">
        <v>0</v>
      </c>
      <c r="AB791" s="22"/>
      <c r="AC791" s="22"/>
      <c r="AD791" s="22"/>
      <c r="AE791" s="22"/>
      <c r="AF791" s="22"/>
      <c r="AG791" s="21" t="s">
        <v>4062</v>
      </c>
      <c r="AH791" s="21" t="s">
        <v>2000</v>
      </c>
      <c r="AI791" s="21" t="s">
        <v>2001</v>
      </c>
      <c r="AJ791" s="22" t="s">
        <v>2002</v>
      </c>
      <c r="AK791" s="22" t="s">
        <v>2003</v>
      </c>
      <c r="AL791" s="22" t="s">
        <v>2004</v>
      </c>
      <c r="AM791" s="22" t="s">
        <v>2005</v>
      </c>
      <c r="AN791" s="21" t="s">
        <v>2050</v>
      </c>
      <c r="AO791" s="21" t="s">
        <v>2007</v>
      </c>
    </row>
    <row r="792" spans="1:41" s="20" customFormat="1" x14ac:dyDescent="0.25">
      <c r="A792" s="21">
        <v>2626</v>
      </c>
      <c r="B792" s="21" t="s">
        <v>2009</v>
      </c>
      <c r="C792" s="21" t="s">
        <v>2009</v>
      </c>
      <c r="D792" s="22" t="s">
        <v>4063</v>
      </c>
      <c r="E792" s="21" t="s">
        <v>1386</v>
      </c>
      <c r="F792" s="21">
        <v>19666309</v>
      </c>
      <c r="G792" s="21" t="s">
        <v>1386</v>
      </c>
      <c r="H792" s="21">
        <v>19666309</v>
      </c>
      <c r="I792" s="21"/>
      <c r="J792" s="21">
        <v>2180</v>
      </c>
      <c r="K792" s="21" t="s">
        <v>1989</v>
      </c>
      <c r="L792" s="21" t="s">
        <v>1990</v>
      </c>
      <c r="M792" s="21" t="s">
        <v>1991</v>
      </c>
      <c r="N792" s="21" t="s">
        <v>1997</v>
      </c>
      <c r="O792" s="21" t="s">
        <v>2009</v>
      </c>
      <c r="P792" s="21" t="s">
        <v>27</v>
      </c>
      <c r="Q792" s="21" t="s">
        <v>2009</v>
      </c>
      <c r="R792" s="21" t="s">
        <v>2009</v>
      </c>
      <c r="S792" s="21" t="s">
        <v>2009</v>
      </c>
      <c r="T792" s="22" t="s">
        <v>2013</v>
      </c>
      <c r="U792" s="21" t="s">
        <v>1998</v>
      </c>
      <c r="V792" s="23">
        <v>40057</v>
      </c>
      <c r="W792" s="21" t="s">
        <v>1998</v>
      </c>
      <c r="X792" s="23">
        <v>40057</v>
      </c>
      <c r="Y792" s="21" t="b">
        <v>1</v>
      </c>
      <c r="Z792" s="21" t="b">
        <v>1</v>
      </c>
      <c r="AA792" s="21" t="b">
        <v>0</v>
      </c>
      <c r="AB792" s="22"/>
      <c r="AC792" s="22"/>
      <c r="AD792" s="22"/>
      <c r="AE792" s="22"/>
      <c r="AF792" s="22"/>
      <c r="AG792" s="21" t="s">
        <v>3040</v>
      </c>
      <c r="AH792" s="21" t="s">
        <v>2000</v>
      </c>
      <c r="AI792" s="21" t="s">
        <v>2001</v>
      </c>
      <c r="AJ792" s="22" t="s">
        <v>2002</v>
      </c>
      <c r="AK792" s="22" t="s">
        <v>2003</v>
      </c>
      <c r="AL792" s="22" t="s">
        <v>2004</v>
      </c>
      <c r="AM792" s="22" t="s">
        <v>2005</v>
      </c>
      <c r="AN792" s="21" t="s">
        <v>2031</v>
      </c>
      <c r="AO792" s="21" t="s">
        <v>2007</v>
      </c>
    </row>
    <row r="793" spans="1:41" s="20" customFormat="1" x14ac:dyDescent="0.25">
      <c r="A793" s="21">
        <v>2627</v>
      </c>
      <c r="B793" s="21" t="s">
        <v>2009</v>
      </c>
      <c r="C793" s="21" t="s">
        <v>2009</v>
      </c>
      <c r="D793" s="22" t="s">
        <v>4064</v>
      </c>
      <c r="E793" s="21" t="s">
        <v>4065</v>
      </c>
      <c r="F793" s="21">
        <v>20018091</v>
      </c>
      <c r="G793" s="21" t="s">
        <v>4065</v>
      </c>
      <c r="H793" s="21">
        <v>20018091</v>
      </c>
      <c r="I793" s="21">
        <f>GEOMEAN(J793:J794)</f>
        <v>753.65774725667086</v>
      </c>
      <c r="J793" s="21">
        <v>8000</v>
      </c>
      <c r="K793" s="21" t="s">
        <v>1989</v>
      </c>
      <c r="L793" s="21" t="s">
        <v>1990</v>
      </c>
      <c r="M793" s="21" t="s">
        <v>1991</v>
      </c>
      <c r="N793" s="21" t="s">
        <v>1997</v>
      </c>
      <c r="O793" s="21" t="s">
        <v>2009</v>
      </c>
      <c r="P793" s="21" t="s">
        <v>27</v>
      </c>
      <c r="Q793" s="21" t="s">
        <v>2009</v>
      </c>
      <c r="R793" s="21" t="s">
        <v>2009</v>
      </c>
      <c r="S793" s="21" t="s">
        <v>2009</v>
      </c>
      <c r="T793" s="22" t="s">
        <v>2013</v>
      </c>
      <c r="U793" s="21" t="s">
        <v>1998</v>
      </c>
      <c r="V793" s="23">
        <v>40057</v>
      </c>
      <c r="W793" s="21" t="s">
        <v>1998</v>
      </c>
      <c r="X793" s="23">
        <v>40057</v>
      </c>
      <c r="Y793" s="21" t="b">
        <v>1</v>
      </c>
      <c r="Z793" s="21" t="b">
        <v>1</v>
      </c>
      <c r="AA793" s="21" t="b">
        <v>0</v>
      </c>
      <c r="AB793" s="22"/>
      <c r="AC793" s="22"/>
      <c r="AD793" s="22"/>
      <c r="AE793" s="22"/>
      <c r="AF793" s="22"/>
      <c r="AG793" s="21" t="s">
        <v>2049</v>
      </c>
      <c r="AH793" s="21" t="s">
        <v>2000</v>
      </c>
      <c r="AI793" s="21" t="s">
        <v>2001</v>
      </c>
      <c r="AJ793" s="22" t="s">
        <v>2002</v>
      </c>
      <c r="AK793" s="22" t="s">
        <v>2003</v>
      </c>
      <c r="AL793" s="22" t="s">
        <v>2004</v>
      </c>
      <c r="AM793" s="22" t="s">
        <v>2005</v>
      </c>
      <c r="AN793" s="21" t="s">
        <v>2015</v>
      </c>
      <c r="AO793" s="21" t="s">
        <v>2007</v>
      </c>
    </row>
    <row r="794" spans="1:41" s="20" customFormat="1" x14ac:dyDescent="0.25">
      <c r="A794" s="21">
        <v>2628</v>
      </c>
      <c r="B794" s="21" t="s">
        <v>2028</v>
      </c>
      <c r="C794" s="21" t="s">
        <v>2009</v>
      </c>
      <c r="D794" s="22" t="s">
        <v>4066</v>
      </c>
      <c r="E794" s="21" t="s">
        <v>4065</v>
      </c>
      <c r="F794" s="21">
        <v>20018091</v>
      </c>
      <c r="G794" s="21" t="s">
        <v>4065</v>
      </c>
      <c r="H794" s="21">
        <v>20018091</v>
      </c>
      <c r="I794" s="21"/>
      <c r="J794" s="21">
        <v>71</v>
      </c>
      <c r="K794" s="21" t="s">
        <v>1989</v>
      </c>
      <c r="L794" s="21" t="s">
        <v>1990</v>
      </c>
      <c r="M794" s="21" t="s">
        <v>1991</v>
      </c>
      <c r="N794" s="21" t="s">
        <v>1997</v>
      </c>
      <c r="O794" s="21" t="s">
        <v>2009</v>
      </c>
      <c r="P794" s="21" t="s">
        <v>27</v>
      </c>
      <c r="Q794" s="21" t="s">
        <v>2009</v>
      </c>
      <c r="R794" s="21" t="s">
        <v>2009</v>
      </c>
      <c r="S794" s="21" t="s">
        <v>2009</v>
      </c>
      <c r="T794" s="22" t="s">
        <v>2013</v>
      </c>
      <c r="U794" s="21" t="s">
        <v>1998</v>
      </c>
      <c r="V794" s="23">
        <v>40057</v>
      </c>
      <c r="W794" s="21" t="s">
        <v>1998</v>
      </c>
      <c r="X794" s="23">
        <v>40057</v>
      </c>
      <c r="Y794" s="21" t="b">
        <v>1</v>
      </c>
      <c r="Z794" s="21" t="b">
        <v>1</v>
      </c>
      <c r="AA794" s="21" t="b">
        <v>0</v>
      </c>
      <c r="AB794" s="22"/>
      <c r="AC794" s="22"/>
      <c r="AD794" s="22"/>
      <c r="AE794" s="22"/>
      <c r="AF794" s="22"/>
      <c r="AG794" s="21" t="s">
        <v>2049</v>
      </c>
      <c r="AH794" s="21" t="s">
        <v>2000</v>
      </c>
      <c r="AI794" s="21" t="s">
        <v>2001</v>
      </c>
      <c r="AJ794" s="22" t="s">
        <v>2002</v>
      </c>
      <c r="AK794" s="22" t="s">
        <v>2003</v>
      </c>
      <c r="AL794" s="22" t="s">
        <v>2004</v>
      </c>
      <c r="AM794" s="22" t="s">
        <v>2005</v>
      </c>
      <c r="AN794" s="21" t="s">
        <v>2050</v>
      </c>
      <c r="AO794" s="21" t="s">
        <v>2007</v>
      </c>
    </row>
    <row r="795" spans="1:41" s="20" customFormat="1" x14ac:dyDescent="0.25">
      <c r="A795" s="21">
        <v>2629</v>
      </c>
      <c r="B795" s="21" t="s">
        <v>2009</v>
      </c>
      <c r="C795" s="21" t="s">
        <v>2009</v>
      </c>
      <c r="D795" s="22" t="s">
        <v>4067</v>
      </c>
      <c r="E795" s="21" t="s">
        <v>726</v>
      </c>
      <c r="F795" s="21">
        <v>21087649</v>
      </c>
      <c r="G795" s="21" t="s">
        <v>726</v>
      </c>
      <c r="H795" s="21">
        <v>21087649</v>
      </c>
      <c r="I795" s="21">
        <f>GEOMEAN(J795:J796)</f>
        <v>4189.9880668087826</v>
      </c>
      <c r="J795" s="21">
        <v>4200</v>
      </c>
      <c r="K795" s="21" t="s">
        <v>1989</v>
      </c>
      <c r="L795" s="21" t="s">
        <v>1990</v>
      </c>
      <c r="M795" s="21" t="s">
        <v>1991</v>
      </c>
      <c r="N795" s="21" t="s">
        <v>1997</v>
      </c>
      <c r="O795" s="21" t="s">
        <v>2009</v>
      </c>
      <c r="P795" s="21" t="s">
        <v>27</v>
      </c>
      <c r="Q795" s="21" t="s">
        <v>2009</v>
      </c>
      <c r="R795" s="21" t="s">
        <v>2009</v>
      </c>
      <c r="S795" s="21" t="s">
        <v>2009</v>
      </c>
      <c r="T795" s="22" t="s">
        <v>2145</v>
      </c>
      <c r="U795" s="21" t="s">
        <v>1998</v>
      </c>
      <c r="V795" s="23">
        <v>40057</v>
      </c>
      <c r="W795" s="21" t="s">
        <v>1998</v>
      </c>
      <c r="X795" s="23">
        <v>40057</v>
      </c>
      <c r="Y795" s="21" t="b">
        <v>1</v>
      </c>
      <c r="Z795" s="21" t="b">
        <v>1</v>
      </c>
      <c r="AA795" s="21" t="b">
        <v>0</v>
      </c>
      <c r="AB795" s="22"/>
      <c r="AC795" s="22"/>
      <c r="AD795" s="22"/>
      <c r="AE795" s="22"/>
      <c r="AF795" s="22"/>
      <c r="AG795" s="21" t="s">
        <v>2030</v>
      </c>
      <c r="AH795" s="21" t="s">
        <v>2000</v>
      </c>
      <c r="AI795" s="21" t="s">
        <v>2001</v>
      </c>
      <c r="AJ795" s="22" t="s">
        <v>2002</v>
      </c>
      <c r="AK795" s="22" t="s">
        <v>2003</v>
      </c>
      <c r="AL795" s="22" t="s">
        <v>2004</v>
      </c>
      <c r="AM795" s="22" t="s">
        <v>2005</v>
      </c>
      <c r="AN795" s="21" t="s">
        <v>2031</v>
      </c>
      <c r="AO795" s="21" t="s">
        <v>2007</v>
      </c>
    </row>
    <row r="796" spans="1:41" s="20" customFormat="1" x14ac:dyDescent="0.25">
      <c r="A796" s="21">
        <v>2630</v>
      </c>
      <c r="B796" s="21" t="s">
        <v>2009</v>
      </c>
      <c r="C796" s="21" t="s">
        <v>2009</v>
      </c>
      <c r="D796" s="22" t="s">
        <v>4068</v>
      </c>
      <c r="E796" s="21" t="s">
        <v>726</v>
      </c>
      <c r="F796" s="21">
        <v>21087649</v>
      </c>
      <c r="G796" s="21" t="s">
        <v>726</v>
      </c>
      <c r="H796" s="21">
        <v>21087649</v>
      </c>
      <c r="I796" s="21"/>
      <c r="J796" s="21">
        <v>4180</v>
      </c>
      <c r="K796" s="21" t="s">
        <v>1989</v>
      </c>
      <c r="L796" s="21" t="s">
        <v>1990</v>
      </c>
      <c r="M796" s="21" t="s">
        <v>1991</v>
      </c>
      <c r="N796" s="21" t="s">
        <v>1997</v>
      </c>
      <c r="O796" s="21" t="s">
        <v>2009</v>
      </c>
      <c r="P796" s="21" t="s">
        <v>27</v>
      </c>
      <c r="Q796" s="21" t="s">
        <v>2009</v>
      </c>
      <c r="R796" s="21" t="s">
        <v>2009</v>
      </c>
      <c r="S796" s="21" t="s">
        <v>2009</v>
      </c>
      <c r="T796" s="22" t="s">
        <v>2145</v>
      </c>
      <c r="U796" s="21" t="s">
        <v>1998</v>
      </c>
      <c r="V796" s="23">
        <v>40057</v>
      </c>
      <c r="W796" s="21" t="s">
        <v>1998</v>
      </c>
      <c r="X796" s="23">
        <v>40057</v>
      </c>
      <c r="Y796" s="21" t="b">
        <v>1</v>
      </c>
      <c r="Z796" s="21" t="b">
        <v>1</v>
      </c>
      <c r="AA796" s="21" t="b">
        <v>0</v>
      </c>
      <c r="AB796" s="22"/>
      <c r="AC796" s="22"/>
      <c r="AD796" s="22"/>
      <c r="AE796" s="22"/>
      <c r="AF796" s="22"/>
      <c r="AG796" s="21" t="s">
        <v>2030</v>
      </c>
      <c r="AH796" s="21" t="s">
        <v>2000</v>
      </c>
      <c r="AI796" s="21" t="s">
        <v>2001</v>
      </c>
      <c r="AJ796" s="22" t="s">
        <v>2002</v>
      </c>
      <c r="AK796" s="22" t="s">
        <v>2003</v>
      </c>
      <c r="AL796" s="22" t="s">
        <v>2004</v>
      </c>
      <c r="AM796" s="22" t="s">
        <v>2005</v>
      </c>
      <c r="AN796" s="21" t="s">
        <v>2031</v>
      </c>
      <c r="AO796" s="21" t="s">
        <v>2007</v>
      </c>
    </row>
    <row r="797" spans="1:41" s="20" customFormat="1" x14ac:dyDescent="0.25">
      <c r="A797" s="21">
        <v>2631</v>
      </c>
      <c r="B797" s="21" t="s">
        <v>2009</v>
      </c>
      <c r="C797" s="21" t="s">
        <v>2009</v>
      </c>
      <c r="D797" s="22" t="s">
        <v>4069</v>
      </c>
      <c r="E797" s="21" t="s">
        <v>860</v>
      </c>
      <c r="F797" s="21">
        <v>21564170</v>
      </c>
      <c r="G797" s="21" t="s">
        <v>860</v>
      </c>
      <c r="H797" s="21">
        <v>21564170</v>
      </c>
      <c r="I797" s="21">
        <v>23</v>
      </c>
      <c r="J797" s="21">
        <v>23</v>
      </c>
      <c r="K797" s="21" t="s">
        <v>1989</v>
      </c>
      <c r="L797" s="21" t="s">
        <v>1990</v>
      </c>
      <c r="M797" s="21" t="s">
        <v>1991</v>
      </c>
      <c r="N797" s="21" t="s">
        <v>1997</v>
      </c>
      <c r="O797" s="21" t="s">
        <v>2009</v>
      </c>
      <c r="P797" s="21" t="s">
        <v>27</v>
      </c>
      <c r="Q797" s="21" t="s">
        <v>2009</v>
      </c>
      <c r="R797" s="21" t="s">
        <v>2009</v>
      </c>
      <c r="S797" s="21" t="s">
        <v>2009</v>
      </c>
      <c r="T797" s="22" t="s">
        <v>2013</v>
      </c>
      <c r="U797" s="21" t="s">
        <v>1998</v>
      </c>
      <c r="V797" s="23">
        <v>40057</v>
      </c>
      <c r="W797" s="21" t="s">
        <v>1998</v>
      </c>
      <c r="X797" s="23">
        <v>40057</v>
      </c>
      <c r="Y797" s="21" t="b">
        <v>1</v>
      </c>
      <c r="Z797" s="21" t="b">
        <v>1</v>
      </c>
      <c r="AA797" s="21" t="b">
        <v>0</v>
      </c>
      <c r="AB797" s="22"/>
      <c r="AC797" s="22"/>
      <c r="AD797" s="22"/>
      <c r="AE797" s="22"/>
      <c r="AF797" s="22"/>
      <c r="AG797" s="21" t="s">
        <v>2183</v>
      </c>
      <c r="AH797" s="21" t="s">
        <v>2000</v>
      </c>
      <c r="AI797" s="21" t="s">
        <v>2001</v>
      </c>
      <c r="AJ797" s="22" t="s">
        <v>2002</v>
      </c>
      <c r="AK797" s="22" t="s">
        <v>2003</v>
      </c>
      <c r="AL797" s="22" t="s">
        <v>2004</v>
      </c>
      <c r="AM797" s="22" t="s">
        <v>2005</v>
      </c>
      <c r="AN797" s="21" t="s">
        <v>2031</v>
      </c>
      <c r="AO797" s="21" t="s">
        <v>2007</v>
      </c>
    </row>
    <row r="798" spans="1:41" s="20" customFormat="1" x14ac:dyDescent="0.25">
      <c r="A798" s="21">
        <v>2632</v>
      </c>
      <c r="B798" s="21" t="s">
        <v>2028</v>
      </c>
      <c r="C798" s="21" t="s">
        <v>2009</v>
      </c>
      <c r="D798" s="22" t="s">
        <v>4070</v>
      </c>
      <c r="E798" s="21" t="s">
        <v>870</v>
      </c>
      <c r="F798" s="21">
        <v>21725462</v>
      </c>
      <c r="G798" s="21" t="s">
        <v>870</v>
      </c>
      <c r="H798" s="21">
        <v>21725462</v>
      </c>
      <c r="I798" s="21">
        <f>GEOMEAN(J798:J799)</f>
        <v>45365.184888855023</v>
      </c>
      <c r="J798" s="21">
        <v>42000</v>
      </c>
      <c r="K798" s="21" t="s">
        <v>1989</v>
      </c>
      <c r="L798" s="21" t="s">
        <v>1990</v>
      </c>
      <c r="M798" s="21" t="s">
        <v>1991</v>
      </c>
      <c r="N798" s="21" t="s">
        <v>1997</v>
      </c>
      <c r="O798" s="21" t="s">
        <v>2009</v>
      </c>
      <c r="P798" s="21" t="s">
        <v>27</v>
      </c>
      <c r="Q798" s="21" t="s">
        <v>2009</v>
      </c>
      <c r="R798" s="21" t="s">
        <v>2009</v>
      </c>
      <c r="S798" s="21" t="s">
        <v>2009</v>
      </c>
      <c r="T798" s="22" t="s">
        <v>2145</v>
      </c>
      <c r="U798" s="21" t="s">
        <v>1998</v>
      </c>
      <c r="V798" s="23">
        <v>40057</v>
      </c>
      <c r="W798" s="21" t="s">
        <v>1998</v>
      </c>
      <c r="X798" s="23">
        <v>40057</v>
      </c>
      <c r="Y798" s="21" t="b">
        <v>1</v>
      </c>
      <c r="Z798" s="21" t="b">
        <v>1</v>
      </c>
      <c r="AA798" s="21" t="b">
        <v>0</v>
      </c>
      <c r="AB798" s="22"/>
      <c r="AC798" s="22"/>
      <c r="AD798" s="22"/>
      <c r="AE798" s="22"/>
      <c r="AF798" s="22"/>
      <c r="AG798" s="21" t="s">
        <v>2895</v>
      </c>
      <c r="AH798" s="21" t="s">
        <v>2000</v>
      </c>
      <c r="AI798" s="21" t="s">
        <v>2001</v>
      </c>
      <c r="AJ798" s="22" t="s">
        <v>2002</v>
      </c>
      <c r="AK798" s="22" t="s">
        <v>2003</v>
      </c>
      <c r="AL798" s="22" t="s">
        <v>2004</v>
      </c>
      <c r="AM798" s="22" t="s">
        <v>2005</v>
      </c>
      <c r="AN798" s="21" t="s">
        <v>2050</v>
      </c>
      <c r="AO798" s="21" t="s">
        <v>2007</v>
      </c>
    </row>
    <row r="799" spans="1:41" s="20" customFormat="1" x14ac:dyDescent="0.25">
      <c r="A799" s="21">
        <v>2633</v>
      </c>
      <c r="B799" s="21" t="s">
        <v>2009</v>
      </c>
      <c r="C799" s="21" t="s">
        <v>2009</v>
      </c>
      <c r="D799" s="22" t="s">
        <v>4071</v>
      </c>
      <c r="E799" s="21" t="s">
        <v>870</v>
      </c>
      <c r="F799" s="21">
        <v>21725462</v>
      </c>
      <c r="G799" s="21" t="s">
        <v>870</v>
      </c>
      <c r="H799" s="21">
        <v>21725462</v>
      </c>
      <c r="I799" s="21"/>
      <c r="J799" s="21">
        <v>49000</v>
      </c>
      <c r="K799" s="21" t="s">
        <v>1989</v>
      </c>
      <c r="L799" s="21" t="s">
        <v>1990</v>
      </c>
      <c r="M799" s="21" t="s">
        <v>1991</v>
      </c>
      <c r="N799" s="21" t="s">
        <v>1997</v>
      </c>
      <c r="O799" s="21" t="s">
        <v>2009</v>
      </c>
      <c r="P799" s="21" t="s">
        <v>27</v>
      </c>
      <c r="Q799" s="21" t="s">
        <v>2009</v>
      </c>
      <c r="R799" s="21" t="s">
        <v>2009</v>
      </c>
      <c r="S799" s="21" t="s">
        <v>2009</v>
      </c>
      <c r="T799" s="22" t="s">
        <v>2145</v>
      </c>
      <c r="U799" s="21" t="s">
        <v>1998</v>
      </c>
      <c r="V799" s="23">
        <v>40057</v>
      </c>
      <c r="W799" s="21" t="s">
        <v>1998</v>
      </c>
      <c r="X799" s="23">
        <v>40057</v>
      </c>
      <c r="Y799" s="21" t="b">
        <v>1</v>
      </c>
      <c r="Z799" s="21" t="b">
        <v>1</v>
      </c>
      <c r="AA799" s="21" t="b">
        <v>0</v>
      </c>
      <c r="AB799" s="22"/>
      <c r="AC799" s="22"/>
      <c r="AD799" s="22"/>
      <c r="AE799" s="22"/>
      <c r="AF799" s="22"/>
      <c r="AG799" s="21" t="s">
        <v>2121</v>
      </c>
      <c r="AH799" s="21" t="s">
        <v>2000</v>
      </c>
      <c r="AI799" s="21" t="s">
        <v>2001</v>
      </c>
      <c r="AJ799" s="22" t="s">
        <v>2002</v>
      </c>
      <c r="AK799" s="22" t="s">
        <v>2003</v>
      </c>
      <c r="AL799" s="22" t="s">
        <v>2004</v>
      </c>
      <c r="AM799" s="22" t="s">
        <v>2005</v>
      </c>
      <c r="AN799" s="21" t="s">
        <v>2031</v>
      </c>
      <c r="AO799" s="21" t="s">
        <v>2007</v>
      </c>
    </row>
    <row r="800" spans="1:41" s="20" customFormat="1" x14ac:dyDescent="0.25">
      <c r="A800" s="21">
        <v>2634</v>
      </c>
      <c r="B800" s="21" t="s">
        <v>2009</v>
      </c>
      <c r="C800" s="21" t="s">
        <v>2009</v>
      </c>
      <c r="D800" s="22" t="s">
        <v>4072</v>
      </c>
      <c r="E800" s="21" t="s">
        <v>784</v>
      </c>
      <c r="F800" s="21">
        <v>22781233</v>
      </c>
      <c r="G800" s="21" t="s">
        <v>784</v>
      </c>
      <c r="H800" s="21">
        <v>22781233</v>
      </c>
      <c r="I800" s="21">
        <v>29.2</v>
      </c>
      <c r="J800" s="21">
        <v>29.2</v>
      </c>
      <c r="K800" s="21" t="s">
        <v>1989</v>
      </c>
      <c r="L800" s="21" t="s">
        <v>1990</v>
      </c>
      <c r="M800" s="21" t="s">
        <v>1991</v>
      </c>
      <c r="N800" s="21" t="s">
        <v>1997</v>
      </c>
      <c r="O800" s="21" t="s">
        <v>2009</v>
      </c>
      <c r="P800" s="21" t="s">
        <v>27</v>
      </c>
      <c r="Q800" s="21" t="s">
        <v>2009</v>
      </c>
      <c r="R800" s="21" t="s">
        <v>2009</v>
      </c>
      <c r="S800" s="21" t="s">
        <v>2009</v>
      </c>
      <c r="T800" s="22" t="s">
        <v>2013</v>
      </c>
      <c r="U800" s="21" t="s">
        <v>1998</v>
      </c>
      <c r="V800" s="23">
        <v>40057</v>
      </c>
      <c r="W800" s="21" t="s">
        <v>1998</v>
      </c>
      <c r="X800" s="23">
        <v>40057</v>
      </c>
      <c r="Y800" s="21" t="b">
        <v>1</v>
      </c>
      <c r="Z800" s="21" t="b">
        <v>1</v>
      </c>
      <c r="AA800" s="21" t="b">
        <v>0</v>
      </c>
      <c r="AB800" s="22"/>
      <c r="AC800" s="22"/>
      <c r="AD800" s="22"/>
      <c r="AE800" s="22"/>
      <c r="AF800" s="22"/>
      <c r="AG800" s="21" t="s">
        <v>2537</v>
      </c>
      <c r="AH800" s="21" t="s">
        <v>2000</v>
      </c>
      <c r="AI800" s="21" t="s">
        <v>2001</v>
      </c>
      <c r="AJ800" s="22" t="s">
        <v>2002</v>
      </c>
      <c r="AK800" s="22" t="s">
        <v>2003</v>
      </c>
      <c r="AL800" s="22" t="s">
        <v>2004</v>
      </c>
      <c r="AM800" s="22" t="s">
        <v>2005</v>
      </c>
      <c r="AN800" s="21" t="s">
        <v>2031</v>
      </c>
      <c r="AO800" s="21" t="s">
        <v>2007</v>
      </c>
    </row>
    <row r="801" spans="1:41" s="20" customFormat="1" x14ac:dyDescent="0.25">
      <c r="A801" s="21">
        <v>2635</v>
      </c>
      <c r="B801" s="21" t="s">
        <v>2009</v>
      </c>
      <c r="C801" s="21" t="s">
        <v>2009</v>
      </c>
      <c r="D801" s="22" t="s">
        <v>4073</v>
      </c>
      <c r="E801" s="21" t="s">
        <v>1156</v>
      </c>
      <c r="F801" s="21">
        <v>23031369</v>
      </c>
      <c r="G801" s="21" t="s">
        <v>1156</v>
      </c>
      <c r="H801" s="21">
        <v>23031369</v>
      </c>
      <c r="I801" s="21">
        <v>6.2</v>
      </c>
      <c r="J801" s="21">
        <v>6.2</v>
      </c>
      <c r="K801" s="21" t="s">
        <v>1989</v>
      </c>
      <c r="L801" s="21" t="s">
        <v>1990</v>
      </c>
      <c r="M801" s="21" t="s">
        <v>2012</v>
      </c>
      <c r="N801" s="21" t="s">
        <v>1997</v>
      </c>
      <c r="O801" s="21" t="s">
        <v>2009</v>
      </c>
      <c r="P801" s="21" t="s">
        <v>27</v>
      </c>
      <c r="Q801" s="21" t="s">
        <v>2009</v>
      </c>
      <c r="R801" s="21" t="s">
        <v>2009</v>
      </c>
      <c r="S801" s="21" t="s">
        <v>2009</v>
      </c>
      <c r="T801" s="22" t="s">
        <v>2013</v>
      </c>
      <c r="U801" s="21" t="s">
        <v>1998</v>
      </c>
      <c r="V801" s="23">
        <v>40057</v>
      </c>
      <c r="W801" s="21" t="s">
        <v>1998</v>
      </c>
      <c r="X801" s="23">
        <v>40057</v>
      </c>
      <c r="Y801" s="21" t="b">
        <v>1</v>
      </c>
      <c r="Z801" s="21" t="b">
        <v>1</v>
      </c>
      <c r="AA801" s="21" t="b">
        <v>0</v>
      </c>
      <c r="AB801" s="22"/>
      <c r="AC801" s="22"/>
      <c r="AD801" s="22"/>
      <c r="AE801" s="22"/>
      <c r="AF801" s="22"/>
      <c r="AG801" s="21" t="s">
        <v>2918</v>
      </c>
      <c r="AH801" s="21" t="s">
        <v>2000</v>
      </c>
      <c r="AI801" s="21" t="s">
        <v>2001</v>
      </c>
      <c r="AJ801" s="22" t="s">
        <v>2002</v>
      </c>
      <c r="AK801" s="22" t="s">
        <v>2003</v>
      </c>
      <c r="AL801" s="22" t="s">
        <v>2004</v>
      </c>
      <c r="AM801" s="22" t="s">
        <v>2005</v>
      </c>
      <c r="AN801" s="21" t="s">
        <v>2015</v>
      </c>
      <c r="AO801" s="21" t="s">
        <v>2007</v>
      </c>
    </row>
    <row r="802" spans="1:41" s="20" customFormat="1" x14ac:dyDescent="0.25">
      <c r="A802" s="21">
        <v>2636</v>
      </c>
      <c r="B802" s="21" t="s">
        <v>2009</v>
      </c>
      <c r="C802" s="21" t="s">
        <v>2009</v>
      </c>
      <c r="D802" s="22" t="s">
        <v>4074</v>
      </c>
      <c r="E802" s="21" t="s">
        <v>858</v>
      </c>
      <c r="F802" s="21">
        <v>23103982</v>
      </c>
      <c r="G802" s="21" t="s">
        <v>858</v>
      </c>
      <c r="H802" s="21">
        <v>23103982</v>
      </c>
      <c r="I802" s="21">
        <f>GEOMEAN(J802:J803)</f>
        <v>11.113055385446435</v>
      </c>
      <c r="J802" s="21">
        <v>19</v>
      </c>
      <c r="K802" s="21" t="s">
        <v>1989</v>
      </c>
      <c r="L802" s="21" t="s">
        <v>1990</v>
      </c>
      <c r="M802" s="21" t="s">
        <v>1991</v>
      </c>
      <c r="N802" s="21" t="s">
        <v>1997</v>
      </c>
      <c r="O802" s="21" t="s">
        <v>2009</v>
      </c>
      <c r="P802" s="21" t="s">
        <v>27</v>
      </c>
      <c r="Q802" s="21" t="s">
        <v>2009</v>
      </c>
      <c r="R802" s="21" t="s">
        <v>2009</v>
      </c>
      <c r="S802" s="21" t="s">
        <v>2009</v>
      </c>
      <c r="T802" s="22" t="s">
        <v>2013</v>
      </c>
      <c r="U802" s="21" t="s">
        <v>1998</v>
      </c>
      <c r="V802" s="23">
        <v>40057</v>
      </c>
      <c r="W802" s="21" t="s">
        <v>1998</v>
      </c>
      <c r="X802" s="23">
        <v>40057</v>
      </c>
      <c r="Y802" s="21" t="b">
        <v>1</v>
      </c>
      <c r="Z802" s="21" t="b">
        <v>1</v>
      </c>
      <c r="AA802" s="21" t="b">
        <v>0</v>
      </c>
      <c r="AB802" s="22"/>
      <c r="AC802" s="22"/>
      <c r="AD802" s="22"/>
      <c r="AE802" s="22"/>
      <c r="AF802" s="22"/>
      <c r="AG802" s="21" t="s">
        <v>2071</v>
      </c>
      <c r="AH802" s="21" t="s">
        <v>2000</v>
      </c>
      <c r="AI802" s="21" t="s">
        <v>2001</v>
      </c>
      <c r="AJ802" s="22" t="s">
        <v>2002</v>
      </c>
      <c r="AK802" s="22" t="s">
        <v>2003</v>
      </c>
      <c r="AL802" s="22" t="s">
        <v>2004</v>
      </c>
      <c r="AM802" s="22" t="s">
        <v>2005</v>
      </c>
      <c r="AN802" s="21" t="s">
        <v>2015</v>
      </c>
      <c r="AO802" s="21" t="s">
        <v>2007</v>
      </c>
    </row>
    <row r="803" spans="1:41" s="20" customFormat="1" x14ac:dyDescent="0.25">
      <c r="A803" s="21">
        <v>2637</v>
      </c>
      <c r="B803" s="21" t="s">
        <v>2009</v>
      </c>
      <c r="C803" s="21" t="s">
        <v>2009</v>
      </c>
      <c r="D803" s="22" t="s">
        <v>4075</v>
      </c>
      <c r="E803" s="21" t="s">
        <v>858</v>
      </c>
      <c r="F803" s="21">
        <v>23103982</v>
      </c>
      <c r="G803" s="21" t="s">
        <v>858</v>
      </c>
      <c r="H803" s="21">
        <v>23103982</v>
      </c>
      <c r="I803" s="21"/>
      <c r="J803" s="21">
        <v>6.5</v>
      </c>
      <c r="K803" s="21" t="s">
        <v>1989</v>
      </c>
      <c r="L803" s="21" t="s">
        <v>1990</v>
      </c>
      <c r="M803" s="21" t="s">
        <v>1991</v>
      </c>
      <c r="N803" s="21" t="s">
        <v>1997</v>
      </c>
      <c r="O803" s="21" t="s">
        <v>2009</v>
      </c>
      <c r="P803" s="21" t="s">
        <v>27</v>
      </c>
      <c r="Q803" s="21" t="s">
        <v>2009</v>
      </c>
      <c r="R803" s="21" t="s">
        <v>2009</v>
      </c>
      <c r="S803" s="21" t="s">
        <v>2009</v>
      </c>
      <c r="T803" s="22" t="s">
        <v>2013</v>
      </c>
      <c r="U803" s="21" t="s">
        <v>1998</v>
      </c>
      <c r="V803" s="23">
        <v>40057</v>
      </c>
      <c r="W803" s="21" t="s">
        <v>1998</v>
      </c>
      <c r="X803" s="23">
        <v>40057</v>
      </c>
      <c r="Y803" s="21" t="b">
        <v>1</v>
      </c>
      <c r="Z803" s="21" t="b">
        <v>1</v>
      </c>
      <c r="AA803" s="21" t="b">
        <v>0</v>
      </c>
      <c r="AB803" s="22"/>
      <c r="AC803" s="22"/>
      <c r="AD803" s="22"/>
      <c r="AE803" s="22"/>
      <c r="AF803" s="22"/>
      <c r="AG803" s="21" t="s">
        <v>2480</v>
      </c>
      <c r="AH803" s="21" t="s">
        <v>2000</v>
      </c>
      <c r="AI803" s="21" t="s">
        <v>2001</v>
      </c>
      <c r="AJ803" s="22" t="s">
        <v>2002</v>
      </c>
      <c r="AK803" s="22" t="s">
        <v>2003</v>
      </c>
      <c r="AL803" s="22" t="s">
        <v>2004</v>
      </c>
      <c r="AM803" s="22" t="s">
        <v>2005</v>
      </c>
      <c r="AN803" s="21" t="s">
        <v>2015</v>
      </c>
      <c r="AO803" s="21" t="s">
        <v>2007</v>
      </c>
    </row>
    <row r="804" spans="1:41" s="20" customFormat="1" x14ac:dyDescent="0.25">
      <c r="A804" s="21">
        <v>2638</v>
      </c>
      <c r="B804" s="21" t="s">
        <v>2009</v>
      </c>
      <c r="C804" s="21" t="s">
        <v>2009</v>
      </c>
      <c r="D804" s="22" t="s">
        <v>4076</v>
      </c>
      <c r="E804" s="21" t="s">
        <v>756</v>
      </c>
      <c r="F804" s="21">
        <v>23135220</v>
      </c>
      <c r="G804" s="21" t="s">
        <v>756</v>
      </c>
      <c r="H804" s="21">
        <v>23135220</v>
      </c>
      <c r="I804" s="21">
        <v>5700</v>
      </c>
      <c r="J804" s="21">
        <v>5700</v>
      </c>
      <c r="K804" s="21" t="s">
        <v>1989</v>
      </c>
      <c r="L804" s="21" t="s">
        <v>1990</v>
      </c>
      <c r="M804" s="21" t="s">
        <v>1991</v>
      </c>
      <c r="N804" s="21" t="s">
        <v>1997</v>
      </c>
      <c r="O804" s="21" t="s">
        <v>2009</v>
      </c>
      <c r="P804" s="21" t="s">
        <v>27</v>
      </c>
      <c r="Q804" s="21" t="s">
        <v>2009</v>
      </c>
      <c r="R804" s="21" t="s">
        <v>2009</v>
      </c>
      <c r="S804" s="21" t="s">
        <v>2009</v>
      </c>
      <c r="T804" s="22" t="s">
        <v>2013</v>
      </c>
      <c r="U804" s="21" t="s">
        <v>1998</v>
      </c>
      <c r="V804" s="23">
        <v>40057</v>
      </c>
      <c r="W804" s="21" t="s">
        <v>1998</v>
      </c>
      <c r="X804" s="23">
        <v>40057</v>
      </c>
      <c r="Y804" s="21" t="b">
        <v>1</v>
      </c>
      <c r="Z804" s="21" t="b">
        <v>1</v>
      </c>
      <c r="AA804" s="21" t="b">
        <v>0</v>
      </c>
      <c r="AB804" s="22"/>
      <c r="AC804" s="22"/>
      <c r="AD804" s="22"/>
      <c r="AE804" s="22"/>
      <c r="AF804" s="22"/>
      <c r="AG804" s="21" t="s">
        <v>4077</v>
      </c>
      <c r="AH804" s="21" t="s">
        <v>2000</v>
      </c>
      <c r="AI804" s="21" t="s">
        <v>2001</v>
      </c>
      <c r="AJ804" s="22" t="s">
        <v>2002</v>
      </c>
      <c r="AK804" s="22" t="s">
        <v>2003</v>
      </c>
      <c r="AL804" s="22" t="s">
        <v>2004</v>
      </c>
      <c r="AM804" s="22" t="s">
        <v>2005</v>
      </c>
      <c r="AN804" s="21" t="s">
        <v>2015</v>
      </c>
      <c r="AO804" s="21" t="s">
        <v>2007</v>
      </c>
    </row>
    <row r="805" spans="1:41" s="20" customFormat="1" x14ac:dyDescent="0.25">
      <c r="A805" s="21">
        <v>2639</v>
      </c>
      <c r="B805" s="21" t="s">
        <v>2009</v>
      </c>
      <c r="C805" s="21" t="s">
        <v>2009</v>
      </c>
      <c r="D805" s="22" t="s">
        <v>4078</v>
      </c>
      <c r="E805" s="21" t="s">
        <v>956</v>
      </c>
      <c r="F805" s="21">
        <v>23422539</v>
      </c>
      <c r="G805" s="21" t="s">
        <v>956</v>
      </c>
      <c r="H805" s="21">
        <v>23422539</v>
      </c>
      <c r="I805" s="21">
        <v>86.8</v>
      </c>
      <c r="J805" s="21">
        <v>86.8</v>
      </c>
      <c r="K805" s="21" t="s">
        <v>1989</v>
      </c>
      <c r="L805" s="21" t="s">
        <v>1990</v>
      </c>
      <c r="M805" s="21" t="s">
        <v>1991</v>
      </c>
      <c r="N805" s="21" t="s">
        <v>1997</v>
      </c>
      <c r="O805" s="21" t="s">
        <v>2009</v>
      </c>
      <c r="P805" s="21" t="s">
        <v>27</v>
      </c>
      <c r="Q805" s="21" t="s">
        <v>2009</v>
      </c>
      <c r="R805" s="21" t="s">
        <v>2009</v>
      </c>
      <c r="S805" s="21" t="s">
        <v>2009</v>
      </c>
      <c r="T805" s="22" t="s">
        <v>2145</v>
      </c>
      <c r="U805" s="21" t="s">
        <v>1998</v>
      </c>
      <c r="V805" s="23">
        <v>40057</v>
      </c>
      <c r="W805" s="21" t="s">
        <v>1998</v>
      </c>
      <c r="X805" s="23">
        <v>40057</v>
      </c>
      <c r="Y805" s="21" t="b">
        <v>1</v>
      </c>
      <c r="Z805" s="21" t="b">
        <v>1</v>
      </c>
      <c r="AA805" s="21" t="b">
        <v>0</v>
      </c>
      <c r="AB805" s="22"/>
      <c r="AC805" s="22"/>
      <c r="AD805" s="22"/>
      <c r="AE805" s="22"/>
      <c r="AF805" s="22"/>
      <c r="AG805" s="21" t="s">
        <v>3295</v>
      </c>
      <c r="AH805" s="21" t="s">
        <v>2000</v>
      </c>
      <c r="AI805" s="21" t="s">
        <v>2001</v>
      </c>
      <c r="AJ805" s="22" t="s">
        <v>2002</v>
      </c>
      <c r="AK805" s="22" t="s">
        <v>2003</v>
      </c>
      <c r="AL805" s="22" t="s">
        <v>2004</v>
      </c>
      <c r="AM805" s="22" t="s">
        <v>2005</v>
      </c>
      <c r="AN805" s="21" t="s">
        <v>2031</v>
      </c>
      <c r="AO805" s="21" t="s">
        <v>2007</v>
      </c>
    </row>
    <row r="806" spans="1:41" s="20" customFormat="1" x14ac:dyDescent="0.25">
      <c r="A806" s="21">
        <v>2640</v>
      </c>
      <c r="B806" s="21" t="s">
        <v>2009</v>
      </c>
      <c r="C806" s="21" t="s">
        <v>2009</v>
      </c>
      <c r="D806" s="22" t="s">
        <v>4079</v>
      </c>
      <c r="E806" s="21" t="s">
        <v>1372</v>
      </c>
      <c r="F806" s="21">
        <v>23564058</v>
      </c>
      <c r="G806" s="21" t="s">
        <v>1372</v>
      </c>
      <c r="H806" s="21">
        <v>23564058</v>
      </c>
      <c r="I806" s="21">
        <v>5400</v>
      </c>
      <c r="J806" s="21">
        <v>5400</v>
      </c>
      <c r="K806" s="21" t="s">
        <v>1989</v>
      </c>
      <c r="L806" s="21" t="s">
        <v>1990</v>
      </c>
      <c r="M806" s="21" t="s">
        <v>2012</v>
      </c>
      <c r="N806" s="21" t="s">
        <v>1997</v>
      </c>
      <c r="O806" s="21" t="s">
        <v>2009</v>
      </c>
      <c r="P806" s="21" t="s">
        <v>27</v>
      </c>
      <c r="Q806" s="21" t="s">
        <v>2009</v>
      </c>
      <c r="R806" s="21" t="s">
        <v>2009</v>
      </c>
      <c r="S806" s="21" t="s">
        <v>2009</v>
      </c>
      <c r="T806" s="22" t="s">
        <v>2145</v>
      </c>
      <c r="U806" s="21" t="s">
        <v>1998</v>
      </c>
      <c r="V806" s="23">
        <v>40057</v>
      </c>
      <c r="W806" s="21" t="s">
        <v>1998</v>
      </c>
      <c r="X806" s="23">
        <v>40057</v>
      </c>
      <c r="Y806" s="21" t="b">
        <v>1</v>
      </c>
      <c r="Z806" s="21" t="b">
        <v>1</v>
      </c>
      <c r="AA806" s="21" t="b">
        <v>0</v>
      </c>
      <c r="AB806" s="22"/>
      <c r="AC806" s="22"/>
      <c r="AD806" s="22"/>
      <c r="AE806" s="22"/>
      <c r="AF806" s="22"/>
      <c r="AG806" s="21" t="s">
        <v>2121</v>
      </c>
      <c r="AH806" s="21" t="s">
        <v>2000</v>
      </c>
      <c r="AI806" s="21" t="s">
        <v>2001</v>
      </c>
      <c r="AJ806" s="22" t="s">
        <v>2002</v>
      </c>
      <c r="AK806" s="22" t="s">
        <v>2003</v>
      </c>
      <c r="AL806" s="22" t="s">
        <v>2004</v>
      </c>
      <c r="AM806" s="22" t="s">
        <v>2005</v>
      </c>
      <c r="AN806" s="21" t="s">
        <v>2031</v>
      </c>
      <c r="AO806" s="21" t="s">
        <v>2007</v>
      </c>
    </row>
    <row r="807" spans="1:41" s="20" customFormat="1" x14ac:dyDescent="0.25">
      <c r="A807" s="21">
        <v>9875</v>
      </c>
      <c r="B807" s="21" t="s">
        <v>4080</v>
      </c>
      <c r="C807" s="21" t="s">
        <v>1986</v>
      </c>
      <c r="D807" s="22" t="s">
        <v>2482</v>
      </c>
      <c r="E807" s="21" t="s">
        <v>4081</v>
      </c>
      <c r="F807" s="21">
        <v>24544045</v>
      </c>
      <c r="G807" s="21" t="s">
        <v>4081</v>
      </c>
      <c r="H807" s="21">
        <v>24544045</v>
      </c>
      <c r="I807" s="21">
        <v>15000</v>
      </c>
      <c r="J807" s="21">
        <v>15000</v>
      </c>
      <c r="K807" s="21" t="s">
        <v>1989</v>
      </c>
      <c r="L807" s="21" t="s">
        <v>1990</v>
      </c>
      <c r="M807" s="21" t="s">
        <v>2076</v>
      </c>
      <c r="N807" s="21" t="s">
        <v>2067</v>
      </c>
      <c r="O807" s="22" t="s">
        <v>2096</v>
      </c>
      <c r="P807" s="21" t="s">
        <v>27</v>
      </c>
      <c r="Q807" s="22" t="s">
        <v>2655</v>
      </c>
      <c r="R807" s="22" t="s">
        <v>2580</v>
      </c>
      <c r="S807" s="22" t="s">
        <v>2134</v>
      </c>
      <c r="T807" s="21" t="s">
        <v>1997</v>
      </c>
      <c r="U807" s="21" t="s">
        <v>1998</v>
      </c>
      <c r="V807" s="23">
        <v>40057</v>
      </c>
      <c r="W807" s="21" t="s">
        <v>1998</v>
      </c>
      <c r="X807" s="23">
        <v>40057</v>
      </c>
      <c r="Y807" s="21" t="b">
        <v>1</v>
      </c>
      <c r="Z807" s="21" t="b">
        <v>1</v>
      </c>
      <c r="AA807" s="21" t="b">
        <v>0</v>
      </c>
      <c r="AB807" s="22"/>
      <c r="AC807" s="22"/>
      <c r="AD807" s="22"/>
      <c r="AE807" s="22"/>
      <c r="AF807" s="22"/>
      <c r="AG807" s="21" t="s">
        <v>2049</v>
      </c>
      <c r="AH807" s="21" t="s">
        <v>2000</v>
      </c>
      <c r="AI807" s="21" t="s">
        <v>2001</v>
      </c>
      <c r="AJ807" s="22" t="s">
        <v>2002</v>
      </c>
      <c r="AK807" s="22" t="s">
        <v>2003</v>
      </c>
      <c r="AL807" s="22" t="s">
        <v>2004</v>
      </c>
      <c r="AM807" s="22" t="s">
        <v>2005</v>
      </c>
      <c r="AN807" s="22" t="s">
        <v>2041</v>
      </c>
      <c r="AO807" s="21" t="s">
        <v>2007</v>
      </c>
    </row>
    <row r="808" spans="1:41" s="20" customFormat="1" x14ac:dyDescent="0.25">
      <c r="A808" s="21">
        <v>2641</v>
      </c>
      <c r="B808" s="21" t="s">
        <v>2009</v>
      </c>
      <c r="C808" s="21" t="s">
        <v>2009</v>
      </c>
      <c r="D808" s="22" t="s">
        <v>4082</v>
      </c>
      <c r="E808" s="21" t="s">
        <v>4083</v>
      </c>
      <c r="F808" s="21">
        <v>25168267</v>
      </c>
      <c r="G808" s="21" t="s">
        <v>4083</v>
      </c>
      <c r="H808" s="21">
        <v>25168267</v>
      </c>
      <c r="I808" s="21">
        <v>54</v>
      </c>
      <c r="J808" s="21">
        <v>54</v>
      </c>
      <c r="K808" s="21" t="s">
        <v>1989</v>
      </c>
      <c r="L808" s="21" t="s">
        <v>1990</v>
      </c>
      <c r="M808" s="21" t="s">
        <v>1991</v>
      </c>
      <c r="N808" s="21" t="s">
        <v>1997</v>
      </c>
      <c r="O808" s="21" t="s">
        <v>2009</v>
      </c>
      <c r="P808" s="21" t="s">
        <v>27</v>
      </c>
      <c r="Q808" s="21" t="s">
        <v>2009</v>
      </c>
      <c r="R808" s="21" t="s">
        <v>2009</v>
      </c>
      <c r="S808" s="21" t="s">
        <v>2009</v>
      </c>
      <c r="T808" s="22" t="s">
        <v>2013</v>
      </c>
      <c r="U808" s="21" t="s">
        <v>1998</v>
      </c>
      <c r="V808" s="23">
        <v>40057</v>
      </c>
      <c r="W808" s="21" t="s">
        <v>1998</v>
      </c>
      <c r="X808" s="23">
        <v>40057</v>
      </c>
      <c r="Y808" s="21" t="b">
        <v>1</v>
      </c>
      <c r="Z808" s="21" t="b">
        <v>1</v>
      </c>
      <c r="AA808" s="21" t="b">
        <v>0</v>
      </c>
      <c r="AB808" s="22"/>
      <c r="AC808" s="22"/>
      <c r="AD808" s="22"/>
      <c r="AE808" s="22"/>
      <c r="AF808" s="22"/>
      <c r="AG808" s="21" t="s">
        <v>2049</v>
      </c>
      <c r="AH808" s="21" t="s">
        <v>2000</v>
      </c>
      <c r="AI808" s="21" t="s">
        <v>2001</v>
      </c>
      <c r="AJ808" s="22" t="s">
        <v>2002</v>
      </c>
      <c r="AK808" s="22" t="s">
        <v>2003</v>
      </c>
      <c r="AL808" s="22" t="s">
        <v>2004</v>
      </c>
      <c r="AM808" s="22" t="s">
        <v>2005</v>
      </c>
      <c r="AN808" s="21" t="s">
        <v>2015</v>
      </c>
      <c r="AO808" s="21" t="s">
        <v>2007</v>
      </c>
    </row>
    <row r="809" spans="1:41" s="20" customFormat="1" x14ac:dyDescent="0.25">
      <c r="A809" s="21">
        <v>2642</v>
      </c>
      <c r="B809" s="21" t="s">
        <v>2009</v>
      </c>
      <c r="C809" s="21" t="s">
        <v>2009</v>
      </c>
      <c r="D809" s="22" t="s">
        <v>4084</v>
      </c>
      <c r="E809" s="21" t="s">
        <v>4085</v>
      </c>
      <c r="F809" s="21">
        <v>25311711</v>
      </c>
      <c r="G809" s="21" t="s">
        <v>4085</v>
      </c>
      <c r="H809" s="21">
        <v>25311711</v>
      </c>
      <c r="I809" s="21">
        <f>GEOMEAN(J809:J810)</f>
        <v>3.1843366656181313</v>
      </c>
      <c r="J809" s="21">
        <v>3.9</v>
      </c>
      <c r="K809" s="21" t="s">
        <v>1989</v>
      </c>
      <c r="L809" s="21" t="s">
        <v>1990</v>
      </c>
      <c r="M809" s="21" t="s">
        <v>1991</v>
      </c>
      <c r="N809" s="21" t="s">
        <v>1997</v>
      </c>
      <c r="O809" s="21" t="s">
        <v>2009</v>
      </c>
      <c r="P809" s="21" t="s">
        <v>27</v>
      </c>
      <c r="Q809" s="21" t="s">
        <v>2009</v>
      </c>
      <c r="R809" s="21" t="s">
        <v>2009</v>
      </c>
      <c r="S809" s="21" t="s">
        <v>2009</v>
      </c>
      <c r="T809" s="22" t="s">
        <v>2145</v>
      </c>
      <c r="U809" s="21" t="s">
        <v>1998</v>
      </c>
      <c r="V809" s="23">
        <v>40057</v>
      </c>
      <c r="W809" s="21" t="s">
        <v>1998</v>
      </c>
      <c r="X809" s="23">
        <v>40057</v>
      </c>
      <c r="Y809" s="21" t="b">
        <v>1</v>
      </c>
      <c r="Z809" s="21" t="b">
        <v>1</v>
      </c>
      <c r="AA809" s="21" t="b">
        <v>0</v>
      </c>
      <c r="AB809" s="22"/>
      <c r="AC809" s="22"/>
      <c r="AD809" s="22"/>
      <c r="AE809" s="22"/>
      <c r="AF809" s="22"/>
      <c r="AG809" s="21" t="s">
        <v>2809</v>
      </c>
      <c r="AH809" s="21" t="s">
        <v>2000</v>
      </c>
      <c r="AI809" s="21" t="s">
        <v>2001</v>
      </c>
      <c r="AJ809" s="22" t="s">
        <v>2002</v>
      </c>
      <c r="AK809" s="22" t="s">
        <v>2003</v>
      </c>
      <c r="AL809" s="22" t="s">
        <v>2004</v>
      </c>
      <c r="AM809" s="22" t="s">
        <v>2005</v>
      </c>
      <c r="AN809" s="21" t="s">
        <v>2015</v>
      </c>
      <c r="AO809" s="21" t="s">
        <v>2007</v>
      </c>
    </row>
    <row r="810" spans="1:41" s="20" customFormat="1" x14ac:dyDescent="0.25">
      <c r="A810" s="22">
        <v>23346</v>
      </c>
      <c r="B810" s="22" t="s">
        <v>4086</v>
      </c>
      <c r="C810" s="22" t="s">
        <v>2019</v>
      </c>
      <c r="D810" s="22" t="s">
        <v>2020</v>
      </c>
      <c r="E810" s="22" t="s">
        <v>4087</v>
      </c>
      <c r="F810" s="22">
        <v>25311711</v>
      </c>
      <c r="G810" s="21" t="s">
        <v>4085</v>
      </c>
      <c r="H810" s="21">
        <v>25311711</v>
      </c>
      <c r="I810" s="21"/>
      <c r="J810" s="24">
        <v>2.6</v>
      </c>
      <c r="K810" s="24" t="s">
        <v>1989</v>
      </c>
      <c r="L810" s="24" t="s">
        <v>1990</v>
      </c>
      <c r="M810" s="24" t="s">
        <v>1991</v>
      </c>
      <c r="N810" s="24" t="s">
        <v>1992</v>
      </c>
      <c r="O810" s="24" t="s">
        <v>2022</v>
      </c>
      <c r="P810" s="24" t="s">
        <v>1997</v>
      </c>
      <c r="Q810" s="22" t="s">
        <v>2023</v>
      </c>
      <c r="R810" s="24" t="s">
        <v>2024</v>
      </c>
      <c r="S810" s="24" t="s">
        <v>2025</v>
      </c>
      <c r="T810" s="24"/>
      <c r="U810" s="24"/>
      <c r="V810" s="23">
        <v>42170</v>
      </c>
      <c r="W810" s="24"/>
      <c r="X810" s="24"/>
      <c r="Y810" s="24" t="b">
        <v>1</v>
      </c>
      <c r="Z810" s="24"/>
      <c r="AA810" s="24"/>
      <c r="AB810" s="24"/>
      <c r="AC810" s="24"/>
      <c r="AD810" s="24"/>
      <c r="AE810" s="22"/>
      <c r="AF810" s="22"/>
      <c r="AG810" s="22" t="s">
        <v>2026</v>
      </c>
      <c r="AH810" s="22" t="s">
        <v>2000</v>
      </c>
      <c r="AI810" s="21" t="s">
        <v>2001</v>
      </c>
      <c r="AJ810" s="22" t="s">
        <v>2002</v>
      </c>
      <c r="AK810" s="22" t="s">
        <v>2003</v>
      </c>
      <c r="AL810" s="22" t="s">
        <v>2004</v>
      </c>
      <c r="AM810" s="22" t="s">
        <v>2005</v>
      </c>
      <c r="AN810" s="24" t="s">
        <v>2027</v>
      </c>
      <c r="AO810" s="24" t="s">
        <v>2007</v>
      </c>
    </row>
    <row r="811" spans="1:41" s="20" customFormat="1" x14ac:dyDescent="0.25">
      <c r="A811" s="21">
        <v>2643</v>
      </c>
      <c r="B811" s="21" t="s">
        <v>2174</v>
      </c>
      <c r="C811" s="21" t="s">
        <v>2175</v>
      </c>
      <c r="D811" s="25" t="s">
        <v>4088</v>
      </c>
      <c r="E811" s="21" t="s">
        <v>4089</v>
      </c>
      <c r="F811" s="21">
        <v>25899507</v>
      </c>
      <c r="G811" s="21" t="s">
        <v>4089</v>
      </c>
      <c r="H811" s="21">
        <v>25899507</v>
      </c>
      <c r="I811" s="21">
        <v>114000</v>
      </c>
      <c r="J811" s="21">
        <v>114000</v>
      </c>
      <c r="K811" s="21" t="s">
        <v>1989</v>
      </c>
      <c r="L811" s="21" t="s">
        <v>1990</v>
      </c>
      <c r="M811" s="21" t="s">
        <v>1991</v>
      </c>
      <c r="N811" s="21" t="s">
        <v>1992</v>
      </c>
      <c r="O811" s="21" t="s">
        <v>4090</v>
      </c>
      <c r="P811" s="21" t="s">
        <v>27</v>
      </c>
      <c r="Q811" s="21" t="s">
        <v>3556</v>
      </c>
      <c r="R811" s="21" t="s">
        <v>4091</v>
      </c>
      <c r="S811" s="21" t="s">
        <v>1997</v>
      </c>
      <c r="T811" s="21" t="s">
        <v>2298</v>
      </c>
      <c r="U811" s="21" t="s">
        <v>1998</v>
      </c>
      <c r="V811" s="23">
        <v>40057</v>
      </c>
      <c r="W811" s="21" t="s">
        <v>1998</v>
      </c>
      <c r="X811" s="23">
        <v>40057</v>
      </c>
      <c r="Y811" s="21" t="b">
        <v>1</v>
      </c>
      <c r="Z811" s="21" t="b">
        <v>1</v>
      </c>
      <c r="AA811" s="21" t="b">
        <v>0</v>
      </c>
      <c r="AB811" s="22"/>
      <c r="AC811" s="22"/>
      <c r="AD811" s="22"/>
      <c r="AE811" s="22"/>
      <c r="AF811" s="22"/>
      <c r="AG811" s="21" t="s">
        <v>2921</v>
      </c>
      <c r="AH811" s="21" t="s">
        <v>2000</v>
      </c>
      <c r="AI811" s="21" t="s">
        <v>2001</v>
      </c>
      <c r="AJ811" s="22" t="s">
        <v>2002</v>
      </c>
      <c r="AK811" s="22" t="s">
        <v>2003</v>
      </c>
      <c r="AL811" s="22" t="s">
        <v>2004</v>
      </c>
      <c r="AM811" s="22" t="s">
        <v>2005</v>
      </c>
      <c r="AN811" s="21" t="s">
        <v>2184</v>
      </c>
      <c r="AO811" s="21" t="s">
        <v>2007</v>
      </c>
    </row>
    <row r="812" spans="1:41" s="20" customFormat="1" x14ac:dyDescent="0.25">
      <c r="A812" s="21">
        <v>2644</v>
      </c>
      <c r="B812" s="21" t="s">
        <v>2009</v>
      </c>
      <c r="C812" s="21" t="s">
        <v>2009</v>
      </c>
      <c r="D812" s="22" t="s">
        <v>4092</v>
      </c>
      <c r="E812" s="21" t="s">
        <v>4093</v>
      </c>
      <c r="F812" s="21">
        <v>25954136</v>
      </c>
      <c r="G812" s="21" t="s">
        <v>4093</v>
      </c>
      <c r="H812" s="21">
        <v>25954136</v>
      </c>
      <c r="I812" s="21">
        <v>1524000</v>
      </c>
      <c r="J812" s="21">
        <v>1524000</v>
      </c>
      <c r="K812" s="21" t="s">
        <v>1989</v>
      </c>
      <c r="L812" s="21" t="s">
        <v>1990</v>
      </c>
      <c r="M812" s="21" t="s">
        <v>1991</v>
      </c>
      <c r="N812" s="21" t="s">
        <v>1997</v>
      </c>
      <c r="O812" s="21" t="s">
        <v>2009</v>
      </c>
      <c r="P812" s="21" t="s">
        <v>27</v>
      </c>
      <c r="Q812" s="21" t="s">
        <v>2009</v>
      </c>
      <c r="R812" s="21" t="s">
        <v>2009</v>
      </c>
      <c r="S812" s="21" t="s">
        <v>2009</v>
      </c>
      <c r="T812" s="22" t="s">
        <v>2145</v>
      </c>
      <c r="U812" s="21" t="s">
        <v>1998</v>
      </c>
      <c r="V812" s="23">
        <v>40057</v>
      </c>
      <c r="W812" s="21" t="s">
        <v>1998</v>
      </c>
      <c r="X812" s="23">
        <v>40057</v>
      </c>
      <c r="Y812" s="21" t="b">
        <v>1</v>
      </c>
      <c r="Z812" s="21" t="b">
        <v>1</v>
      </c>
      <c r="AA812" s="21" t="b">
        <v>0</v>
      </c>
      <c r="AB812" s="22"/>
      <c r="AC812" s="22"/>
      <c r="AD812" s="22"/>
      <c r="AE812" s="22"/>
      <c r="AF812" s="22"/>
      <c r="AG812" s="21" t="s">
        <v>2071</v>
      </c>
      <c r="AH812" s="21" t="s">
        <v>2000</v>
      </c>
      <c r="AI812" s="21" t="s">
        <v>2001</v>
      </c>
      <c r="AJ812" s="22" t="s">
        <v>2002</v>
      </c>
      <c r="AK812" s="22" t="s">
        <v>2003</v>
      </c>
      <c r="AL812" s="22" t="s">
        <v>2004</v>
      </c>
      <c r="AM812" s="22" t="s">
        <v>2005</v>
      </c>
      <c r="AN812" s="21" t="s">
        <v>2015</v>
      </c>
      <c r="AO812" s="21" t="s">
        <v>2007</v>
      </c>
    </row>
    <row r="813" spans="1:41" s="20" customFormat="1" x14ac:dyDescent="0.25">
      <c r="A813" s="21">
        <v>9882</v>
      </c>
      <c r="B813" s="21" t="s">
        <v>2174</v>
      </c>
      <c r="C813" s="21" t="s">
        <v>2175</v>
      </c>
      <c r="D813" s="25" t="s">
        <v>4094</v>
      </c>
      <c r="E813" s="21" t="s">
        <v>4095</v>
      </c>
      <c r="F813" s="21">
        <v>26040517</v>
      </c>
      <c r="G813" s="22" t="s">
        <v>4096</v>
      </c>
      <c r="H813" s="21">
        <v>26040517</v>
      </c>
      <c r="I813" s="21">
        <v>380</v>
      </c>
      <c r="J813" s="21">
        <v>380</v>
      </c>
      <c r="K813" s="21" t="s">
        <v>1989</v>
      </c>
      <c r="L813" s="21" t="s">
        <v>1990</v>
      </c>
      <c r="M813" s="21" t="s">
        <v>1991</v>
      </c>
      <c r="N813" s="21" t="s">
        <v>1992</v>
      </c>
      <c r="O813" s="21" t="s">
        <v>2178</v>
      </c>
      <c r="P813" s="21" t="s">
        <v>27</v>
      </c>
      <c r="Q813" s="21" t="s">
        <v>1997</v>
      </c>
      <c r="R813" s="21" t="s">
        <v>2599</v>
      </c>
      <c r="S813" s="21" t="s">
        <v>4097</v>
      </c>
      <c r="T813" s="21" t="s">
        <v>2298</v>
      </c>
      <c r="U813" s="21" t="s">
        <v>1998</v>
      </c>
      <c r="V813" s="23">
        <v>40057</v>
      </c>
      <c r="W813" s="21" t="s">
        <v>1998</v>
      </c>
      <c r="X813" s="23">
        <v>40057</v>
      </c>
      <c r="Y813" s="21" t="b">
        <v>1</v>
      </c>
      <c r="Z813" s="21" t="b">
        <v>1</v>
      </c>
      <c r="AA813" s="21" t="b">
        <v>0</v>
      </c>
      <c r="AB813" s="22"/>
      <c r="AC813" s="22"/>
      <c r="AD813" s="22"/>
      <c r="AE813" s="22"/>
      <c r="AF813" s="22"/>
      <c r="AG813" s="21" t="s">
        <v>2049</v>
      </c>
      <c r="AH813" s="21" t="s">
        <v>2000</v>
      </c>
      <c r="AI813" s="21" t="s">
        <v>2001</v>
      </c>
      <c r="AJ813" s="22" t="s">
        <v>2002</v>
      </c>
      <c r="AK813" s="22" t="s">
        <v>2003</v>
      </c>
      <c r="AL813" s="22" t="s">
        <v>2004</v>
      </c>
      <c r="AM813" s="22" t="s">
        <v>2005</v>
      </c>
      <c r="AN813" s="21" t="s">
        <v>2184</v>
      </c>
      <c r="AO813" s="21" t="s">
        <v>2007</v>
      </c>
    </row>
    <row r="814" spans="1:41" s="20" customFormat="1" x14ac:dyDescent="0.25">
      <c r="A814" s="21">
        <v>2645</v>
      </c>
      <c r="B814" s="21" t="s">
        <v>2028</v>
      </c>
      <c r="C814" s="21" t="s">
        <v>2009</v>
      </c>
      <c r="D814" s="22" t="s">
        <v>4098</v>
      </c>
      <c r="E814" s="21" t="s">
        <v>1080</v>
      </c>
      <c r="F814" s="21">
        <v>26225796</v>
      </c>
      <c r="G814" s="21" t="s">
        <v>1080</v>
      </c>
      <c r="H814" s="21">
        <v>26225796</v>
      </c>
      <c r="I814" s="21">
        <f>GEOMEAN(J814:J815)</f>
        <v>137171.42559585796</v>
      </c>
      <c r="J814" s="21">
        <v>64000</v>
      </c>
      <c r="K814" s="21" t="s">
        <v>1989</v>
      </c>
      <c r="L814" s="21" t="s">
        <v>1990</v>
      </c>
      <c r="M814" s="21" t="s">
        <v>1991</v>
      </c>
      <c r="N814" s="21" t="s">
        <v>1997</v>
      </c>
      <c r="O814" s="21" t="s">
        <v>2009</v>
      </c>
      <c r="P814" s="21" t="s">
        <v>27</v>
      </c>
      <c r="Q814" s="21" t="s">
        <v>2009</v>
      </c>
      <c r="R814" s="21" t="s">
        <v>2009</v>
      </c>
      <c r="S814" s="21" t="s">
        <v>2009</v>
      </c>
      <c r="T814" s="22" t="s">
        <v>2013</v>
      </c>
      <c r="U814" s="21" t="s">
        <v>1998</v>
      </c>
      <c r="V814" s="23">
        <v>40057</v>
      </c>
      <c r="W814" s="21" t="s">
        <v>1998</v>
      </c>
      <c r="X814" s="23">
        <v>40057</v>
      </c>
      <c r="Y814" s="21" t="b">
        <v>1</v>
      </c>
      <c r="Z814" s="21" t="b">
        <v>1</v>
      </c>
      <c r="AA814" s="21" t="b">
        <v>0</v>
      </c>
      <c r="AB814" s="22"/>
      <c r="AC814" s="22"/>
      <c r="AD814" s="22"/>
      <c r="AE814" s="22"/>
      <c r="AF814" s="22"/>
      <c r="AG814" s="21" t="s">
        <v>2049</v>
      </c>
      <c r="AH814" s="21" t="s">
        <v>2000</v>
      </c>
      <c r="AI814" s="21" t="s">
        <v>2001</v>
      </c>
      <c r="AJ814" s="22" t="s">
        <v>2002</v>
      </c>
      <c r="AK814" s="22" t="s">
        <v>2003</v>
      </c>
      <c r="AL814" s="22" t="s">
        <v>2004</v>
      </c>
      <c r="AM814" s="22" t="s">
        <v>2005</v>
      </c>
      <c r="AN814" s="21" t="s">
        <v>2050</v>
      </c>
      <c r="AO814" s="21" t="s">
        <v>2007</v>
      </c>
    </row>
    <row r="815" spans="1:41" s="20" customFormat="1" x14ac:dyDescent="0.25">
      <c r="A815" s="21">
        <v>2646</v>
      </c>
      <c r="B815" s="21" t="s">
        <v>2009</v>
      </c>
      <c r="C815" s="21" t="s">
        <v>2009</v>
      </c>
      <c r="D815" s="22" t="s">
        <v>4099</v>
      </c>
      <c r="E815" s="21" t="s">
        <v>1080</v>
      </c>
      <c r="F815" s="21">
        <v>26225796</v>
      </c>
      <c r="G815" s="21" t="s">
        <v>1080</v>
      </c>
      <c r="H815" s="21">
        <v>26225796</v>
      </c>
      <c r="I815" s="21"/>
      <c r="J815" s="21">
        <v>294000</v>
      </c>
      <c r="K815" s="21" t="s">
        <v>1989</v>
      </c>
      <c r="L815" s="21" t="s">
        <v>1990</v>
      </c>
      <c r="M815" s="21" t="s">
        <v>1991</v>
      </c>
      <c r="N815" s="21" t="s">
        <v>1997</v>
      </c>
      <c r="O815" s="21" t="s">
        <v>2009</v>
      </c>
      <c r="P815" s="21" t="s">
        <v>27</v>
      </c>
      <c r="Q815" s="21" t="s">
        <v>2009</v>
      </c>
      <c r="R815" s="21" t="s">
        <v>2009</v>
      </c>
      <c r="S815" s="21" t="s">
        <v>2009</v>
      </c>
      <c r="T815" s="22" t="s">
        <v>2013</v>
      </c>
      <c r="U815" s="21" t="s">
        <v>1998</v>
      </c>
      <c r="V815" s="23">
        <v>40057</v>
      </c>
      <c r="W815" s="21" t="s">
        <v>1998</v>
      </c>
      <c r="X815" s="23">
        <v>40057</v>
      </c>
      <c r="Y815" s="21" t="b">
        <v>1</v>
      </c>
      <c r="Z815" s="21" t="b">
        <v>1</v>
      </c>
      <c r="AA815" s="21" t="b">
        <v>0</v>
      </c>
      <c r="AB815" s="22"/>
      <c r="AC815" s="22" t="s">
        <v>2048</v>
      </c>
      <c r="AD815" s="23">
        <v>40291</v>
      </c>
      <c r="AE815" s="22"/>
      <c r="AF815" s="22"/>
      <c r="AG815" s="25" t="s">
        <v>2092</v>
      </c>
      <c r="AH815" s="21" t="s">
        <v>2000</v>
      </c>
      <c r="AI815" s="21" t="s">
        <v>2001</v>
      </c>
      <c r="AJ815" s="22" t="s">
        <v>2002</v>
      </c>
      <c r="AK815" s="22" t="s">
        <v>2003</v>
      </c>
      <c r="AL815" s="22" t="s">
        <v>2004</v>
      </c>
      <c r="AM815" s="22" t="s">
        <v>2005</v>
      </c>
      <c r="AN815" s="21" t="s">
        <v>2015</v>
      </c>
      <c r="AO815" s="21" t="s">
        <v>2007</v>
      </c>
    </row>
    <row r="816" spans="1:41" s="20" customFormat="1" x14ac:dyDescent="0.25">
      <c r="A816" s="21">
        <v>2647</v>
      </c>
      <c r="B816" s="21" t="s">
        <v>2009</v>
      </c>
      <c r="C816" s="21" t="s">
        <v>2009</v>
      </c>
      <c r="D816" s="22" t="s">
        <v>4100</v>
      </c>
      <c r="E816" s="21" t="s">
        <v>720</v>
      </c>
      <c r="F816" s="21">
        <v>26530201</v>
      </c>
      <c r="G816" s="21" t="s">
        <v>720</v>
      </c>
      <c r="H816" s="21">
        <v>26530201</v>
      </c>
      <c r="I816" s="21">
        <f>GEOMEAN(J816:J818)</f>
        <v>183.34486612482283</v>
      </c>
      <c r="J816" s="21">
        <v>180</v>
      </c>
      <c r="K816" s="21" t="s">
        <v>1989</v>
      </c>
      <c r="L816" s="21" t="s">
        <v>1990</v>
      </c>
      <c r="M816" s="21" t="s">
        <v>1991</v>
      </c>
      <c r="N816" s="21" t="s">
        <v>1997</v>
      </c>
      <c r="O816" s="21" t="s">
        <v>2009</v>
      </c>
      <c r="P816" s="21" t="s">
        <v>27</v>
      </c>
      <c r="Q816" s="21" t="s">
        <v>2009</v>
      </c>
      <c r="R816" s="21" t="s">
        <v>2009</v>
      </c>
      <c r="S816" s="21" t="s">
        <v>2009</v>
      </c>
      <c r="T816" s="22" t="s">
        <v>2013</v>
      </c>
      <c r="U816" s="21" t="s">
        <v>1998</v>
      </c>
      <c r="V816" s="23">
        <v>40057</v>
      </c>
      <c r="W816" s="21" t="s">
        <v>1998</v>
      </c>
      <c r="X816" s="23">
        <v>40057</v>
      </c>
      <c r="Y816" s="21" t="b">
        <v>1</v>
      </c>
      <c r="Z816" s="21" t="b">
        <v>1</v>
      </c>
      <c r="AA816" s="21" t="b">
        <v>0</v>
      </c>
      <c r="AB816" s="22"/>
      <c r="AC816" s="22"/>
      <c r="AD816" s="22"/>
      <c r="AE816" s="22"/>
      <c r="AF816" s="22"/>
      <c r="AG816" s="21" t="s">
        <v>2183</v>
      </c>
      <c r="AH816" s="21" t="s">
        <v>2000</v>
      </c>
      <c r="AI816" s="21" t="s">
        <v>2001</v>
      </c>
      <c r="AJ816" s="22" t="s">
        <v>2002</v>
      </c>
      <c r="AK816" s="22" t="s">
        <v>2003</v>
      </c>
      <c r="AL816" s="22" t="s">
        <v>2004</v>
      </c>
      <c r="AM816" s="22" t="s">
        <v>2005</v>
      </c>
      <c r="AN816" s="21" t="s">
        <v>2031</v>
      </c>
      <c r="AO816" s="21" t="s">
        <v>2007</v>
      </c>
    </row>
    <row r="817" spans="1:41" s="20" customFormat="1" x14ac:dyDescent="0.25">
      <c r="A817" s="21">
        <v>2648</v>
      </c>
      <c r="B817" s="21" t="s">
        <v>2028</v>
      </c>
      <c r="C817" s="21" t="s">
        <v>2009</v>
      </c>
      <c r="D817" s="22" t="s">
        <v>27</v>
      </c>
      <c r="E817" s="21" t="s">
        <v>720</v>
      </c>
      <c r="F817" s="21">
        <v>26530201</v>
      </c>
      <c r="G817" s="21" t="s">
        <v>720</v>
      </c>
      <c r="H817" s="21">
        <v>26530201</v>
      </c>
      <c r="I817" s="21"/>
      <c r="J817" s="21">
        <v>107</v>
      </c>
      <c r="K817" s="21" t="s">
        <v>1989</v>
      </c>
      <c r="L817" s="21" t="s">
        <v>1990</v>
      </c>
      <c r="M817" s="21" t="s">
        <v>1991</v>
      </c>
      <c r="N817" s="21" t="s">
        <v>1997</v>
      </c>
      <c r="O817" s="21" t="s">
        <v>2009</v>
      </c>
      <c r="P817" s="21" t="s">
        <v>27</v>
      </c>
      <c r="Q817" s="21" t="s">
        <v>2009</v>
      </c>
      <c r="R817" s="21" t="s">
        <v>2009</v>
      </c>
      <c r="S817" s="21" t="s">
        <v>2009</v>
      </c>
      <c r="T817" s="21" t="s">
        <v>2339</v>
      </c>
      <c r="U817" s="21" t="s">
        <v>1998</v>
      </c>
      <c r="V817" s="23">
        <v>40057</v>
      </c>
      <c r="W817" s="21" t="s">
        <v>1998</v>
      </c>
      <c r="X817" s="23">
        <v>40057</v>
      </c>
      <c r="Y817" s="21" t="b">
        <v>1</v>
      </c>
      <c r="Z817" s="21" t="b">
        <v>1</v>
      </c>
      <c r="AA817" s="21" t="b">
        <v>0</v>
      </c>
      <c r="AB817" s="22"/>
      <c r="AC817" s="22"/>
      <c r="AD817" s="22"/>
      <c r="AE817" s="22" t="s">
        <v>2340</v>
      </c>
      <c r="AF817" s="22"/>
      <c r="AG817" s="21" t="s">
        <v>2537</v>
      </c>
      <c r="AH817" s="21" t="s">
        <v>2000</v>
      </c>
      <c r="AI817" s="21" t="s">
        <v>2001</v>
      </c>
      <c r="AJ817" s="22" t="s">
        <v>2002</v>
      </c>
      <c r="AK817" s="22" t="s">
        <v>2003</v>
      </c>
      <c r="AL817" s="22" t="s">
        <v>2004</v>
      </c>
      <c r="AM817" s="22" t="s">
        <v>2005</v>
      </c>
      <c r="AN817" s="21" t="s">
        <v>2050</v>
      </c>
      <c r="AO817" s="21" t="s">
        <v>2007</v>
      </c>
    </row>
    <row r="818" spans="1:41" s="20" customFormat="1" x14ac:dyDescent="0.25">
      <c r="A818" s="21">
        <v>2649</v>
      </c>
      <c r="B818" s="21" t="s">
        <v>2009</v>
      </c>
      <c r="C818" s="21" t="s">
        <v>2009</v>
      </c>
      <c r="D818" s="22" t="s">
        <v>4101</v>
      </c>
      <c r="E818" s="21" t="s">
        <v>720</v>
      </c>
      <c r="F818" s="21">
        <v>26530201</v>
      </c>
      <c r="G818" s="21" t="s">
        <v>720</v>
      </c>
      <c r="H818" s="21">
        <v>26530201</v>
      </c>
      <c r="I818" s="21"/>
      <c r="J818" s="21">
        <v>320</v>
      </c>
      <c r="K818" s="21" t="s">
        <v>1989</v>
      </c>
      <c r="L818" s="21" t="s">
        <v>1990</v>
      </c>
      <c r="M818" s="21" t="s">
        <v>2012</v>
      </c>
      <c r="N818" s="21" t="s">
        <v>1997</v>
      </c>
      <c r="O818" s="21" t="s">
        <v>2009</v>
      </c>
      <c r="P818" s="21" t="s">
        <v>27</v>
      </c>
      <c r="Q818" s="21" t="s">
        <v>2009</v>
      </c>
      <c r="R818" s="21" t="s">
        <v>2009</v>
      </c>
      <c r="S818" s="21" t="s">
        <v>2009</v>
      </c>
      <c r="T818" s="22" t="s">
        <v>2013</v>
      </c>
      <c r="U818" s="21" t="s">
        <v>1998</v>
      </c>
      <c r="V818" s="23">
        <v>40057</v>
      </c>
      <c r="W818" s="21" t="s">
        <v>1998</v>
      </c>
      <c r="X818" s="23">
        <v>40057</v>
      </c>
      <c r="Y818" s="21" t="b">
        <v>1</v>
      </c>
      <c r="Z818" s="21" t="b">
        <v>1</v>
      </c>
      <c r="AA818" s="21" t="b">
        <v>0</v>
      </c>
      <c r="AB818" s="22"/>
      <c r="AC818" s="22"/>
      <c r="AD818" s="22"/>
      <c r="AE818" s="22"/>
      <c r="AF818" s="22"/>
      <c r="AG818" s="21" t="s">
        <v>2476</v>
      </c>
      <c r="AH818" s="21" t="s">
        <v>2000</v>
      </c>
      <c r="AI818" s="21" t="s">
        <v>2001</v>
      </c>
      <c r="AJ818" s="22" t="s">
        <v>2002</v>
      </c>
      <c r="AK818" s="22" t="s">
        <v>2003</v>
      </c>
      <c r="AL818" s="22" t="s">
        <v>2004</v>
      </c>
      <c r="AM818" s="22" t="s">
        <v>2005</v>
      </c>
      <c r="AN818" s="21" t="s">
        <v>2015</v>
      </c>
      <c r="AO818" s="21" t="s">
        <v>2007</v>
      </c>
    </row>
    <row r="819" spans="1:41" s="20" customFormat="1" x14ac:dyDescent="0.25">
      <c r="A819" s="21">
        <v>2650</v>
      </c>
      <c r="B819" s="21" t="s">
        <v>2009</v>
      </c>
      <c r="C819" s="21" t="s">
        <v>2009</v>
      </c>
      <c r="D819" s="22" t="s">
        <v>4102</v>
      </c>
      <c r="E819" s="21" t="s">
        <v>4103</v>
      </c>
      <c r="F819" s="21">
        <v>26644462</v>
      </c>
      <c r="G819" s="21" t="s">
        <v>4103</v>
      </c>
      <c r="H819" s="21">
        <v>26644462</v>
      </c>
      <c r="I819" s="21">
        <v>28000</v>
      </c>
      <c r="J819" s="21">
        <v>28000</v>
      </c>
      <c r="K819" s="21" t="s">
        <v>1989</v>
      </c>
      <c r="L819" s="21" t="s">
        <v>1990</v>
      </c>
      <c r="M819" s="21" t="s">
        <v>1991</v>
      </c>
      <c r="N819" s="21" t="s">
        <v>1997</v>
      </c>
      <c r="O819" s="21" t="s">
        <v>2009</v>
      </c>
      <c r="P819" s="21" t="s">
        <v>27</v>
      </c>
      <c r="Q819" s="21" t="s">
        <v>2009</v>
      </c>
      <c r="R819" s="21" t="s">
        <v>2009</v>
      </c>
      <c r="S819" s="21" t="s">
        <v>2009</v>
      </c>
      <c r="T819" s="22" t="s">
        <v>2013</v>
      </c>
      <c r="U819" s="21" t="s">
        <v>1998</v>
      </c>
      <c r="V819" s="23">
        <v>40057</v>
      </c>
      <c r="W819" s="21" t="s">
        <v>1998</v>
      </c>
      <c r="X819" s="23">
        <v>40057</v>
      </c>
      <c r="Y819" s="21" t="b">
        <v>1</v>
      </c>
      <c r="Z819" s="21" t="b">
        <v>1</v>
      </c>
      <c r="AA819" s="21" t="b">
        <v>0</v>
      </c>
      <c r="AB819" s="22"/>
      <c r="AC819" s="22" t="s">
        <v>2048</v>
      </c>
      <c r="AD819" s="23">
        <v>40291</v>
      </c>
      <c r="AE819" s="22"/>
      <c r="AF819" s="22"/>
      <c r="AG819" s="25" t="s">
        <v>2092</v>
      </c>
      <c r="AH819" s="21" t="s">
        <v>2000</v>
      </c>
      <c r="AI819" s="21" t="s">
        <v>2001</v>
      </c>
      <c r="AJ819" s="22" t="s">
        <v>2002</v>
      </c>
      <c r="AK819" s="22" t="s">
        <v>2003</v>
      </c>
      <c r="AL819" s="22" t="s">
        <v>2004</v>
      </c>
      <c r="AM819" s="22" t="s">
        <v>2005</v>
      </c>
      <c r="AN819" s="21" t="s">
        <v>2015</v>
      </c>
      <c r="AO819" s="21" t="s">
        <v>2007</v>
      </c>
    </row>
    <row r="820" spans="1:41" s="20" customFormat="1" x14ac:dyDescent="0.25">
      <c r="A820" s="21">
        <v>2651</v>
      </c>
      <c r="B820" s="21" t="s">
        <v>4104</v>
      </c>
      <c r="C820" s="21" t="s">
        <v>1986</v>
      </c>
      <c r="D820" s="22" t="s">
        <v>4105</v>
      </c>
      <c r="E820" s="21" t="s">
        <v>4106</v>
      </c>
      <c r="F820" s="21">
        <v>26760645</v>
      </c>
      <c r="G820" s="21" t="s">
        <v>4106</v>
      </c>
      <c r="H820" s="21">
        <v>26760645</v>
      </c>
      <c r="I820" s="21">
        <v>84000</v>
      </c>
      <c r="J820" s="21">
        <v>84000</v>
      </c>
      <c r="K820" s="21" t="s">
        <v>1989</v>
      </c>
      <c r="L820" s="21" t="s">
        <v>1990</v>
      </c>
      <c r="M820" s="21" t="s">
        <v>1991</v>
      </c>
      <c r="N820" s="21" t="s">
        <v>1992</v>
      </c>
      <c r="O820" s="22" t="s">
        <v>2096</v>
      </c>
      <c r="P820" s="22" t="s">
        <v>1997</v>
      </c>
      <c r="Q820" s="22" t="s">
        <v>4107</v>
      </c>
      <c r="R820" s="22" t="s">
        <v>4108</v>
      </c>
      <c r="S820" s="22" t="s">
        <v>4109</v>
      </c>
      <c r="T820" s="21" t="s">
        <v>1997</v>
      </c>
      <c r="U820" s="21" t="s">
        <v>1998</v>
      </c>
      <c r="V820" s="23">
        <v>40057</v>
      </c>
      <c r="W820" s="21" t="s">
        <v>1998</v>
      </c>
      <c r="X820" s="23">
        <v>40057</v>
      </c>
      <c r="Y820" s="21" t="b">
        <v>1</v>
      </c>
      <c r="Z820" s="21" t="b">
        <v>1</v>
      </c>
      <c r="AA820" s="21" t="b">
        <v>0</v>
      </c>
      <c r="AB820" s="22"/>
      <c r="AC820" s="22"/>
      <c r="AD820" s="22"/>
      <c r="AE820" s="22"/>
      <c r="AF820" s="22"/>
      <c r="AG820" s="21" t="s">
        <v>2103</v>
      </c>
      <c r="AH820" s="21" t="s">
        <v>2000</v>
      </c>
      <c r="AI820" s="21" t="s">
        <v>2001</v>
      </c>
      <c r="AJ820" s="22" t="s">
        <v>2002</v>
      </c>
      <c r="AK820" s="22" t="s">
        <v>2003</v>
      </c>
      <c r="AL820" s="22" t="s">
        <v>2004</v>
      </c>
      <c r="AM820" s="22" t="s">
        <v>2005</v>
      </c>
      <c r="AN820" s="22" t="s">
        <v>2041</v>
      </c>
      <c r="AO820" s="21" t="s">
        <v>2007</v>
      </c>
    </row>
    <row r="821" spans="1:41" s="20" customFormat="1" x14ac:dyDescent="0.25">
      <c r="A821" s="21">
        <v>2652</v>
      </c>
      <c r="B821" s="21" t="s">
        <v>4110</v>
      </c>
      <c r="C821" s="21" t="s">
        <v>1986</v>
      </c>
      <c r="D821" s="22" t="s">
        <v>2156</v>
      </c>
      <c r="E821" s="21" t="s">
        <v>4111</v>
      </c>
      <c r="F821" s="21">
        <v>27304138</v>
      </c>
      <c r="G821" s="22" t="s">
        <v>4112</v>
      </c>
      <c r="H821" s="21">
        <v>27304138</v>
      </c>
      <c r="I821" s="21">
        <v>1300</v>
      </c>
      <c r="J821" s="21">
        <v>1300</v>
      </c>
      <c r="K821" s="21" t="s">
        <v>1989</v>
      </c>
      <c r="L821" s="21" t="s">
        <v>1990</v>
      </c>
      <c r="M821" s="21" t="s">
        <v>2076</v>
      </c>
      <c r="N821" s="21" t="s">
        <v>2067</v>
      </c>
      <c r="O821" s="22" t="s">
        <v>4113</v>
      </c>
      <c r="P821" s="21" t="s">
        <v>27</v>
      </c>
      <c r="Q821" s="22" t="s">
        <v>4114</v>
      </c>
      <c r="R821" s="22" t="s">
        <v>4115</v>
      </c>
      <c r="S821" s="22" t="s">
        <v>4116</v>
      </c>
      <c r="T821" s="21" t="s">
        <v>1997</v>
      </c>
      <c r="U821" s="21" t="s">
        <v>1998</v>
      </c>
      <c r="V821" s="23">
        <v>40057</v>
      </c>
      <c r="W821" s="21" t="s">
        <v>1998</v>
      </c>
      <c r="X821" s="23">
        <v>40057</v>
      </c>
      <c r="Y821" s="21" t="b">
        <v>1</v>
      </c>
      <c r="Z821" s="21" t="b">
        <v>1</v>
      </c>
      <c r="AA821" s="21" t="b">
        <v>0</v>
      </c>
      <c r="AB821" s="22"/>
      <c r="AC821" s="22"/>
      <c r="AD821" s="22"/>
      <c r="AE821" s="22"/>
      <c r="AF821" s="22"/>
      <c r="AG821" s="21" t="s">
        <v>2103</v>
      </c>
      <c r="AH821" s="21" t="s">
        <v>2000</v>
      </c>
      <c r="AI821" s="21" t="s">
        <v>2001</v>
      </c>
      <c r="AJ821" s="22" t="s">
        <v>2002</v>
      </c>
      <c r="AK821" s="22" t="s">
        <v>2003</v>
      </c>
      <c r="AL821" s="22" t="s">
        <v>2004</v>
      </c>
      <c r="AM821" s="22" t="s">
        <v>2005</v>
      </c>
      <c r="AN821" s="22" t="s">
        <v>2128</v>
      </c>
      <c r="AO821" s="21" t="s">
        <v>2007</v>
      </c>
    </row>
    <row r="822" spans="1:41" s="20" customFormat="1" x14ac:dyDescent="0.25">
      <c r="A822" s="21">
        <v>2653</v>
      </c>
      <c r="B822" s="21" t="s">
        <v>2009</v>
      </c>
      <c r="C822" s="21" t="s">
        <v>2009</v>
      </c>
      <c r="D822" s="22" t="s">
        <v>4117</v>
      </c>
      <c r="E822" s="21" t="s">
        <v>4118</v>
      </c>
      <c r="F822" s="21">
        <v>28159980</v>
      </c>
      <c r="G822" s="22" t="s">
        <v>4119</v>
      </c>
      <c r="H822" s="21">
        <v>28159980</v>
      </c>
      <c r="I822" s="21">
        <v>5300</v>
      </c>
      <c r="J822" s="21">
        <v>5300</v>
      </c>
      <c r="K822" s="21" t="s">
        <v>1989</v>
      </c>
      <c r="L822" s="21" t="s">
        <v>1990</v>
      </c>
      <c r="M822" s="21" t="s">
        <v>1991</v>
      </c>
      <c r="N822" s="21" t="s">
        <v>1997</v>
      </c>
      <c r="O822" s="21" t="s">
        <v>2009</v>
      </c>
      <c r="P822" s="21" t="s">
        <v>27</v>
      </c>
      <c r="Q822" s="21" t="s">
        <v>2009</v>
      </c>
      <c r="R822" s="21" t="s">
        <v>2009</v>
      </c>
      <c r="S822" s="21" t="s">
        <v>2009</v>
      </c>
      <c r="T822" s="22" t="s">
        <v>2013</v>
      </c>
      <c r="U822" s="21" t="s">
        <v>1998</v>
      </c>
      <c r="V822" s="23">
        <v>40057</v>
      </c>
      <c r="W822" s="21" t="s">
        <v>1998</v>
      </c>
      <c r="X822" s="23">
        <v>40057</v>
      </c>
      <c r="Y822" s="21" t="b">
        <v>1</v>
      </c>
      <c r="Z822" s="21" t="b">
        <v>1</v>
      </c>
      <c r="AA822" s="21" t="b">
        <v>0</v>
      </c>
      <c r="AB822" s="22"/>
      <c r="AC822" s="22"/>
      <c r="AD822" s="22"/>
      <c r="AE822" s="22"/>
      <c r="AF822" s="22"/>
      <c r="AG822" s="21" t="s">
        <v>2121</v>
      </c>
      <c r="AH822" s="21" t="s">
        <v>2000</v>
      </c>
      <c r="AI822" s="21" t="s">
        <v>2001</v>
      </c>
      <c r="AJ822" s="22" t="s">
        <v>2002</v>
      </c>
      <c r="AK822" s="22" t="s">
        <v>2003</v>
      </c>
      <c r="AL822" s="22" t="s">
        <v>2004</v>
      </c>
      <c r="AM822" s="22" t="s">
        <v>2005</v>
      </c>
      <c r="AN822" s="21" t="s">
        <v>2015</v>
      </c>
      <c r="AO822" s="21" t="s">
        <v>2007</v>
      </c>
    </row>
    <row r="823" spans="1:41" s="20" customFormat="1" x14ac:dyDescent="0.25">
      <c r="A823" s="21">
        <v>2654</v>
      </c>
      <c r="B823" s="21" t="s">
        <v>2009</v>
      </c>
      <c r="C823" s="21" t="s">
        <v>2009</v>
      </c>
      <c r="D823" s="22" t="s">
        <v>4120</v>
      </c>
      <c r="E823" s="21" t="s">
        <v>958</v>
      </c>
      <c r="F823" s="21">
        <v>28249776</v>
      </c>
      <c r="G823" s="21" t="s">
        <v>958</v>
      </c>
      <c r="H823" s="21">
        <v>28249776</v>
      </c>
      <c r="I823" s="21">
        <v>101</v>
      </c>
      <c r="J823" s="21">
        <v>101</v>
      </c>
      <c r="K823" s="21" t="s">
        <v>1989</v>
      </c>
      <c r="L823" s="21" t="s">
        <v>1990</v>
      </c>
      <c r="M823" s="21" t="s">
        <v>1991</v>
      </c>
      <c r="N823" s="21" t="s">
        <v>1997</v>
      </c>
      <c r="O823" s="21" t="s">
        <v>2009</v>
      </c>
      <c r="P823" s="21" t="s">
        <v>27</v>
      </c>
      <c r="Q823" s="21" t="s">
        <v>2009</v>
      </c>
      <c r="R823" s="21" t="s">
        <v>2009</v>
      </c>
      <c r="S823" s="21" t="s">
        <v>2009</v>
      </c>
      <c r="T823" s="22" t="s">
        <v>2013</v>
      </c>
      <c r="U823" s="21" t="s">
        <v>1998</v>
      </c>
      <c r="V823" s="23">
        <v>40057</v>
      </c>
      <c r="W823" s="21" t="s">
        <v>1998</v>
      </c>
      <c r="X823" s="23">
        <v>40057</v>
      </c>
      <c r="Y823" s="21" t="b">
        <v>1</v>
      </c>
      <c r="Z823" s="21" t="b">
        <v>1</v>
      </c>
      <c r="AA823" s="21" t="b">
        <v>0</v>
      </c>
      <c r="AB823" s="22"/>
      <c r="AC823" s="22"/>
      <c r="AD823" s="22"/>
      <c r="AE823" s="22"/>
      <c r="AF823" s="22"/>
      <c r="AG823" s="21" t="s">
        <v>3172</v>
      </c>
      <c r="AH823" s="21" t="s">
        <v>2000</v>
      </c>
      <c r="AI823" s="21" t="s">
        <v>2001</v>
      </c>
      <c r="AJ823" s="22" t="s">
        <v>2002</v>
      </c>
      <c r="AK823" s="22" t="s">
        <v>2003</v>
      </c>
      <c r="AL823" s="22" t="s">
        <v>2004</v>
      </c>
      <c r="AM823" s="22" t="s">
        <v>2005</v>
      </c>
      <c r="AN823" s="21" t="s">
        <v>2015</v>
      </c>
      <c r="AO823" s="21" t="s">
        <v>2007</v>
      </c>
    </row>
    <row r="824" spans="1:41" s="20" customFormat="1" x14ac:dyDescent="0.25">
      <c r="A824" s="21">
        <v>2655</v>
      </c>
      <c r="B824" s="21" t="s">
        <v>2009</v>
      </c>
      <c r="C824" s="21" t="s">
        <v>2009</v>
      </c>
      <c r="D824" s="22" t="s">
        <v>4121</v>
      </c>
      <c r="E824" s="21" t="s">
        <v>4122</v>
      </c>
      <c r="F824" s="21">
        <v>28772567</v>
      </c>
      <c r="G824" s="21" t="s">
        <v>4122</v>
      </c>
      <c r="H824" s="21">
        <v>28772567</v>
      </c>
      <c r="I824" s="21">
        <v>2000</v>
      </c>
      <c r="J824" s="21">
        <v>2000</v>
      </c>
      <c r="K824" s="21" t="s">
        <v>1989</v>
      </c>
      <c r="L824" s="21" t="s">
        <v>1990</v>
      </c>
      <c r="M824" s="21" t="s">
        <v>2012</v>
      </c>
      <c r="N824" s="21" t="s">
        <v>1997</v>
      </c>
      <c r="O824" s="21" t="s">
        <v>2009</v>
      </c>
      <c r="P824" s="21" t="s">
        <v>27</v>
      </c>
      <c r="Q824" s="21" t="s">
        <v>2009</v>
      </c>
      <c r="R824" s="21" t="s">
        <v>2009</v>
      </c>
      <c r="S824" s="21" t="s">
        <v>2009</v>
      </c>
      <c r="T824" s="22" t="s">
        <v>2013</v>
      </c>
      <c r="U824" s="21" t="s">
        <v>1998</v>
      </c>
      <c r="V824" s="23">
        <v>40057</v>
      </c>
      <c r="W824" s="21" t="s">
        <v>1998</v>
      </c>
      <c r="X824" s="23">
        <v>40057</v>
      </c>
      <c r="Y824" s="21" t="b">
        <v>1</v>
      </c>
      <c r="Z824" s="21" t="b">
        <v>1</v>
      </c>
      <c r="AA824" s="21" t="b">
        <v>0</v>
      </c>
      <c r="AB824" s="22"/>
      <c r="AC824" s="22"/>
      <c r="AD824" s="22"/>
      <c r="AE824" s="22"/>
      <c r="AF824" s="22"/>
      <c r="AG824" s="21" t="s">
        <v>2921</v>
      </c>
      <c r="AH824" s="21" t="s">
        <v>2000</v>
      </c>
      <c r="AI824" s="21" t="s">
        <v>2001</v>
      </c>
      <c r="AJ824" s="22" t="s">
        <v>2002</v>
      </c>
      <c r="AK824" s="22" t="s">
        <v>2003</v>
      </c>
      <c r="AL824" s="22" t="s">
        <v>2004</v>
      </c>
      <c r="AM824" s="22" t="s">
        <v>2005</v>
      </c>
      <c r="AN824" s="21" t="s">
        <v>2015</v>
      </c>
      <c r="AO824" s="21" t="s">
        <v>2007</v>
      </c>
    </row>
    <row r="825" spans="1:41" s="20" customFormat="1" x14ac:dyDescent="0.25">
      <c r="A825" s="21">
        <v>2656</v>
      </c>
      <c r="B825" s="21" t="s">
        <v>2028</v>
      </c>
      <c r="C825" s="21" t="s">
        <v>2009</v>
      </c>
      <c r="D825" s="22" t="s">
        <v>4123</v>
      </c>
      <c r="E825" s="21" t="s">
        <v>4124</v>
      </c>
      <c r="F825" s="21">
        <v>28801696</v>
      </c>
      <c r="G825" s="21" t="s">
        <v>4124</v>
      </c>
      <c r="H825" s="21">
        <v>28801696</v>
      </c>
      <c r="I825" s="21">
        <v>5.5</v>
      </c>
      <c r="J825" s="21">
        <v>5.5</v>
      </c>
      <c r="K825" s="21" t="s">
        <v>1989</v>
      </c>
      <c r="L825" s="21" t="s">
        <v>1990</v>
      </c>
      <c r="M825" s="21" t="s">
        <v>1991</v>
      </c>
      <c r="N825" s="21" t="s">
        <v>1997</v>
      </c>
      <c r="O825" s="21" t="s">
        <v>2009</v>
      </c>
      <c r="P825" s="21" t="s">
        <v>27</v>
      </c>
      <c r="Q825" s="21" t="s">
        <v>2009</v>
      </c>
      <c r="R825" s="21" t="s">
        <v>2009</v>
      </c>
      <c r="S825" s="21" t="s">
        <v>2009</v>
      </c>
      <c r="T825" s="22" t="s">
        <v>2013</v>
      </c>
      <c r="U825" s="21" t="s">
        <v>1998</v>
      </c>
      <c r="V825" s="23">
        <v>40057</v>
      </c>
      <c r="W825" s="21" t="s">
        <v>1998</v>
      </c>
      <c r="X825" s="23">
        <v>40057</v>
      </c>
      <c r="Y825" s="21" t="b">
        <v>1</v>
      </c>
      <c r="Z825" s="21" t="b">
        <v>1</v>
      </c>
      <c r="AA825" s="21" t="b">
        <v>0</v>
      </c>
      <c r="AB825" s="22"/>
      <c r="AC825" s="22"/>
      <c r="AD825" s="22"/>
      <c r="AE825" s="22"/>
      <c r="AF825" s="22"/>
      <c r="AG825" s="21" t="s">
        <v>2121</v>
      </c>
      <c r="AH825" s="21" t="s">
        <v>2000</v>
      </c>
      <c r="AI825" s="21" t="s">
        <v>2001</v>
      </c>
      <c r="AJ825" s="22" t="s">
        <v>2002</v>
      </c>
      <c r="AK825" s="22" t="s">
        <v>2003</v>
      </c>
      <c r="AL825" s="22" t="s">
        <v>2004</v>
      </c>
      <c r="AM825" s="22" t="s">
        <v>2005</v>
      </c>
      <c r="AN825" s="21" t="s">
        <v>2050</v>
      </c>
      <c r="AO825" s="21" t="s">
        <v>2007</v>
      </c>
    </row>
    <row r="826" spans="1:41" s="20" customFormat="1" x14ac:dyDescent="0.25">
      <c r="A826" s="21">
        <v>2657</v>
      </c>
      <c r="B826" s="21" t="s">
        <v>2009</v>
      </c>
      <c r="C826" s="21" t="s">
        <v>2009</v>
      </c>
      <c r="D826" s="22" t="s">
        <v>4125</v>
      </c>
      <c r="E826" s="21" t="s">
        <v>1184</v>
      </c>
      <c r="F826" s="21">
        <v>29232937</v>
      </c>
      <c r="G826" s="21" t="s">
        <v>1184</v>
      </c>
      <c r="H826" s="21">
        <v>29232937</v>
      </c>
      <c r="I826" s="21">
        <f>GEOMEAN(J826:J827)</f>
        <v>0.30397368307141326</v>
      </c>
      <c r="J826" s="21">
        <v>0.21</v>
      </c>
      <c r="K826" s="21" t="s">
        <v>1989</v>
      </c>
      <c r="L826" s="21" t="s">
        <v>1990</v>
      </c>
      <c r="M826" s="21" t="s">
        <v>1991</v>
      </c>
      <c r="N826" s="21" t="s">
        <v>1997</v>
      </c>
      <c r="O826" s="21" t="s">
        <v>2009</v>
      </c>
      <c r="P826" s="21" t="s">
        <v>27</v>
      </c>
      <c r="Q826" s="21" t="s">
        <v>2009</v>
      </c>
      <c r="R826" s="21" t="s">
        <v>2009</v>
      </c>
      <c r="S826" s="21" t="s">
        <v>2009</v>
      </c>
      <c r="T826" s="22" t="s">
        <v>2013</v>
      </c>
      <c r="U826" s="21" t="s">
        <v>1998</v>
      </c>
      <c r="V826" s="23">
        <v>40057</v>
      </c>
      <c r="W826" s="21" t="s">
        <v>1998</v>
      </c>
      <c r="X826" s="23">
        <v>40057</v>
      </c>
      <c r="Y826" s="21" t="b">
        <v>1</v>
      </c>
      <c r="Z826" s="21" t="b">
        <v>1</v>
      </c>
      <c r="AA826" s="21" t="b">
        <v>0</v>
      </c>
      <c r="AB826" s="22"/>
      <c r="AC826" s="22"/>
      <c r="AD826" s="22"/>
      <c r="AE826" s="22"/>
      <c r="AF826" s="22"/>
      <c r="AG826" s="21" t="s">
        <v>2142</v>
      </c>
      <c r="AH826" s="21" t="s">
        <v>2000</v>
      </c>
      <c r="AI826" s="21" t="s">
        <v>2001</v>
      </c>
      <c r="AJ826" s="22" t="s">
        <v>2002</v>
      </c>
      <c r="AK826" s="22" t="s">
        <v>2003</v>
      </c>
      <c r="AL826" s="22" t="s">
        <v>2004</v>
      </c>
      <c r="AM826" s="22" t="s">
        <v>2005</v>
      </c>
      <c r="AN826" s="21" t="s">
        <v>2031</v>
      </c>
      <c r="AO826" s="21" t="s">
        <v>2007</v>
      </c>
    </row>
    <row r="827" spans="1:41" s="20" customFormat="1" x14ac:dyDescent="0.25">
      <c r="A827" s="22">
        <v>23360</v>
      </c>
      <c r="B827" s="22" t="s">
        <v>4126</v>
      </c>
      <c r="C827" s="22" t="s">
        <v>2019</v>
      </c>
      <c r="D827" s="22" t="s">
        <v>2020</v>
      </c>
      <c r="E827" s="22" t="s">
        <v>4127</v>
      </c>
      <c r="F827" s="22">
        <v>29232937</v>
      </c>
      <c r="G827" s="21" t="s">
        <v>1184</v>
      </c>
      <c r="H827" s="21">
        <v>29232937</v>
      </c>
      <c r="I827" s="21"/>
      <c r="J827" s="24">
        <v>0.44</v>
      </c>
      <c r="K827" s="24" t="s">
        <v>1989</v>
      </c>
      <c r="L827" s="24" t="s">
        <v>1990</v>
      </c>
      <c r="M827" s="24" t="s">
        <v>1991</v>
      </c>
      <c r="N827" s="24" t="s">
        <v>1992</v>
      </c>
      <c r="O827" s="24" t="s">
        <v>2022</v>
      </c>
      <c r="P827" s="24" t="s">
        <v>1997</v>
      </c>
      <c r="Q827" s="22" t="s">
        <v>2023</v>
      </c>
      <c r="R827" s="24" t="s">
        <v>2024</v>
      </c>
      <c r="S827" s="24" t="s">
        <v>2025</v>
      </c>
      <c r="T827" s="24"/>
      <c r="U827" s="24"/>
      <c r="V827" s="23">
        <v>42170</v>
      </c>
      <c r="W827" s="24"/>
      <c r="X827" s="24"/>
      <c r="Y827" s="24" t="b">
        <v>1</v>
      </c>
      <c r="Z827" s="24"/>
      <c r="AA827" s="24"/>
      <c r="AB827" s="24"/>
      <c r="AC827" s="24"/>
      <c r="AD827" s="24"/>
      <c r="AE827" s="22"/>
      <c r="AF827" s="22"/>
      <c r="AG827" s="22" t="s">
        <v>2569</v>
      </c>
      <c r="AH827" s="22" t="s">
        <v>2000</v>
      </c>
      <c r="AI827" s="21" t="s">
        <v>2001</v>
      </c>
      <c r="AJ827" s="22" t="s">
        <v>2002</v>
      </c>
      <c r="AK827" s="22" t="s">
        <v>2003</v>
      </c>
      <c r="AL827" s="22" t="s">
        <v>2004</v>
      </c>
      <c r="AM827" s="22" t="s">
        <v>2005</v>
      </c>
      <c r="AN827" s="24" t="s">
        <v>2027</v>
      </c>
      <c r="AO827" s="24" t="s">
        <v>2007</v>
      </c>
    </row>
    <row r="828" spans="1:41" s="20" customFormat="1" x14ac:dyDescent="0.25">
      <c r="A828" s="21">
        <v>2658</v>
      </c>
      <c r="B828" s="21" t="s">
        <v>2009</v>
      </c>
      <c r="C828" s="21" t="s">
        <v>2009</v>
      </c>
      <c r="D828" s="22" t="s">
        <v>4128</v>
      </c>
      <c r="E828" s="21" t="s">
        <v>4129</v>
      </c>
      <c r="F828" s="21">
        <v>29457725</v>
      </c>
      <c r="G828" s="21" t="s">
        <v>4129</v>
      </c>
      <c r="H828" s="21">
        <v>29457725</v>
      </c>
      <c r="I828" s="21">
        <v>67000</v>
      </c>
      <c r="J828" s="21">
        <v>67000</v>
      </c>
      <c r="K828" s="21" t="s">
        <v>1989</v>
      </c>
      <c r="L828" s="21" t="s">
        <v>1990</v>
      </c>
      <c r="M828" s="21" t="s">
        <v>1991</v>
      </c>
      <c r="N828" s="21" t="s">
        <v>1997</v>
      </c>
      <c r="O828" s="21" t="s">
        <v>2009</v>
      </c>
      <c r="P828" s="21" t="s">
        <v>27</v>
      </c>
      <c r="Q828" s="21" t="s">
        <v>2009</v>
      </c>
      <c r="R828" s="21" t="s">
        <v>2009</v>
      </c>
      <c r="S828" s="21" t="s">
        <v>2009</v>
      </c>
      <c r="T828" s="22" t="s">
        <v>2013</v>
      </c>
      <c r="U828" s="21" t="s">
        <v>1998</v>
      </c>
      <c r="V828" s="23">
        <v>40057</v>
      </c>
      <c r="W828" s="21" t="s">
        <v>1998</v>
      </c>
      <c r="X828" s="23">
        <v>40057</v>
      </c>
      <c r="Y828" s="21" t="b">
        <v>1</v>
      </c>
      <c r="Z828" s="21" t="b">
        <v>1</v>
      </c>
      <c r="AA828" s="21" t="b">
        <v>0</v>
      </c>
      <c r="AB828" s="22"/>
      <c r="AC828" s="22"/>
      <c r="AD828" s="22"/>
      <c r="AE828" s="22"/>
      <c r="AF828" s="22"/>
      <c r="AG828" s="21" t="s">
        <v>2537</v>
      </c>
      <c r="AH828" s="21" t="s">
        <v>2000</v>
      </c>
      <c r="AI828" s="21" t="s">
        <v>2001</v>
      </c>
      <c r="AJ828" s="22" t="s">
        <v>2002</v>
      </c>
      <c r="AK828" s="22" t="s">
        <v>2003</v>
      </c>
      <c r="AL828" s="22" t="s">
        <v>2004</v>
      </c>
      <c r="AM828" s="22" t="s">
        <v>2005</v>
      </c>
      <c r="AN828" s="21" t="s">
        <v>2015</v>
      </c>
      <c r="AO828" s="21" t="s">
        <v>2007</v>
      </c>
    </row>
    <row r="829" spans="1:41" s="20" customFormat="1" x14ac:dyDescent="0.25">
      <c r="A829" s="21">
        <v>2659</v>
      </c>
      <c r="B829" s="21" t="s">
        <v>2009</v>
      </c>
      <c r="C829" s="21" t="s">
        <v>2009</v>
      </c>
      <c r="D829" s="22" t="s">
        <v>4130</v>
      </c>
      <c r="E829" s="21" t="s">
        <v>1054</v>
      </c>
      <c r="F829" s="21">
        <v>31218834</v>
      </c>
      <c r="G829" s="21" t="s">
        <v>1054</v>
      </c>
      <c r="H829" s="21">
        <v>31218834</v>
      </c>
      <c r="I829" s="21">
        <f>GEOMEAN(J829:J830)</f>
        <v>6.797058187186571</v>
      </c>
      <c r="J829" s="21">
        <v>3.3</v>
      </c>
      <c r="K829" s="21" t="s">
        <v>1989</v>
      </c>
      <c r="L829" s="21" t="s">
        <v>1990</v>
      </c>
      <c r="M829" s="21" t="s">
        <v>2012</v>
      </c>
      <c r="N829" s="21" t="s">
        <v>1997</v>
      </c>
      <c r="O829" s="21" t="s">
        <v>2009</v>
      </c>
      <c r="P829" s="21" t="s">
        <v>27</v>
      </c>
      <c r="Q829" s="21" t="s">
        <v>2009</v>
      </c>
      <c r="R829" s="21" t="s">
        <v>2009</v>
      </c>
      <c r="S829" s="21" t="s">
        <v>2009</v>
      </c>
      <c r="T829" s="22" t="s">
        <v>2013</v>
      </c>
      <c r="U829" s="21" t="s">
        <v>1998</v>
      </c>
      <c r="V829" s="23">
        <v>40057</v>
      </c>
      <c r="W829" s="21" t="s">
        <v>1998</v>
      </c>
      <c r="X829" s="23">
        <v>40057</v>
      </c>
      <c r="Y829" s="21" t="b">
        <v>1</v>
      </c>
      <c r="Z829" s="21" t="b">
        <v>1</v>
      </c>
      <c r="AA829" s="21" t="b">
        <v>0</v>
      </c>
      <c r="AB829" s="22"/>
      <c r="AC829" s="22"/>
      <c r="AD829" s="22"/>
      <c r="AE829" s="22"/>
      <c r="AF829" s="22"/>
      <c r="AG829" s="21" t="s">
        <v>2183</v>
      </c>
      <c r="AH829" s="21" t="s">
        <v>2000</v>
      </c>
      <c r="AI829" s="21" t="s">
        <v>2001</v>
      </c>
      <c r="AJ829" s="22" t="s">
        <v>2002</v>
      </c>
      <c r="AK829" s="22" t="s">
        <v>2003</v>
      </c>
      <c r="AL829" s="22" t="s">
        <v>2004</v>
      </c>
      <c r="AM829" s="22" t="s">
        <v>2005</v>
      </c>
      <c r="AN829" s="21" t="s">
        <v>2015</v>
      </c>
      <c r="AO829" s="21" t="s">
        <v>2007</v>
      </c>
    </row>
    <row r="830" spans="1:41" s="20" customFormat="1" x14ac:dyDescent="0.25">
      <c r="A830" s="21">
        <v>2660</v>
      </c>
      <c r="B830" s="21" t="s">
        <v>2009</v>
      </c>
      <c r="C830" s="21" t="s">
        <v>2009</v>
      </c>
      <c r="D830" s="22" t="s">
        <v>4131</v>
      </c>
      <c r="E830" s="21" t="s">
        <v>1054</v>
      </c>
      <c r="F830" s="21">
        <v>31218834</v>
      </c>
      <c r="G830" s="21" t="s">
        <v>1054</v>
      </c>
      <c r="H830" s="21">
        <v>31218834</v>
      </c>
      <c r="I830" s="21"/>
      <c r="J830" s="21">
        <v>14</v>
      </c>
      <c r="K830" s="21" t="s">
        <v>1989</v>
      </c>
      <c r="L830" s="21" t="s">
        <v>1990</v>
      </c>
      <c r="M830" s="21" t="s">
        <v>1991</v>
      </c>
      <c r="N830" s="21" t="s">
        <v>1997</v>
      </c>
      <c r="O830" s="21" t="s">
        <v>2009</v>
      </c>
      <c r="P830" s="21" t="s">
        <v>27</v>
      </c>
      <c r="Q830" s="21" t="s">
        <v>2009</v>
      </c>
      <c r="R830" s="21" t="s">
        <v>2009</v>
      </c>
      <c r="S830" s="21" t="s">
        <v>2009</v>
      </c>
      <c r="T830" s="22" t="s">
        <v>2013</v>
      </c>
      <c r="U830" s="21" t="s">
        <v>1998</v>
      </c>
      <c r="V830" s="23">
        <v>40057</v>
      </c>
      <c r="W830" s="21" t="s">
        <v>1998</v>
      </c>
      <c r="X830" s="23">
        <v>40057</v>
      </c>
      <c r="Y830" s="21" t="b">
        <v>1</v>
      </c>
      <c r="Z830" s="21" t="b">
        <v>1</v>
      </c>
      <c r="AA830" s="21" t="b">
        <v>0</v>
      </c>
      <c r="AB830" s="22"/>
      <c r="AC830" s="22"/>
      <c r="AD830" s="22"/>
      <c r="AE830" s="22"/>
      <c r="AF830" s="22"/>
      <c r="AG830" s="21" t="s">
        <v>2809</v>
      </c>
      <c r="AH830" s="21" t="s">
        <v>2000</v>
      </c>
      <c r="AI830" s="21" t="s">
        <v>2001</v>
      </c>
      <c r="AJ830" s="22" t="s">
        <v>2002</v>
      </c>
      <c r="AK830" s="22" t="s">
        <v>2003</v>
      </c>
      <c r="AL830" s="22" t="s">
        <v>2004</v>
      </c>
      <c r="AM830" s="22" t="s">
        <v>2005</v>
      </c>
      <c r="AN830" s="21" t="s">
        <v>3193</v>
      </c>
      <c r="AO830" s="21" t="s">
        <v>2007</v>
      </c>
    </row>
    <row r="831" spans="1:41" s="20" customFormat="1" x14ac:dyDescent="0.25">
      <c r="A831" s="21">
        <v>2661</v>
      </c>
      <c r="B831" s="21" t="s">
        <v>2174</v>
      </c>
      <c r="C831" s="21" t="s">
        <v>2175</v>
      </c>
      <c r="D831" s="25" t="s">
        <v>4132</v>
      </c>
      <c r="E831" s="21" t="s">
        <v>4133</v>
      </c>
      <c r="F831" s="21">
        <v>32210234</v>
      </c>
      <c r="G831" s="21" t="s">
        <v>4133</v>
      </c>
      <c r="H831" s="21">
        <v>32210234</v>
      </c>
      <c r="I831" s="21">
        <v>23400</v>
      </c>
      <c r="J831" s="21">
        <v>23400</v>
      </c>
      <c r="K831" s="21" t="s">
        <v>1989</v>
      </c>
      <c r="L831" s="21" t="s">
        <v>1990</v>
      </c>
      <c r="M831" s="21" t="s">
        <v>1991</v>
      </c>
      <c r="N831" s="21" t="s">
        <v>2067</v>
      </c>
      <c r="O831" s="21" t="s">
        <v>2805</v>
      </c>
      <c r="P831" s="21" t="s">
        <v>27</v>
      </c>
      <c r="Q831" s="21" t="s">
        <v>4134</v>
      </c>
      <c r="R831" s="21" t="s">
        <v>2542</v>
      </c>
      <c r="S831" s="21" t="s">
        <v>4135</v>
      </c>
      <c r="T831" s="21" t="s">
        <v>4136</v>
      </c>
      <c r="U831" s="21" t="s">
        <v>1998</v>
      </c>
      <c r="V831" s="23">
        <v>40057</v>
      </c>
      <c r="W831" s="21" t="s">
        <v>1998</v>
      </c>
      <c r="X831" s="23">
        <v>40057</v>
      </c>
      <c r="Y831" s="21" t="b">
        <v>1</v>
      </c>
      <c r="Z831" s="21" t="b">
        <v>1</v>
      </c>
      <c r="AA831" s="21" t="b">
        <v>0</v>
      </c>
      <c r="AB831" s="22"/>
      <c r="AC831" s="22"/>
      <c r="AD831" s="22"/>
      <c r="AE831" s="22"/>
      <c r="AF831" s="22"/>
      <c r="AG831" s="21" t="s">
        <v>2480</v>
      </c>
      <c r="AH831" s="21" t="s">
        <v>2000</v>
      </c>
      <c r="AI831" s="21" t="s">
        <v>2001</v>
      </c>
      <c r="AJ831" s="22" t="s">
        <v>2002</v>
      </c>
      <c r="AK831" s="22" t="s">
        <v>2003</v>
      </c>
      <c r="AL831" s="22" t="s">
        <v>2004</v>
      </c>
      <c r="AM831" s="22" t="s">
        <v>2005</v>
      </c>
      <c r="AN831" s="21" t="s">
        <v>2184</v>
      </c>
      <c r="AO831" s="21" t="s">
        <v>2007</v>
      </c>
    </row>
    <row r="832" spans="1:41" s="20" customFormat="1" x14ac:dyDescent="0.25">
      <c r="A832" s="21">
        <v>2662</v>
      </c>
      <c r="B832" s="21" t="s">
        <v>2009</v>
      </c>
      <c r="C832" s="21" t="s">
        <v>2009</v>
      </c>
      <c r="D832" s="22" t="s">
        <v>4137</v>
      </c>
      <c r="E832" s="21" t="s">
        <v>1118</v>
      </c>
      <c r="F832" s="21">
        <v>33089611</v>
      </c>
      <c r="G832" s="21" t="s">
        <v>1118</v>
      </c>
      <c r="H832" s="21">
        <v>33089611</v>
      </c>
      <c r="I832" s="21">
        <v>35</v>
      </c>
      <c r="J832" s="21">
        <v>35</v>
      </c>
      <c r="K832" s="21" t="s">
        <v>1989</v>
      </c>
      <c r="L832" s="21" t="s">
        <v>1990</v>
      </c>
      <c r="M832" s="21" t="s">
        <v>1991</v>
      </c>
      <c r="N832" s="21" t="s">
        <v>1997</v>
      </c>
      <c r="O832" s="21" t="s">
        <v>2009</v>
      </c>
      <c r="P832" s="21" t="s">
        <v>27</v>
      </c>
      <c r="Q832" s="21" t="s">
        <v>2009</v>
      </c>
      <c r="R832" s="21" t="s">
        <v>2009</v>
      </c>
      <c r="S832" s="21" t="s">
        <v>2009</v>
      </c>
      <c r="T832" s="22" t="s">
        <v>2145</v>
      </c>
      <c r="U832" s="21" t="s">
        <v>1998</v>
      </c>
      <c r="V832" s="23">
        <v>40057</v>
      </c>
      <c r="W832" s="21" t="s">
        <v>1998</v>
      </c>
      <c r="X832" s="23">
        <v>40057</v>
      </c>
      <c r="Y832" s="21" t="b">
        <v>1</v>
      </c>
      <c r="Z832" s="21" t="b">
        <v>1</v>
      </c>
      <c r="AA832" s="21" t="b">
        <v>0</v>
      </c>
      <c r="AB832" s="22"/>
      <c r="AC832" s="22" t="s">
        <v>2048</v>
      </c>
      <c r="AD832" s="23">
        <v>40291</v>
      </c>
      <c r="AE832" s="22"/>
      <c r="AF832" s="22"/>
      <c r="AG832" s="25" t="s">
        <v>2092</v>
      </c>
      <c r="AH832" s="21" t="s">
        <v>2000</v>
      </c>
      <c r="AI832" s="21" t="s">
        <v>2001</v>
      </c>
      <c r="AJ832" s="22" t="s">
        <v>2002</v>
      </c>
      <c r="AK832" s="22" t="s">
        <v>2003</v>
      </c>
      <c r="AL832" s="22" t="s">
        <v>2004</v>
      </c>
      <c r="AM832" s="22" t="s">
        <v>2005</v>
      </c>
      <c r="AN832" s="21" t="s">
        <v>2031</v>
      </c>
      <c r="AO832" s="21" t="s">
        <v>2007</v>
      </c>
    </row>
    <row r="833" spans="1:41" s="20" customFormat="1" x14ac:dyDescent="0.25">
      <c r="A833" s="21">
        <v>2663</v>
      </c>
      <c r="B833" s="21" t="s">
        <v>3328</v>
      </c>
      <c r="C833" s="21" t="s">
        <v>2353</v>
      </c>
      <c r="D833" s="22" t="s">
        <v>3329</v>
      </c>
      <c r="E833" s="21" t="s">
        <v>4138</v>
      </c>
      <c r="F833" s="21">
        <v>33213659</v>
      </c>
      <c r="G833" s="22" t="s">
        <v>4139</v>
      </c>
      <c r="H833" s="21">
        <v>33213659</v>
      </c>
      <c r="I833" s="21">
        <v>1520</v>
      </c>
      <c r="J833" s="21">
        <v>1520</v>
      </c>
      <c r="K833" s="21" t="s">
        <v>2037</v>
      </c>
      <c r="L833" s="21" t="s">
        <v>1990</v>
      </c>
      <c r="M833" s="21" t="s">
        <v>1991</v>
      </c>
      <c r="N833" s="21" t="s">
        <v>1992</v>
      </c>
      <c r="O833" s="21" t="s">
        <v>3164</v>
      </c>
      <c r="P833" s="21" t="s">
        <v>27</v>
      </c>
      <c r="Q833" s="21" t="s">
        <v>1997</v>
      </c>
      <c r="R833" s="21" t="s">
        <v>1997</v>
      </c>
      <c r="S833" s="21" t="s">
        <v>1997</v>
      </c>
      <c r="T833" s="21" t="s">
        <v>3332</v>
      </c>
      <c r="U833" s="21" t="s">
        <v>1998</v>
      </c>
      <c r="V833" s="23">
        <v>40057</v>
      </c>
      <c r="W833" s="21" t="s">
        <v>1998</v>
      </c>
      <c r="X833" s="23">
        <v>40057</v>
      </c>
      <c r="Y833" s="21" t="b">
        <v>1</v>
      </c>
      <c r="Z833" s="21" t="b">
        <v>1</v>
      </c>
      <c r="AA833" s="21" t="b">
        <v>0</v>
      </c>
      <c r="AB833" s="22"/>
      <c r="AC833" s="22"/>
      <c r="AD833" s="22"/>
      <c r="AE833" s="22"/>
      <c r="AF833" s="22"/>
      <c r="AG833" s="21" t="s">
        <v>2474</v>
      </c>
      <c r="AH833" s="21" t="s">
        <v>2000</v>
      </c>
      <c r="AI833" s="21" t="s">
        <v>2001</v>
      </c>
      <c r="AJ833" s="22" t="s">
        <v>2002</v>
      </c>
      <c r="AK833" s="22" t="s">
        <v>2003</v>
      </c>
      <c r="AL833" s="22" t="s">
        <v>2004</v>
      </c>
      <c r="AM833" s="22" t="s">
        <v>2005</v>
      </c>
      <c r="AN833" s="21" t="s">
        <v>2041</v>
      </c>
      <c r="AO833" s="21" t="s">
        <v>2007</v>
      </c>
    </row>
    <row r="834" spans="1:41" s="20" customFormat="1" x14ac:dyDescent="0.25">
      <c r="A834" s="21">
        <v>2664</v>
      </c>
      <c r="B834" s="21" t="s">
        <v>2241</v>
      </c>
      <c r="C834" s="21" t="s">
        <v>2242</v>
      </c>
      <c r="D834" s="22" t="s">
        <v>2243</v>
      </c>
      <c r="E834" s="21" t="s">
        <v>4140</v>
      </c>
      <c r="F834" s="21">
        <v>33245395</v>
      </c>
      <c r="G834" s="21" t="s">
        <v>4140</v>
      </c>
      <c r="H834" s="21">
        <v>33245395</v>
      </c>
      <c r="I834" s="21">
        <v>560</v>
      </c>
      <c r="J834" s="21">
        <v>560</v>
      </c>
      <c r="K834" s="21" t="s">
        <v>1989</v>
      </c>
      <c r="L834" s="21" t="s">
        <v>1990</v>
      </c>
      <c r="M834" s="21" t="s">
        <v>1991</v>
      </c>
      <c r="N834" s="21" t="s">
        <v>1992</v>
      </c>
      <c r="O834" s="21" t="s">
        <v>2244</v>
      </c>
      <c r="P834" s="21" t="s">
        <v>27</v>
      </c>
      <c r="Q834" s="21" t="s">
        <v>1997</v>
      </c>
      <c r="R834" s="21" t="s">
        <v>2245</v>
      </c>
      <c r="S834" s="21" t="s">
        <v>4141</v>
      </c>
      <c r="T834" s="21" t="s">
        <v>2182</v>
      </c>
      <c r="U834" s="21" t="s">
        <v>1998</v>
      </c>
      <c r="V834" s="23">
        <v>40057</v>
      </c>
      <c r="W834" s="21" t="s">
        <v>1998</v>
      </c>
      <c r="X834" s="23">
        <v>40057</v>
      </c>
      <c r="Y834" s="21" t="b">
        <v>1</v>
      </c>
      <c r="Z834" s="21" t="b">
        <v>1</v>
      </c>
      <c r="AA834" s="21" t="b">
        <v>0</v>
      </c>
      <c r="AB834" s="22"/>
      <c r="AC834" s="22"/>
      <c r="AD834" s="22"/>
      <c r="AE834" s="22"/>
      <c r="AF834" s="22"/>
      <c r="AG834" s="21" t="s">
        <v>2247</v>
      </c>
      <c r="AH834" s="21" t="s">
        <v>2000</v>
      </c>
      <c r="AI834" s="21" t="s">
        <v>2001</v>
      </c>
      <c r="AJ834" s="22" t="s">
        <v>2002</v>
      </c>
      <c r="AK834" s="22" t="s">
        <v>2003</v>
      </c>
      <c r="AL834" s="22" t="s">
        <v>2004</v>
      </c>
      <c r="AM834" s="22" t="s">
        <v>2005</v>
      </c>
      <c r="AN834" s="21" t="s">
        <v>2248</v>
      </c>
      <c r="AO834" s="21" t="s">
        <v>2007</v>
      </c>
    </row>
    <row r="835" spans="1:41" s="20" customFormat="1" x14ac:dyDescent="0.25">
      <c r="A835" s="21">
        <v>2665</v>
      </c>
      <c r="B835" s="21" t="s">
        <v>2028</v>
      </c>
      <c r="C835" s="21" t="s">
        <v>2009</v>
      </c>
      <c r="D835" s="22" t="s">
        <v>4142</v>
      </c>
      <c r="E835" s="21" t="s">
        <v>1126</v>
      </c>
      <c r="F835" s="21">
        <v>33629479</v>
      </c>
      <c r="G835" s="21" t="s">
        <v>1126</v>
      </c>
      <c r="H835" s="21">
        <v>33629479</v>
      </c>
      <c r="I835" s="21">
        <f>GEOMEAN(J835:J836)</f>
        <v>346.41016151377545</v>
      </c>
      <c r="J835" s="21">
        <v>1000</v>
      </c>
      <c r="K835" s="21" t="s">
        <v>1989</v>
      </c>
      <c r="L835" s="21" t="s">
        <v>1990</v>
      </c>
      <c r="M835" s="21" t="s">
        <v>1991</v>
      </c>
      <c r="N835" s="21" t="s">
        <v>1997</v>
      </c>
      <c r="O835" s="21" t="s">
        <v>2009</v>
      </c>
      <c r="P835" s="21" t="s">
        <v>27</v>
      </c>
      <c r="Q835" s="21" t="s">
        <v>2009</v>
      </c>
      <c r="R835" s="21" t="s">
        <v>2009</v>
      </c>
      <c r="S835" s="21" t="s">
        <v>2009</v>
      </c>
      <c r="T835" s="22" t="s">
        <v>2013</v>
      </c>
      <c r="U835" s="21" t="s">
        <v>1998</v>
      </c>
      <c r="V835" s="23">
        <v>40057</v>
      </c>
      <c r="W835" s="21" t="s">
        <v>1998</v>
      </c>
      <c r="X835" s="23">
        <v>40057</v>
      </c>
      <c r="Y835" s="21" t="b">
        <v>1</v>
      </c>
      <c r="Z835" s="21" t="b">
        <v>1</v>
      </c>
      <c r="AA835" s="21" t="b">
        <v>0</v>
      </c>
      <c r="AB835" s="22"/>
      <c r="AC835" s="22"/>
      <c r="AD835" s="22"/>
      <c r="AE835" s="22"/>
      <c r="AF835" s="22"/>
      <c r="AG835" s="21" t="s">
        <v>2537</v>
      </c>
      <c r="AH835" s="21" t="s">
        <v>2000</v>
      </c>
      <c r="AI835" s="21" t="s">
        <v>2001</v>
      </c>
      <c r="AJ835" s="22" t="s">
        <v>2002</v>
      </c>
      <c r="AK835" s="22" t="s">
        <v>2003</v>
      </c>
      <c r="AL835" s="22" t="s">
        <v>2004</v>
      </c>
      <c r="AM835" s="22" t="s">
        <v>2005</v>
      </c>
      <c r="AN835" s="21" t="s">
        <v>2050</v>
      </c>
      <c r="AO835" s="21" t="s">
        <v>2007</v>
      </c>
    </row>
    <row r="836" spans="1:41" s="20" customFormat="1" x14ac:dyDescent="0.25">
      <c r="A836" s="21">
        <v>2666</v>
      </c>
      <c r="B836" s="21" t="s">
        <v>2009</v>
      </c>
      <c r="C836" s="21" t="s">
        <v>2009</v>
      </c>
      <c r="D836" s="22" t="s">
        <v>4143</v>
      </c>
      <c r="E836" s="21" t="s">
        <v>1126</v>
      </c>
      <c r="F836" s="21">
        <v>33629479</v>
      </c>
      <c r="G836" s="21" t="s">
        <v>1126</v>
      </c>
      <c r="H836" s="21">
        <v>33629479</v>
      </c>
      <c r="I836" s="21"/>
      <c r="J836" s="21">
        <v>120</v>
      </c>
      <c r="K836" s="21" t="s">
        <v>1989</v>
      </c>
      <c r="L836" s="21" t="s">
        <v>1990</v>
      </c>
      <c r="M836" s="25" t="s">
        <v>2076</v>
      </c>
      <c r="N836" s="21" t="s">
        <v>1997</v>
      </c>
      <c r="O836" s="21" t="s">
        <v>2009</v>
      </c>
      <c r="P836" s="21" t="s">
        <v>27</v>
      </c>
      <c r="Q836" s="21" t="s">
        <v>2009</v>
      </c>
      <c r="R836" s="21" t="s">
        <v>2009</v>
      </c>
      <c r="S836" s="21" t="s">
        <v>2009</v>
      </c>
      <c r="T836" s="22" t="s">
        <v>2013</v>
      </c>
      <c r="U836" s="21" t="s">
        <v>1998</v>
      </c>
      <c r="V836" s="23">
        <v>40057</v>
      </c>
      <c r="W836" s="21" t="s">
        <v>1998</v>
      </c>
      <c r="X836" s="23">
        <v>40057</v>
      </c>
      <c r="Y836" s="21" t="b">
        <v>1</v>
      </c>
      <c r="Z836" s="21" t="b">
        <v>1</v>
      </c>
      <c r="AA836" s="21" t="b">
        <v>0</v>
      </c>
      <c r="AB836" s="22"/>
      <c r="AC836" s="22"/>
      <c r="AD836" s="22"/>
      <c r="AE836" s="22"/>
      <c r="AF836" s="22"/>
      <c r="AG836" s="21" t="s">
        <v>2921</v>
      </c>
      <c r="AH836" s="21" t="s">
        <v>2000</v>
      </c>
      <c r="AI836" s="21" t="s">
        <v>2001</v>
      </c>
      <c r="AJ836" s="22" t="s">
        <v>2002</v>
      </c>
      <c r="AK836" s="22" t="s">
        <v>2003</v>
      </c>
      <c r="AL836" s="22" t="s">
        <v>2004</v>
      </c>
      <c r="AM836" s="22" t="s">
        <v>2005</v>
      </c>
      <c r="AN836" s="21" t="s">
        <v>2015</v>
      </c>
      <c r="AO836" s="21" t="s">
        <v>2007</v>
      </c>
    </row>
    <row r="837" spans="1:41" s="20" customFormat="1" x14ac:dyDescent="0.25">
      <c r="A837" s="21">
        <v>2667</v>
      </c>
      <c r="B837" s="21" t="s">
        <v>2009</v>
      </c>
      <c r="C837" s="21" t="s">
        <v>2009</v>
      </c>
      <c r="D837" s="22" t="s">
        <v>4144</v>
      </c>
      <c r="E837" s="21" t="s">
        <v>1208</v>
      </c>
      <c r="F837" s="21">
        <v>33820530</v>
      </c>
      <c r="G837" s="21" t="s">
        <v>1208</v>
      </c>
      <c r="H837" s="21">
        <v>33820530</v>
      </c>
      <c r="I837" s="21">
        <f>GEOMEAN(J837:J838)</f>
        <v>90</v>
      </c>
      <c r="J837" s="21">
        <v>270</v>
      </c>
      <c r="K837" s="21" t="s">
        <v>1989</v>
      </c>
      <c r="L837" s="21" t="s">
        <v>1990</v>
      </c>
      <c r="M837" s="21" t="s">
        <v>1991</v>
      </c>
      <c r="N837" s="21" t="s">
        <v>1997</v>
      </c>
      <c r="O837" s="21" t="s">
        <v>2009</v>
      </c>
      <c r="P837" s="21" t="s">
        <v>27</v>
      </c>
      <c r="Q837" s="21" t="s">
        <v>2009</v>
      </c>
      <c r="R837" s="21" t="s">
        <v>2009</v>
      </c>
      <c r="S837" s="21" t="s">
        <v>2009</v>
      </c>
      <c r="T837" s="22" t="s">
        <v>2145</v>
      </c>
      <c r="U837" s="21" t="s">
        <v>1998</v>
      </c>
      <c r="V837" s="23">
        <v>40057</v>
      </c>
      <c r="W837" s="21" t="s">
        <v>1998</v>
      </c>
      <c r="X837" s="23">
        <v>40057</v>
      </c>
      <c r="Y837" s="21" t="b">
        <v>1</v>
      </c>
      <c r="Z837" s="21" t="b">
        <v>1</v>
      </c>
      <c r="AA837" s="21" t="b">
        <v>0</v>
      </c>
      <c r="AB837" s="22"/>
      <c r="AC837" s="22"/>
      <c r="AD837" s="22"/>
      <c r="AE837" s="22"/>
      <c r="AF837" s="22"/>
      <c r="AG837" s="21" t="s">
        <v>4145</v>
      </c>
      <c r="AH837" s="21" t="s">
        <v>2000</v>
      </c>
      <c r="AI837" s="21" t="s">
        <v>2001</v>
      </c>
      <c r="AJ837" s="22" t="s">
        <v>2002</v>
      </c>
      <c r="AK837" s="22" t="s">
        <v>2003</v>
      </c>
      <c r="AL837" s="22" t="s">
        <v>2004</v>
      </c>
      <c r="AM837" s="22" t="s">
        <v>2005</v>
      </c>
      <c r="AN837" s="21" t="s">
        <v>2031</v>
      </c>
      <c r="AO837" s="21" t="s">
        <v>2007</v>
      </c>
    </row>
    <row r="838" spans="1:41" s="20" customFormat="1" x14ac:dyDescent="0.25">
      <c r="A838" s="21">
        <v>2668</v>
      </c>
      <c r="B838" s="21" t="s">
        <v>4146</v>
      </c>
      <c r="C838" s="21" t="s">
        <v>1986</v>
      </c>
      <c r="D838" s="22" t="s">
        <v>2156</v>
      </c>
      <c r="E838" s="21" t="s">
        <v>4147</v>
      </c>
      <c r="F838" s="21">
        <v>33820530</v>
      </c>
      <c r="G838" s="21" t="s">
        <v>1208</v>
      </c>
      <c r="H838" s="21">
        <v>33820530</v>
      </c>
      <c r="I838" s="21"/>
      <c r="J838" s="21">
        <v>30</v>
      </c>
      <c r="K838" s="21" t="s">
        <v>1989</v>
      </c>
      <c r="L838" s="21" t="s">
        <v>1990</v>
      </c>
      <c r="M838" s="21" t="s">
        <v>2076</v>
      </c>
      <c r="N838" s="21" t="s">
        <v>2067</v>
      </c>
      <c r="O838" s="22" t="s">
        <v>4148</v>
      </c>
      <c r="P838" s="21" t="s">
        <v>27</v>
      </c>
      <c r="Q838" s="22" t="s">
        <v>4149</v>
      </c>
      <c r="R838" s="22" t="s">
        <v>4150</v>
      </c>
      <c r="S838" s="22" t="s">
        <v>4151</v>
      </c>
      <c r="T838" s="21" t="s">
        <v>1997</v>
      </c>
      <c r="U838" s="21" t="s">
        <v>1998</v>
      </c>
      <c r="V838" s="23">
        <v>40057</v>
      </c>
      <c r="W838" s="21" t="s">
        <v>1998</v>
      </c>
      <c r="X838" s="23">
        <v>40057</v>
      </c>
      <c r="Y838" s="21" t="b">
        <v>1</v>
      </c>
      <c r="Z838" s="21" t="b">
        <v>1</v>
      </c>
      <c r="AA838" s="21" t="b">
        <v>0</v>
      </c>
      <c r="AB838" s="22"/>
      <c r="AC838" s="22"/>
      <c r="AD838" s="22"/>
      <c r="AE838" s="22"/>
      <c r="AF838" s="22"/>
      <c r="AG838" s="21" t="s">
        <v>2121</v>
      </c>
      <c r="AH838" s="21" t="s">
        <v>2000</v>
      </c>
      <c r="AI838" s="21" t="s">
        <v>2001</v>
      </c>
      <c r="AJ838" s="22" t="s">
        <v>2002</v>
      </c>
      <c r="AK838" s="22" t="s">
        <v>2003</v>
      </c>
      <c r="AL838" s="22" t="s">
        <v>2004</v>
      </c>
      <c r="AM838" s="22" t="s">
        <v>2005</v>
      </c>
      <c r="AN838" s="22" t="s">
        <v>2128</v>
      </c>
      <c r="AO838" s="21" t="s">
        <v>2007</v>
      </c>
    </row>
    <row r="839" spans="1:41" s="20" customFormat="1" x14ac:dyDescent="0.25">
      <c r="A839" s="21">
        <v>2669</v>
      </c>
      <c r="B839" s="21" t="s">
        <v>2009</v>
      </c>
      <c r="C839" s="21" t="s">
        <v>2009</v>
      </c>
      <c r="D839" s="22" t="s">
        <v>4152</v>
      </c>
      <c r="E839" s="21" t="s">
        <v>814</v>
      </c>
      <c r="F839" s="21">
        <v>34014181</v>
      </c>
      <c r="G839" s="21" t="s">
        <v>814</v>
      </c>
      <c r="H839" s="21">
        <v>34014181</v>
      </c>
      <c r="I839" s="21">
        <v>297000</v>
      </c>
      <c r="J839" s="21">
        <v>297000</v>
      </c>
      <c r="K839" s="21" t="s">
        <v>1989</v>
      </c>
      <c r="L839" s="21" t="s">
        <v>1990</v>
      </c>
      <c r="M839" s="21" t="s">
        <v>1991</v>
      </c>
      <c r="N839" s="21" t="s">
        <v>1997</v>
      </c>
      <c r="O839" s="21" t="s">
        <v>2009</v>
      </c>
      <c r="P839" s="21" t="s">
        <v>27</v>
      </c>
      <c r="Q839" s="21" t="s">
        <v>2009</v>
      </c>
      <c r="R839" s="21" t="s">
        <v>2009</v>
      </c>
      <c r="S839" s="21" t="s">
        <v>2009</v>
      </c>
      <c r="T839" s="22" t="s">
        <v>2145</v>
      </c>
      <c r="U839" s="21" t="s">
        <v>1998</v>
      </c>
      <c r="V839" s="23">
        <v>40057</v>
      </c>
      <c r="W839" s="21" t="s">
        <v>1998</v>
      </c>
      <c r="X839" s="23">
        <v>40057</v>
      </c>
      <c r="Y839" s="21" t="b">
        <v>1</v>
      </c>
      <c r="Z839" s="21" t="b">
        <v>1</v>
      </c>
      <c r="AA839" s="21" t="b">
        <v>0</v>
      </c>
      <c r="AB839" s="22"/>
      <c r="AC839" s="22"/>
      <c r="AD839" s="22"/>
      <c r="AE839" s="22"/>
      <c r="AF839" s="22"/>
      <c r="AG839" s="21" t="s">
        <v>4153</v>
      </c>
      <c r="AH839" s="21" t="s">
        <v>2000</v>
      </c>
      <c r="AI839" s="21" t="s">
        <v>2001</v>
      </c>
      <c r="AJ839" s="22" t="s">
        <v>2002</v>
      </c>
      <c r="AK839" s="22" t="s">
        <v>2003</v>
      </c>
      <c r="AL839" s="22" t="s">
        <v>2004</v>
      </c>
      <c r="AM839" s="22" t="s">
        <v>2005</v>
      </c>
      <c r="AN839" s="21" t="s">
        <v>4154</v>
      </c>
      <c r="AO839" s="21" t="s">
        <v>2007</v>
      </c>
    </row>
    <row r="840" spans="1:41" s="20" customFormat="1" x14ac:dyDescent="0.25">
      <c r="A840" s="21">
        <v>2670</v>
      </c>
      <c r="B840" s="21" t="s">
        <v>2009</v>
      </c>
      <c r="C840" s="21" t="s">
        <v>2009</v>
      </c>
      <c r="D840" s="22" t="s">
        <v>4155</v>
      </c>
      <c r="E840" s="21" t="s">
        <v>1000</v>
      </c>
      <c r="F840" s="21">
        <v>34256821</v>
      </c>
      <c r="G840" s="21" t="s">
        <v>1000</v>
      </c>
      <c r="H840" s="21">
        <v>34256821</v>
      </c>
      <c r="I840" s="21">
        <v>14000</v>
      </c>
      <c r="J840" s="21">
        <v>14000</v>
      </c>
      <c r="K840" s="21" t="s">
        <v>1989</v>
      </c>
      <c r="L840" s="21" t="s">
        <v>1990</v>
      </c>
      <c r="M840" s="21" t="s">
        <v>1991</v>
      </c>
      <c r="N840" s="21" t="s">
        <v>1997</v>
      </c>
      <c r="O840" s="21" t="s">
        <v>2009</v>
      </c>
      <c r="P840" s="21" t="s">
        <v>27</v>
      </c>
      <c r="Q840" s="21" t="s">
        <v>2009</v>
      </c>
      <c r="R840" s="21" t="s">
        <v>2009</v>
      </c>
      <c r="S840" s="21" t="s">
        <v>2009</v>
      </c>
      <c r="T840" s="22" t="s">
        <v>2013</v>
      </c>
      <c r="U840" s="21" t="s">
        <v>1998</v>
      </c>
      <c r="V840" s="23">
        <v>40057</v>
      </c>
      <c r="W840" s="21" t="s">
        <v>1998</v>
      </c>
      <c r="X840" s="23">
        <v>40057</v>
      </c>
      <c r="Y840" s="21" t="b">
        <v>1</v>
      </c>
      <c r="Z840" s="21" t="b">
        <v>1</v>
      </c>
      <c r="AA840" s="21" t="b">
        <v>0</v>
      </c>
      <c r="AB840" s="22"/>
      <c r="AC840" s="22"/>
      <c r="AD840" s="22"/>
      <c r="AE840" s="22"/>
      <c r="AF840" s="22"/>
      <c r="AG840" s="21" t="s">
        <v>4156</v>
      </c>
      <c r="AH840" s="21" t="s">
        <v>2000</v>
      </c>
      <c r="AI840" s="21" t="s">
        <v>2001</v>
      </c>
      <c r="AJ840" s="22" t="s">
        <v>2002</v>
      </c>
      <c r="AK840" s="22" t="s">
        <v>2003</v>
      </c>
      <c r="AL840" s="22" t="s">
        <v>2004</v>
      </c>
      <c r="AM840" s="22" t="s">
        <v>2005</v>
      </c>
      <c r="AN840" s="21" t="s">
        <v>2015</v>
      </c>
      <c r="AO840" s="21" t="s">
        <v>2007</v>
      </c>
    </row>
    <row r="841" spans="1:41" s="20" customFormat="1" x14ac:dyDescent="0.25">
      <c r="A841" s="21">
        <v>2671</v>
      </c>
      <c r="B841" s="21" t="s">
        <v>2009</v>
      </c>
      <c r="C841" s="21" t="s">
        <v>2009</v>
      </c>
      <c r="D841" s="22" t="s">
        <v>4157</v>
      </c>
      <c r="E841" s="21" t="s">
        <v>4158</v>
      </c>
      <c r="F841" s="21">
        <v>34375285</v>
      </c>
      <c r="G841" s="22" t="s">
        <v>4159</v>
      </c>
      <c r="H841" s="21">
        <v>34375285</v>
      </c>
      <c r="I841" s="21">
        <f>GEOMEAN(J841:J842)</f>
        <v>305.35225559998736</v>
      </c>
      <c r="J841" s="21">
        <v>25200</v>
      </c>
      <c r="K841" s="21" t="s">
        <v>1989</v>
      </c>
      <c r="L841" s="21" t="s">
        <v>1990</v>
      </c>
      <c r="M841" s="21" t="s">
        <v>2012</v>
      </c>
      <c r="N841" s="21" t="s">
        <v>1997</v>
      </c>
      <c r="O841" s="21" t="s">
        <v>2009</v>
      </c>
      <c r="P841" s="21" t="s">
        <v>27</v>
      </c>
      <c r="Q841" s="21" t="s">
        <v>2009</v>
      </c>
      <c r="R841" s="21" t="s">
        <v>2009</v>
      </c>
      <c r="S841" s="21" t="s">
        <v>2009</v>
      </c>
      <c r="T841" s="22" t="s">
        <v>2013</v>
      </c>
      <c r="U841" s="21" t="s">
        <v>1998</v>
      </c>
      <c r="V841" s="23">
        <v>40057</v>
      </c>
      <c r="W841" s="21" t="s">
        <v>1998</v>
      </c>
      <c r="X841" s="23">
        <v>40057</v>
      </c>
      <c r="Y841" s="21" t="b">
        <v>1</v>
      </c>
      <c r="Z841" s="21" t="b">
        <v>1</v>
      </c>
      <c r="AA841" s="21" t="b">
        <v>0</v>
      </c>
      <c r="AB841" s="22"/>
      <c r="AC841" s="22"/>
      <c r="AD841" s="22"/>
      <c r="AE841" s="22"/>
      <c r="AF841" s="22"/>
      <c r="AG841" s="21" t="s">
        <v>2420</v>
      </c>
      <c r="AH841" s="21" t="s">
        <v>2000</v>
      </c>
      <c r="AI841" s="21" t="s">
        <v>2001</v>
      </c>
      <c r="AJ841" s="22" t="s">
        <v>2002</v>
      </c>
      <c r="AK841" s="22" t="s">
        <v>2003</v>
      </c>
      <c r="AL841" s="22" t="s">
        <v>2004</v>
      </c>
      <c r="AM841" s="22" t="s">
        <v>2005</v>
      </c>
      <c r="AN841" s="21" t="s">
        <v>2015</v>
      </c>
      <c r="AO841" s="21" t="s">
        <v>2007</v>
      </c>
    </row>
    <row r="842" spans="1:41" s="20" customFormat="1" x14ac:dyDescent="0.25">
      <c r="A842" s="21">
        <v>2672</v>
      </c>
      <c r="B842" s="21" t="s">
        <v>2009</v>
      </c>
      <c r="C842" s="21" t="s">
        <v>2009</v>
      </c>
      <c r="D842" s="22" t="s">
        <v>4160</v>
      </c>
      <c r="E842" s="21" t="s">
        <v>4161</v>
      </c>
      <c r="F842" s="21">
        <v>35367385</v>
      </c>
      <c r="G842" s="21" t="s">
        <v>4161</v>
      </c>
      <c r="H842" s="21">
        <v>35367385</v>
      </c>
      <c r="I842" s="21"/>
      <c r="J842" s="21">
        <v>3.7</v>
      </c>
      <c r="K842" s="21" t="s">
        <v>1989</v>
      </c>
      <c r="L842" s="21" t="s">
        <v>1990</v>
      </c>
      <c r="M842" s="21" t="s">
        <v>1991</v>
      </c>
      <c r="N842" s="21" t="s">
        <v>1997</v>
      </c>
      <c r="O842" s="21" t="s">
        <v>2009</v>
      </c>
      <c r="P842" s="21" t="s">
        <v>27</v>
      </c>
      <c r="Q842" s="21" t="s">
        <v>2009</v>
      </c>
      <c r="R842" s="21" t="s">
        <v>2009</v>
      </c>
      <c r="S842" s="21" t="s">
        <v>2009</v>
      </c>
      <c r="T842" s="22" t="s">
        <v>2013</v>
      </c>
      <c r="U842" s="21" t="s">
        <v>1998</v>
      </c>
      <c r="V842" s="23">
        <v>40057</v>
      </c>
      <c r="W842" s="21" t="s">
        <v>1998</v>
      </c>
      <c r="X842" s="23">
        <v>40057</v>
      </c>
      <c r="Y842" s="21" t="b">
        <v>1</v>
      </c>
      <c r="Z842" s="21" t="b">
        <v>1</v>
      </c>
      <c r="AA842" s="21" t="b">
        <v>0</v>
      </c>
      <c r="AB842" s="22"/>
      <c r="AC842" s="22" t="s">
        <v>2048</v>
      </c>
      <c r="AD842" s="23">
        <v>40291</v>
      </c>
      <c r="AE842" s="22"/>
      <c r="AF842" s="22"/>
      <c r="AG842" s="25" t="s">
        <v>2092</v>
      </c>
      <c r="AH842" s="21" t="s">
        <v>2000</v>
      </c>
      <c r="AI842" s="21" t="s">
        <v>2001</v>
      </c>
      <c r="AJ842" s="22" t="s">
        <v>2002</v>
      </c>
      <c r="AK842" s="22" t="s">
        <v>2003</v>
      </c>
      <c r="AL842" s="22" t="s">
        <v>2004</v>
      </c>
      <c r="AM842" s="22" t="s">
        <v>2005</v>
      </c>
      <c r="AN842" s="21" t="s">
        <v>2015</v>
      </c>
      <c r="AO842" s="21" t="s">
        <v>2007</v>
      </c>
    </row>
    <row r="843" spans="1:41" s="20" customFormat="1" x14ac:dyDescent="0.25">
      <c r="A843" s="21">
        <v>2673</v>
      </c>
      <c r="B843" s="21" t="s">
        <v>2009</v>
      </c>
      <c r="C843" s="21" t="s">
        <v>2009</v>
      </c>
      <c r="D843" s="22" t="s">
        <v>4162</v>
      </c>
      <c r="E843" s="21" t="s">
        <v>1138</v>
      </c>
      <c r="F843" s="21">
        <v>35554440</v>
      </c>
      <c r="G843" s="21" t="s">
        <v>1138</v>
      </c>
      <c r="H843" s="21">
        <v>35554440</v>
      </c>
      <c r="I843" s="21">
        <f>GEOMEAN(J843:J844)</f>
        <v>3344.6076003023136</v>
      </c>
      <c r="J843" s="21">
        <v>3540</v>
      </c>
      <c r="K843" s="21" t="s">
        <v>1989</v>
      </c>
      <c r="L843" s="21" t="s">
        <v>1990</v>
      </c>
      <c r="M843" s="21" t="s">
        <v>1991</v>
      </c>
      <c r="N843" s="21" t="s">
        <v>1997</v>
      </c>
      <c r="O843" s="21" t="s">
        <v>2009</v>
      </c>
      <c r="P843" s="21" t="s">
        <v>27</v>
      </c>
      <c r="Q843" s="21" t="s">
        <v>2009</v>
      </c>
      <c r="R843" s="21" t="s">
        <v>2009</v>
      </c>
      <c r="S843" s="21" t="s">
        <v>2009</v>
      </c>
      <c r="T843" s="22" t="s">
        <v>2013</v>
      </c>
      <c r="U843" s="21" t="s">
        <v>1998</v>
      </c>
      <c r="V843" s="23">
        <v>40057</v>
      </c>
      <c r="W843" s="21" t="s">
        <v>1998</v>
      </c>
      <c r="X843" s="23">
        <v>40057</v>
      </c>
      <c r="Y843" s="21" t="b">
        <v>1</v>
      </c>
      <c r="Z843" s="21" t="b">
        <v>1</v>
      </c>
      <c r="AA843" s="21" t="b">
        <v>0</v>
      </c>
      <c r="AB843" s="22"/>
      <c r="AC843" s="22"/>
      <c r="AD843" s="22"/>
      <c r="AE843" s="22"/>
      <c r="AF843" s="22"/>
      <c r="AG843" s="21" t="s">
        <v>4163</v>
      </c>
      <c r="AH843" s="21" t="s">
        <v>2000</v>
      </c>
      <c r="AI843" s="21" t="s">
        <v>2001</v>
      </c>
      <c r="AJ843" s="22" t="s">
        <v>2002</v>
      </c>
      <c r="AK843" s="22" t="s">
        <v>2003</v>
      </c>
      <c r="AL843" s="22" t="s">
        <v>2004</v>
      </c>
      <c r="AM843" s="22" t="s">
        <v>2005</v>
      </c>
      <c r="AN843" s="21" t="s">
        <v>2015</v>
      </c>
      <c r="AO843" s="21" t="s">
        <v>2007</v>
      </c>
    </row>
    <row r="844" spans="1:41" s="20" customFormat="1" x14ac:dyDescent="0.25">
      <c r="A844" s="21">
        <v>2674</v>
      </c>
      <c r="B844" s="21" t="s">
        <v>2009</v>
      </c>
      <c r="C844" s="21" t="s">
        <v>2009</v>
      </c>
      <c r="D844" s="22" t="s">
        <v>4164</v>
      </c>
      <c r="E844" s="21" t="s">
        <v>1138</v>
      </c>
      <c r="F844" s="21">
        <v>35554440</v>
      </c>
      <c r="G844" s="21" t="s">
        <v>1138</v>
      </c>
      <c r="H844" s="21">
        <v>35554440</v>
      </c>
      <c r="I844" s="21"/>
      <c r="J844" s="21">
        <v>3160</v>
      </c>
      <c r="K844" s="21" t="s">
        <v>1989</v>
      </c>
      <c r="L844" s="21" t="s">
        <v>1990</v>
      </c>
      <c r="M844" s="25" t="s">
        <v>2076</v>
      </c>
      <c r="N844" s="21" t="s">
        <v>1997</v>
      </c>
      <c r="O844" s="21" t="s">
        <v>2009</v>
      </c>
      <c r="P844" s="21" t="s">
        <v>27</v>
      </c>
      <c r="Q844" s="21" t="s">
        <v>2009</v>
      </c>
      <c r="R844" s="21" t="s">
        <v>2009</v>
      </c>
      <c r="S844" s="21" t="s">
        <v>2009</v>
      </c>
      <c r="T844" s="22" t="s">
        <v>2013</v>
      </c>
      <c r="U844" s="21" t="s">
        <v>1998</v>
      </c>
      <c r="V844" s="23">
        <v>40057</v>
      </c>
      <c r="W844" s="21" t="s">
        <v>1998</v>
      </c>
      <c r="X844" s="23">
        <v>40057</v>
      </c>
      <c r="Y844" s="21" t="b">
        <v>1</v>
      </c>
      <c r="Z844" s="21" t="b">
        <v>1</v>
      </c>
      <c r="AA844" s="21" t="b">
        <v>0</v>
      </c>
      <c r="AB844" s="22"/>
      <c r="AC844" s="22"/>
      <c r="AD844" s="22"/>
      <c r="AE844" s="22"/>
      <c r="AF844" s="22"/>
      <c r="AG844" s="21" t="s">
        <v>2413</v>
      </c>
      <c r="AH844" s="21" t="s">
        <v>2000</v>
      </c>
      <c r="AI844" s="21" t="s">
        <v>2001</v>
      </c>
      <c r="AJ844" s="22" t="s">
        <v>2002</v>
      </c>
      <c r="AK844" s="22" t="s">
        <v>2003</v>
      </c>
      <c r="AL844" s="22" t="s">
        <v>2004</v>
      </c>
      <c r="AM844" s="22" t="s">
        <v>2005</v>
      </c>
      <c r="AN844" s="21" t="s">
        <v>2015</v>
      </c>
      <c r="AO844" s="21" t="s">
        <v>2007</v>
      </c>
    </row>
    <row r="845" spans="1:41" s="20" customFormat="1" x14ac:dyDescent="0.25">
      <c r="A845" s="21">
        <v>2675</v>
      </c>
      <c r="B845" s="21" t="s">
        <v>2009</v>
      </c>
      <c r="C845" s="21" t="s">
        <v>2009</v>
      </c>
      <c r="D845" s="22" t="s">
        <v>4165</v>
      </c>
      <c r="E845" s="21" t="s">
        <v>4166</v>
      </c>
      <c r="F845" s="21">
        <v>35691657</v>
      </c>
      <c r="G845" s="22" t="s">
        <v>4167</v>
      </c>
      <c r="H845" s="21">
        <v>35691657</v>
      </c>
      <c r="I845" s="21">
        <v>2200</v>
      </c>
      <c r="J845" s="21">
        <v>2200</v>
      </c>
      <c r="K845" s="21" t="s">
        <v>1989</v>
      </c>
      <c r="L845" s="21" t="s">
        <v>1990</v>
      </c>
      <c r="M845" s="21" t="s">
        <v>1991</v>
      </c>
      <c r="N845" s="21" t="s">
        <v>1997</v>
      </c>
      <c r="O845" s="21" t="s">
        <v>2009</v>
      </c>
      <c r="P845" s="21" t="s">
        <v>27</v>
      </c>
      <c r="Q845" s="21" t="s">
        <v>2009</v>
      </c>
      <c r="R845" s="21" t="s">
        <v>2009</v>
      </c>
      <c r="S845" s="21" t="s">
        <v>2009</v>
      </c>
      <c r="T845" s="22" t="s">
        <v>2013</v>
      </c>
      <c r="U845" s="21" t="s">
        <v>1998</v>
      </c>
      <c r="V845" s="23">
        <v>40057</v>
      </c>
      <c r="W845" s="21" t="s">
        <v>1998</v>
      </c>
      <c r="X845" s="23">
        <v>40057</v>
      </c>
      <c r="Y845" s="21" t="b">
        <v>1</v>
      </c>
      <c r="Z845" s="21" t="b">
        <v>1</v>
      </c>
      <c r="AA845" s="21" t="b">
        <v>0</v>
      </c>
      <c r="AB845" s="22"/>
      <c r="AC845" s="22"/>
      <c r="AD845" s="22"/>
      <c r="AE845" s="22"/>
      <c r="AF845" s="22"/>
      <c r="AG845" s="21" t="s">
        <v>2121</v>
      </c>
      <c r="AH845" s="21" t="s">
        <v>2000</v>
      </c>
      <c r="AI845" s="21" t="s">
        <v>2001</v>
      </c>
      <c r="AJ845" s="22" t="s">
        <v>2002</v>
      </c>
      <c r="AK845" s="22" t="s">
        <v>2003</v>
      </c>
      <c r="AL845" s="22" t="s">
        <v>2004</v>
      </c>
      <c r="AM845" s="22" t="s">
        <v>2005</v>
      </c>
      <c r="AN845" s="21" t="s">
        <v>2015</v>
      </c>
      <c r="AO845" s="21" t="s">
        <v>2007</v>
      </c>
    </row>
    <row r="846" spans="1:41" s="20" customFormat="1" x14ac:dyDescent="0.25">
      <c r="A846" s="21">
        <v>2676</v>
      </c>
      <c r="B846" s="21" t="s">
        <v>2009</v>
      </c>
      <c r="C846" s="21" t="s">
        <v>2009</v>
      </c>
      <c r="D846" s="22" t="s">
        <v>4168</v>
      </c>
      <c r="E846" s="21" t="s">
        <v>4169</v>
      </c>
      <c r="F846" s="21">
        <v>36362091</v>
      </c>
      <c r="G846" s="21" t="s">
        <v>4169</v>
      </c>
      <c r="H846" s="21">
        <v>36362091</v>
      </c>
      <c r="I846" s="21">
        <f>GEOMEAN(J846:J847)</f>
        <v>34.467375879228172</v>
      </c>
      <c r="J846" s="21">
        <v>36</v>
      </c>
      <c r="K846" s="21" t="s">
        <v>1989</v>
      </c>
      <c r="L846" s="21" t="s">
        <v>1990</v>
      </c>
      <c r="M846" s="25" t="s">
        <v>2076</v>
      </c>
      <c r="N846" s="21" t="s">
        <v>1997</v>
      </c>
      <c r="O846" s="21" t="s">
        <v>2009</v>
      </c>
      <c r="P846" s="21" t="s">
        <v>27</v>
      </c>
      <c r="Q846" s="21" t="s">
        <v>2009</v>
      </c>
      <c r="R846" s="21" t="s">
        <v>2009</v>
      </c>
      <c r="S846" s="21" t="s">
        <v>2009</v>
      </c>
      <c r="T846" s="22" t="s">
        <v>2013</v>
      </c>
      <c r="U846" s="21" t="s">
        <v>1998</v>
      </c>
      <c r="V846" s="23">
        <v>40057</v>
      </c>
      <c r="W846" s="21" t="s">
        <v>1998</v>
      </c>
      <c r="X846" s="23">
        <v>40057</v>
      </c>
      <c r="Y846" s="21" t="b">
        <v>1</v>
      </c>
      <c r="Z846" s="21" t="b">
        <v>1</v>
      </c>
      <c r="AA846" s="21" t="b">
        <v>0</v>
      </c>
      <c r="AB846" s="22"/>
      <c r="AC846" s="22"/>
      <c r="AD846" s="22"/>
      <c r="AE846" s="22"/>
      <c r="AF846" s="22"/>
      <c r="AG846" s="21" t="s">
        <v>2372</v>
      </c>
      <c r="AH846" s="21" t="s">
        <v>2000</v>
      </c>
      <c r="AI846" s="21" t="s">
        <v>2001</v>
      </c>
      <c r="AJ846" s="22" t="s">
        <v>2002</v>
      </c>
      <c r="AK846" s="22" t="s">
        <v>2003</v>
      </c>
      <c r="AL846" s="22" t="s">
        <v>2004</v>
      </c>
      <c r="AM846" s="22" t="s">
        <v>2005</v>
      </c>
      <c r="AN846" s="21" t="s">
        <v>2015</v>
      </c>
      <c r="AO846" s="21" t="s">
        <v>2007</v>
      </c>
    </row>
    <row r="847" spans="1:41" s="20" customFormat="1" x14ac:dyDescent="0.25">
      <c r="A847" s="22">
        <v>23383</v>
      </c>
      <c r="B847" s="22" t="s">
        <v>4170</v>
      </c>
      <c r="C847" s="22" t="s">
        <v>2019</v>
      </c>
      <c r="D847" s="22" t="s">
        <v>4171</v>
      </c>
      <c r="E847" s="22" t="s">
        <v>4172</v>
      </c>
      <c r="F847" s="22">
        <v>36362091</v>
      </c>
      <c r="G847" s="21" t="s">
        <v>4169</v>
      </c>
      <c r="H847" s="21">
        <v>36362091</v>
      </c>
      <c r="I847" s="21"/>
      <c r="J847" s="24">
        <v>33</v>
      </c>
      <c r="K847" s="24" t="s">
        <v>2037</v>
      </c>
      <c r="L847" s="24" t="s">
        <v>1990</v>
      </c>
      <c r="M847" s="24" t="s">
        <v>2012</v>
      </c>
      <c r="N847" s="24" t="s">
        <v>1992</v>
      </c>
      <c r="O847" s="24" t="s">
        <v>4173</v>
      </c>
      <c r="P847" s="24" t="s">
        <v>1997</v>
      </c>
      <c r="Q847" s="22" t="s">
        <v>3905</v>
      </c>
      <c r="R847" s="24" t="s">
        <v>4174</v>
      </c>
      <c r="S847" s="24" t="s">
        <v>4175</v>
      </c>
      <c r="T847" s="24"/>
      <c r="U847" s="24"/>
      <c r="V847" s="23">
        <v>42170</v>
      </c>
      <c r="W847" s="24"/>
      <c r="X847" s="24"/>
      <c r="Y847" s="24" t="b">
        <v>1</v>
      </c>
      <c r="Z847" s="24"/>
      <c r="AA847" s="24"/>
      <c r="AB847" s="24"/>
      <c r="AC847" s="24"/>
      <c r="AD847" s="24"/>
      <c r="AE847" s="22"/>
      <c r="AF847" s="22"/>
      <c r="AG847" s="22" t="s">
        <v>4176</v>
      </c>
      <c r="AH847" s="22" t="s">
        <v>2000</v>
      </c>
      <c r="AI847" s="21" t="s">
        <v>2001</v>
      </c>
      <c r="AJ847" s="22" t="s">
        <v>2002</v>
      </c>
      <c r="AK847" s="22" t="s">
        <v>2003</v>
      </c>
      <c r="AL847" s="22" t="s">
        <v>2004</v>
      </c>
      <c r="AM847" s="22" t="s">
        <v>2005</v>
      </c>
      <c r="AN847" s="24" t="s">
        <v>2434</v>
      </c>
      <c r="AO847" s="24" t="s">
        <v>2007</v>
      </c>
    </row>
    <row r="848" spans="1:41" s="20" customFormat="1" x14ac:dyDescent="0.25">
      <c r="A848" s="21">
        <v>2677</v>
      </c>
      <c r="B848" s="21" t="s">
        <v>2009</v>
      </c>
      <c r="C848" s="21" t="s">
        <v>2009</v>
      </c>
      <c r="D848" s="22" t="s">
        <v>4177</v>
      </c>
      <c r="E848" s="21" t="s">
        <v>1318</v>
      </c>
      <c r="F848" s="21">
        <v>36734197</v>
      </c>
      <c r="G848" s="21" t="s">
        <v>1318</v>
      </c>
      <c r="H848" s="21">
        <v>36734197</v>
      </c>
      <c r="I848" s="21">
        <f>GEOMEAN(J848:J849)</f>
        <v>1759.5453958338217</v>
      </c>
      <c r="J848" s="21">
        <v>7200</v>
      </c>
      <c r="K848" s="21" t="s">
        <v>1989</v>
      </c>
      <c r="L848" s="21" t="s">
        <v>1990</v>
      </c>
      <c r="M848" s="21" t="s">
        <v>1991</v>
      </c>
      <c r="N848" s="21" t="s">
        <v>1997</v>
      </c>
      <c r="O848" s="21" t="s">
        <v>2009</v>
      </c>
      <c r="P848" s="21" t="s">
        <v>27</v>
      </c>
      <c r="Q848" s="21" t="s">
        <v>2009</v>
      </c>
      <c r="R848" s="21" t="s">
        <v>2009</v>
      </c>
      <c r="S848" s="21" t="s">
        <v>2009</v>
      </c>
      <c r="T848" s="22" t="s">
        <v>2145</v>
      </c>
      <c r="U848" s="21" t="s">
        <v>1998</v>
      </c>
      <c r="V848" s="23">
        <v>40057</v>
      </c>
      <c r="W848" s="21" t="s">
        <v>1998</v>
      </c>
      <c r="X848" s="23">
        <v>40057</v>
      </c>
      <c r="Y848" s="21" t="b">
        <v>1</v>
      </c>
      <c r="Z848" s="21" t="b">
        <v>1</v>
      </c>
      <c r="AA848" s="21" t="b">
        <v>0</v>
      </c>
      <c r="AB848" s="22"/>
      <c r="AC848" s="22"/>
      <c r="AD848" s="22"/>
      <c r="AE848" s="22"/>
      <c r="AF848" s="22"/>
      <c r="AG848" s="21" t="s">
        <v>4178</v>
      </c>
      <c r="AH848" s="21" t="s">
        <v>2000</v>
      </c>
      <c r="AI848" s="21" t="s">
        <v>2001</v>
      </c>
      <c r="AJ848" s="22" t="s">
        <v>2002</v>
      </c>
      <c r="AK848" s="22" t="s">
        <v>2003</v>
      </c>
      <c r="AL848" s="22" t="s">
        <v>2004</v>
      </c>
      <c r="AM848" s="22" t="s">
        <v>2005</v>
      </c>
      <c r="AN848" s="21" t="s">
        <v>2031</v>
      </c>
      <c r="AO848" s="21" t="s">
        <v>2007</v>
      </c>
    </row>
    <row r="849" spans="1:41" s="20" customFormat="1" x14ac:dyDescent="0.25">
      <c r="A849" s="21">
        <v>2678</v>
      </c>
      <c r="B849" s="21" t="s">
        <v>2009</v>
      </c>
      <c r="C849" s="21" t="s">
        <v>2009</v>
      </c>
      <c r="D849" s="22" t="s">
        <v>4179</v>
      </c>
      <c r="E849" s="21" t="s">
        <v>1318</v>
      </c>
      <c r="F849" s="21">
        <v>36734197</v>
      </c>
      <c r="G849" s="21" t="s">
        <v>1318</v>
      </c>
      <c r="H849" s="21">
        <v>36734197</v>
      </c>
      <c r="I849" s="21"/>
      <c r="J849" s="21">
        <v>430</v>
      </c>
      <c r="K849" s="21" t="s">
        <v>1989</v>
      </c>
      <c r="L849" s="21" t="s">
        <v>1990</v>
      </c>
      <c r="M849" s="21" t="s">
        <v>1991</v>
      </c>
      <c r="N849" s="21" t="s">
        <v>1997</v>
      </c>
      <c r="O849" s="21" t="s">
        <v>2009</v>
      </c>
      <c r="P849" s="21" t="s">
        <v>27</v>
      </c>
      <c r="Q849" s="21" t="s">
        <v>2009</v>
      </c>
      <c r="R849" s="21" t="s">
        <v>2009</v>
      </c>
      <c r="S849" s="21" t="s">
        <v>2009</v>
      </c>
      <c r="T849" s="22" t="s">
        <v>2145</v>
      </c>
      <c r="U849" s="21" t="s">
        <v>1998</v>
      </c>
      <c r="V849" s="23">
        <v>40057</v>
      </c>
      <c r="W849" s="21" t="s">
        <v>1998</v>
      </c>
      <c r="X849" s="23">
        <v>40057</v>
      </c>
      <c r="Y849" s="21" t="b">
        <v>1</v>
      </c>
      <c r="Z849" s="21" t="b">
        <v>1</v>
      </c>
      <c r="AA849" s="21" t="b">
        <v>0</v>
      </c>
      <c r="AB849" s="22"/>
      <c r="AC849" s="22"/>
      <c r="AD849" s="22"/>
      <c r="AE849" s="22"/>
      <c r="AF849" s="22"/>
      <c r="AG849" s="21" t="s">
        <v>4178</v>
      </c>
      <c r="AH849" s="21" t="s">
        <v>2000</v>
      </c>
      <c r="AI849" s="21" t="s">
        <v>2001</v>
      </c>
      <c r="AJ849" s="22" t="s">
        <v>2002</v>
      </c>
      <c r="AK849" s="22" t="s">
        <v>2003</v>
      </c>
      <c r="AL849" s="22" t="s">
        <v>2004</v>
      </c>
      <c r="AM849" s="22" t="s">
        <v>2005</v>
      </c>
      <c r="AN849" s="21" t="s">
        <v>2031</v>
      </c>
      <c r="AO849" s="21" t="s">
        <v>2007</v>
      </c>
    </row>
    <row r="850" spans="1:41" s="20" customFormat="1" x14ac:dyDescent="0.25">
      <c r="A850" s="21">
        <v>9888</v>
      </c>
      <c r="B850" s="21" t="s">
        <v>4180</v>
      </c>
      <c r="C850" s="21" t="s">
        <v>1986</v>
      </c>
      <c r="D850" s="22" t="s">
        <v>2482</v>
      </c>
      <c r="E850" s="21" t="s">
        <v>4181</v>
      </c>
      <c r="F850" s="21">
        <v>37529309</v>
      </c>
      <c r="G850" s="21" t="s">
        <v>4181</v>
      </c>
      <c r="H850" s="21">
        <v>37529309</v>
      </c>
      <c r="I850" s="21">
        <v>8.4</v>
      </c>
      <c r="J850" s="21">
        <v>8.4</v>
      </c>
      <c r="K850" s="21" t="s">
        <v>1989</v>
      </c>
      <c r="L850" s="21" t="s">
        <v>1990</v>
      </c>
      <c r="M850" s="21" t="s">
        <v>2076</v>
      </c>
      <c r="N850" s="21" t="s">
        <v>2067</v>
      </c>
      <c r="O850" s="22" t="s">
        <v>2096</v>
      </c>
      <c r="P850" s="21" t="s">
        <v>27</v>
      </c>
      <c r="Q850" s="22" t="s">
        <v>2864</v>
      </c>
      <c r="R850" s="22" t="s">
        <v>2485</v>
      </c>
      <c r="S850" s="22" t="s">
        <v>2134</v>
      </c>
      <c r="T850" s="21" t="s">
        <v>1997</v>
      </c>
      <c r="U850" s="21" t="s">
        <v>1998</v>
      </c>
      <c r="V850" s="23">
        <v>40057</v>
      </c>
      <c r="W850" s="21" t="s">
        <v>1998</v>
      </c>
      <c r="X850" s="23">
        <v>40057</v>
      </c>
      <c r="Y850" s="21" t="b">
        <v>1</v>
      </c>
      <c r="Z850" s="21" t="b">
        <v>1</v>
      </c>
      <c r="AA850" s="21" t="b">
        <v>0</v>
      </c>
      <c r="AB850" s="22"/>
      <c r="AC850" s="22"/>
      <c r="AD850" s="22"/>
      <c r="AE850" s="22"/>
      <c r="AF850" s="22"/>
      <c r="AG850" s="21" t="s">
        <v>2420</v>
      </c>
      <c r="AH850" s="21" t="s">
        <v>2000</v>
      </c>
      <c r="AI850" s="21" t="s">
        <v>2001</v>
      </c>
      <c r="AJ850" s="22" t="s">
        <v>2002</v>
      </c>
      <c r="AK850" s="22" t="s">
        <v>2003</v>
      </c>
      <c r="AL850" s="22" t="s">
        <v>2004</v>
      </c>
      <c r="AM850" s="22" t="s">
        <v>2005</v>
      </c>
      <c r="AN850" s="22" t="s">
        <v>2041</v>
      </c>
      <c r="AO850" s="21" t="s">
        <v>2007</v>
      </c>
    </row>
    <row r="851" spans="1:41" s="20" customFormat="1" x14ac:dyDescent="0.25">
      <c r="A851" s="21">
        <v>2679</v>
      </c>
      <c r="B851" s="21" t="s">
        <v>2009</v>
      </c>
      <c r="C851" s="21" t="s">
        <v>2009</v>
      </c>
      <c r="D851" s="22" t="s">
        <v>4182</v>
      </c>
      <c r="E851" s="21" t="s">
        <v>4183</v>
      </c>
      <c r="F851" s="21">
        <v>39148248</v>
      </c>
      <c r="G851" s="21" t="s">
        <v>4183</v>
      </c>
      <c r="H851" s="21">
        <v>39148248</v>
      </c>
      <c r="I851" s="21">
        <v>304000</v>
      </c>
      <c r="J851" s="21">
        <v>304000</v>
      </c>
      <c r="K851" s="21" t="s">
        <v>1989</v>
      </c>
      <c r="L851" s="21" t="s">
        <v>1990</v>
      </c>
      <c r="M851" s="21" t="s">
        <v>1991</v>
      </c>
      <c r="N851" s="21" t="s">
        <v>1997</v>
      </c>
      <c r="O851" s="21" t="s">
        <v>2009</v>
      </c>
      <c r="P851" s="21" t="s">
        <v>27</v>
      </c>
      <c r="Q851" s="21" t="s">
        <v>2009</v>
      </c>
      <c r="R851" s="21" t="s">
        <v>2009</v>
      </c>
      <c r="S851" s="21" t="s">
        <v>2009</v>
      </c>
      <c r="T851" s="22" t="s">
        <v>2145</v>
      </c>
      <c r="U851" s="21" t="s">
        <v>1998</v>
      </c>
      <c r="V851" s="23">
        <v>40057</v>
      </c>
      <c r="W851" s="21" t="s">
        <v>1998</v>
      </c>
      <c r="X851" s="23">
        <v>40057</v>
      </c>
      <c r="Y851" s="21" t="b">
        <v>1</v>
      </c>
      <c r="Z851" s="21" t="b">
        <v>1</v>
      </c>
      <c r="AA851" s="21" t="b">
        <v>0</v>
      </c>
      <c r="AB851" s="22"/>
      <c r="AC851" s="22"/>
      <c r="AD851" s="22"/>
      <c r="AE851" s="22"/>
      <c r="AF851" s="22"/>
      <c r="AG851" s="21" t="s">
        <v>3612</v>
      </c>
      <c r="AH851" s="21" t="s">
        <v>2000</v>
      </c>
      <c r="AI851" s="21" t="s">
        <v>2001</v>
      </c>
      <c r="AJ851" s="22" t="s">
        <v>2002</v>
      </c>
      <c r="AK851" s="22" t="s">
        <v>2003</v>
      </c>
      <c r="AL851" s="22" t="s">
        <v>2004</v>
      </c>
      <c r="AM851" s="22" t="s">
        <v>2005</v>
      </c>
      <c r="AN851" s="21" t="s">
        <v>2015</v>
      </c>
      <c r="AO851" s="21" t="s">
        <v>2007</v>
      </c>
    </row>
    <row r="852" spans="1:41" s="20" customFormat="1" x14ac:dyDescent="0.25">
      <c r="A852" s="21">
        <v>2680</v>
      </c>
      <c r="B852" s="21" t="s">
        <v>2009</v>
      </c>
      <c r="C852" s="21" t="s">
        <v>2009</v>
      </c>
      <c r="D852" s="22" t="s">
        <v>4184</v>
      </c>
      <c r="E852" s="21" t="s">
        <v>4185</v>
      </c>
      <c r="F852" s="21">
        <v>39300453</v>
      </c>
      <c r="G852" s="21" t="s">
        <v>4185</v>
      </c>
      <c r="H852" s="21">
        <v>39300453</v>
      </c>
      <c r="I852" s="21">
        <v>4.2</v>
      </c>
      <c r="J852" s="21">
        <v>4.2</v>
      </c>
      <c r="K852" s="21" t="s">
        <v>1989</v>
      </c>
      <c r="L852" s="21" t="s">
        <v>1990</v>
      </c>
      <c r="M852" s="21" t="s">
        <v>2012</v>
      </c>
      <c r="N852" s="21" t="s">
        <v>1997</v>
      </c>
      <c r="O852" s="21" t="s">
        <v>2009</v>
      </c>
      <c r="P852" s="21" t="s">
        <v>27</v>
      </c>
      <c r="Q852" s="21" t="s">
        <v>2009</v>
      </c>
      <c r="R852" s="21" t="s">
        <v>2009</v>
      </c>
      <c r="S852" s="21" t="s">
        <v>2009</v>
      </c>
      <c r="T852" s="22" t="s">
        <v>2013</v>
      </c>
      <c r="U852" s="21" t="s">
        <v>1998</v>
      </c>
      <c r="V852" s="23">
        <v>40057</v>
      </c>
      <c r="W852" s="21" t="s">
        <v>1998</v>
      </c>
      <c r="X852" s="23">
        <v>40057</v>
      </c>
      <c r="Y852" s="21" t="b">
        <v>1</v>
      </c>
      <c r="Z852" s="21" t="b">
        <v>1</v>
      </c>
      <c r="AA852" s="21" t="b">
        <v>0</v>
      </c>
      <c r="AB852" s="22"/>
      <c r="AC852" s="22"/>
      <c r="AD852" s="22"/>
      <c r="AE852" s="22"/>
      <c r="AF852" s="22"/>
      <c r="AG852" s="21" t="s">
        <v>2643</v>
      </c>
      <c r="AH852" s="21" t="s">
        <v>2000</v>
      </c>
      <c r="AI852" s="21" t="s">
        <v>2001</v>
      </c>
      <c r="AJ852" s="22" t="s">
        <v>2002</v>
      </c>
      <c r="AK852" s="22" t="s">
        <v>2003</v>
      </c>
      <c r="AL852" s="22" t="s">
        <v>2004</v>
      </c>
      <c r="AM852" s="22" t="s">
        <v>2005</v>
      </c>
      <c r="AN852" s="21" t="s">
        <v>2015</v>
      </c>
      <c r="AO852" s="21" t="s">
        <v>2007</v>
      </c>
    </row>
    <row r="853" spans="1:41" s="20" customFormat="1" x14ac:dyDescent="0.25">
      <c r="A853" s="21">
        <v>2681</v>
      </c>
      <c r="B853" s="21" t="s">
        <v>2009</v>
      </c>
      <c r="C853" s="21" t="s">
        <v>2009</v>
      </c>
      <c r="D853" s="22" t="s">
        <v>4186</v>
      </c>
      <c r="E853" s="21" t="s">
        <v>4187</v>
      </c>
      <c r="F853" s="21">
        <v>39515407</v>
      </c>
      <c r="G853" s="21" t="s">
        <v>4187</v>
      </c>
      <c r="H853" s="21">
        <v>39515407</v>
      </c>
      <c r="I853" s="21">
        <v>0.92</v>
      </c>
      <c r="J853" s="21">
        <v>0.92</v>
      </c>
      <c r="K853" s="21" t="s">
        <v>1989</v>
      </c>
      <c r="L853" s="21" t="s">
        <v>1990</v>
      </c>
      <c r="M853" s="21" t="s">
        <v>2012</v>
      </c>
      <c r="N853" s="21" t="s">
        <v>1997</v>
      </c>
      <c r="O853" s="21" t="s">
        <v>2009</v>
      </c>
      <c r="P853" s="21" t="s">
        <v>27</v>
      </c>
      <c r="Q853" s="21" t="s">
        <v>2009</v>
      </c>
      <c r="R853" s="21" t="s">
        <v>2009</v>
      </c>
      <c r="S853" s="21" t="s">
        <v>2009</v>
      </c>
      <c r="T853" s="22" t="s">
        <v>2013</v>
      </c>
      <c r="U853" s="21" t="s">
        <v>1998</v>
      </c>
      <c r="V853" s="23">
        <v>40057</v>
      </c>
      <c r="W853" s="21" t="s">
        <v>1998</v>
      </c>
      <c r="X853" s="23">
        <v>40057</v>
      </c>
      <c r="Y853" s="21" t="b">
        <v>1</v>
      </c>
      <c r="Z853" s="21" t="b">
        <v>1</v>
      </c>
      <c r="AA853" s="21" t="b">
        <v>0</v>
      </c>
      <c r="AB853" s="22"/>
      <c r="AC853" s="22"/>
      <c r="AD853" s="22"/>
      <c r="AE853" s="22"/>
      <c r="AF853" s="22"/>
      <c r="AG853" s="21" t="s">
        <v>3352</v>
      </c>
      <c r="AH853" s="21" t="s">
        <v>2000</v>
      </c>
      <c r="AI853" s="21" t="s">
        <v>2001</v>
      </c>
      <c r="AJ853" s="22" t="s">
        <v>2002</v>
      </c>
      <c r="AK853" s="22" t="s">
        <v>2003</v>
      </c>
      <c r="AL853" s="22" t="s">
        <v>2004</v>
      </c>
      <c r="AM853" s="22" t="s">
        <v>2005</v>
      </c>
      <c r="AN853" s="21" t="s">
        <v>2015</v>
      </c>
      <c r="AO853" s="21" t="s">
        <v>2007</v>
      </c>
    </row>
    <row r="854" spans="1:41" s="20" customFormat="1" x14ac:dyDescent="0.25">
      <c r="A854" s="21">
        <v>2682</v>
      </c>
      <c r="B854" s="21" t="s">
        <v>2009</v>
      </c>
      <c r="C854" s="21" t="s">
        <v>2009</v>
      </c>
      <c r="D854" s="22" t="s">
        <v>4188</v>
      </c>
      <c r="E854" s="21" t="s">
        <v>1404</v>
      </c>
      <c r="F854" s="21">
        <v>39515418</v>
      </c>
      <c r="G854" s="21" t="s">
        <v>1404</v>
      </c>
      <c r="H854" s="21">
        <v>39515418</v>
      </c>
      <c r="I854" s="21">
        <v>0.53</v>
      </c>
      <c r="J854" s="21">
        <v>0.53</v>
      </c>
      <c r="K854" s="21" t="s">
        <v>1989</v>
      </c>
      <c r="L854" s="21" t="s">
        <v>1990</v>
      </c>
      <c r="M854" s="21" t="s">
        <v>1991</v>
      </c>
      <c r="N854" s="21" t="s">
        <v>1997</v>
      </c>
      <c r="O854" s="21" t="s">
        <v>2009</v>
      </c>
      <c r="P854" s="21" t="s">
        <v>27</v>
      </c>
      <c r="Q854" s="21" t="s">
        <v>2009</v>
      </c>
      <c r="R854" s="21" t="s">
        <v>2009</v>
      </c>
      <c r="S854" s="21" t="s">
        <v>2009</v>
      </c>
      <c r="T854" s="22" t="s">
        <v>2145</v>
      </c>
      <c r="U854" s="21" t="s">
        <v>1998</v>
      </c>
      <c r="V854" s="23">
        <v>40057</v>
      </c>
      <c r="W854" s="21" t="s">
        <v>1998</v>
      </c>
      <c r="X854" s="23">
        <v>40057</v>
      </c>
      <c r="Y854" s="21" t="b">
        <v>1</v>
      </c>
      <c r="Z854" s="21" t="b">
        <v>1</v>
      </c>
      <c r="AA854" s="21" t="b">
        <v>0</v>
      </c>
      <c r="AB854" s="22"/>
      <c r="AC854" s="22"/>
      <c r="AD854" s="22"/>
      <c r="AE854" s="22"/>
      <c r="AF854" s="22"/>
      <c r="AG854" s="21" t="s">
        <v>4189</v>
      </c>
      <c r="AH854" s="21" t="s">
        <v>2000</v>
      </c>
      <c r="AI854" s="21" t="s">
        <v>2001</v>
      </c>
      <c r="AJ854" s="22" t="s">
        <v>2002</v>
      </c>
      <c r="AK854" s="22" t="s">
        <v>2003</v>
      </c>
      <c r="AL854" s="22" t="s">
        <v>2004</v>
      </c>
      <c r="AM854" s="22" t="s">
        <v>2005</v>
      </c>
      <c r="AN854" s="21" t="s">
        <v>2031</v>
      </c>
      <c r="AO854" s="21" t="s">
        <v>2007</v>
      </c>
    </row>
    <row r="855" spans="1:41" s="20" customFormat="1" x14ac:dyDescent="0.25">
      <c r="A855" s="21">
        <v>9890</v>
      </c>
      <c r="B855" s="21" t="s">
        <v>4190</v>
      </c>
      <c r="C855" s="21" t="s">
        <v>1986</v>
      </c>
      <c r="D855" s="22" t="s">
        <v>2482</v>
      </c>
      <c r="E855" s="21" t="s">
        <v>4191</v>
      </c>
      <c r="F855" s="21">
        <v>39905572</v>
      </c>
      <c r="G855" s="21" t="s">
        <v>4191</v>
      </c>
      <c r="H855" s="21">
        <v>39905572</v>
      </c>
      <c r="I855" s="21">
        <v>360</v>
      </c>
      <c r="J855" s="21">
        <v>360</v>
      </c>
      <c r="K855" s="21" t="s">
        <v>1989</v>
      </c>
      <c r="L855" s="21" t="s">
        <v>1990</v>
      </c>
      <c r="M855" s="21" t="s">
        <v>2076</v>
      </c>
      <c r="N855" s="21" t="s">
        <v>2067</v>
      </c>
      <c r="O855" s="22" t="s">
        <v>2096</v>
      </c>
      <c r="P855" s="21" t="s">
        <v>27</v>
      </c>
      <c r="Q855" s="22" t="s">
        <v>2579</v>
      </c>
      <c r="R855" s="22" t="s">
        <v>3252</v>
      </c>
      <c r="S855" s="22" t="s">
        <v>2134</v>
      </c>
      <c r="T855" s="21" t="s">
        <v>1997</v>
      </c>
      <c r="U855" s="21" t="s">
        <v>1998</v>
      </c>
      <c r="V855" s="23">
        <v>40057</v>
      </c>
      <c r="W855" s="21" t="s">
        <v>1998</v>
      </c>
      <c r="X855" s="23">
        <v>40057</v>
      </c>
      <c r="Y855" s="21" t="b">
        <v>1</v>
      </c>
      <c r="Z855" s="21" t="b">
        <v>1</v>
      </c>
      <c r="AA855" s="21" t="b">
        <v>0</v>
      </c>
      <c r="AB855" s="22"/>
      <c r="AC855" s="22"/>
      <c r="AD855" s="22"/>
      <c r="AE855" s="22"/>
      <c r="AF855" s="22"/>
      <c r="AG855" s="21" t="s">
        <v>2071</v>
      </c>
      <c r="AH855" s="21" t="s">
        <v>2000</v>
      </c>
      <c r="AI855" s="21" t="s">
        <v>2001</v>
      </c>
      <c r="AJ855" s="22" t="s">
        <v>2002</v>
      </c>
      <c r="AK855" s="22" t="s">
        <v>2003</v>
      </c>
      <c r="AL855" s="22" t="s">
        <v>2004</v>
      </c>
      <c r="AM855" s="22" t="s">
        <v>2005</v>
      </c>
      <c r="AN855" s="22" t="s">
        <v>2041</v>
      </c>
      <c r="AO855" s="21" t="s">
        <v>2007</v>
      </c>
    </row>
    <row r="856" spans="1:41" s="20" customFormat="1" x14ac:dyDescent="0.25">
      <c r="A856" s="21">
        <v>2683</v>
      </c>
      <c r="B856" s="21" t="s">
        <v>2009</v>
      </c>
      <c r="C856" s="21" t="s">
        <v>2009</v>
      </c>
      <c r="D856" s="22" t="s">
        <v>4192</v>
      </c>
      <c r="E856" s="21" t="s">
        <v>1056</v>
      </c>
      <c r="F856" s="21">
        <v>40487421</v>
      </c>
      <c r="G856" s="21" t="s">
        <v>1056</v>
      </c>
      <c r="H856" s="21">
        <v>40487421</v>
      </c>
      <c r="I856" s="21">
        <v>280</v>
      </c>
      <c r="J856" s="21">
        <v>280</v>
      </c>
      <c r="K856" s="21" t="s">
        <v>1989</v>
      </c>
      <c r="L856" s="21" t="s">
        <v>1990</v>
      </c>
      <c r="M856" s="21" t="s">
        <v>1991</v>
      </c>
      <c r="N856" s="21" t="s">
        <v>1997</v>
      </c>
      <c r="O856" s="21" t="s">
        <v>2009</v>
      </c>
      <c r="P856" s="21" t="s">
        <v>27</v>
      </c>
      <c r="Q856" s="21" t="s">
        <v>2009</v>
      </c>
      <c r="R856" s="21" t="s">
        <v>2009</v>
      </c>
      <c r="S856" s="21" t="s">
        <v>2009</v>
      </c>
      <c r="T856" s="22" t="s">
        <v>2145</v>
      </c>
      <c r="U856" s="21" t="s">
        <v>1998</v>
      </c>
      <c r="V856" s="23">
        <v>40057</v>
      </c>
      <c r="W856" s="21" t="s">
        <v>1998</v>
      </c>
      <c r="X856" s="23">
        <v>40057</v>
      </c>
      <c r="Y856" s="21" t="b">
        <v>1</v>
      </c>
      <c r="Z856" s="21" t="b">
        <v>1</v>
      </c>
      <c r="AA856" s="21" t="b">
        <v>0</v>
      </c>
      <c r="AB856" s="22"/>
      <c r="AC856" s="22"/>
      <c r="AD856" s="22"/>
      <c r="AE856" s="22"/>
      <c r="AF856" s="22"/>
      <c r="AG856" s="21" t="s">
        <v>4145</v>
      </c>
      <c r="AH856" s="21" t="s">
        <v>2000</v>
      </c>
      <c r="AI856" s="21" t="s">
        <v>2001</v>
      </c>
      <c r="AJ856" s="22" t="s">
        <v>2002</v>
      </c>
      <c r="AK856" s="22" t="s">
        <v>2003</v>
      </c>
      <c r="AL856" s="22" t="s">
        <v>2004</v>
      </c>
      <c r="AM856" s="22" t="s">
        <v>2005</v>
      </c>
      <c r="AN856" s="21" t="s">
        <v>2031</v>
      </c>
      <c r="AO856" s="21" t="s">
        <v>2007</v>
      </c>
    </row>
    <row r="857" spans="1:41" s="20" customFormat="1" x14ac:dyDescent="0.25">
      <c r="A857" s="21">
        <v>2684</v>
      </c>
      <c r="B857" s="21" t="s">
        <v>2009</v>
      </c>
      <c r="C857" s="21" t="s">
        <v>2009</v>
      </c>
      <c r="D857" s="22" t="s">
        <v>4193</v>
      </c>
      <c r="E857" s="21" t="s">
        <v>4194</v>
      </c>
      <c r="F857" s="21">
        <v>40596698</v>
      </c>
      <c r="G857" s="21" t="s">
        <v>4194</v>
      </c>
      <c r="H857" s="21">
        <v>40596698</v>
      </c>
      <c r="I857" s="21">
        <v>890</v>
      </c>
      <c r="J857" s="21">
        <v>890</v>
      </c>
      <c r="K857" s="21" t="s">
        <v>1989</v>
      </c>
      <c r="L857" s="21" t="s">
        <v>1990</v>
      </c>
      <c r="M857" s="21" t="s">
        <v>1991</v>
      </c>
      <c r="N857" s="21" t="s">
        <v>1997</v>
      </c>
      <c r="O857" s="21" t="s">
        <v>2009</v>
      </c>
      <c r="P857" s="21" t="s">
        <v>27</v>
      </c>
      <c r="Q857" s="21" t="s">
        <v>2009</v>
      </c>
      <c r="R857" s="21" t="s">
        <v>2009</v>
      </c>
      <c r="S857" s="21" t="s">
        <v>2009</v>
      </c>
      <c r="T857" s="22" t="s">
        <v>2013</v>
      </c>
      <c r="U857" s="21" t="s">
        <v>1998</v>
      </c>
      <c r="V857" s="23">
        <v>40057</v>
      </c>
      <c r="W857" s="21" t="s">
        <v>1998</v>
      </c>
      <c r="X857" s="23">
        <v>40057</v>
      </c>
      <c r="Y857" s="21" t="b">
        <v>1</v>
      </c>
      <c r="Z857" s="21" t="b">
        <v>1</v>
      </c>
      <c r="AA857" s="21" t="b">
        <v>0</v>
      </c>
      <c r="AB857" s="22"/>
      <c r="AC857" s="22" t="s">
        <v>2048</v>
      </c>
      <c r="AD857" s="23">
        <v>40291</v>
      </c>
      <c r="AE857" s="22"/>
      <c r="AF857" s="22"/>
      <c r="AG857" s="25" t="s">
        <v>2092</v>
      </c>
      <c r="AH857" s="21" t="s">
        <v>2000</v>
      </c>
      <c r="AI857" s="21" t="s">
        <v>2001</v>
      </c>
      <c r="AJ857" s="22" t="s">
        <v>2002</v>
      </c>
      <c r="AK857" s="22" t="s">
        <v>2003</v>
      </c>
      <c r="AL857" s="22" t="s">
        <v>2004</v>
      </c>
      <c r="AM857" s="22" t="s">
        <v>2005</v>
      </c>
      <c r="AN857" s="21" t="s">
        <v>2015</v>
      </c>
      <c r="AO857" s="21" t="s">
        <v>2007</v>
      </c>
    </row>
    <row r="858" spans="1:41" s="20" customFormat="1" x14ac:dyDescent="0.25">
      <c r="A858" s="21">
        <v>2685</v>
      </c>
      <c r="B858" s="21" t="s">
        <v>2009</v>
      </c>
      <c r="C858" s="21" t="s">
        <v>2009</v>
      </c>
      <c r="D858" s="22" t="s">
        <v>4195</v>
      </c>
      <c r="E858" s="21" t="s">
        <v>1502</v>
      </c>
      <c r="F858" s="21">
        <v>41198087</v>
      </c>
      <c r="G858" s="21" t="s">
        <v>1502</v>
      </c>
      <c r="H858" s="21">
        <v>41198087</v>
      </c>
      <c r="I858" s="21">
        <f>GEOMEAN(J858:J859)</f>
        <v>1.6136914203155448</v>
      </c>
      <c r="J858" s="21">
        <v>0.93</v>
      </c>
      <c r="K858" s="21" t="s">
        <v>1989</v>
      </c>
      <c r="L858" s="21" t="s">
        <v>1990</v>
      </c>
      <c r="M858" s="21" t="s">
        <v>1991</v>
      </c>
      <c r="N858" s="21" t="s">
        <v>1997</v>
      </c>
      <c r="O858" s="21" t="s">
        <v>2009</v>
      </c>
      <c r="P858" s="21" t="s">
        <v>27</v>
      </c>
      <c r="Q858" s="21" t="s">
        <v>2009</v>
      </c>
      <c r="R858" s="21" t="s">
        <v>2009</v>
      </c>
      <c r="S858" s="21" t="s">
        <v>2009</v>
      </c>
      <c r="T858" s="22" t="s">
        <v>2013</v>
      </c>
      <c r="U858" s="21" t="s">
        <v>1998</v>
      </c>
      <c r="V858" s="23">
        <v>40057</v>
      </c>
      <c r="W858" s="21" t="s">
        <v>1998</v>
      </c>
      <c r="X858" s="23">
        <v>40057</v>
      </c>
      <c r="Y858" s="21" t="b">
        <v>1</v>
      </c>
      <c r="Z858" s="21" t="b">
        <v>1</v>
      </c>
      <c r="AA858" s="21" t="b">
        <v>0</v>
      </c>
      <c r="AB858" s="22"/>
      <c r="AC858" s="22"/>
      <c r="AD858" s="22"/>
      <c r="AE858" s="22"/>
      <c r="AF858" s="22"/>
      <c r="AG858" s="21" t="s">
        <v>4196</v>
      </c>
      <c r="AH858" s="21" t="s">
        <v>2000</v>
      </c>
      <c r="AI858" s="21" t="s">
        <v>2001</v>
      </c>
      <c r="AJ858" s="22" t="s">
        <v>2002</v>
      </c>
      <c r="AK858" s="22" t="s">
        <v>2003</v>
      </c>
      <c r="AL858" s="22" t="s">
        <v>2004</v>
      </c>
      <c r="AM858" s="22" t="s">
        <v>2005</v>
      </c>
      <c r="AN858" s="21" t="s">
        <v>2015</v>
      </c>
      <c r="AO858" s="21" t="s">
        <v>2007</v>
      </c>
    </row>
    <row r="859" spans="1:41" s="20" customFormat="1" x14ac:dyDescent="0.25">
      <c r="A859" s="21">
        <v>2686</v>
      </c>
      <c r="B859" s="21" t="s">
        <v>2028</v>
      </c>
      <c r="C859" s="21" t="s">
        <v>2009</v>
      </c>
      <c r="D859" s="22" t="s">
        <v>4197</v>
      </c>
      <c r="E859" s="21" t="s">
        <v>1502</v>
      </c>
      <c r="F859" s="21">
        <v>41198087</v>
      </c>
      <c r="G859" s="21" t="s">
        <v>1502</v>
      </c>
      <c r="H859" s="21">
        <v>41198087</v>
      </c>
      <c r="I859" s="21"/>
      <c r="J859" s="21">
        <v>2.8</v>
      </c>
      <c r="K859" s="21" t="s">
        <v>1989</v>
      </c>
      <c r="L859" s="21" t="s">
        <v>1990</v>
      </c>
      <c r="M859" s="21" t="s">
        <v>1991</v>
      </c>
      <c r="N859" s="21" t="s">
        <v>1997</v>
      </c>
      <c r="O859" s="21" t="s">
        <v>2009</v>
      </c>
      <c r="P859" s="21" t="s">
        <v>27</v>
      </c>
      <c r="Q859" s="21" t="s">
        <v>2009</v>
      </c>
      <c r="R859" s="21" t="s">
        <v>2009</v>
      </c>
      <c r="S859" s="21" t="s">
        <v>2009</v>
      </c>
      <c r="T859" s="22" t="s">
        <v>2013</v>
      </c>
      <c r="U859" s="21" t="s">
        <v>1998</v>
      </c>
      <c r="V859" s="23">
        <v>40057</v>
      </c>
      <c r="W859" s="21" t="s">
        <v>1998</v>
      </c>
      <c r="X859" s="23">
        <v>40057</v>
      </c>
      <c r="Y859" s="21" t="b">
        <v>1</v>
      </c>
      <c r="Z859" s="21" t="b">
        <v>1</v>
      </c>
      <c r="AA859" s="21" t="b">
        <v>0</v>
      </c>
      <c r="AB859" s="22"/>
      <c r="AC859" s="22"/>
      <c r="AD859" s="22"/>
      <c r="AE859" s="22"/>
      <c r="AF859" s="22"/>
      <c r="AG859" s="21" t="s">
        <v>2402</v>
      </c>
      <c r="AH859" s="21" t="s">
        <v>2000</v>
      </c>
      <c r="AI859" s="21" t="s">
        <v>2001</v>
      </c>
      <c r="AJ859" s="22" t="s">
        <v>2002</v>
      </c>
      <c r="AK859" s="22" t="s">
        <v>2003</v>
      </c>
      <c r="AL859" s="22" t="s">
        <v>2004</v>
      </c>
      <c r="AM859" s="22" t="s">
        <v>2005</v>
      </c>
      <c r="AN859" s="21" t="s">
        <v>2050</v>
      </c>
      <c r="AO859" s="21" t="s">
        <v>2007</v>
      </c>
    </row>
    <row r="860" spans="1:41" s="20" customFormat="1" x14ac:dyDescent="0.25">
      <c r="A860" s="21">
        <v>2687</v>
      </c>
      <c r="B860" s="21" t="s">
        <v>2028</v>
      </c>
      <c r="C860" s="21" t="s">
        <v>2009</v>
      </c>
      <c r="D860" s="22" t="s">
        <v>4198</v>
      </c>
      <c r="E860" s="21" t="s">
        <v>4199</v>
      </c>
      <c r="F860" s="21">
        <v>42588374</v>
      </c>
      <c r="G860" s="21" t="s">
        <v>4199</v>
      </c>
      <c r="H860" s="21">
        <v>42588374</v>
      </c>
      <c r="I860" s="21">
        <v>100</v>
      </c>
      <c r="J860" s="21">
        <v>100</v>
      </c>
      <c r="K860" s="21" t="s">
        <v>1989</v>
      </c>
      <c r="L860" s="21" t="s">
        <v>1990</v>
      </c>
      <c r="M860" s="21" t="s">
        <v>2012</v>
      </c>
      <c r="N860" s="21" t="s">
        <v>1997</v>
      </c>
      <c r="O860" s="21" t="s">
        <v>2009</v>
      </c>
      <c r="P860" s="21" t="s">
        <v>27</v>
      </c>
      <c r="Q860" s="21" t="s">
        <v>2009</v>
      </c>
      <c r="R860" s="21" t="s">
        <v>2009</v>
      </c>
      <c r="S860" s="21" t="s">
        <v>2009</v>
      </c>
      <c r="T860" s="22" t="s">
        <v>2013</v>
      </c>
      <c r="U860" s="21" t="s">
        <v>1998</v>
      </c>
      <c r="V860" s="23">
        <v>40057</v>
      </c>
      <c r="W860" s="21" t="s">
        <v>1998</v>
      </c>
      <c r="X860" s="23">
        <v>40057</v>
      </c>
      <c r="Y860" s="21" t="b">
        <v>1</v>
      </c>
      <c r="Z860" s="21" t="b">
        <v>1</v>
      </c>
      <c r="AA860" s="21" t="b">
        <v>0</v>
      </c>
      <c r="AB860" s="22"/>
      <c r="AC860" s="22"/>
      <c r="AD860" s="22"/>
      <c r="AE860" s="22"/>
      <c r="AF860" s="22"/>
      <c r="AG860" s="21" t="s">
        <v>4200</v>
      </c>
      <c r="AH860" s="21" t="s">
        <v>2000</v>
      </c>
      <c r="AI860" s="21" t="s">
        <v>2001</v>
      </c>
      <c r="AJ860" s="22" t="s">
        <v>2002</v>
      </c>
      <c r="AK860" s="22" t="s">
        <v>2003</v>
      </c>
      <c r="AL860" s="22" t="s">
        <v>2004</v>
      </c>
      <c r="AM860" s="22" t="s">
        <v>2005</v>
      </c>
      <c r="AN860" s="21" t="s">
        <v>2050</v>
      </c>
      <c r="AO860" s="21" t="s">
        <v>2007</v>
      </c>
    </row>
    <row r="861" spans="1:41" s="20" customFormat="1" x14ac:dyDescent="0.25">
      <c r="A861" s="21">
        <v>2688</v>
      </c>
      <c r="B861" s="21" t="s">
        <v>2009</v>
      </c>
      <c r="C861" s="21" t="s">
        <v>2009</v>
      </c>
      <c r="D861" s="22" t="s">
        <v>4201</v>
      </c>
      <c r="E861" s="21" t="s">
        <v>1120</v>
      </c>
      <c r="F861" s="21">
        <v>43121433</v>
      </c>
      <c r="G861" s="21" t="s">
        <v>1120</v>
      </c>
      <c r="H861" s="21">
        <v>43121433</v>
      </c>
      <c r="I861" s="21">
        <f>GEOMEAN(J861:J862)</f>
        <v>3384.6713282089891</v>
      </c>
      <c r="J861" s="21">
        <v>7160</v>
      </c>
      <c r="K861" s="21" t="s">
        <v>1989</v>
      </c>
      <c r="L861" s="21" t="s">
        <v>1990</v>
      </c>
      <c r="M861" s="21" t="s">
        <v>1991</v>
      </c>
      <c r="N861" s="21" t="s">
        <v>1997</v>
      </c>
      <c r="O861" s="21" t="s">
        <v>2009</v>
      </c>
      <c r="P861" s="21" t="s">
        <v>27</v>
      </c>
      <c r="Q861" s="21" t="s">
        <v>2009</v>
      </c>
      <c r="R861" s="21" t="s">
        <v>2009</v>
      </c>
      <c r="S861" s="21" t="s">
        <v>2009</v>
      </c>
      <c r="T861" s="22" t="s">
        <v>2013</v>
      </c>
      <c r="U861" s="21" t="s">
        <v>1998</v>
      </c>
      <c r="V861" s="23">
        <v>40057</v>
      </c>
      <c r="W861" s="21" t="s">
        <v>1998</v>
      </c>
      <c r="X861" s="23">
        <v>40057</v>
      </c>
      <c r="Y861" s="21" t="b">
        <v>1</v>
      </c>
      <c r="Z861" s="21" t="b">
        <v>1</v>
      </c>
      <c r="AA861" s="21" t="b">
        <v>0</v>
      </c>
      <c r="AB861" s="22"/>
      <c r="AC861" s="22"/>
      <c r="AD861" s="22"/>
      <c r="AE861" s="22"/>
      <c r="AF861" s="22"/>
      <c r="AG861" s="21" t="s">
        <v>2921</v>
      </c>
      <c r="AH861" s="21" t="s">
        <v>2000</v>
      </c>
      <c r="AI861" s="21" t="s">
        <v>2001</v>
      </c>
      <c r="AJ861" s="22" t="s">
        <v>2002</v>
      </c>
      <c r="AK861" s="22" t="s">
        <v>2003</v>
      </c>
      <c r="AL861" s="22" t="s">
        <v>2004</v>
      </c>
      <c r="AM861" s="22" t="s">
        <v>2005</v>
      </c>
      <c r="AN861" s="21" t="s">
        <v>2015</v>
      </c>
      <c r="AO861" s="21" t="s">
        <v>2007</v>
      </c>
    </row>
    <row r="862" spans="1:41" s="20" customFormat="1" x14ac:dyDescent="0.25">
      <c r="A862" s="21">
        <v>2689</v>
      </c>
      <c r="B862" s="21" t="s">
        <v>2009</v>
      </c>
      <c r="C862" s="21" t="s">
        <v>2009</v>
      </c>
      <c r="D862" s="22" t="s">
        <v>4202</v>
      </c>
      <c r="E862" s="21" t="s">
        <v>1120</v>
      </c>
      <c r="F862" s="21">
        <v>43121433</v>
      </c>
      <c r="G862" s="21" t="s">
        <v>1120</v>
      </c>
      <c r="H862" s="21">
        <v>43121433</v>
      </c>
      <c r="I862" s="21"/>
      <c r="J862" s="21">
        <v>1600</v>
      </c>
      <c r="K862" s="21" t="s">
        <v>1989</v>
      </c>
      <c r="L862" s="21" t="s">
        <v>1990</v>
      </c>
      <c r="M862" s="21" t="s">
        <v>1991</v>
      </c>
      <c r="N862" s="21" t="s">
        <v>1997</v>
      </c>
      <c r="O862" s="21" t="s">
        <v>2009</v>
      </c>
      <c r="P862" s="21" t="s">
        <v>27</v>
      </c>
      <c r="Q862" s="21" t="s">
        <v>2009</v>
      </c>
      <c r="R862" s="21" t="s">
        <v>2009</v>
      </c>
      <c r="S862" s="21" t="s">
        <v>2009</v>
      </c>
      <c r="T862" s="22" t="s">
        <v>2145</v>
      </c>
      <c r="U862" s="21" t="s">
        <v>1998</v>
      </c>
      <c r="V862" s="23">
        <v>40057</v>
      </c>
      <c r="W862" s="21" t="s">
        <v>1998</v>
      </c>
      <c r="X862" s="23">
        <v>40057</v>
      </c>
      <c r="Y862" s="21" t="b">
        <v>1</v>
      </c>
      <c r="Z862" s="21" t="b">
        <v>1</v>
      </c>
      <c r="AA862" s="21" t="b">
        <v>0</v>
      </c>
      <c r="AB862" s="22"/>
      <c r="AC862" s="22" t="s">
        <v>2048</v>
      </c>
      <c r="AD862" s="23">
        <v>40291</v>
      </c>
      <c r="AE862" s="22"/>
      <c r="AF862" s="22"/>
      <c r="AG862" s="25" t="s">
        <v>2092</v>
      </c>
      <c r="AH862" s="21" t="s">
        <v>2000</v>
      </c>
      <c r="AI862" s="21" t="s">
        <v>2001</v>
      </c>
      <c r="AJ862" s="22" t="s">
        <v>2002</v>
      </c>
      <c r="AK862" s="22" t="s">
        <v>2003</v>
      </c>
      <c r="AL862" s="22" t="s">
        <v>2004</v>
      </c>
      <c r="AM862" s="22" t="s">
        <v>2005</v>
      </c>
      <c r="AN862" s="21" t="s">
        <v>2031</v>
      </c>
      <c r="AO862" s="21" t="s">
        <v>2007</v>
      </c>
    </row>
    <row r="863" spans="1:41" s="20" customFormat="1" x14ac:dyDescent="0.25">
      <c r="A863" s="21">
        <v>2690</v>
      </c>
      <c r="B863" s="21" t="s">
        <v>2009</v>
      </c>
      <c r="C863" s="21" t="s">
        <v>2009</v>
      </c>
      <c r="D863" s="22" t="s">
        <v>4203</v>
      </c>
      <c r="E863" s="21" t="s">
        <v>4204</v>
      </c>
      <c r="F863" s="21">
        <v>43222486</v>
      </c>
      <c r="G863" s="21" t="s">
        <v>4204</v>
      </c>
      <c r="H863" s="21">
        <v>43222486</v>
      </c>
      <c r="I863" s="21">
        <v>2530</v>
      </c>
      <c r="J863" s="21">
        <v>2530</v>
      </c>
      <c r="K863" s="21" t="s">
        <v>1989</v>
      </c>
      <c r="L863" s="21" t="s">
        <v>1990</v>
      </c>
      <c r="M863" s="21" t="s">
        <v>1991</v>
      </c>
      <c r="N863" s="21" t="s">
        <v>1997</v>
      </c>
      <c r="O863" s="21" t="s">
        <v>2009</v>
      </c>
      <c r="P863" s="21" t="s">
        <v>27</v>
      </c>
      <c r="Q863" s="21" t="s">
        <v>2009</v>
      </c>
      <c r="R863" s="21" t="s">
        <v>2009</v>
      </c>
      <c r="S863" s="21" t="s">
        <v>2009</v>
      </c>
      <c r="T863" s="22" t="s">
        <v>2145</v>
      </c>
      <c r="U863" s="21" t="s">
        <v>1998</v>
      </c>
      <c r="V863" s="23">
        <v>40057</v>
      </c>
      <c r="W863" s="21" t="s">
        <v>1998</v>
      </c>
      <c r="X863" s="23">
        <v>40057</v>
      </c>
      <c r="Y863" s="21" t="b">
        <v>1</v>
      </c>
      <c r="Z863" s="21" t="b">
        <v>1</v>
      </c>
      <c r="AA863" s="21" t="b">
        <v>0</v>
      </c>
      <c r="AB863" s="22"/>
      <c r="AC863" s="22"/>
      <c r="AD863" s="22"/>
      <c r="AE863" s="22"/>
      <c r="AF863" s="22"/>
      <c r="AG863" s="21" t="s">
        <v>2089</v>
      </c>
      <c r="AH863" s="21" t="s">
        <v>2000</v>
      </c>
      <c r="AI863" s="21" t="s">
        <v>2001</v>
      </c>
      <c r="AJ863" s="22" t="s">
        <v>2002</v>
      </c>
      <c r="AK863" s="22" t="s">
        <v>2003</v>
      </c>
      <c r="AL863" s="22" t="s">
        <v>2004</v>
      </c>
      <c r="AM863" s="22" t="s">
        <v>2005</v>
      </c>
      <c r="AN863" s="21" t="s">
        <v>2031</v>
      </c>
      <c r="AO863" s="21" t="s">
        <v>2007</v>
      </c>
    </row>
    <row r="864" spans="1:41" s="20" customFormat="1" x14ac:dyDescent="0.25">
      <c r="A864" s="21">
        <v>2691</v>
      </c>
      <c r="B864" s="21" t="s">
        <v>2009</v>
      </c>
      <c r="C864" s="21" t="s">
        <v>2009</v>
      </c>
      <c r="D864" s="22" t="s">
        <v>4205</v>
      </c>
      <c r="E864" s="21" t="s">
        <v>1078</v>
      </c>
      <c r="F864" s="21">
        <v>50471448</v>
      </c>
      <c r="G864" s="21" t="s">
        <v>1078</v>
      </c>
      <c r="H864" s="21">
        <v>50471448</v>
      </c>
      <c r="I864" s="21">
        <v>3650</v>
      </c>
      <c r="J864" s="21">
        <v>3650</v>
      </c>
      <c r="K864" s="21" t="s">
        <v>1989</v>
      </c>
      <c r="L864" s="21" t="s">
        <v>1990</v>
      </c>
      <c r="M864" s="21" t="s">
        <v>1991</v>
      </c>
      <c r="N864" s="21" t="s">
        <v>1997</v>
      </c>
      <c r="O864" s="21" t="s">
        <v>2009</v>
      </c>
      <c r="P864" s="21" t="s">
        <v>27</v>
      </c>
      <c r="Q864" s="21" t="s">
        <v>2009</v>
      </c>
      <c r="R864" s="21" t="s">
        <v>2009</v>
      </c>
      <c r="S864" s="21" t="s">
        <v>2009</v>
      </c>
      <c r="T864" s="22" t="s">
        <v>2145</v>
      </c>
      <c r="U864" s="21" t="s">
        <v>1998</v>
      </c>
      <c r="V864" s="23">
        <v>40057</v>
      </c>
      <c r="W864" s="21" t="s">
        <v>1998</v>
      </c>
      <c r="X864" s="23">
        <v>40057</v>
      </c>
      <c r="Y864" s="21" t="b">
        <v>1</v>
      </c>
      <c r="Z864" s="21" t="b">
        <v>1</v>
      </c>
      <c r="AA864" s="21" t="b">
        <v>0</v>
      </c>
      <c r="AB864" s="22"/>
      <c r="AC864" s="22"/>
      <c r="AD864" s="22"/>
      <c r="AE864" s="22"/>
      <c r="AF864" s="22"/>
      <c r="AG864" s="21" t="s">
        <v>2351</v>
      </c>
      <c r="AH864" s="21" t="s">
        <v>2000</v>
      </c>
      <c r="AI864" s="21" t="s">
        <v>2001</v>
      </c>
      <c r="AJ864" s="22" t="s">
        <v>2002</v>
      </c>
      <c r="AK864" s="22" t="s">
        <v>2003</v>
      </c>
      <c r="AL864" s="22" t="s">
        <v>2004</v>
      </c>
      <c r="AM864" s="22" t="s">
        <v>2005</v>
      </c>
      <c r="AN864" s="21" t="s">
        <v>4206</v>
      </c>
      <c r="AO864" s="21" t="s">
        <v>2007</v>
      </c>
    </row>
    <row r="865" spans="1:41" s="20" customFormat="1" x14ac:dyDescent="0.25">
      <c r="A865" s="21">
        <v>2692</v>
      </c>
      <c r="B865" s="21" t="s">
        <v>3486</v>
      </c>
      <c r="C865" s="21" t="s">
        <v>2353</v>
      </c>
      <c r="D865" s="22" t="s">
        <v>3487</v>
      </c>
      <c r="E865" s="21" t="s">
        <v>1064</v>
      </c>
      <c r="F865" s="21">
        <v>51218452</v>
      </c>
      <c r="G865" s="21" t="s">
        <v>1064</v>
      </c>
      <c r="H865" s="21">
        <v>51218452</v>
      </c>
      <c r="I865" s="21">
        <f>GEOMEAN(J865:J867)</f>
        <v>25054.632524523957</v>
      </c>
      <c r="J865" s="21">
        <v>13000</v>
      </c>
      <c r="K865" s="21" t="s">
        <v>2037</v>
      </c>
      <c r="L865" s="21" t="s">
        <v>1990</v>
      </c>
      <c r="M865" s="21" t="s">
        <v>1997</v>
      </c>
      <c r="N865" s="21" t="s">
        <v>1992</v>
      </c>
      <c r="O865" s="21" t="s">
        <v>2178</v>
      </c>
      <c r="P865" s="21" t="s">
        <v>27</v>
      </c>
      <c r="Q865" s="21" t="s">
        <v>3488</v>
      </c>
      <c r="R865" s="21" t="s">
        <v>3013</v>
      </c>
      <c r="S865" s="21" t="s">
        <v>2089</v>
      </c>
      <c r="T865" s="21" t="s">
        <v>1997</v>
      </c>
      <c r="U865" s="21" t="s">
        <v>1998</v>
      </c>
      <c r="V865" s="23">
        <v>40057</v>
      </c>
      <c r="W865" s="21" t="s">
        <v>1998</v>
      </c>
      <c r="X865" s="23">
        <v>40057</v>
      </c>
      <c r="Y865" s="21" t="b">
        <v>1</v>
      </c>
      <c r="Z865" s="21" t="b">
        <v>1</v>
      </c>
      <c r="AA865" s="21" t="b">
        <v>0</v>
      </c>
      <c r="AB865" s="22"/>
      <c r="AC865" s="22"/>
      <c r="AD865" s="22"/>
      <c r="AE865" s="22"/>
      <c r="AF865" s="22"/>
      <c r="AG865" s="21" t="s">
        <v>4062</v>
      </c>
      <c r="AH865" s="21" t="s">
        <v>2000</v>
      </c>
      <c r="AI865" s="21" t="s">
        <v>2001</v>
      </c>
      <c r="AJ865" s="22" t="s">
        <v>2002</v>
      </c>
      <c r="AK865" s="22" t="s">
        <v>2003</v>
      </c>
      <c r="AL865" s="22" t="s">
        <v>2004</v>
      </c>
      <c r="AM865" s="22" t="s">
        <v>2005</v>
      </c>
      <c r="AN865" s="21" t="s">
        <v>3489</v>
      </c>
      <c r="AO865" s="21" t="s">
        <v>2007</v>
      </c>
    </row>
    <row r="866" spans="1:41" s="20" customFormat="1" x14ac:dyDescent="0.25">
      <c r="A866" s="21">
        <v>2693</v>
      </c>
      <c r="B866" s="21" t="s">
        <v>2009</v>
      </c>
      <c r="C866" s="21" t="s">
        <v>2009</v>
      </c>
      <c r="D866" s="22" t="s">
        <v>4207</v>
      </c>
      <c r="E866" s="21" t="s">
        <v>1064</v>
      </c>
      <c r="F866" s="21">
        <v>51218452</v>
      </c>
      <c r="G866" s="21" t="s">
        <v>1064</v>
      </c>
      <c r="H866" s="21">
        <v>51218452</v>
      </c>
      <c r="I866" s="21"/>
      <c r="J866" s="21">
        <v>25100</v>
      </c>
      <c r="K866" s="21" t="s">
        <v>1989</v>
      </c>
      <c r="L866" s="21" t="s">
        <v>1990</v>
      </c>
      <c r="M866" s="21" t="s">
        <v>1991</v>
      </c>
      <c r="N866" s="21" t="s">
        <v>1997</v>
      </c>
      <c r="O866" s="21" t="s">
        <v>2009</v>
      </c>
      <c r="P866" s="21" t="s">
        <v>27</v>
      </c>
      <c r="Q866" s="21" t="s">
        <v>2009</v>
      </c>
      <c r="R866" s="21" t="s">
        <v>2009</v>
      </c>
      <c r="S866" s="21" t="s">
        <v>2009</v>
      </c>
      <c r="T866" s="22" t="s">
        <v>2145</v>
      </c>
      <c r="U866" s="21" t="s">
        <v>1998</v>
      </c>
      <c r="V866" s="23">
        <v>40057</v>
      </c>
      <c r="W866" s="21" t="s">
        <v>1998</v>
      </c>
      <c r="X866" s="23">
        <v>40057</v>
      </c>
      <c r="Y866" s="21" t="b">
        <v>1</v>
      </c>
      <c r="Z866" s="21" t="b">
        <v>1</v>
      </c>
      <c r="AA866" s="21" t="b">
        <v>0</v>
      </c>
      <c r="AB866" s="22"/>
      <c r="AC866" s="22" t="s">
        <v>2048</v>
      </c>
      <c r="AD866" s="23">
        <v>40291</v>
      </c>
      <c r="AE866" s="22"/>
      <c r="AF866" s="22"/>
      <c r="AG866" s="25" t="s">
        <v>2092</v>
      </c>
      <c r="AH866" s="21" t="s">
        <v>2000</v>
      </c>
      <c r="AI866" s="21" t="s">
        <v>2001</v>
      </c>
      <c r="AJ866" s="22" t="s">
        <v>2002</v>
      </c>
      <c r="AK866" s="22" t="s">
        <v>2003</v>
      </c>
      <c r="AL866" s="22" t="s">
        <v>2004</v>
      </c>
      <c r="AM866" s="22" t="s">
        <v>2005</v>
      </c>
      <c r="AN866" s="21" t="s">
        <v>2031</v>
      </c>
      <c r="AO866" s="21" t="s">
        <v>2007</v>
      </c>
    </row>
    <row r="867" spans="1:41" s="20" customFormat="1" x14ac:dyDescent="0.25">
      <c r="A867" s="22">
        <v>24479</v>
      </c>
      <c r="B867" s="22" t="s">
        <v>3714</v>
      </c>
      <c r="C867" s="22" t="s">
        <v>2353</v>
      </c>
      <c r="D867" s="22" t="s">
        <v>3715</v>
      </c>
      <c r="E867" s="22" t="s">
        <v>1064</v>
      </c>
      <c r="F867" s="22" t="s">
        <v>1997</v>
      </c>
      <c r="G867" s="27" t="s">
        <v>1064</v>
      </c>
      <c r="H867" s="28">
        <v>51218452</v>
      </c>
      <c r="I867" s="28"/>
      <c r="J867" s="24">
        <v>48200</v>
      </c>
      <c r="K867" s="24" t="s">
        <v>1989</v>
      </c>
      <c r="L867" s="24" t="s">
        <v>1990</v>
      </c>
      <c r="M867" s="24" t="s">
        <v>1991</v>
      </c>
      <c r="N867" s="24" t="s">
        <v>2067</v>
      </c>
      <c r="O867" s="24" t="s">
        <v>3319</v>
      </c>
      <c r="P867" s="24" t="s">
        <v>27</v>
      </c>
      <c r="Q867" s="24" t="s">
        <v>3717</v>
      </c>
      <c r="R867" s="24">
        <v>8.23</v>
      </c>
      <c r="S867" s="24" t="s">
        <v>3718</v>
      </c>
      <c r="T867" s="24" t="s">
        <v>2182</v>
      </c>
      <c r="U867" s="24" t="s">
        <v>3719</v>
      </c>
      <c r="V867" s="26">
        <v>42125</v>
      </c>
      <c r="W867" s="24" t="s">
        <v>2501</v>
      </c>
      <c r="X867" s="26">
        <v>42173</v>
      </c>
      <c r="Y867" s="24" t="b">
        <v>1</v>
      </c>
      <c r="Z867" s="24"/>
      <c r="AA867" s="24"/>
      <c r="AB867" s="24"/>
      <c r="AC867" s="24"/>
      <c r="AD867" s="24"/>
      <c r="AE867" s="22" t="s">
        <v>3720</v>
      </c>
      <c r="AF867" s="22"/>
      <c r="AG867" s="24" t="s">
        <v>3721</v>
      </c>
      <c r="AH867" s="24" t="s">
        <v>2000</v>
      </c>
      <c r="AI867" s="21" t="s">
        <v>2001</v>
      </c>
      <c r="AJ867" s="22" t="s">
        <v>2002</v>
      </c>
      <c r="AK867" s="22" t="s">
        <v>2003</v>
      </c>
      <c r="AL867" s="22" t="s">
        <v>2004</v>
      </c>
      <c r="AM867" s="22" t="s">
        <v>2005</v>
      </c>
      <c r="AN867" s="24" t="s">
        <v>3722</v>
      </c>
      <c r="AO867" s="24" t="s">
        <v>2007</v>
      </c>
    </row>
    <row r="868" spans="1:41" s="20" customFormat="1" x14ac:dyDescent="0.25">
      <c r="A868" s="21">
        <v>2694</v>
      </c>
      <c r="B868" s="21" t="s">
        <v>2009</v>
      </c>
      <c r="C868" s="21" t="s">
        <v>2009</v>
      </c>
      <c r="D868" s="22" t="s">
        <v>4208</v>
      </c>
      <c r="E868" s="21" t="s">
        <v>928</v>
      </c>
      <c r="F868" s="21">
        <v>51235042</v>
      </c>
      <c r="G868" s="21" t="s">
        <v>928</v>
      </c>
      <c r="H868" s="21">
        <v>51235042</v>
      </c>
      <c r="I868" s="21">
        <f>GEOMEAN(J868:J869)</f>
        <v>151799.86824763715</v>
      </c>
      <c r="J868" s="21">
        <v>151600</v>
      </c>
      <c r="K868" s="21" t="s">
        <v>1989</v>
      </c>
      <c r="L868" s="21" t="s">
        <v>1990</v>
      </c>
      <c r="M868" s="21" t="s">
        <v>1991</v>
      </c>
      <c r="N868" s="21" t="s">
        <v>1997</v>
      </c>
      <c r="O868" s="21" t="s">
        <v>2009</v>
      </c>
      <c r="P868" s="21" t="s">
        <v>27</v>
      </c>
      <c r="Q868" s="21" t="s">
        <v>2009</v>
      </c>
      <c r="R868" s="21" t="s">
        <v>2009</v>
      </c>
      <c r="S868" s="21" t="s">
        <v>2009</v>
      </c>
      <c r="T868" s="22" t="s">
        <v>2145</v>
      </c>
      <c r="U868" s="21" t="s">
        <v>1998</v>
      </c>
      <c r="V868" s="23">
        <v>40057</v>
      </c>
      <c r="W868" s="21" t="s">
        <v>1998</v>
      </c>
      <c r="X868" s="23">
        <v>40057</v>
      </c>
      <c r="Y868" s="21" t="b">
        <v>1</v>
      </c>
      <c r="Z868" s="21" t="b">
        <v>1</v>
      </c>
      <c r="AA868" s="21" t="b">
        <v>0</v>
      </c>
      <c r="AB868" s="22"/>
      <c r="AC868" s="22"/>
      <c r="AD868" s="22"/>
      <c r="AE868" s="22"/>
      <c r="AF868" s="22"/>
      <c r="AG868" s="21" t="s">
        <v>2049</v>
      </c>
      <c r="AH868" s="21" t="s">
        <v>2000</v>
      </c>
      <c r="AI868" s="21" t="s">
        <v>2001</v>
      </c>
      <c r="AJ868" s="22" t="s">
        <v>2002</v>
      </c>
      <c r="AK868" s="22" t="s">
        <v>2003</v>
      </c>
      <c r="AL868" s="22" t="s">
        <v>2004</v>
      </c>
      <c r="AM868" s="22" t="s">
        <v>2005</v>
      </c>
      <c r="AN868" s="21" t="s">
        <v>2031</v>
      </c>
      <c r="AO868" s="21" t="s">
        <v>2007</v>
      </c>
    </row>
    <row r="869" spans="1:41" s="20" customFormat="1" x14ac:dyDescent="0.25">
      <c r="A869" s="21">
        <v>2695</v>
      </c>
      <c r="B869" s="21" t="s">
        <v>4209</v>
      </c>
      <c r="C869" s="21" t="s">
        <v>1986</v>
      </c>
      <c r="D869" s="22" t="s">
        <v>4210</v>
      </c>
      <c r="E869" s="21" t="s">
        <v>4211</v>
      </c>
      <c r="F869" s="21">
        <v>51235042</v>
      </c>
      <c r="G869" s="21" t="s">
        <v>928</v>
      </c>
      <c r="H869" s="21">
        <v>51235042</v>
      </c>
      <c r="I869" s="21"/>
      <c r="J869" s="21">
        <v>152000</v>
      </c>
      <c r="K869" s="21" t="s">
        <v>2037</v>
      </c>
      <c r="L869" s="21" t="s">
        <v>1990</v>
      </c>
      <c r="M869" s="21" t="s">
        <v>1991</v>
      </c>
      <c r="N869" s="21" t="s">
        <v>1992</v>
      </c>
      <c r="O869" s="22" t="s">
        <v>2073</v>
      </c>
      <c r="P869" s="21" t="s">
        <v>27</v>
      </c>
      <c r="Q869" s="22" t="s">
        <v>4212</v>
      </c>
      <c r="R869" s="22" t="s">
        <v>2245</v>
      </c>
      <c r="S869" s="21" t="s">
        <v>1997</v>
      </c>
      <c r="T869" s="21" t="s">
        <v>1997</v>
      </c>
      <c r="U869" s="21" t="s">
        <v>1998</v>
      </c>
      <c r="V869" s="23">
        <v>40057</v>
      </c>
      <c r="W869" s="21" t="s">
        <v>1998</v>
      </c>
      <c r="X869" s="23">
        <v>40057</v>
      </c>
      <c r="Y869" s="21" t="b">
        <v>1</v>
      </c>
      <c r="Z869" s="21" t="b">
        <v>1</v>
      </c>
      <c r="AA869" s="21" t="b">
        <v>0</v>
      </c>
      <c r="AB869" s="22"/>
      <c r="AC869" s="22"/>
      <c r="AD869" s="22"/>
      <c r="AE869" s="22"/>
      <c r="AF869" s="22"/>
      <c r="AG869" s="21" t="s">
        <v>2121</v>
      </c>
      <c r="AH869" s="21" t="s">
        <v>2000</v>
      </c>
      <c r="AI869" s="21" t="s">
        <v>2001</v>
      </c>
      <c r="AJ869" s="22" t="s">
        <v>2002</v>
      </c>
      <c r="AK869" s="22" t="s">
        <v>2003</v>
      </c>
      <c r="AL869" s="22" t="s">
        <v>2004</v>
      </c>
      <c r="AM869" s="22" t="s">
        <v>2005</v>
      </c>
      <c r="AN869" s="22" t="s">
        <v>4213</v>
      </c>
      <c r="AO869" s="21" t="s">
        <v>2007</v>
      </c>
    </row>
    <row r="870" spans="1:41" s="20" customFormat="1" x14ac:dyDescent="0.25">
      <c r="A870" s="21">
        <v>2696</v>
      </c>
      <c r="B870" s="21" t="s">
        <v>2009</v>
      </c>
      <c r="C870" s="21" t="s">
        <v>2009</v>
      </c>
      <c r="D870" s="22" t="s">
        <v>4214</v>
      </c>
      <c r="E870" s="21" t="s">
        <v>4215</v>
      </c>
      <c r="F870" s="21">
        <v>51338273</v>
      </c>
      <c r="G870" s="22" t="s">
        <v>1362</v>
      </c>
      <c r="H870" s="21">
        <v>51338273</v>
      </c>
      <c r="I870" s="21">
        <f>GEOMEAN(J870:J871)</f>
        <v>352.42020373412191</v>
      </c>
      <c r="J870" s="21">
        <v>230</v>
      </c>
      <c r="K870" s="21" t="s">
        <v>1989</v>
      </c>
      <c r="L870" s="21" t="s">
        <v>1990</v>
      </c>
      <c r="M870" s="21" t="s">
        <v>1991</v>
      </c>
      <c r="N870" s="21" t="s">
        <v>1997</v>
      </c>
      <c r="O870" s="21" t="s">
        <v>2009</v>
      </c>
      <c r="P870" s="21" t="s">
        <v>27</v>
      </c>
      <c r="Q870" s="21" t="s">
        <v>2009</v>
      </c>
      <c r="R870" s="21" t="s">
        <v>2009</v>
      </c>
      <c r="S870" s="21" t="s">
        <v>2009</v>
      </c>
      <c r="T870" s="22" t="s">
        <v>2145</v>
      </c>
      <c r="U870" s="21" t="s">
        <v>1998</v>
      </c>
      <c r="V870" s="23">
        <v>40057</v>
      </c>
      <c r="W870" s="21" t="s">
        <v>1998</v>
      </c>
      <c r="X870" s="23">
        <v>40057</v>
      </c>
      <c r="Y870" s="21" t="b">
        <v>1</v>
      </c>
      <c r="Z870" s="21" t="b">
        <v>1</v>
      </c>
      <c r="AA870" s="21" t="b">
        <v>0</v>
      </c>
      <c r="AB870" s="22"/>
      <c r="AC870" s="22"/>
      <c r="AD870" s="22"/>
      <c r="AE870" s="22"/>
      <c r="AF870" s="22"/>
      <c r="AG870" s="21" t="s">
        <v>3457</v>
      </c>
      <c r="AH870" s="21" t="s">
        <v>2000</v>
      </c>
      <c r="AI870" s="21" t="s">
        <v>2001</v>
      </c>
      <c r="AJ870" s="22" t="s">
        <v>2002</v>
      </c>
      <c r="AK870" s="22" t="s">
        <v>2003</v>
      </c>
      <c r="AL870" s="22" t="s">
        <v>2004</v>
      </c>
      <c r="AM870" s="22" t="s">
        <v>2005</v>
      </c>
      <c r="AN870" s="21" t="s">
        <v>2015</v>
      </c>
      <c r="AO870" s="21" t="s">
        <v>2007</v>
      </c>
    </row>
    <row r="871" spans="1:41" s="20" customFormat="1" x14ac:dyDescent="0.25">
      <c r="A871" s="21">
        <v>2697</v>
      </c>
      <c r="B871" s="21" t="s">
        <v>2009</v>
      </c>
      <c r="C871" s="21" t="s">
        <v>2009</v>
      </c>
      <c r="D871" s="22" t="s">
        <v>4216</v>
      </c>
      <c r="E871" s="21" t="s">
        <v>4215</v>
      </c>
      <c r="F871" s="21">
        <v>51338273</v>
      </c>
      <c r="G871" s="22" t="s">
        <v>1362</v>
      </c>
      <c r="H871" s="21">
        <v>51338273</v>
      </c>
      <c r="I871" s="21"/>
      <c r="J871" s="21">
        <v>540</v>
      </c>
      <c r="K871" s="21" t="s">
        <v>1989</v>
      </c>
      <c r="L871" s="21" t="s">
        <v>1990</v>
      </c>
      <c r="M871" s="21" t="s">
        <v>1991</v>
      </c>
      <c r="N871" s="21" t="s">
        <v>1997</v>
      </c>
      <c r="O871" s="21" t="s">
        <v>2009</v>
      </c>
      <c r="P871" s="21" t="s">
        <v>27</v>
      </c>
      <c r="Q871" s="21" t="s">
        <v>2009</v>
      </c>
      <c r="R871" s="21" t="s">
        <v>2009</v>
      </c>
      <c r="S871" s="21" t="s">
        <v>2009</v>
      </c>
      <c r="T871" s="22" t="s">
        <v>2013</v>
      </c>
      <c r="U871" s="21" t="s">
        <v>1998</v>
      </c>
      <c r="V871" s="23">
        <v>40057</v>
      </c>
      <c r="W871" s="21" t="s">
        <v>1998</v>
      </c>
      <c r="X871" s="23">
        <v>40057</v>
      </c>
      <c r="Y871" s="21" t="b">
        <v>1</v>
      </c>
      <c r="Z871" s="21" t="b">
        <v>1</v>
      </c>
      <c r="AA871" s="21" t="b">
        <v>0</v>
      </c>
      <c r="AB871" s="22"/>
      <c r="AC871" s="22" t="s">
        <v>2048</v>
      </c>
      <c r="AD871" s="23">
        <v>40291</v>
      </c>
      <c r="AE871" s="22"/>
      <c r="AF871" s="22"/>
      <c r="AG871" s="25" t="s">
        <v>2092</v>
      </c>
      <c r="AH871" s="21" t="s">
        <v>2000</v>
      </c>
      <c r="AI871" s="21" t="s">
        <v>2001</v>
      </c>
      <c r="AJ871" s="22" t="s">
        <v>2002</v>
      </c>
      <c r="AK871" s="22" t="s">
        <v>2003</v>
      </c>
      <c r="AL871" s="22" t="s">
        <v>2004</v>
      </c>
      <c r="AM871" s="22" t="s">
        <v>2005</v>
      </c>
      <c r="AN871" s="21" t="s">
        <v>2015</v>
      </c>
      <c r="AO871" s="21" t="s">
        <v>2007</v>
      </c>
    </row>
    <row r="872" spans="1:41" s="20" customFormat="1" x14ac:dyDescent="0.25">
      <c r="A872" s="21">
        <v>2698</v>
      </c>
      <c r="B872" s="21" t="s">
        <v>2174</v>
      </c>
      <c r="C872" s="21" t="s">
        <v>2175</v>
      </c>
      <c r="D872" s="25" t="s">
        <v>4217</v>
      </c>
      <c r="E872" s="21" t="s">
        <v>4218</v>
      </c>
      <c r="F872" s="21">
        <v>51580860</v>
      </c>
      <c r="G872" s="22" t="s">
        <v>4219</v>
      </c>
      <c r="H872" s="21">
        <v>51580860</v>
      </c>
      <c r="I872" s="21">
        <f>GEOMEAN(J872:J873)</f>
        <v>236.05084198112914</v>
      </c>
      <c r="J872" s="21">
        <v>199</v>
      </c>
      <c r="K872" s="21" t="s">
        <v>2037</v>
      </c>
      <c r="L872" s="21" t="s">
        <v>1990</v>
      </c>
      <c r="M872" s="21" t="s">
        <v>1991</v>
      </c>
      <c r="N872" s="21" t="s">
        <v>2067</v>
      </c>
      <c r="O872" s="21" t="s">
        <v>2678</v>
      </c>
      <c r="P872" s="21" t="s">
        <v>27</v>
      </c>
      <c r="Q872" s="21" t="s">
        <v>4220</v>
      </c>
      <c r="R872" s="21" t="s">
        <v>4221</v>
      </c>
      <c r="S872" s="21" t="s">
        <v>1997</v>
      </c>
      <c r="T872" s="21" t="s">
        <v>2298</v>
      </c>
      <c r="U872" s="21" t="s">
        <v>1998</v>
      </c>
      <c r="V872" s="23">
        <v>40057</v>
      </c>
      <c r="W872" s="21" t="s">
        <v>1998</v>
      </c>
      <c r="X872" s="23">
        <v>40057</v>
      </c>
      <c r="Y872" s="21" t="b">
        <v>1</v>
      </c>
      <c r="Z872" s="21" t="b">
        <v>1</v>
      </c>
      <c r="AA872" s="21" t="b">
        <v>0</v>
      </c>
      <c r="AB872" s="22"/>
      <c r="AC872" s="22"/>
      <c r="AD872" s="22"/>
      <c r="AE872" s="22"/>
      <c r="AF872" s="22"/>
      <c r="AG872" s="21" t="s">
        <v>2121</v>
      </c>
      <c r="AH872" s="21" t="s">
        <v>2000</v>
      </c>
      <c r="AI872" s="21" t="s">
        <v>2001</v>
      </c>
      <c r="AJ872" s="22" t="s">
        <v>2002</v>
      </c>
      <c r="AK872" s="22" t="s">
        <v>2003</v>
      </c>
      <c r="AL872" s="22" t="s">
        <v>2004</v>
      </c>
      <c r="AM872" s="22" t="s">
        <v>2005</v>
      </c>
      <c r="AN872" s="21" t="s">
        <v>2184</v>
      </c>
      <c r="AO872" s="21" t="s">
        <v>2007</v>
      </c>
    </row>
    <row r="873" spans="1:41" s="20" customFormat="1" x14ac:dyDescent="0.25">
      <c r="A873" s="21">
        <v>2699</v>
      </c>
      <c r="B873" s="21" t="s">
        <v>2009</v>
      </c>
      <c r="C873" s="21" t="s">
        <v>2009</v>
      </c>
      <c r="D873" s="22" t="s">
        <v>4222</v>
      </c>
      <c r="E873" s="21" t="s">
        <v>4218</v>
      </c>
      <c r="F873" s="21">
        <v>51580860</v>
      </c>
      <c r="G873" s="22" t="s">
        <v>4219</v>
      </c>
      <c r="H873" s="21">
        <v>51580860</v>
      </c>
      <c r="I873" s="21"/>
      <c r="J873" s="21">
        <v>280</v>
      </c>
      <c r="K873" s="21" t="s">
        <v>1989</v>
      </c>
      <c r="L873" s="21" t="s">
        <v>1990</v>
      </c>
      <c r="M873" s="21" t="s">
        <v>1991</v>
      </c>
      <c r="N873" s="21" t="s">
        <v>1997</v>
      </c>
      <c r="O873" s="21" t="s">
        <v>2009</v>
      </c>
      <c r="P873" s="21" t="s">
        <v>27</v>
      </c>
      <c r="Q873" s="21" t="s">
        <v>2009</v>
      </c>
      <c r="R873" s="21" t="s">
        <v>2009</v>
      </c>
      <c r="S873" s="21" t="s">
        <v>2009</v>
      </c>
      <c r="T873" s="22" t="s">
        <v>2013</v>
      </c>
      <c r="U873" s="21" t="s">
        <v>1998</v>
      </c>
      <c r="V873" s="23">
        <v>40057</v>
      </c>
      <c r="W873" s="21" t="s">
        <v>1998</v>
      </c>
      <c r="X873" s="23">
        <v>40057</v>
      </c>
      <c r="Y873" s="21" t="b">
        <v>1</v>
      </c>
      <c r="Z873" s="21" t="b">
        <v>1</v>
      </c>
      <c r="AA873" s="21" t="b">
        <v>0</v>
      </c>
      <c r="AB873" s="22"/>
      <c r="AC873" s="22"/>
      <c r="AD873" s="22"/>
      <c r="AE873" s="22"/>
      <c r="AF873" s="22"/>
      <c r="AG873" s="21" t="s">
        <v>2121</v>
      </c>
      <c r="AH873" s="21" t="s">
        <v>2000</v>
      </c>
      <c r="AI873" s="21" t="s">
        <v>2001</v>
      </c>
      <c r="AJ873" s="22" t="s">
        <v>2002</v>
      </c>
      <c r="AK873" s="22" t="s">
        <v>2003</v>
      </c>
      <c r="AL873" s="22" t="s">
        <v>2004</v>
      </c>
      <c r="AM873" s="22" t="s">
        <v>2005</v>
      </c>
      <c r="AN873" s="21" t="s">
        <v>2015</v>
      </c>
      <c r="AO873" s="21" t="s">
        <v>2007</v>
      </c>
    </row>
    <row r="874" spans="1:41" s="20" customFormat="1" x14ac:dyDescent="0.25">
      <c r="A874" s="21">
        <v>2700</v>
      </c>
      <c r="B874" s="21" t="s">
        <v>2009</v>
      </c>
      <c r="C874" s="21" t="s">
        <v>2009</v>
      </c>
      <c r="D874" s="22" t="s">
        <v>4223</v>
      </c>
      <c r="E874" s="21" t="s">
        <v>4224</v>
      </c>
      <c r="F874" s="21">
        <v>51630581</v>
      </c>
      <c r="G874" s="21" t="s">
        <v>4224</v>
      </c>
      <c r="H874" s="21">
        <v>51630581</v>
      </c>
      <c r="I874" s="21">
        <f>GEOMEAN(J874:J876)</f>
        <v>0.13103706971044485</v>
      </c>
      <c r="J874" s="21">
        <v>0.9</v>
      </c>
      <c r="K874" s="21" t="s">
        <v>1989</v>
      </c>
      <c r="L874" s="21" t="s">
        <v>1990</v>
      </c>
      <c r="M874" s="21" t="s">
        <v>1991</v>
      </c>
      <c r="N874" s="21" t="s">
        <v>1997</v>
      </c>
      <c r="O874" s="21" t="s">
        <v>2009</v>
      </c>
      <c r="P874" s="21" t="s">
        <v>27</v>
      </c>
      <c r="Q874" s="21" t="s">
        <v>2009</v>
      </c>
      <c r="R874" s="21" t="s">
        <v>2009</v>
      </c>
      <c r="S874" s="21" t="s">
        <v>2009</v>
      </c>
      <c r="T874" s="22" t="s">
        <v>2013</v>
      </c>
      <c r="U874" s="21" t="s">
        <v>1998</v>
      </c>
      <c r="V874" s="23">
        <v>40057</v>
      </c>
      <c r="W874" s="21" t="s">
        <v>1998</v>
      </c>
      <c r="X874" s="23">
        <v>40057</v>
      </c>
      <c r="Y874" s="21" t="b">
        <v>1</v>
      </c>
      <c r="Z874" s="21" t="b">
        <v>1</v>
      </c>
      <c r="AA874" s="21" t="b">
        <v>0</v>
      </c>
      <c r="AB874" s="22"/>
      <c r="AC874" s="22"/>
      <c r="AD874" s="22"/>
      <c r="AE874" s="22"/>
      <c r="AF874" s="22"/>
      <c r="AG874" s="21" t="s">
        <v>3154</v>
      </c>
      <c r="AH874" s="21" t="s">
        <v>2000</v>
      </c>
      <c r="AI874" s="21" t="s">
        <v>2001</v>
      </c>
      <c r="AJ874" s="22" t="s">
        <v>2002</v>
      </c>
      <c r="AK874" s="22" t="s">
        <v>2003</v>
      </c>
      <c r="AL874" s="22" t="s">
        <v>2004</v>
      </c>
      <c r="AM874" s="22" t="s">
        <v>2005</v>
      </c>
      <c r="AN874" s="21" t="s">
        <v>1997</v>
      </c>
      <c r="AO874" s="21" t="s">
        <v>1992</v>
      </c>
    </row>
    <row r="875" spans="1:41" s="20" customFormat="1" x14ac:dyDescent="0.25">
      <c r="A875" s="21">
        <v>2701</v>
      </c>
      <c r="B875" s="21" t="s">
        <v>2009</v>
      </c>
      <c r="C875" s="21" t="s">
        <v>2009</v>
      </c>
      <c r="D875" s="22" t="s">
        <v>4225</v>
      </c>
      <c r="E875" s="21" t="s">
        <v>4224</v>
      </c>
      <c r="F875" s="21">
        <v>51630581</v>
      </c>
      <c r="G875" s="21" t="s">
        <v>4224</v>
      </c>
      <c r="H875" s="21">
        <v>51630581</v>
      </c>
      <c r="I875" s="21"/>
      <c r="J875" s="21">
        <v>0.05</v>
      </c>
      <c r="K875" s="21" t="s">
        <v>1989</v>
      </c>
      <c r="L875" s="21" t="s">
        <v>1990</v>
      </c>
      <c r="M875" s="21" t="s">
        <v>1991</v>
      </c>
      <c r="N875" s="21" t="s">
        <v>1997</v>
      </c>
      <c r="O875" s="21" t="s">
        <v>2009</v>
      </c>
      <c r="P875" s="21" t="s">
        <v>27</v>
      </c>
      <c r="Q875" s="21" t="s">
        <v>2009</v>
      </c>
      <c r="R875" s="21" t="s">
        <v>2009</v>
      </c>
      <c r="S875" s="21" t="s">
        <v>2009</v>
      </c>
      <c r="T875" s="22" t="s">
        <v>2013</v>
      </c>
      <c r="U875" s="21" t="s">
        <v>1998</v>
      </c>
      <c r="V875" s="23">
        <v>40057</v>
      </c>
      <c r="W875" s="21" t="s">
        <v>1998</v>
      </c>
      <c r="X875" s="23">
        <v>40057</v>
      </c>
      <c r="Y875" s="21" t="b">
        <v>1</v>
      </c>
      <c r="Z875" s="21" t="b">
        <v>1</v>
      </c>
      <c r="AA875" s="21" t="b">
        <v>0</v>
      </c>
      <c r="AB875" s="22"/>
      <c r="AC875" s="22" t="s">
        <v>2048</v>
      </c>
      <c r="AD875" s="23">
        <v>40290</v>
      </c>
      <c r="AE875" s="22"/>
      <c r="AF875" s="22"/>
      <c r="AG875" s="21" t="s">
        <v>4163</v>
      </c>
      <c r="AH875" s="21" t="s">
        <v>2000</v>
      </c>
      <c r="AI875" s="21" t="s">
        <v>2001</v>
      </c>
      <c r="AJ875" s="22" t="s">
        <v>2002</v>
      </c>
      <c r="AK875" s="22" t="s">
        <v>2003</v>
      </c>
      <c r="AL875" s="22" t="s">
        <v>2004</v>
      </c>
      <c r="AM875" s="22" t="s">
        <v>2005</v>
      </c>
      <c r="AN875" s="21" t="s">
        <v>2015</v>
      </c>
      <c r="AO875" s="21" t="s">
        <v>2007</v>
      </c>
    </row>
    <row r="876" spans="1:41" s="20" customFormat="1" x14ac:dyDescent="0.25">
      <c r="A876" s="21">
        <v>9903</v>
      </c>
      <c r="B876" s="21" t="s">
        <v>2009</v>
      </c>
      <c r="C876" s="21" t="s">
        <v>2009</v>
      </c>
      <c r="D876" s="22" t="s">
        <v>4226</v>
      </c>
      <c r="E876" s="21" t="s">
        <v>4224</v>
      </c>
      <c r="F876" s="21">
        <v>51630581</v>
      </c>
      <c r="G876" s="21" t="s">
        <v>4224</v>
      </c>
      <c r="H876" s="21">
        <v>51630581</v>
      </c>
      <c r="I876" s="21"/>
      <c r="J876" s="21">
        <v>0.05</v>
      </c>
      <c r="K876" s="21" t="s">
        <v>1989</v>
      </c>
      <c r="L876" s="21" t="s">
        <v>1990</v>
      </c>
      <c r="M876" s="21" t="s">
        <v>1991</v>
      </c>
      <c r="N876" s="21" t="s">
        <v>1997</v>
      </c>
      <c r="O876" s="21" t="s">
        <v>2009</v>
      </c>
      <c r="P876" s="21" t="s">
        <v>2009</v>
      </c>
      <c r="Q876" s="21" t="s">
        <v>2009</v>
      </c>
      <c r="R876" s="21" t="s">
        <v>2009</v>
      </c>
      <c r="S876" s="21" t="s">
        <v>2009</v>
      </c>
      <c r="T876" s="22" t="s">
        <v>2145</v>
      </c>
      <c r="U876" s="21" t="s">
        <v>1998</v>
      </c>
      <c r="V876" s="23">
        <v>40057</v>
      </c>
      <c r="W876" s="21" t="s">
        <v>1998</v>
      </c>
      <c r="X876" s="23">
        <v>40057</v>
      </c>
      <c r="Y876" s="21" t="b">
        <v>1</v>
      </c>
      <c r="Z876" s="21" t="b">
        <v>1</v>
      </c>
      <c r="AA876" s="21" t="b">
        <v>0</v>
      </c>
      <c r="AB876" s="22"/>
      <c r="AC876" s="22"/>
      <c r="AD876" s="22"/>
      <c r="AE876" s="22"/>
      <c r="AF876" s="22"/>
      <c r="AG876" s="21" t="s">
        <v>4163</v>
      </c>
      <c r="AH876" s="21" t="s">
        <v>2000</v>
      </c>
      <c r="AI876" s="21" t="s">
        <v>2001</v>
      </c>
      <c r="AJ876" s="22" t="s">
        <v>2002</v>
      </c>
      <c r="AK876" s="22" t="s">
        <v>2003</v>
      </c>
      <c r="AL876" s="22" t="s">
        <v>2004</v>
      </c>
      <c r="AM876" s="22" t="s">
        <v>2005</v>
      </c>
      <c r="AN876" s="21" t="s">
        <v>1997</v>
      </c>
      <c r="AO876" s="21" t="s">
        <v>1992</v>
      </c>
    </row>
    <row r="877" spans="1:41" s="20" customFormat="1" x14ac:dyDescent="0.25">
      <c r="A877" s="21">
        <v>2702</v>
      </c>
      <c r="B877" s="21" t="s">
        <v>2009</v>
      </c>
      <c r="C877" s="21" t="s">
        <v>2009</v>
      </c>
      <c r="D877" s="22" t="s">
        <v>4227</v>
      </c>
      <c r="E877" s="21" t="s">
        <v>758</v>
      </c>
      <c r="F877" s="21">
        <v>51707552</v>
      </c>
      <c r="G877" s="21" t="s">
        <v>758</v>
      </c>
      <c r="H877" s="21">
        <v>51707552</v>
      </c>
      <c r="I877" s="21">
        <f>GEOMEAN(J877:J878)</f>
        <v>7549.83443527075</v>
      </c>
      <c r="J877" s="21">
        <v>10000</v>
      </c>
      <c r="K877" s="21" t="s">
        <v>1989</v>
      </c>
      <c r="L877" s="21" t="s">
        <v>1990</v>
      </c>
      <c r="M877" s="21" t="s">
        <v>1991</v>
      </c>
      <c r="N877" s="21" t="s">
        <v>1997</v>
      </c>
      <c r="O877" s="21" t="s">
        <v>2009</v>
      </c>
      <c r="P877" s="21" t="s">
        <v>27</v>
      </c>
      <c r="Q877" s="21" t="s">
        <v>2009</v>
      </c>
      <c r="R877" s="21" t="s">
        <v>2009</v>
      </c>
      <c r="S877" s="21" t="s">
        <v>2009</v>
      </c>
      <c r="T877" s="22" t="s">
        <v>2013</v>
      </c>
      <c r="U877" s="21" t="s">
        <v>1998</v>
      </c>
      <c r="V877" s="23">
        <v>40057</v>
      </c>
      <c r="W877" s="21" t="s">
        <v>1998</v>
      </c>
      <c r="X877" s="23">
        <v>40057</v>
      </c>
      <c r="Y877" s="21" t="b">
        <v>1</v>
      </c>
      <c r="Z877" s="21" t="b">
        <v>1</v>
      </c>
      <c r="AA877" s="21" t="b">
        <v>0</v>
      </c>
      <c r="AB877" s="22"/>
      <c r="AC877" s="22"/>
      <c r="AD877" s="22"/>
      <c r="AE877" s="22"/>
      <c r="AF877" s="22"/>
      <c r="AG877" s="21" t="s">
        <v>3174</v>
      </c>
      <c r="AH877" s="21" t="s">
        <v>2000</v>
      </c>
      <c r="AI877" s="21" t="s">
        <v>2001</v>
      </c>
      <c r="AJ877" s="22" t="s">
        <v>2002</v>
      </c>
      <c r="AK877" s="22" t="s">
        <v>2003</v>
      </c>
      <c r="AL877" s="22" t="s">
        <v>2004</v>
      </c>
      <c r="AM877" s="22" t="s">
        <v>2005</v>
      </c>
      <c r="AN877" s="21" t="s">
        <v>2015</v>
      </c>
      <c r="AO877" s="21" t="s">
        <v>2007</v>
      </c>
    </row>
    <row r="878" spans="1:41" s="20" customFormat="1" x14ac:dyDescent="0.25">
      <c r="A878" s="21">
        <v>2703</v>
      </c>
      <c r="B878" s="21" t="s">
        <v>2009</v>
      </c>
      <c r="C878" s="21" t="s">
        <v>2009</v>
      </c>
      <c r="D878" s="22" t="s">
        <v>4228</v>
      </c>
      <c r="E878" s="21" t="s">
        <v>758</v>
      </c>
      <c r="F878" s="21">
        <v>51707552</v>
      </c>
      <c r="G878" s="21" t="s">
        <v>758</v>
      </c>
      <c r="H878" s="21">
        <v>51707552</v>
      </c>
      <c r="I878" s="21"/>
      <c r="J878" s="21">
        <v>5700</v>
      </c>
      <c r="K878" s="21" t="s">
        <v>1989</v>
      </c>
      <c r="L878" s="21" t="s">
        <v>1990</v>
      </c>
      <c r="M878" s="21" t="s">
        <v>1991</v>
      </c>
      <c r="N878" s="21" t="s">
        <v>1997</v>
      </c>
      <c r="O878" s="21" t="s">
        <v>2009</v>
      </c>
      <c r="P878" s="21" t="s">
        <v>27</v>
      </c>
      <c r="Q878" s="21" t="s">
        <v>2009</v>
      </c>
      <c r="R878" s="21" t="s">
        <v>2009</v>
      </c>
      <c r="S878" s="21" t="s">
        <v>2009</v>
      </c>
      <c r="T878" s="22" t="s">
        <v>2013</v>
      </c>
      <c r="U878" s="21" t="s">
        <v>1998</v>
      </c>
      <c r="V878" s="23">
        <v>40057</v>
      </c>
      <c r="W878" s="21" t="s">
        <v>1998</v>
      </c>
      <c r="X878" s="23">
        <v>40057</v>
      </c>
      <c r="Y878" s="21" t="b">
        <v>1</v>
      </c>
      <c r="Z878" s="21" t="b">
        <v>1</v>
      </c>
      <c r="AA878" s="21" t="b">
        <v>0</v>
      </c>
      <c r="AB878" s="22"/>
      <c r="AC878" s="22"/>
      <c r="AD878" s="22"/>
      <c r="AE878" s="22"/>
      <c r="AF878" s="22"/>
      <c r="AG878" s="21" t="s">
        <v>2142</v>
      </c>
      <c r="AH878" s="21" t="s">
        <v>2000</v>
      </c>
      <c r="AI878" s="21" t="s">
        <v>2001</v>
      </c>
      <c r="AJ878" s="22" t="s">
        <v>2002</v>
      </c>
      <c r="AK878" s="22" t="s">
        <v>2003</v>
      </c>
      <c r="AL878" s="22" t="s">
        <v>2004</v>
      </c>
      <c r="AM878" s="22" t="s">
        <v>2005</v>
      </c>
      <c r="AN878" s="21" t="s">
        <v>2743</v>
      </c>
      <c r="AO878" s="21" t="s">
        <v>2007</v>
      </c>
    </row>
    <row r="879" spans="1:41" s="20" customFormat="1" x14ac:dyDescent="0.25">
      <c r="A879" s="21">
        <v>2704</v>
      </c>
      <c r="B879" s="21" t="s">
        <v>2028</v>
      </c>
      <c r="C879" s="21" t="s">
        <v>2009</v>
      </c>
      <c r="D879" s="22" t="s">
        <v>27</v>
      </c>
      <c r="E879" s="21" t="s">
        <v>4229</v>
      </c>
      <c r="F879" s="21">
        <v>52292178</v>
      </c>
      <c r="G879" s="21" t="s">
        <v>4229</v>
      </c>
      <c r="H879" s="21">
        <v>52292178</v>
      </c>
      <c r="I879" s="21">
        <f>GEOMEAN(J879:J885)</f>
        <v>68.557044991032356</v>
      </c>
      <c r="J879" s="21">
        <v>290000</v>
      </c>
      <c r="K879" s="21" t="s">
        <v>1989</v>
      </c>
      <c r="L879" s="21" t="s">
        <v>1990</v>
      </c>
      <c r="M879" s="21" t="s">
        <v>1991</v>
      </c>
      <c r="N879" s="21" t="s">
        <v>1997</v>
      </c>
      <c r="O879" s="21" t="s">
        <v>2009</v>
      </c>
      <c r="P879" s="21" t="s">
        <v>27</v>
      </c>
      <c r="Q879" s="21" t="s">
        <v>2009</v>
      </c>
      <c r="R879" s="21" t="s">
        <v>2009</v>
      </c>
      <c r="S879" s="21" t="s">
        <v>2009</v>
      </c>
      <c r="T879" s="21" t="s">
        <v>2339</v>
      </c>
      <c r="U879" s="21" t="s">
        <v>1998</v>
      </c>
      <c r="V879" s="23">
        <v>40057</v>
      </c>
      <c r="W879" s="21" t="s">
        <v>1998</v>
      </c>
      <c r="X879" s="23">
        <v>40057</v>
      </c>
      <c r="Y879" s="21" t="b">
        <v>1</v>
      </c>
      <c r="Z879" s="21" t="b">
        <v>1</v>
      </c>
      <c r="AA879" s="21" t="b">
        <v>0</v>
      </c>
      <c r="AB879" s="22"/>
      <c r="AC879" s="22"/>
      <c r="AD879" s="22"/>
      <c r="AE879" s="22" t="s">
        <v>2340</v>
      </c>
      <c r="AF879" s="22"/>
      <c r="AG879" s="21" t="s">
        <v>2089</v>
      </c>
      <c r="AH879" s="21" t="s">
        <v>2000</v>
      </c>
      <c r="AI879" s="21" t="s">
        <v>2001</v>
      </c>
      <c r="AJ879" s="22" t="s">
        <v>2002</v>
      </c>
      <c r="AK879" s="22" t="s">
        <v>2003</v>
      </c>
      <c r="AL879" s="22" t="s">
        <v>2004</v>
      </c>
      <c r="AM879" s="22" t="s">
        <v>2005</v>
      </c>
      <c r="AN879" s="21" t="s">
        <v>2050</v>
      </c>
      <c r="AO879" s="21" t="s">
        <v>2007</v>
      </c>
    </row>
    <row r="880" spans="1:41" s="20" customFormat="1" x14ac:dyDescent="0.25">
      <c r="A880" s="21">
        <v>2705</v>
      </c>
      <c r="B880" s="21" t="s">
        <v>2009</v>
      </c>
      <c r="C880" s="21" t="s">
        <v>2009</v>
      </c>
      <c r="D880" s="22" t="s">
        <v>4230</v>
      </c>
      <c r="E880" s="21" t="s">
        <v>4229</v>
      </c>
      <c r="F880" s="21">
        <v>52292178</v>
      </c>
      <c r="G880" s="21" t="s">
        <v>4229</v>
      </c>
      <c r="H880" s="21">
        <v>52292178</v>
      </c>
      <c r="I880" s="21"/>
      <c r="J880" s="21">
        <v>1900</v>
      </c>
      <c r="K880" s="21" t="s">
        <v>1989</v>
      </c>
      <c r="L880" s="21" t="s">
        <v>1990</v>
      </c>
      <c r="M880" s="21" t="s">
        <v>1991</v>
      </c>
      <c r="N880" s="21" t="s">
        <v>1997</v>
      </c>
      <c r="O880" s="21" t="s">
        <v>2009</v>
      </c>
      <c r="P880" s="21" t="s">
        <v>27</v>
      </c>
      <c r="Q880" s="21" t="s">
        <v>2009</v>
      </c>
      <c r="R880" s="21" t="s">
        <v>2009</v>
      </c>
      <c r="S880" s="21" t="s">
        <v>2009</v>
      </c>
      <c r="T880" s="22" t="s">
        <v>2013</v>
      </c>
      <c r="U880" s="21" t="s">
        <v>1998</v>
      </c>
      <c r="V880" s="23">
        <v>40057</v>
      </c>
      <c r="W880" s="21" t="s">
        <v>1998</v>
      </c>
      <c r="X880" s="23">
        <v>40057</v>
      </c>
      <c r="Y880" s="21" t="b">
        <v>1</v>
      </c>
      <c r="Z880" s="21" t="b">
        <v>1</v>
      </c>
      <c r="AA880" s="21" t="b">
        <v>0</v>
      </c>
      <c r="AB880" s="22"/>
      <c r="AC880" s="22"/>
      <c r="AD880" s="22"/>
      <c r="AE880" s="22"/>
      <c r="AF880" s="22"/>
      <c r="AG880" s="21" t="s">
        <v>2089</v>
      </c>
      <c r="AH880" s="21" t="s">
        <v>2000</v>
      </c>
      <c r="AI880" s="21" t="s">
        <v>2001</v>
      </c>
      <c r="AJ880" s="22" t="s">
        <v>2002</v>
      </c>
      <c r="AK880" s="22" t="s">
        <v>2003</v>
      </c>
      <c r="AL880" s="22" t="s">
        <v>2004</v>
      </c>
      <c r="AM880" s="22" t="s">
        <v>2005</v>
      </c>
      <c r="AN880" s="21" t="s">
        <v>2015</v>
      </c>
      <c r="AO880" s="21" t="s">
        <v>2007</v>
      </c>
    </row>
    <row r="881" spans="1:41" s="20" customFormat="1" x14ac:dyDescent="0.25">
      <c r="A881" s="21">
        <v>2706</v>
      </c>
      <c r="B881" s="21" t="s">
        <v>2009</v>
      </c>
      <c r="C881" s="21" t="s">
        <v>2009</v>
      </c>
      <c r="D881" s="22" t="s">
        <v>4231</v>
      </c>
      <c r="E881" s="21" t="s">
        <v>1648</v>
      </c>
      <c r="F881" s="21">
        <v>52315078</v>
      </c>
      <c r="G881" s="21" t="s">
        <v>1648</v>
      </c>
      <c r="H881" s="21">
        <v>52315078</v>
      </c>
      <c r="I881" s="21"/>
      <c r="J881" s="21">
        <v>1</v>
      </c>
      <c r="K881" s="21" t="s">
        <v>1989</v>
      </c>
      <c r="L881" s="21" t="s">
        <v>1990</v>
      </c>
      <c r="M881" s="21" t="s">
        <v>1991</v>
      </c>
      <c r="N881" s="21" t="s">
        <v>1997</v>
      </c>
      <c r="O881" s="21" t="s">
        <v>2009</v>
      </c>
      <c r="P881" s="21" t="s">
        <v>27</v>
      </c>
      <c r="Q881" s="21" t="s">
        <v>2009</v>
      </c>
      <c r="R881" s="21" t="s">
        <v>2009</v>
      </c>
      <c r="S881" s="21" t="s">
        <v>2009</v>
      </c>
      <c r="T881" s="22" t="s">
        <v>2013</v>
      </c>
      <c r="U881" s="21" t="s">
        <v>1998</v>
      </c>
      <c r="V881" s="23">
        <v>40057</v>
      </c>
      <c r="W881" s="21" t="s">
        <v>1998</v>
      </c>
      <c r="X881" s="23">
        <v>40057</v>
      </c>
      <c r="Y881" s="21" t="b">
        <v>1</v>
      </c>
      <c r="Z881" s="21" t="b">
        <v>1</v>
      </c>
      <c r="AA881" s="21" t="b">
        <v>0</v>
      </c>
      <c r="AB881" s="22"/>
      <c r="AC881" s="22"/>
      <c r="AD881" s="22"/>
      <c r="AE881" s="22"/>
      <c r="AF881" s="22"/>
      <c r="AG881" s="21" t="s">
        <v>4232</v>
      </c>
      <c r="AH881" s="21" t="s">
        <v>2000</v>
      </c>
      <c r="AI881" s="21" t="s">
        <v>2001</v>
      </c>
      <c r="AJ881" s="22" t="s">
        <v>2002</v>
      </c>
      <c r="AK881" s="22" t="s">
        <v>2003</v>
      </c>
      <c r="AL881" s="22" t="s">
        <v>2004</v>
      </c>
      <c r="AM881" s="22" t="s">
        <v>2005</v>
      </c>
      <c r="AN881" s="21" t="s">
        <v>2015</v>
      </c>
      <c r="AO881" s="21" t="s">
        <v>2007</v>
      </c>
    </row>
    <row r="882" spans="1:41" s="20" customFormat="1" x14ac:dyDescent="0.25">
      <c r="A882" s="21">
        <v>2707</v>
      </c>
      <c r="B882" s="21" t="s">
        <v>2009</v>
      </c>
      <c r="C882" s="21" t="s">
        <v>2009</v>
      </c>
      <c r="D882" s="22" t="s">
        <v>4233</v>
      </c>
      <c r="E882" s="21" t="s">
        <v>1648</v>
      </c>
      <c r="F882" s="21">
        <v>52315078</v>
      </c>
      <c r="G882" s="21" t="s">
        <v>1648</v>
      </c>
      <c r="H882" s="21">
        <v>52315078</v>
      </c>
      <c r="I882" s="21"/>
      <c r="J882" s="21">
        <v>0.42</v>
      </c>
      <c r="K882" s="21" t="s">
        <v>1989</v>
      </c>
      <c r="L882" s="21" t="s">
        <v>1990</v>
      </c>
      <c r="M882" s="21" t="s">
        <v>2012</v>
      </c>
      <c r="N882" s="21" t="s">
        <v>1997</v>
      </c>
      <c r="O882" s="21" t="s">
        <v>2009</v>
      </c>
      <c r="P882" s="21" t="s">
        <v>27</v>
      </c>
      <c r="Q882" s="21" t="s">
        <v>2009</v>
      </c>
      <c r="R882" s="21" t="s">
        <v>2009</v>
      </c>
      <c r="S882" s="21" t="s">
        <v>2009</v>
      </c>
      <c r="T882" s="22" t="s">
        <v>2013</v>
      </c>
      <c r="U882" s="21" t="s">
        <v>1998</v>
      </c>
      <c r="V882" s="23">
        <v>40057</v>
      </c>
      <c r="W882" s="21" t="s">
        <v>1998</v>
      </c>
      <c r="X882" s="23">
        <v>40057</v>
      </c>
      <c r="Y882" s="21" t="b">
        <v>1</v>
      </c>
      <c r="Z882" s="21" t="b">
        <v>1</v>
      </c>
      <c r="AA882" s="21" t="b">
        <v>0</v>
      </c>
      <c r="AB882" s="22" t="s">
        <v>2841</v>
      </c>
      <c r="AC882" s="22" t="s">
        <v>2048</v>
      </c>
      <c r="AD882" s="23">
        <v>41827</v>
      </c>
      <c r="AE882" s="22"/>
      <c r="AF882" s="22"/>
      <c r="AG882" s="22" t="s">
        <v>4234</v>
      </c>
      <c r="AH882" s="21" t="s">
        <v>2000</v>
      </c>
      <c r="AI882" s="21" t="s">
        <v>2001</v>
      </c>
      <c r="AJ882" s="22" t="s">
        <v>2002</v>
      </c>
      <c r="AK882" s="22" t="s">
        <v>2003</v>
      </c>
      <c r="AL882" s="22" t="s">
        <v>2004</v>
      </c>
      <c r="AM882" s="22" t="s">
        <v>2005</v>
      </c>
      <c r="AN882" s="21" t="s">
        <v>2015</v>
      </c>
      <c r="AO882" s="21" t="s">
        <v>2007</v>
      </c>
    </row>
    <row r="883" spans="1:41" s="20" customFormat="1" x14ac:dyDescent="0.25">
      <c r="A883" s="21">
        <v>2708</v>
      </c>
      <c r="B883" s="21" t="s">
        <v>2009</v>
      </c>
      <c r="C883" s="21" t="s">
        <v>2009</v>
      </c>
      <c r="D883" s="22" t="s">
        <v>4235</v>
      </c>
      <c r="E883" s="21" t="s">
        <v>1648</v>
      </c>
      <c r="F883" s="21">
        <v>52315078</v>
      </c>
      <c r="G883" s="21" t="s">
        <v>1648</v>
      </c>
      <c r="H883" s="21">
        <v>52315078</v>
      </c>
      <c r="I883" s="21"/>
      <c r="J883" s="21">
        <v>0.48</v>
      </c>
      <c r="K883" s="21" t="s">
        <v>1989</v>
      </c>
      <c r="L883" s="21" t="s">
        <v>1990</v>
      </c>
      <c r="M883" s="21" t="s">
        <v>2012</v>
      </c>
      <c r="N883" s="21" t="s">
        <v>1997</v>
      </c>
      <c r="O883" s="21" t="s">
        <v>2009</v>
      </c>
      <c r="P883" s="21" t="s">
        <v>27</v>
      </c>
      <c r="Q883" s="21" t="s">
        <v>2009</v>
      </c>
      <c r="R883" s="21" t="s">
        <v>2009</v>
      </c>
      <c r="S883" s="21" t="s">
        <v>2009</v>
      </c>
      <c r="T883" s="22" t="s">
        <v>2013</v>
      </c>
      <c r="U883" s="21" t="s">
        <v>1998</v>
      </c>
      <c r="V883" s="23">
        <v>40057</v>
      </c>
      <c r="W883" s="21" t="s">
        <v>1998</v>
      </c>
      <c r="X883" s="23">
        <v>40057</v>
      </c>
      <c r="Y883" s="21" t="b">
        <v>1</v>
      </c>
      <c r="Z883" s="21" t="b">
        <v>1</v>
      </c>
      <c r="AA883" s="21" t="b">
        <v>0</v>
      </c>
      <c r="AB883" s="22"/>
      <c r="AC883" s="22"/>
      <c r="AD883" s="22"/>
      <c r="AE883" s="22"/>
      <c r="AF883" s="22"/>
      <c r="AG883" s="21" t="s">
        <v>3174</v>
      </c>
      <c r="AH883" s="21" t="s">
        <v>2000</v>
      </c>
      <c r="AI883" s="21" t="s">
        <v>2001</v>
      </c>
      <c r="AJ883" s="22" t="s">
        <v>2002</v>
      </c>
      <c r="AK883" s="22" t="s">
        <v>2003</v>
      </c>
      <c r="AL883" s="22" t="s">
        <v>2004</v>
      </c>
      <c r="AM883" s="22" t="s">
        <v>2005</v>
      </c>
      <c r="AN883" s="21" t="s">
        <v>2015</v>
      </c>
      <c r="AO883" s="21" t="s">
        <v>2007</v>
      </c>
    </row>
    <row r="884" spans="1:41" s="20" customFormat="1" x14ac:dyDescent="0.25">
      <c r="A884" s="21">
        <v>9907</v>
      </c>
      <c r="B884" s="21" t="s">
        <v>2009</v>
      </c>
      <c r="C884" s="21" t="s">
        <v>2009</v>
      </c>
      <c r="D884" s="22" t="s">
        <v>4236</v>
      </c>
      <c r="E884" s="21" t="s">
        <v>1648</v>
      </c>
      <c r="F884" s="21">
        <v>52315078</v>
      </c>
      <c r="G884" s="21" t="s">
        <v>1648</v>
      </c>
      <c r="H884" s="21">
        <v>52315078</v>
      </c>
      <c r="I884" s="21"/>
      <c r="J884" s="21">
        <v>89000</v>
      </c>
      <c r="K884" s="21" t="s">
        <v>1989</v>
      </c>
      <c r="L884" s="21" t="s">
        <v>1990</v>
      </c>
      <c r="M884" s="21" t="s">
        <v>1991</v>
      </c>
      <c r="N884" s="21" t="s">
        <v>1997</v>
      </c>
      <c r="O884" s="21" t="s">
        <v>2009</v>
      </c>
      <c r="P884" s="21" t="s">
        <v>2009</v>
      </c>
      <c r="Q884" s="21" t="s">
        <v>2009</v>
      </c>
      <c r="R884" s="21" t="s">
        <v>2009</v>
      </c>
      <c r="S884" s="21" t="s">
        <v>2009</v>
      </c>
      <c r="T884" s="22" t="s">
        <v>2013</v>
      </c>
      <c r="U884" s="21" t="s">
        <v>1998</v>
      </c>
      <c r="V884" s="23">
        <v>40057</v>
      </c>
      <c r="W884" s="21" t="s">
        <v>1998</v>
      </c>
      <c r="X884" s="23">
        <v>40057</v>
      </c>
      <c r="Y884" s="21" t="b">
        <v>1</v>
      </c>
      <c r="Z884" s="21" t="b">
        <v>1</v>
      </c>
      <c r="AA884" s="21" t="b">
        <v>0</v>
      </c>
      <c r="AB884" s="22"/>
      <c r="AC884" s="22"/>
      <c r="AD884" s="22"/>
      <c r="AE884" s="22"/>
      <c r="AF884" s="22"/>
      <c r="AG884" s="21" t="s">
        <v>2071</v>
      </c>
      <c r="AH884" s="21" t="s">
        <v>2000</v>
      </c>
      <c r="AI884" s="21" t="s">
        <v>2001</v>
      </c>
      <c r="AJ884" s="22" t="s">
        <v>2002</v>
      </c>
      <c r="AK884" s="22" t="s">
        <v>2003</v>
      </c>
      <c r="AL884" s="22" t="s">
        <v>2004</v>
      </c>
      <c r="AM884" s="22" t="s">
        <v>2005</v>
      </c>
      <c r="AN884" s="21" t="s">
        <v>2015</v>
      </c>
      <c r="AO884" s="21" t="s">
        <v>2007</v>
      </c>
    </row>
    <row r="885" spans="1:41" s="20" customFormat="1" x14ac:dyDescent="0.25">
      <c r="A885" s="21">
        <v>9908</v>
      </c>
      <c r="B885" s="21" t="s">
        <v>4237</v>
      </c>
      <c r="C885" s="21" t="s">
        <v>1986</v>
      </c>
      <c r="D885" s="22" t="s">
        <v>2564</v>
      </c>
      <c r="E885" s="21" t="s">
        <v>4238</v>
      </c>
      <c r="F885" s="21">
        <v>52315078</v>
      </c>
      <c r="G885" s="21" t="s">
        <v>1648</v>
      </c>
      <c r="H885" s="21">
        <v>52315078</v>
      </c>
      <c r="I885" s="21"/>
      <c r="J885" s="21">
        <v>0.72</v>
      </c>
      <c r="K885" s="21" t="s">
        <v>1989</v>
      </c>
      <c r="L885" s="21" t="s">
        <v>1990</v>
      </c>
      <c r="M885" s="21" t="s">
        <v>1991</v>
      </c>
      <c r="N885" s="21" t="s">
        <v>1992</v>
      </c>
      <c r="O885" s="22" t="s">
        <v>2096</v>
      </c>
      <c r="P885" s="21" t="s">
        <v>27</v>
      </c>
      <c r="Q885" s="22" t="s">
        <v>2560</v>
      </c>
      <c r="R885" s="22" t="s">
        <v>2362</v>
      </c>
      <c r="S885" s="22" t="s">
        <v>2562</v>
      </c>
      <c r="T885" s="21" t="s">
        <v>1997</v>
      </c>
      <c r="U885" s="21" t="s">
        <v>1998</v>
      </c>
      <c r="V885" s="23">
        <v>40057</v>
      </c>
      <c r="W885" s="21" t="s">
        <v>1998</v>
      </c>
      <c r="X885" s="23">
        <v>40057</v>
      </c>
      <c r="Y885" s="21" t="b">
        <v>1</v>
      </c>
      <c r="Z885" s="21" t="b">
        <v>1</v>
      </c>
      <c r="AA885" s="21" t="b">
        <v>0</v>
      </c>
      <c r="AB885" s="22"/>
      <c r="AC885" s="22"/>
      <c r="AD885" s="22"/>
      <c r="AE885" s="22"/>
      <c r="AF885" s="22"/>
      <c r="AG885" s="21" t="s">
        <v>2089</v>
      </c>
      <c r="AH885" s="21" t="s">
        <v>2000</v>
      </c>
      <c r="AI885" s="21" t="s">
        <v>2001</v>
      </c>
      <c r="AJ885" s="22" t="s">
        <v>2002</v>
      </c>
      <c r="AK885" s="22" t="s">
        <v>2003</v>
      </c>
      <c r="AL885" s="22" t="s">
        <v>2004</v>
      </c>
      <c r="AM885" s="22" t="s">
        <v>2005</v>
      </c>
      <c r="AN885" s="22" t="s">
        <v>2041</v>
      </c>
      <c r="AO885" s="21" t="s">
        <v>2007</v>
      </c>
    </row>
    <row r="886" spans="1:41" s="20" customFormat="1" x14ac:dyDescent="0.25">
      <c r="A886" s="21">
        <v>2709</v>
      </c>
      <c r="B886" s="21" t="s">
        <v>2009</v>
      </c>
      <c r="C886" s="21" t="s">
        <v>2009</v>
      </c>
      <c r="D886" s="22" t="s">
        <v>4239</v>
      </c>
      <c r="E886" s="21" t="s">
        <v>1562</v>
      </c>
      <c r="F886" s="21">
        <v>52645531</v>
      </c>
      <c r="G886" s="21" t="s">
        <v>1562</v>
      </c>
      <c r="H886" s="21">
        <v>52645531</v>
      </c>
      <c r="I886" s="21">
        <f>GEOMEAN(J886:J889)</f>
        <v>1.1488175660857916</v>
      </c>
      <c r="J886" s="21">
        <v>7.2</v>
      </c>
      <c r="K886" s="21" t="s">
        <v>1989</v>
      </c>
      <c r="L886" s="21" t="s">
        <v>1990</v>
      </c>
      <c r="M886" s="21" t="s">
        <v>1991</v>
      </c>
      <c r="N886" s="21" t="s">
        <v>1997</v>
      </c>
      <c r="O886" s="21" t="s">
        <v>2009</v>
      </c>
      <c r="P886" s="21" t="s">
        <v>27</v>
      </c>
      <c r="Q886" s="21" t="s">
        <v>2009</v>
      </c>
      <c r="R886" s="21" t="s">
        <v>2009</v>
      </c>
      <c r="S886" s="21" t="s">
        <v>2009</v>
      </c>
      <c r="T886" s="22" t="s">
        <v>2013</v>
      </c>
      <c r="U886" s="21" t="s">
        <v>1998</v>
      </c>
      <c r="V886" s="23">
        <v>40057</v>
      </c>
      <c r="W886" s="21" t="s">
        <v>1998</v>
      </c>
      <c r="X886" s="23">
        <v>40057</v>
      </c>
      <c r="Y886" s="21" t="b">
        <v>1</v>
      </c>
      <c r="Z886" s="21" t="b">
        <v>1</v>
      </c>
      <c r="AA886" s="21" t="b">
        <v>0</v>
      </c>
      <c r="AB886" s="22"/>
      <c r="AC886" s="22"/>
      <c r="AD886" s="22"/>
      <c r="AE886" s="22"/>
      <c r="AF886" s="22"/>
      <c r="AG886" s="21" t="s">
        <v>4240</v>
      </c>
      <c r="AH886" s="21" t="s">
        <v>2000</v>
      </c>
      <c r="AI886" s="21" t="s">
        <v>2001</v>
      </c>
      <c r="AJ886" s="22" t="s">
        <v>2002</v>
      </c>
      <c r="AK886" s="22" t="s">
        <v>2003</v>
      </c>
      <c r="AL886" s="22" t="s">
        <v>2004</v>
      </c>
      <c r="AM886" s="22" t="s">
        <v>2005</v>
      </c>
      <c r="AN886" s="21" t="s">
        <v>2015</v>
      </c>
      <c r="AO886" s="21" t="s">
        <v>2007</v>
      </c>
    </row>
    <row r="887" spans="1:41" s="20" customFormat="1" x14ac:dyDescent="0.25">
      <c r="A887" s="21">
        <v>2710</v>
      </c>
      <c r="B887" s="21" t="s">
        <v>2009</v>
      </c>
      <c r="C887" s="21" t="s">
        <v>2009</v>
      </c>
      <c r="D887" s="22" t="s">
        <v>4241</v>
      </c>
      <c r="E887" s="21" t="s">
        <v>1562</v>
      </c>
      <c r="F887" s="21">
        <v>52645531</v>
      </c>
      <c r="G887" s="21" t="s">
        <v>1562</v>
      </c>
      <c r="H887" s="21">
        <v>52645531</v>
      </c>
      <c r="I887" s="21"/>
      <c r="J887" s="21">
        <v>0.6</v>
      </c>
      <c r="K887" s="21" t="s">
        <v>1989</v>
      </c>
      <c r="L887" s="21" t="s">
        <v>1990</v>
      </c>
      <c r="M887" s="21" t="s">
        <v>1991</v>
      </c>
      <c r="N887" s="21" t="s">
        <v>1997</v>
      </c>
      <c r="O887" s="21" t="s">
        <v>2009</v>
      </c>
      <c r="P887" s="21" t="s">
        <v>27</v>
      </c>
      <c r="Q887" s="21" t="s">
        <v>2009</v>
      </c>
      <c r="R887" s="21" t="s">
        <v>2009</v>
      </c>
      <c r="S887" s="21" t="s">
        <v>2009</v>
      </c>
      <c r="T887" s="22" t="s">
        <v>2013</v>
      </c>
      <c r="U887" s="21" t="s">
        <v>1998</v>
      </c>
      <c r="V887" s="23">
        <v>40057</v>
      </c>
      <c r="W887" s="21" t="s">
        <v>1998</v>
      </c>
      <c r="X887" s="23">
        <v>40057</v>
      </c>
      <c r="Y887" s="21" t="b">
        <v>1</v>
      </c>
      <c r="Z887" s="21" t="b">
        <v>1</v>
      </c>
      <c r="AA887" s="21" t="b">
        <v>0</v>
      </c>
      <c r="AB887" s="22"/>
      <c r="AC887" s="22"/>
      <c r="AD887" s="22"/>
      <c r="AE887" s="22"/>
      <c r="AF887" s="22"/>
      <c r="AG887" s="21" t="s">
        <v>2295</v>
      </c>
      <c r="AH887" s="21" t="s">
        <v>2000</v>
      </c>
      <c r="AI887" s="21" t="s">
        <v>2001</v>
      </c>
      <c r="AJ887" s="22" t="s">
        <v>2002</v>
      </c>
      <c r="AK887" s="22" t="s">
        <v>2003</v>
      </c>
      <c r="AL887" s="22" t="s">
        <v>2004</v>
      </c>
      <c r="AM887" s="22" t="s">
        <v>2005</v>
      </c>
      <c r="AN887" s="21" t="s">
        <v>4242</v>
      </c>
      <c r="AO887" s="21" t="s">
        <v>2007</v>
      </c>
    </row>
    <row r="888" spans="1:41" s="20" customFormat="1" x14ac:dyDescent="0.25">
      <c r="A888" s="21">
        <v>2711</v>
      </c>
      <c r="B888" s="21" t="s">
        <v>2241</v>
      </c>
      <c r="C888" s="21" t="s">
        <v>2242</v>
      </c>
      <c r="D888" s="22" t="s">
        <v>2243</v>
      </c>
      <c r="E888" s="21" t="s">
        <v>1562</v>
      </c>
      <c r="F888" s="21">
        <v>52645531</v>
      </c>
      <c r="G888" s="21" t="s">
        <v>1562</v>
      </c>
      <c r="H888" s="21">
        <v>52645531</v>
      </c>
      <c r="I888" s="21"/>
      <c r="J888" s="21">
        <v>1.26</v>
      </c>
      <c r="K888" s="21" t="s">
        <v>1989</v>
      </c>
      <c r="L888" s="21" t="s">
        <v>1990</v>
      </c>
      <c r="M888" s="21" t="s">
        <v>1991</v>
      </c>
      <c r="N888" s="21" t="s">
        <v>1992</v>
      </c>
      <c r="O888" s="21" t="s">
        <v>2244</v>
      </c>
      <c r="P888" s="21" t="s">
        <v>27</v>
      </c>
      <c r="Q888" s="21" t="s">
        <v>1997</v>
      </c>
      <c r="R888" s="21" t="s">
        <v>2245</v>
      </c>
      <c r="S888" s="21" t="s">
        <v>4141</v>
      </c>
      <c r="T888" s="21" t="s">
        <v>2182</v>
      </c>
      <c r="U888" s="21" t="s">
        <v>1998</v>
      </c>
      <c r="V888" s="23">
        <v>40057</v>
      </c>
      <c r="W888" s="21" t="s">
        <v>1998</v>
      </c>
      <c r="X888" s="23">
        <v>40057</v>
      </c>
      <c r="Y888" s="21" t="b">
        <v>1</v>
      </c>
      <c r="Z888" s="21" t="b">
        <v>1</v>
      </c>
      <c r="AA888" s="21" t="b">
        <v>0</v>
      </c>
      <c r="AB888" s="22"/>
      <c r="AC888" s="22"/>
      <c r="AD888" s="22"/>
      <c r="AE888" s="22"/>
      <c r="AF888" s="22"/>
      <c r="AG888" s="21" t="s">
        <v>2247</v>
      </c>
      <c r="AH888" s="21" t="s">
        <v>2000</v>
      </c>
      <c r="AI888" s="21" t="s">
        <v>2001</v>
      </c>
      <c r="AJ888" s="22" t="s">
        <v>2002</v>
      </c>
      <c r="AK888" s="22" t="s">
        <v>2003</v>
      </c>
      <c r="AL888" s="22" t="s">
        <v>2004</v>
      </c>
      <c r="AM888" s="22" t="s">
        <v>2005</v>
      </c>
      <c r="AN888" s="21" t="s">
        <v>2248</v>
      </c>
      <c r="AO888" s="21" t="s">
        <v>2007</v>
      </c>
    </row>
    <row r="889" spans="1:41" s="20" customFormat="1" x14ac:dyDescent="0.25">
      <c r="A889" s="21">
        <v>2712</v>
      </c>
      <c r="B889" s="21" t="s">
        <v>2009</v>
      </c>
      <c r="C889" s="21" t="s">
        <v>2009</v>
      </c>
      <c r="D889" s="22" t="s">
        <v>4239</v>
      </c>
      <c r="E889" s="21" t="s">
        <v>1562</v>
      </c>
      <c r="F889" s="21">
        <v>52645531</v>
      </c>
      <c r="G889" s="21" t="s">
        <v>1562</v>
      </c>
      <c r="H889" s="21">
        <v>52645531</v>
      </c>
      <c r="I889" s="21"/>
      <c r="J889" s="21">
        <v>0.32</v>
      </c>
      <c r="K889" s="21" t="s">
        <v>1989</v>
      </c>
      <c r="L889" s="21" t="s">
        <v>1990</v>
      </c>
      <c r="M889" s="21" t="s">
        <v>1991</v>
      </c>
      <c r="N889" s="21" t="s">
        <v>1997</v>
      </c>
      <c r="O889" s="21" t="s">
        <v>2009</v>
      </c>
      <c r="P889" s="21" t="s">
        <v>27</v>
      </c>
      <c r="Q889" s="21" t="s">
        <v>2009</v>
      </c>
      <c r="R889" s="21" t="s">
        <v>2009</v>
      </c>
      <c r="S889" s="21" t="s">
        <v>2009</v>
      </c>
      <c r="T889" s="22" t="s">
        <v>2013</v>
      </c>
      <c r="U889" s="21" t="s">
        <v>1998</v>
      </c>
      <c r="V889" s="23">
        <v>40057</v>
      </c>
      <c r="W889" s="21" t="s">
        <v>1998</v>
      </c>
      <c r="X889" s="23">
        <v>40057</v>
      </c>
      <c r="Y889" s="21" t="b">
        <v>1</v>
      </c>
      <c r="Z889" s="21" t="b">
        <v>1</v>
      </c>
      <c r="AA889" s="21" t="b">
        <v>0</v>
      </c>
      <c r="AB889" s="22"/>
      <c r="AC889" s="22" t="s">
        <v>2048</v>
      </c>
      <c r="AD889" s="23">
        <v>40291</v>
      </c>
      <c r="AE889" s="22"/>
      <c r="AF889" s="22"/>
      <c r="AG889" s="25" t="s">
        <v>2092</v>
      </c>
      <c r="AH889" s="21" t="s">
        <v>2000</v>
      </c>
      <c r="AI889" s="21" t="s">
        <v>2001</v>
      </c>
      <c r="AJ889" s="22" t="s">
        <v>2002</v>
      </c>
      <c r="AK889" s="22" t="s">
        <v>2003</v>
      </c>
      <c r="AL889" s="22" t="s">
        <v>2004</v>
      </c>
      <c r="AM889" s="22" t="s">
        <v>2005</v>
      </c>
      <c r="AN889" s="21" t="s">
        <v>1997</v>
      </c>
      <c r="AO889" s="21" t="s">
        <v>1992</v>
      </c>
    </row>
    <row r="890" spans="1:41" s="20" customFormat="1" x14ac:dyDescent="0.25">
      <c r="A890" s="21">
        <v>2713</v>
      </c>
      <c r="B890" s="21" t="s">
        <v>2028</v>
      </c>
      <c r="C890" s="21" t="s">
        <v>2009</v>
      </c>
      <c r="D890" s="22" t="s">
        <v>4243</v>
      </c>
      <c r="E890" s="21" t="s">
        <v>4244</v>
      </c>
      <c r="F890" s="21">
        <v>52918635</v>
      </c>
      <c r="G890" s="21" t="s">
        <v>4244</v>
      </c>
      <c r="H890" s="21">
        <v>52918635</v>
      </c>
      <c r="I890" s="21">
        <f>GEOMEAN(J890:J894)</f>
        <v>0.61168895791286082</v>
      </c>
      <c r="J890" s="21">
        <v>0.56999999999999995</v>
      </c>
      <c r="K890" s="21" t="s">
        <v>1989</v>
      </c>
      <c r="L890" s="21" t="s">
        <v>1990</v>
      </c>
      <c r="M890" s="21" t="s">
        <v>2012</v>
      </c>
      <c r="N890" s="21" t="s">
        <v>1997</v>
      </c>
      <c r="O890" s="21" t="s">
        <v>2009</v>
      </c>
      <c r="P890" s="21" t="s">
        <v>27</v>
      </c>
      <c r="Q890" s="21" t="s">
        <v>2009</v>
      </c>
      <c r="R890" s="21" t="s">
        <v>2009</v>
      </c>
      <c r="S890" s="21" t="s">
        <v>2009</v>
      </c>
      <c r="T890" s="22" t="s">
        <v>2013</v>
      </c>
      <c r="U890" s="21" t="s">
        <v>1998</v>
      </c>
      <c r="V890" s="23">
        <v>40057</v>
      </c>
      <c r="W890" s="21" t="s">
        <v>1998</v>
      </c>
      <c r="X890" s="23">
        <v>40057</v>
      </c>
      <c r="Y890" s="21" t="b">
        <v>1</v>
      </c>
      <c r="Z890" s="21" t="b">
        <v>1</v>
      </c>
      <c r="AA890" s="21" t="b">
        <v>0</v>
      </c>
      <c r="AB890" s="22"/>
      <c r="AC890" s="22"/>
      <c r="AD890" s="22"/>
      <c r="AE890" s="22"/>
      <c r="AF890" s="22"/>
      <c r="AG890" s="21" t="s">
        <v>2049</v>
      </c>
      <c r="AH890" s="21" t="s">
        <v>2000</v>
      </c>
      <c r="AI890" s="21" t="s">
        <v>2001</v>
      </c>
      <c r="AJ890" s="22" t="s">
        <v>2002</v>
      </c>
      <c r="AK890" s="22" t="s">
        <v>2003</v>
      </c>
      <c r="AL890" s="22" t="s">
        <v>2004</v>
      </c>
      <c r="AM890" s="22" t="s">
        <v>2005</v>
      </c>
      <c r="AN890" s="21" t="s">
        <v>2050</v>
      </c>
      <c r="AO890" s="21" t="s">
        <v>2007</v>
      </c>
    </row>
    <row r="891" spans="1:41" s="20" customFormat="1" x14ac:dyDescent="0.25">
      <c r="A891" s="21">
        <v>2714</v>
      </c>
      <c r="B891" s="21" t="s">
        <v>2009</v>
      </c>
      <c r="C891" s="21" t="s">
        <v>2009</v>
      </c>
      <c r="D891" s="22" t="s">
        <v>4245</v>
      </c>
      <c r="E891" s="21" t="s">
        <v>4244</v>
      </c>
      <c r="F891" s="21">
        <v>52918635</v>
      </c>
      <c r="G891" s="21" t="s">
        <v>4244</v>
      </c>
      <c r="H891" s="21">
        <v>52918635</v>
      </c>
      <c r="I891" s="21"/>
      <c r="J891" s="21">
        <v>3.5</v>
      </c>
      <c r="K891" s="21" t="s">
        <v>1989</v>
      </c>
      <c r="L891" s="21" t="s">
        <v>1990</v>
      </c>
      <c r="M891" s="21" t="s">
        <v>1991</v>
      </c>
      <c r="N891" s="21" t="s">
        <v>1997</v>
      </c>
      <c r="O891" s="21" t="s">
        <v>2009</v>
      </c>
      <c r="P891" s="21" t="s">
        <v>27</v>
      </c>
      <c r="Q891" s="21" t="s">
        <v>2009</v>
      </c>
      <c r="R891" s="21" t="s">
        <v>2009</v>
      </c>
      <c r="S891" s="21" t="s">
        <v>2009</v>
      </c>
      <c r="T891" s="22" t="s">
        <v>2013</v>
      </c>
      <c r="U891" s="21" t="s">
        <v>1998</v>
      </c>
      <c r="V891" s="23">
        <v>40057</v>
      </c>
      <c r="W891" s="21" t="s">
        <v>1998</v>
      </c>
      <c r="X891" s="23">
        <v>40057</v>
      </c>
      <c r="Y891" s="21" t="b">
        <v>1</v>
      </c>
      <c r="Z891" s="21" t="b">
        <v>1</v>
      </c>
      <c r="AA891" s="21" t="b">
        <v>0</v>
      </c>
      <c r="AB891" s="22"/>
      <c r="AC891" s="22"/>
      <c r="AD891" s="22"/>
      <c r="AE891" s="22"/>
      <c r="AF891" s="22"/>
      <c r="AG891" s="21" t="s">
        <v>2474</v>
      </c>
      <c r="AH891" s="21" t="s">
        <v>2000</v>
      </c>
      <c r="AI891" s="21" t="s">
        <v>2001</v>
      </c>
      <c r="AJ891" s="22" t="s">
        <v>2002</v>
      </c>
      <c r="AK891" s="22" t="s">
        <v>2003</v>
      </c>
      <c r="AL891" s="22" t="s">
        <v>2004</v>
      </c>
      <c r="AM891" s="22" t="s">
        <v>2005</v>
      </c>
      <c r="AN891" s="21" t="s">
        <v>2015</v>
      </c>
      <c r="AO891" s="21" t="s">
        <v>2007</v>
      </c>
    </row>
    <row r="892" spans="1:41" s="20" customFormat="1" x14ac:dyDescent="0.25">
      <c r="A892" s="21">
        <v>9914</v>
      </c>
      <c r="B892" s="21" t="s">
        <v>4246</v>
      </c>
      <c r="C892" s="21" t="s">
        <v>1986</v>
      </c>
      <c r="D892" s="22" t="s">
        <v>4247</v>
      </c>
      <c r="E892" s="21" t="s">
        <v>4248</v>
      </c>
      <c r="F892" s="21">
        <v>52918635</v>
      </c>
      <c r="G892" s="21" t="s">
        <v>4244</v>
      </c>
      <c r="H892" s="21">
        <v>52918635</v>
      </c>
      <c r="I892" s="21"/>
      <c r="J892" s="21">
        <v>1.01</v>
      </c>
      <c r="K892" s="21" t="s">
        <v>1989</v>
      </c>
      <c r="L892" s="21" t="s">
        <v>1990</v>
      </c>
      <c r="M892" s="21" t="s">
        <v>1991</v>
      </c>
      <c r="N892" s="21" t="s">
        <v>1992</v>
      </c>
      <c r="O892" s="22" t="s">
        <v>2664</v>
      </c>
      <c r="P892" s="21" t="s">
        <v>27</v>
      </c>
      <c r="Q892" s="22" t="s">
        <v>4249</v>
      </c>
      <c r="R892" s="22" t="s">
        <v>4221</v>
      </c>
      <c r="S892" s="21" t="s">
        <v>1997</v>
      </c>
      <c r="T892" s="21" t="s">
        <v>1997</v>
      </c>
      <c r="U892" s="21" t="s">
        <v>1998</v>
      </c>
      <c r="V892" s="23">
        <v>40057</v>
      </c>
      <c r="W892" s="21" t="s">
        <v>1998</v>
      </c>
      <c r="X892" s="23">
        <v>40057</v>
      </c>
      <c r="Y892" s="21" t="b">
        <v>1</v>
      </c>
      <c r="Z892" s="21" t="b">
        <v>1</v>
      </c>
      <c r="AA892" s="21" t="b">
        <v>0</v>
      </c>
      <c r="AB892" s="22"/>
      <c r="AC892" s="22"/>
      <c r="AD892" s="22"/>
      <c r="AE892" s="22"/>
      <c r="AF892" s="22"/>
      <c r="AG892" s="21" t="s">
        <v>2103</v>
      </c>
      <c r="AH892" s="21" t="s">
        <v>2000</v>
      </c>
      <c r="AI892" s="21" t="s">
        <v>2001</v>
      </c>
      <c r="AJ892" s="22" t="s">
        <v>2002</v>
      </c>
      <c r="AK892" s="22" t="s">
        <v>2003</v>
      </c>
      <c r="AL892" s="22" t="s">
        <v>2004</v>
      </c>
      <c r="AM892" s="22" t="s">
        <v>2005</v>
      </c>
      <c r="AN892" s="22" t="s">
        <v>4250</v>
      </c>
      <c r="AO892" s="21" t="s">
        <v>1999</v>
      </c>
    </row>
    <row r="893" spans="1:41" s="20" customFormat="1" x14ac:dyDescent="0.25">
      <c r="A893" s="21">
        <v>9915</v>
      </c>
      <c r="B893" s="21" t="s">
        <v>4251</v>
      </c>
      <c r="C893" s="21" t="s">
        <v>1986</v>
      </c>
      <c r="D893" s="22" t="s">
        <v>4247</v>
      </c>
      <c r="E893" s="21" t="s">
        <v>4248</v>
      </c>
      <c r="F893" s="21">
        <v>52918635</v>
      </c>
      <c r="G893" s="21" t="s">
        <v>4244</v>
      </c>
      <c r="H893" s="21">
        <v>52918635</v>
      </c>
      <c r="I893" s="21"/>
      <c r="J893" s="21">
        <v>0.85</v>
      </c>
      <c r="K893" s="21" t="s">
        <v>1989</v>
      </c>
      <c r="L893" s="21" t="s">
        <v>1990</v>
      </c>
      <c r="M893" s="21" t="s">
        <v>1991</v>
      </c>
      <c r="N893" s="21" t="s">
        <v>1992</v>
      </c>
      <c r="O893" s="22" t="s">
        <v>2664</v>
      </c>
      <c r="P893" s="21" t="s">
        <v>27</v>
      </c>
      <c r="Q893" s="22" t="s">
        <v>4249</v>
      </c>
      <c r="R893" s="22" t="s">
        <v>4221</v>
      </c>
      <c r="S893" s="21" t="s">
        <v>1997</v>
      </c>
      <c r="T893" s="21" t="s">
        <v>1997</v>
      </c>
      <c r="U893" s="21" t="s">
        <v>1998</v>
      </c>
      <c r="V893" s="23">
        <v>40057</v>
      </c>
      <c r="W893" s="21" t="s">
        <v>1998</v>
      </c>
      <c r="X893" s="23">
        <v>40057</v>
      </c>
      <c r="Y893" s="21" t="b">
        <v>1</v>
      </c>
      <c r="Z893" s="21" t="b">
        <v>1</v>
      </c>
      <c r="AA893" s="21" t="b">
        <v>0</v>
      </c>
      <c r="AB893" s="22"/>
      <c r="AC893" s="22"/>
      <c r="AD893" s="22"/>
      <c r="AE893" s="22"/>
      <c r="AF893" s="22"/>
      <c r="AG893" s="21" t="s">
        <v>2103</v>
      </c>
      <c r="AH893" s="21" t="s">
        <v>2000</v>
      </c>
      <c r="AI893" s="21" t="s">
        <v>2001</v>
      </c>
      <c r="AJ893" s="22" t="s">
        <v>2002</v>
      </c>
      <c r="AK893" s="22" t="s">
        <v>2003</v>
      </c>
      <c r="AL893" s="22" t="s">
        <v>2004</v>
      </c>
      <c r="AM893" s="22" t="s">
        <v>2005</v>
      </c>
      <c r="AN893" s="22" t="s">
        <v>4250</v>
      </c>
      <c r="AO893" s="21" t="s">
        <v>1999</v>
      </c>
    </row>
    <row r="894" spans="1:41" s="20" customFormat="1" x14ac:dyDescent="0.25">
      <c r="A894" s="21">
        <v>9916</v>
      </c>
      <c r="B894" s="21" t="s">
        <v>4252</v>
      </c>
      <c r="C894" s="21" t="s">
        <v>1986</v>
      </c>
      <c r="D894" s="22" t="s">
        <v>4247</v>
      </c>
      <c r="E894" s="21" t="s">
        <v>4248</v>
      </c>
      <c r="F894" s="21">
        <v>52918635</v>
      </c>
      <c r="G894" s="21" t="s">
        <v>4244</v>
      </c>
      <c r="H894" s="21">
        <v>52918635</v>
      </c>
      <c r="I894" s="21"/>
      <c r="J894" s="21">
        <v>0.05</v>
      </c>
      <c r="K894" s="21" t="s">
        <v>1989</v>
      </c>
      <c r="L894" s="21" t="s">
        <v>1990</v>
      </c>
      <c r="M894" s="21" t="s">
        <v>1991</v>
      </c>
      <c r="N894" s="21" t="s">
        <v>1992</v>
      </c>
      <c r="O894" s="22" t="s">
        <v>2664</v>
      </c>
      <c r="P894" s="21" t="s">
        <v>27</v>
      </c>
      <c r="Q894" s="22" t="s">
        <v>4249</v>
      </c>
      <c r="R894" s="22" t="s">
        <v>4221</v>
      </c>
      <c r="S894" s="21" t="s">
        <v>1997</v>
      </c>
      <c r="T894" s="21" t="s">
        <v>1997</v>
      </c>
      <c r="U894" s="21" t="s">
        <v>1998</v>
      </c>
      <c r="V894" s="23">
        <v>40057</v>
      </c>
      <c r="W894" s="21" t="s">
        <v>1998</v>
      </c>
      <c r="X894" s="23">
        <v>40057</v>
      </c>
      <c r="Y894" s="21" t="b">
        <v>1</v>
      </c>
      <c r="Z894" s="21" t="b">
        <v>1</v>
      </c>
      <c r="AA894" s="21" t="b">
        <v>0</v>
      </c>
      <c r="AB894" s="22"/>
      <c r="AC894" s="22"/>
      <c r="AD894" s="22"/>
      <c r="AE894" s="22"/>
      <c r="AF894" s="22"/>
      <c r="AG894" s="21" t="s">
        <v>2103</v>
      </c>
      <c r="AH894" s="21" t="s">
        <v>2000</v>
      </c>
      <c r="AI894" s="21" t="s">
        <v>2001</v>
      </c>
      <c r="AJ894" s="22" t="s">
        <v>2002</v>
      </c>
      <c r="AK894" s="22" t="s">
        <v>2003</v>
      </c>
      <c r="AL894" s="22" t="s">
        <v>2004</v>
      </c>
      <c r="AM894" s="22" t="s">
        <v>2005</v>
      </c>
      <c r="AN894" s="22" t="s">
        <v>4250</v>
      </c>
      <c r="AO894" s="21" t="s">
        <v>1999</v>
      </c>
    </row>
    <row r="895" spans="1:41" s="20" customFormat="1" x14ac:dyDescent="0.25">
      <c r="A895" s="21">
        <v>2715</v>
      </c>
      <c r="B895" s="21" t="s">
        <v>2028</v>
      </c>
      <c r="C895" s="21" t="s">
        <v>2009</v>
      </c>
      <c r="D895" s="22" t="s">
        <v>4253</v>
      </c>
      <c r="E895" s="21" t="s">
        <v>4254</v>
      </c>
      <c r="F895" s="21">
        <v>53042798</v>
      </c>
      <c r="G895" s="22" t="s">
        <v>4255</v>
      </c>
      <c r="H895" s="21">
        <v>53042798</v>
      </c>
      <c r="I895" s="21">
        <v>700</v>
      </c>
      <c r="J895" s="21">
        <v>700</v>
      </c>
      <c r="K895" s="21" t="s">
        <v>1989</v>
      </c>
      <c r="L895" s="21" t="s">
        <v>1990</v>
      </c>
      <c r="M895" s="21" t="s">
        <v>1991</v>
      </c>
      <c r="N895" s="21" t="s">
        <v>1997</v>
      </c>
      <c r="O895" s="21" t="s">
        <v>2009</v>
      </c>
      <c r="P895" s="21" t="s">
        <v>27</v>
      </c>
      <c r="Q895" s="21" t="s">
        <v>2009</v>
      </c>
      <c r="R895" s="21" t="s">
        <v>2009</v>
      </c>
      <c r="S895" s="21" t="s">
        <v>2009</v>
      </c>
      <c r="T895" s="22" t="s">
        <v>2013</v>
      </c>
      <c r="U895" s="21" t="s">
        <v>1998</v>
      </c>
      <c r="V895" s="23">
        <v>40057</v>
      </c>
      <c r="W895" s="21" t="s">
        <v>1998</v>
      </c>
      <c r="X895" s="23">
        <v>40057</v>
      </c>
      <c r="Y895" s="21" t="b">
        <v>1</v>
      </c>
      <c r="Z895" s="21" t="b">
        <v>1</v>
      </c>
      <c r="AA895" s="21" t="b">
        <v>0</v>
      </c>
      <c r="AB895" s="22"/>
      <c r="AC895" s="22"/>
      <c r="AD895" s="22"/>
      <c r="AE895" s="22"/>
      <c r="AF895" s="22"/>
      <c r="AG895" s="21" t="s">
        <v>2537</v>
      </c>
      <c r="AH895" s="21" t="s">
        <v>2000</v>
      </c>
      <c r="AI895" s="21" t="s">
        <v>2001</v>
      </c>
      <c r="AJ895" s="22" t="s">
        <v>2002</v>
      </c>
      <c r="AK895" s="22" t="s">
        <v>2003</v>
      </c>
      <c r="AL895" s="22" t="s">
        <v>2004</v>
      </c>
      <c r="AM895" s="22" t="s">
        <v>2005</v>
      </c>
      <c r="AN895" s="21" t="s">
        <v>2050</v>
      </c>
      <c r="AO895" s="21" t="s">
        <v>2007</v>
      </c>
    </row>
    <row r="896" spans="1:41" s="20" customFormat="1" x14ac:dyDescent="0.25">
      <c r="A896" s="21">
        <v>2716</v>
      </c>
      <c r="B896" s="21" t="s">
        <v>2009</v>
      </c>
      <c r="C896" s="21" t="s">
        <v>2009</v>
      </c>
      <c r="D896" s="22" t="s">
        <v>4256</v>
      </c>
      <c r="E896" s="22" t="s">
        <v>4257</v>
      </c>
      <c r="F896" s="21">
        <v>53112280</v>
      </c>
      <c r="G896" s="21" t="s">
        <v>658</v>
      </c>
      <c r="H896" s="21">
        <v>53112280</v>
      </c>
      <c r="I896" s="21">
        <v>3040</v>
      </c>
      <c r="J896" s="21">
        <v>3040</v>
      </c>
      <c r="K896" s="21" t="s">
        <v>1989</v>
      </c>
      <c r="L896" s="21" t="s">
        <v>1990</v>
      </c>
      <c r="M896" s="21" t="s">
        <v>1991</v>
      </c>
      <c r="N896" s="21" t="s">
        <v>1997</v>
      </c>
      <c r="O896" s="21" t="s">
        <v>2009</v>
      </c>
      <c r="P896" s="21" t="s">
        <v>27</v>
      </c>
      <c r="Q896" s="21" t="s">
        <v>2009</v>
      </c>
      <c r="R896" s="21" t="s">
        <v>2009</v>
      </c>
      <c r="S896" s="21" t="s">
        <v>2009</v>
      </c>
      <c r="T896" s="22" t="s">
        <v>2013</v>
      </c>
      <c r="U896" s="21" t="s">
        <v>1998</v>
      </c>
      <c r="V896" s="23">
        <v>40057</v>
      </c>
      <c r="W896" s="21" t="s">
        <v>1998</v>
      </c>
      <c r="X896" s="23">
        <v>40057</v>
      </c>
      <c r="Y896" s="21" t="b">
        <v>1</v>
      </c>
      <c r="Z896" s="21" t="b">
        <v>1</v>
      </c>
      <c r="AA896" s="21" t="b">
        <v>0</v>
      </c>
      <c r="AB896" s="22" t="s">
        <v>2047</v>
      </c>
      <c r="AC896" s="22" t="s">
        <v>2048</v>
      </c>
      <c r="AD896" s="23">
        <v>41830</v>
      </c>
      <c r="AE896" s="22"/>
      <c r="AF896" s="22"/>
      <c r="AG896" s="21" t="s">
        <v>2474</v>
      </c>
      <c r="AH896" s="21" t="s">
        <v>2000</v>
      </c>
      <c r="AI896" s="21" t="s">
        <v>2001</v>
      </c>
      <c r="AJ896" s="22" t="s">
        <v>2002</v>
      </c>
      <c r="AK896" s="22" t="s">
        <v>2003</v>
      </c>
      <c r="AL896" s="22" t="s">
        <v>2004</v>
      </c>
      <c r="AM896" s="22" t="s">
        <v>2005</v>
      </c>
      <c r="AN896" s="21" t="s">
        <v>2743</v>
      </c>
      <c r="AO896" s="21" t="s">
        <v>2007</v>
      </c>
    </row>
    <row r="897" spans="1:41" s="20" customFormat="1" x14ac:dyDescent="0.25">
      <c r="A897" s="21">
        <v>2717</v>
      </c>
      <c r="B897" s="21" t="s">
        <v>2009</v>
      </c>
      <c r="C897" s="21" t="s">
        <v>2009</v>
      </c>
      <c r="D897" s="22" t="s">
        <v>4258</v>
      </c>
      <c r="E897" s="21" t="s">
        <v>4259</v>
      </c>
      <c r="F897" s="21">
        <v>53939289</v>
      </c>
      <c r="G897" s="22" t="s">
        <v>4260</v>
      </c>
      <c r="H897" s="21">
        <v>53939289</v>
      </c>
      <c r="I897" s="21">
        <v>1000</v>
      </c>
      <c r="J897" s="21">
        <v>1000</v>
      </c>
      <c r="K897" s="21" t="s">
        <v>1989</v>
      </c>
      <c r="L897" s="21" t="s">
        <v>1990</v>
      </c>
      <c r="M897" s="21" t="s">
        <v>1991</v>
      </c>
      <c r="N897" s="21" t="s">
        <v>1997</v>
      </c>
      <c r="O897" s="21" t="s">
        <v>2009</v>
      </c>
      <c r="P897" s="21" t="s">
        <v>27</v>
      </c>
      <c r="Q897" s="21" t="s">
        <v>2009</v>
      </c>
      <c r="R897" s="21" t="s">
        <v>2009</v>
      </c>
      <c r="S897" s="21" t="s">
        <v>2009</v>
      </c>
      <c r="T897" s="22" t="s">
        <v>2013</v>
      </c>
      <c r="U897" s="21" t="s">
        <v>1998</v>
      </c>
      <c r="V897" s="23">
        <v>40057</v>
      </c>
      <c r="W897" s="21" t="s">
        <v>1998</v>
      </c>
      <c r="X897" s="23">
        <v>40057</v>
      </c>
      <c r="Y897" s="21" t="b">
        <v>1</v>
      </c>
      <c r="Z897" s="21" t="b">
        <v>1</v>
      </c>
      <c r="AA897" s="21" t="b">
        <v>0</v>
      </c>
      <c r="AB897" s="22"/>
      <c r="AC897" s="22"/>
      <c r="AD897" s="22"/>
      <c r="AE897" s="22"/>
      <c r="AF897" s="22"/>
      <c r="AG897" s="21" t="s">
        <v>4189</v>
      </c>
      <c r="AH897" s="21" t="s">
        <v>2000</v>
      </c>
      <c r="AI897" s="21" t="s">
        <v>2001</v>
      </c>
      <c r="AJ897" s="22" t="s">
        <v>2002</v>
      </c>
      <c r="AK897" s="22" t="s">
        <v>2003</v>
      </c>
      <c r="AL897" s="22" t="s">
        <v>2004</v>
      </c>
      <c r="AM897" s="22" t="s">
        <v>2005</v>
      </c>
      <c r="AN897" s="21" t="s">
        <v>2015</v>
      </c>
      <c r="AO897" s="21" t="s">
        <v>2007</v>
      </c>
    </row>
    <row r="898" spans="1:41" s="20" customFormat="1" x14ac:dyDescent="0.25">
      <c r="A898" s="21">
        <v>2718</v>
      </c>
      <c r="B898" s="21" t="s">
        <v>2174</v>
      </c>
      <c r="C898" s="21" t="s">
        <v>2175</v>
      </c>
      <c r="D898" s="25" t="s">
        <v>4261</v>
      </c>
      <c r="E898" s="21" t="s">
        <v>4262</v>
      </c>
      <c r="F898" s="21">
        <v>54574822</v>
      </c>
      <c r="G898" s="21" t="s">
        <v>4262</v>
      </c>
      <c r="H898" s="21">
        <v>54574822</v>
      </c>
      <c r="I898" s="21">
        <v>36300</v>
      </c>
      <c r="J898" s="21">
        <v>36300</v>
      </c>
      <c r="K898" s="21" t="s">
        <v>1989</v>
      </c>
      <c r="L898" s="21" t="s">
        <v>1990</v>
      </c>
      <c r="M898" s="21" t="s">
        <v>1991</v>
      </c>
      <c r="N898" s="21" t="s">
        <v>2067</v>
      </c>
      <c r="O898" s="21" t="s">
        <v>4263</v>
      </c>
      <c r="P898" s="21" t="s">
        <v>27</v>
      </c>
      <c r="Q898" s="21" t="s">
        <v>4264</v>
      </c>
      <c r="R898" s="21" t="s">
        <v>4265</v>
      </c>
      <c r="S898" s="21" t="s">
        <v>1997</v>
      </c>
      <c r="T898" s="21" t="s">
        <v>2298</v>
      </c>
      <c r="U898" s="21" t="s">
        <v>1998</v>
      </c>
      <c r="V898" s="23">
        <v>40057</v>
      </c>
      <c r="W898" s="21" t="s">
        <v>1998</v>
      </c>
      <c r="X898" s="23">
        <v>40057</v>
      </c>
      <c r="Y898" s="21" t="b">
        <v>1</v>
      </c>
      <c r="Z898" s="21" t="b">
        <v>1</v>
      </c>
      <c r="AA898" s="21" t="b">
        <v>0</v>
      </c>
      <c r="AB898" s="22"/>
      <c r="AC898" s="22"/>
      <c r="AD898" s="22"/>
      <c r="AE898" s="22"/>
      <c r="AF898" s="22"/>
      <c r="AG898" s="21" t="s">
        <v>2071</v>
      </c>
      <c r="AH898" s="21" t="s">
        <v>2000</v>
      </c>
      <c r="AI898" s="21" t="s">
        <v>2001</v>
      </c>
      <c r="AJ898" s="22" t="s">
        <v>2002</v>
      </c>
      <c r="AK898" s="22" t="s">
        <v>2003</v>
      </c>
      <c r="AL898" s="22" t="s">
        <v>2004</v>
      </c>
      <c r="AM898" s="22" t="s">
        <v>2005</v>
      </c>
      <c r="AN898" s="21" t="s">
        <v>2184</v>
      </c>
      <c r="AO898" s="21" t="s">
        <v>2007</v>
      </c>
    </row>
    <row r="899" spans="1:41" s="20" customFormat="1" x14ac:dyDescent="0.25">
      <c r="A899" s="21">
        <v>2719</v>
      </c>
      <c r="B899" s="21" t="s">
        <v>2009</v>
      </c>
      <c r="C899" s="21" t="s">
        <v>2009</v>
      </c>
      <c r="D899" s="22" t="s">
        <v>4266</v>
      </c>
      <c r="E899" s="21" t="s">
        <v>4267</v>
      </c>
      <c r="F899" s="21">
        <v>55179312</v>
      </c>
      <c r="G899" s="21" t="s">
        <v>4267</v>
      </c>
      <c r="H899" s="21">
        <v>55179312</v>
      </c>
      <c r="I899" s="21">
        <f>GEOMEAN(J899:J900)</f>
        <v>5735.8521598799944</v>
      </c>
      <c r="J899" s="21">
        <v>4700</v>
      </c>
      <c r="K899" s="21" t="s">
        <v>1989</v>
      </c>
      <c r="L899" s="21" t="s">
        <v>1990</v>
      </c>
      <c r="M899" s="21" t="s">
        <v>1991</v>
      </c>
      <c r="N899" s="21" t="s">
        <v>1997</v>
      </c>
      <c r="O899" s="21" t="s">
        <v>2009</v>
      </c>
      <c r="P899" s="21" t="s">
        <v>27</v>
      </c>
      <c r="Q899" s="21" t="s">
        <v>2009</v>
      </c>
      <c r="R899" s="21" t="s">
        <v>2009</v>
      </c>
      <c r="S899" s="21" t="s">
        <v>2009</v>
      </c>
      <c r="T899" s="22" t="s">
        <v>2013</v>
      </c>
      <c r="U899" s="21" t="s">
        <v>1998</v>
      </c>
      <c r="V899" s="23">
        <v>40057</v>
      </c>
      <c r="W899" s="21" t="s">
        <v>1998</v>
      </c>
      <c r="X899" s="23">
        <v>40057</v>
      </c>
      <c r="Y899" s="21" t="b">
        <v>1</v>
      </c>
      <c r="Z899" s="21" t="b">
        <v>1</v>
      </c>
      <c r="AA899" s="21" t="b">
        <v>0</v>
      </c>
      <c r="AB899" s="22"/>
      <c r="AC899" s="22"/>
      <c r="AD899" s="22"/>
      <c r="AE899" s="22"/>
      <c r="AF899" s="22"/>
      <c r="AG899" s="21" t="s">
        <v>4268</v>
      </c>
      <c r="AH899" s="21" t="s">
        <v>2000</v>
      </c>
      <c r="AI899" s="21" t="s">
        <v>2001</v>
      </c>
      <c r="AJ899" s="22" t="s">
        <v>2002</v>
      </c>
      <c r="AK899" s="22" t="s">
        <v>2003</v>
      </c>
      <c r="AL899" s="22" t="s">
        <v>2004</v>
      </c>
      <c r="AM899" s="22" t="s">
        <v>2005</v>
      </c>
      <c r="AN899" s="21" t="s">
        <v>2015</v>
      </c>
      <c r="AO899" s="21" t="s">
        <v>2007</v>
      </c>
    </row>
    <row r="900" spans="1:41" s="20" customFormat="1" x14ac:dyDescent="0.25">
      <c r="A900" s="21">
        <v>2720</v>
      </c>
      <c r="B900" s="21" t="s">
        <v>2009</v>
      </c>
      <c r="C900" s="21" t="s">
        <v>2009</v>
      </c>
      <c r="D900" s="22" t="s">
        <v>4269</v>
      </c>
      <c r="E900" s="21" t="s">
        <v>4267</v>
      </c>
      <c r="F900" s="21">
        <v>55179312</v>
      </c>
      <c r="G900" s="21" t="s">
        <v>4267</v>
      </c>
      <c r="H900" s="21">
        <v>55179312</v>
      </c>
      <c r="I900" s="21"/>
      <c r="J900" s="21">
        <v>7000</v>
      </c>
      <c r="K900" s="21" t="s">
        <v>1989</v>
      </c>
      <c r="L900" s="21" t="s">
        <v>1990</v>
      </c>
      <c r="M900" s="21" t="s">
        <v>1991</v>
      </c>
      <c r="N900" s="21" t="s">
        <v>1997</v>
      </c>
      <c r="O900" s="21" t="s">
        <v>2009</v>
      </c>
      <c r="P900" s="21" t="s">
        <v>27</v>
      </c>
      <c r="Q900" s="21" t="s">
        <v>2009</v>
      </c>
      <c r="R900" s="21" t="s">
        <v>2009</v>
      </c>
      <c r="S900" s="21" t="s">
        <v>2009</v>
      </c>
      <c r="T900" s="22" t="s">
        <v>2013</v>
      </c>
      <c r="U900" s="21" t="s">
        <v>1998</v>
      </c>
      <c r="V900" s="23">
        <v>40057</v>
      </c>
      <c r="W900" s="21" t="s">
        <v>1998</v>
      </c>
      <c r="X900" s="23">
        <v>40057</v>
      </c>
      <c r="Y900" s="21" t="b">
        <v>1</v>
      </c>
      <c r="Z900" s="21" t="b">
        <v>1</v>
      </c>
      <c r="AA900" s="21" t="b">
        <v>0</v>
      </c>
      <c r="AB900" s="22"/>
      <c r="AC900" s="22"/>
      <c r="AD900" s="22"/>
      <c r="AE900" s="22"/>
      <c r="AF900" s="22"/>
      <c r="AG900" s="21" t="s">
        <v>2789</v>
      </c>
      <c r="AH900" s="21" t="s">
        <v>2000</v>
      </c>
      <c r="AI900" s="21" t="s">
        <v>2001</v>
      </c>
      <c r="AJ900" s="22" t="s">
        <v>2002</v>
      </c>
      <c r="AK900" s="22" t="s">
        <v>2003</v>
      </c>
      <c r="AL900" s="22" t="s">
        <v>2004</v>
      </c>
      <c r="AM900" s="22" t="s">
        <v>2005</v>
      </c>
      <c r="AN900" s="21" t="s">
        <v>2015</v>
      </c>
      <c r="AO900" s="21" t="s">
        <v>2007</v>
      </c>
    </row>
    <row r="901" spans="1:41" s="20" customFormat="1" x14ac:dyDescent="0.25">
      <c r="A901" s="21">
        <v>2721</v>
      </c>
      <c r="B901" s="21" t="s">
        <v>2009</v>
      </c>
      <c r="C901" s="21" t="s">
        <v>2009</v>
      </c>
      <c r="D901" s="22" t="s">
        <v>4270</v>
      </c>
      <c r="E901" s="21" t="s">
        <v>1128</v>
      </c>
      <c r="F901" s="21">
        <v>55219653</v>
      </c>
      <c r="G901" s="21" t="s">
        <v>1128</v>
      </c>
      <c r="H901" s="21">
        <v>55219653</v>
      </c>
      <c r="I901" s="21">
        <v>2500</v>
      </c>
      <c r="J901" s="21">
        <v>2500</v>
      </c>
      <c r="K901" s="21" t="s">
        <v>1989</v>
      </c>
      <c r="L901" s="21" t="s">
        <v>1990</v>
      </c>
      <c r="M901" s="21" t="s">
        <v>1991</v>
      </c>
      <c r="N901" s="21" t="s">
        <v>1997</v>
      </c>
      <c r="O901" s="21" t="s">
        <v>2009</v>
      </c>
      <c r="P901" s="21" t="s">
        <v>27</v>
      </c>
      <c r="Q901" s="21" t="s">
        <v>2009</v>
      </c>
      <c r="R901" s="21" t="s">
        <v>2009</v>
      </c>
      <c r="S901" s="21" t="s">
        <v>2009</v>
      </c>
      <c r="T901" s="22" t="s">
        <v>2013</v>
      </c>
      <c r="U901" s="21" t="s">
        <v>1998</v>
      </c>
      <c r="V901" s="23">
        <v>40057</v>
      </c>
      <c r="W901" s="21" t="s">
        <v>1998</v>
      </c>
      <c r="X901" s="23">
        <v>40057</v>
      </c>
      <c r="Y901" s="21" t="b">
        <v>1</v>
      </c>
      <c r="Z901" s="21" t="b">
        <v>1</v>
      </c>
      <c r="AA901" s="21" t="b">
        <v>0</v>
      </c>
      <c r="AB901" s="22"/>
      <c r="AC901" s="22"/>
      <c r="AD901" s="22"/>
      <c r="AE901" s="22"/>
      <c r="AF901" s="22"/>
      <c r="AG901" s="21" t="s">
        <v>2809</v>
      </c>
      <c r="AH901" s="21" t="s">
        <v>2000</v>
      </c>
      <c r="AI901" s="21" t="s">
        <v>2001</v>
      </c>
      <c r="AJ901" s="22" t="s">
        <v>2002</v>
      </c>
      <c r="AK901" s="22" t="s">
        <v>2003</v>
      </c>
      <c r="AL901" s="22" t="s">
        <v>2004</v>
      </c>
      <c r="AM901" s="22" t="s">
        <v>2005</v>
      </c>
      <c r="AN901" s="21" t="s">
        <v>2015</v>
      </c>
      <c r="AO901" s="21" t="s">
        <v>2007</v>
      </c>
    </row>
    <row r="902" spans="1:41" s="20" customFormat="1" x14ac:dyDescent="0.25">
      <c r="A902" s="21">
        <v>2722</v>
      </c>
      <c r="B902" s="21" t="s">
        <v>2009</v>
      </c>
      <c r="C902" s="21" t="s">
        <v>2009</v>
      </c>
      <c r="D902" s="22" t="s">
        <v>4271</v>
      </c>
      <c r="E902" s="21" t="s">
        <v>1332</v>
      </c>
      <c r="F902" s="21">
        <v>55283686</v>
      </c>
      <c r="G902" s="21" t="s">
        <v>1332</v>
      </c>
      <c r="H902" s="21">
        <v>55283686</v>
      </c>
      <c r="I902" s="21">
        <v>60</v>
      </c>
      <c r="J902" s="21">
        <v>60</v>
      </c>
      <c r="K902" s="21" t="s">
        <v>1989</v>
      </c>
      <c r="L902" s="21" t="s">
        <v>1990</v>
      </c>
      <c r="M902" s="21" t="s">
        <v>1991</v>
      </c>
      <c r="N902" s="21" t="s">
        <v>1997</v>
      </c>
      <c r="O902" s="21" t="s">
        <v>2009</v>
      </c>
      <c r="P902" s="21" t="s">
        <v>27</v>
      </c>
      <c r="Q902" s="21" t="s">
        <v>2009</v>
      </c>
      <c r="R902" s="21" t="s">
        <v>2009</v>
      </c>
      <c r="S902" s="21" t="s">
        <v>2009</v>
      </c>
      <c r="T902" s="22" t="s">
        <v>2145</v>
      </c>
      <c r="U902" s="21" t="s">
        <v>1998</v>
      </c>
      <c r="V902" s="23">
        <v>40057</v>
      </c>
      <c r="W902" s="21" t="s">
        <v>1998</v>
      </c>
      <c r="X902" s="23">
        <v>40057</v>
      </c>
      <c r="Y902" s="21" t="b">
        <v>1</v>
      </c>
      <c r="Z902" s="21" t="b">
        <v>1</v>
      </c>
      <c r="AA902" s="21" t="b">
        <v>0</v>
      </c>
      <c r="AB902" s="22"/>
      <c r="AC902" s="22"/>
      <c r="AD902" s="22"/>
      <c r="AE902" s="22"/>
      <c r="AF902" s="22"/>
      <c r="AG902" s="21" t="s">
        <v>2914</v>
      </c>
      <c r="AH902" s="21" t="s">
        <v>2000</v>
      </c>
      <c r="AI902" s="21" t="s">
        <v>2001</v>
      </c>
      <c r="AJ902" s="22" t="s">
        <v>2002</v>
      </c>
      <c r="AK902" s="22" t="s">
        <v>2003</v>
      </c>
      <c r="AL902" s="22" t="s">
        <v>2004</v>
      </c>
      <c r="AM902" s="22" t="s">
        <v>2005</v>
      </c>
      <c r="AN902" s="21" t="s">
        <v>2031</v>
      </c>
      <c r="AO902" s="21" t="s">
        <v>2007</v>
      </c>
    </row>
    <row r="903" spans="1:41" s="20" customFormat="1" x14ac:dyDescent="0.25">
      <c r="A903" s="21">
        <v>2723</v>
      </c>
      <c r="B903" s="21" t="s">
        <v>2009</v>
      </c>
      <c r="C903" s="21" t="s">
        <v>2009</v>
      </c>
      <c r="D903" s="22" t="s">
        <v>4272</v>
      </c>
      <c r="E903" s="21" t="s">
        <v>706</v>
      </c>
      <c r="F903" s="21">
        <v>55290647</v>
      </c>
      <c r="G903" s="21" t="s">
        <v>706</v>
      </c>
      <c r="H903" s="21">
        <v>55290647</v>
      </c>
      <c r="I903" s="21">
        <v>21300</v>
      </c>
      <c r="J903" s="21">
        <v>21300</v>
      </c>
      <c r="K903" s="21" t="s">
        <v>1989</v>
      </c>
      <c r="L903" s="21" t="s">
        <v>1990</v>
      </c>
      <c r="M903" s="21" t="s">
        <v>2012</v>
      </c>
      <c r="N903" s="21" t="s">
        <v>1997</v>
      </c>
      <c r="O903" s="21" t="s">
        <v>2009</v>
      </c>
      <c r="P903" s="21" t="s">
        <v>27</v>
      </c>
      <c r="Q903" s="21" t="s">
        <v>2009</v>
      </c>
      <c r="R903" s="21" t="s">
        <v>2009</v>
      </c>
      <c r="S903" s="21" t="s">
        <v>2009</v>
      </c>
      <c r="T903" s="22" t="s">
        <v>2013</v>
      </c>
      <c r="U903" s="21" t="s">
        <v>1998</v>
      </c>
      <c r="V903" s="23">
        <v>40057</v>
      </c>
      <c r="W903" s="21" t="s">
        <v>1998</v>
      </c>
      <c r="X903" s="23">
        <v>40057</v>
      </c>
      <c r="Y903" s="21" t="b">
        <v>1</v>
      </c>
      <c r="Z903" s="21" t="b">
        <v>1</v>
      </c>
      <c r="AA903" s="21" t="b">
        <v>0</v>
      </c>
      <c r="AB903" s="22"/>
      <c r="AC903" s="22"/>
      <c r="AD903" s="22"/>
      <c r="AE903" s="22"/>
      <c r="AF903" s="22"/>
      <c r="AG903" s="21" t="s">
        <v>2516</v>
      </c>
      <c r="AH903" s="21" t="s">
        <v>2000</v>
      </c>
      <c r="AI903" s="21" t="s">
        <v>2001</v>
      </c>
      <c r="AJ903" s="22" t="s">
        <v>2002</v>
      </c>
      <c r="AK903" s="22" t="s">
        <v>2003</v>
      </c>
      <c r="AL903" s="22" t="s">
        <v>2004</v>
      </c>
      <c r="AM903" s="22" t="s">
        <v>2005</v>
      </c>
      <c r="AN903" s="21" t="s">
        <v>2015</v>
      </c>
      <c r="AO903" s="21" t="s">
        <v>2007</v>
      </c>
    </row>
    <row r="904" spans="1:41" s="20" customFormat="1" x14ac:dyDescent="0.25">
      <c r="A904" s="21">
        <v>2724</v>
      </c>
      <c r="B904" s="21" t="s">
        <v>2009</v>
      </c>
      <c r="C904" s="21" t="s">
        <v>2009</v>
      </c>
      <c r="D904" s="22" t="s">
        <v>4273</v>
      </c>
      <c r="E904" s="21" t="s">
        <v>4274</v>
      </c>
      <c r="F904" s="21">
        <v>55335063</v>
      </c>
      <c r="G904" s="22" t="s">
        <v>952</v>
      </c>
      <c r="H904" s="21">
        <v>55335063</v>
      </c>
      <c r="I904" s="21">
        <v>132900</v>
      </c>
      <c r="J904" s="21">
        <v>132900</v>
      </c>
      <c r="K904" s="21" t="s">
        <v>1989</v>
      </c>
      <c r="L904" s="21" t="s">
        <v>1990</v>
      </c>
      <c r="M904" s="21" t="s">
        <v>1991</v>
      </c>
      <c r="N904" s="21" t="s">
        <v>1997</v>
      </c>
      <c r="O904" s="21" t="s">
        <v>2009</v>
      </c>
      <c r="P904" s="21" t="s">
        <v>27</v>
      </c>
      <c r="Q904" s="21" t="s">
        <v>2009</v>
      </c>
      <c r="R904" s="21" t="s">
        <v>2009</v>
      </c>
      <c r="S904" s="21" t="s">
        <v>2009</v>
      </c>
      <c r="T904" s="22" t="s">
        <v>2013</v>
      </c>
      <c r="U904" s="21" t="s">
        <v>1998</v>
      </c>
      <c r="V904" s="23">
        <v>40057</v>
      </c>
      <c r="W904" s="21" t="s">
        <v>1998</v>
      </c>
      <c r="X904" s="23">
        <v>40057</v>
      </c>
      <c r="Y904" s="21" t="b">
        <v>1</v>
      </c>
      <c r="Z904" s="21" t="b">
        <v>1</v>
      </c>
      <c r="AA904" s="21" t="b">
        <v>0</v>
      </c>
      <c r="AB904" s="22"/>
      <c r="AC904" s="22" t="s">
        <v>2048</v>
      </c>
      <c r="AD904" s="23">
        <v>40291</v>
      </c>
      <c r="AE904" s="22"/>
      <c r="AF904" s="22"/>
      <c r="AG904" s="25" t="s">
        <v>2092</v>
      </c>
      <c r="AH904" s="21" t="s">
        <v>2000</v>
      </c>
      <c r="AI904" s="21" t="s">
        <v>2001</v>
      </c>
      <c r="AJ904" s="22" t="s">
        <v>2002</v>
      </c>
      <c r="AK904" s="22" t="s">
        <v>2003</v>
      </c>
      <c r="AL904" s="22" t="s">
        <v>2004</v>
      </c>
      <c r="AM904" s="22" t="s">
        <v>2005</v>
      </c>
      <c r="AN904" s="21" t="s">
        <v>2015</v>
      </c>
      <c r="AO904" s="21" t="s">
        <v>2007</v>
      </c>
    </row>
    <row r="905" spans="1:41" s="20" customFormat="1" x14ac:dyDescent="0.25">
      <c r="A905" s="21">
        <v>2725</v>
      </c>
      <c r="B905" s="21" t="s">
        <v>2009</v>
      </c>
      <c r="C905" s="21" t="s">
        <v>2009</v>
      </c>
      <c r="D905" s="22" t="s">
        <v>4275</v>
      </c>
      <c r="E905" s="21" t="s">
        <v>4276</v>
      </c>
      <c r="F905" s="21">
        <v>55406536</v>
      </c>
      <c r="G905" s="22" t="s">
        <v>4277</v>
      </c>
      <c r="H905" s="21">
        <v>55406536</v>
      </c>
      <c r="I905" s="21">
        <f>GEOMEAN(J905:J906)</f>
        <v>391.10100997057015</v>
      </c>
      <c r="J905" s="21">
        <v>160</v>
      </c>
      <c r="K905" s="21" t="s">
        <v>1989</v>
      </c>
      <c r="L905" s="21" t="s">
        <v>1990</v>
      </c>
      <c r="M905" s="21" t="s">
        <v>2012</v>
      </c>
      <c r="N905" s="21" t="s">
        <v>1997</v>
      </c>
      <c r="O905" s="21" t="s">
        <v>2009</v>
      </c>
      <c r="P905" s="21" t="s">
        <v>27</v>
      </c>
      <c r="Q905" s="21" t="s">
        <v>2009</v>
      </c>
      <c r="R905" s="21" t="s">
        <v>2009</v>
      </c>
      <c r="S905" s="21" t="s">
        <v>2009</v>
      </c>
      <c r="T905" s="22" t="s">
        <v>2013</v>
      </c>
      <c r="U905" s="21" t="s">
        <v>1998</v>
      </c>
      <c r="V905" s="23">
        <v>40057</v>
      </c>
      <c r="W905" s="21" t="s">
        <v>1998</v>
      </c>
      <c r="X905" s="23">
        <v>40057</v>
      </c>
      <c r="Y905" s="21" t="b">
        <v>1</v>
      </c>
      <c r="Z905" s="21" t="b">
        <v>1</v>
      </c>
      <c r="AA905" s="21" t="b">
        <v>0</v>
      </c>
      <c r="AB905" s="22"/>
      <c r="AC905" s="22"/>
      <c r="AD905" s="22"/>
      <c r="AE905" s="22"/>
      <c r="AF905" s="22"/>
      <c r="AG905" s="21" t="s">
        <v>2063</v>
      </c>
      <c r="AH905" s="21" t="s">
        <v>2000</v>
      </c>
      <c r="AI905" s="21" t="s">
        <v>2001</v>
      </c>
      <c r="AJ905" s="22" t="s">
        <v>2002</v>
      </c>
      <c r="AK905" s="22" t="s">
        <v>2003</v>
      </c>
      <c r="AL905" s="22" t="s">
        <v>2004</v>
      </c>
      <c r="AM905" s="22" t="s">
        <v>2005</v>
      </c>
      <c r="AN905" s="21" t="s">
        <v>2015</v>
      </c>
      <c r="AO905" s="21" t="s">
        <v>2007</v>
      </c>
    </row>
    <row r="906" spans="1:41" s="20" customFormat="1" x14ac:dyDescent="0.25">
      <c r="A906" s="21">
        <v>2726</v>
      </c>
      <c r="B906" s="21" t="s">
        <v>2028</v>
      </c>
      <c r="C906" s="21" t="s">
        <v>2009</v>
      </c>
      <c r="D906" s="22" t="s">
        <v>4278</v>
      </c>
      <c r="E906" s="21" t="s">
        <v>4276</v>
      </c>
      <c r="F906" s="21">
        <v>55406536</v>
      </c>
      <c r="G906" s="22" t="s">
        <v>4277</v>
      </c>
      <c r="H906" s="21">
        <v>55406536</v>
      </c>
      <c r="I906" s="21"/>
      <c r="J906" s="21">
        <v>956</v>
      </c>
      <c r="K906" s="21" t="s">
        <v>1989</v>
      </c>
      <c r="L906" s="21" t="s">
        <v>1990</v>
      </c>
      <c r="M906" s="21" t="s">
        <v>1991</v>
      </c>
      <c r="N906" s="21" t="s">
        <v>1997</v>
      </c>
      <c r="O906" s="21" t="s">
        <v>2009</v>
      </c>
      <c r="P906" s="21" t="s">
        <v>27</v>
      </c>
      <c r="Q906" s="21" t="s">
        <v>2009</v>
      </c>
      <c r="R906" s="21" t="s">
        <v>2009</v>
      </c>
      <c r="S906" s="21" t="s">
        <v>2009</v>
      </c>
      <c r="T906" s="22" t="s">
        <v>2013</v>
      </c>
      <c r="U906" s="21" t="s">
        <v>1998</v>
      </c>
      <c r="V906" s="23">
        <v>40057</v>
      </c>
      <c r="W906" s="21" t="s">
        <v>1998</v>
      </c>
      <c r="X906" s="23">
        <v>40057</v>
      </c>
      <c r="Y906" s="21" t="b">
        <v>1</v>
      </c>
      <c r="Z906" s="21" t="b">
        <v>1</v>
      </c>
      <c r="AA906" s="21" t="b">
        <v>0</v>
      </c>
      <c r="AB906" s="22"/>
      <c r="AC906" s="22"/>
      <c r="AD906" s="22"/>
      <c r="AE906" s="22"/>
      <c r="AF906" s="22"/>
      <c r="AG906" s="21" t="s">
        <v>2295</v>
      </c>
      <c r="AH906" s="21" t="s">
        <v>2000</v>
      </c>
      <c r="AI906" s="21" t="s">
        <v>2001</v>
      </c>
      <c r="AJ906" s="22" t="s">
        <v>2002</v>
      </c>
      <c r="AK906" s="22" t="s">
        <v>2003</v>
      </c>
      <c r="AL906" s="22" t="s">
        <v>2004</v>
      </c>
      <c r="AM906" s="22" t="s">
        <v>2005</v>
      </c>
      <c r="AN906" s="21" t="s">
        <v>2050</v>
      </c>
      <c r="AO906" s="21" t="s">
        <v>2007</v>
      </c>
    </row>
    <row r="907" spans="1:41" s="20" customFormat="1" x14ac:dyDescent="0.25">
      <c r="A907" s="21">
        <v>2727</v>
      </c>
      <c r="B907" s="21" t="s">
        <v>2009</v>
      </c>
      <c r="C907" s="21" t="s">
        <v>2009</v>
      </c>
      <c r="D907" s="22" t="s">
        <v>4279</v>
      </c>
      <c r="E907" s="21" t="s">
        <v>4280</v>
      </c>
      <c r="F907" s="21">
        <v>55512339</v>
      </c>
      <c r="G907" s="21" t="s">
        <v>4280</v>
      </c>
      <c r="H907" s="21">
        <v>55512339</v>
      </c>
      <c r="I907" s="21">
        <v>1080</v>
      </c>
      <c r="J907" s="21">
        <v>1080</v>
      </c>
      <c r="K907" s="21" t="s">
        <v>1989</v>
      </c>
      <c r="L907" s="21" t="s">
        <v>1990</v>
      </c>
      <c r="M907" s="21" t="s">
        <v>1991</v>
      </c>
      <c r="N907" s="21" t="s">
        <v>1997</v>
      </c>
      <c r="O907" s="21" t="s">
        <v>2009</v>
      </c>
      <c r="P907" s="21" t="s">
        <v>27</v>
      </c>
      <c r="Q907" s="21" t="s">
        <v>2009</v>
      </c>
      <c r="R907" s="21" t="s">
        <v>2009</v>
      </c>
      <c r="S907" s="21" t="s">
        <v>2009</v>
      </c>
      <c r="T907" s="22" t="s">
        <v>2013</v>
      </c>
      <c r="U907" s="21" t="s">
        <v>1998</v>
      </c>
      <c r="V907" s="23">
        <v>40057</v>
      </c>
      <c r="W907" s="21" t="s">
        <v>1998</v>
      </c>
      <c r="X907" s="23">
        <v>40057</v>
      </c>
      <c r="Y907" s="21" t="b">
        <v>1</v>
      </c>
      <c r="Z907" s="21" t="b">
        <v>1</v>
      </c>
      <c r="AA907" s="21" t="b">
        <v>0</v>
      </c>
      <c r="AB907" s="22"/>
      <c r="AC907" s="22"/>
      <c r="AD907" s="22"/>
      <c r="AE907" s="22"/>
      <c r="AF907" s="22"/>
      <c r="AG907" s="21" t="s">
        <v>3037</v>
      </c>
      <c r="AH907" s="21" t="s">
        <v>2000</v>
      </c>
      <c r="AI907" s="21" t="s">
        <v>2001</v>
      </c>
      <c r="AJ907" s="22" t="s">
        <v>2002</v>
      </c>
      <c r="AK907" s="22" t="s">
        <v>2003</v>
      </c>
      <c r="AL907" s="22" t="s">
        <v>2004</v>
      </c>
      <c r="AM907" s="22" t="s">
        <v>2005</v>
      </c>
      <c r="AN907" s="21" t="s">
        <v>2015</v>
      </c>
      <c r="AO907" s="21" t="s">
        <v>2007</v>
      </c>
    </row>
    <row r="908" spans="1:41" s="20" customFormat="1" x14ac:dyDescent="0.25">
      <c r="A908" s="21">
        <v>2728</v>
      </c>
      <c r="B908" s="21" t="s">
        <v>2028</v>
      </c>
      <c r="C908" s="21" t="s">
        <v>2009</v>
      </c>
      <c r="D908" s="22" t="s">
        <v>4281</v>
      </c>
      <c r="E908" s="21" t="s">
        <v>4282</v>
      </c>
      <c r="F908" s="21">
        <v>56073100</v>
      </c>
      <c r="G908" s="21" t="s">
        <v>4282</v>
      </c>
      <c r="H908" s="21">
        <v>56073100</v>
      </c>
      <c r="I908" s="21">
        <v>980</v>
      </c>
      <c r="J908" s="21">
        <v>980</v>
      </c>
      <c r="K908" s="21" t="s">
        <v>1989</v>
      </c>
      <c r="L908" s="21" t="s">
        <v>1990</v>
      </c>
      <c r="M908" s="21" t="s">
        <v>1991</v>
      </c>
      <c r="N908" s="21" t="s">
        <v>1997</v>
      </c>
      <c r="O908" s="21" t="s">
        <v>2009</v>
      </c>
      <c r="P908" s="21" t="s">
        <v>27</v>
      </c>
      <c r="Q908" s="21" t="s">
        <v>2009</v>
      </c>
      <c r="R908" s="21" t="s">
        <v>2009</v>
      </c>
      <c r="S908" s="21" t="s">
        <v>2009</v>
      </c>
      <c r="T908" s="22" t="s">
        <v>2013</v>
      </c>
      <c r="U908" s="21" t="s">
        <v>1998</v>
      </c>
      <c r="V908" s="23">
        <v>40057</v>
      </c>
      <c r="W908" s="21" t="s">
        <v>1998</v>
      </c>
      <c r="X908" s="23">
        <v>40057</v>
      </c>
      <c r="Y908" s="21" t="b">
        <v>1</v>
      </c>
      <c r="Z908" s="21" t="b">
        <v>1</v>
      </c>
      <c r="AA908" s="21" t="b">
        <v>0</v>
      </c>
      <c r="AB908" s="22"/>
      <c r="AC908" s="22"/>
      <c r="AD908" s="22"/>
      <c r="AE908" s="22"/>
      <c r="AF908" s="22"/>
      <c r="AG908" s="21" t="s">
        <v>3621</v>
      </c>
      <c r="AH908" s="21" t="s">
        <v>2000</v>
      </c>
      <c r="AI908" s="21" t="s">
        <v>2001</v>
      </c>
      <c r="AJ908" s="22" t="s">
        <v>2002</v>
      </c>
      <c r="AK908" s="22" t="s">
        <v>2003</v>
      </c>
      <c r="AL908" s="22" t="s">
        <v>2004</v>
      </c>
      <c r="AM908" s="22" t="s">
        <v>2005</v>
      </c>
      <c r="AN908" s="21" t="s">
        <v>2050</v>
      </c>
      <c r="AO908" s="21" t="s">
        <v>2007</v>
      </c>
    </row>
    <row r="909" spans="1:41" s="20" customFormat="1" x14ac:dyDescent="0.25">
      <c r="A909" s="21">
        <v>2729</v>
      </c>
      <c r="B909" s="21" t="s">
        <v>2009</v>
      </c>
      <c r="C909" s="21" t="s">
        <v>2009</v>
      </c>
      <c r="D909" s="22" t="s">
        <v>4283</v>
      </c>
      <c r="E909" s="21" t="s">
        <v>4284</v>
      </c>
      <c r="F909" s="21">
        <v>56425913</v>
      </c>
      <c r="G909" s="21" t="s">
        <v>4284</v>
      </c>
      <c r="H909" s="21">
        <v>56425913</v>
      </c>
      <c r="I909" s="21">
        <v>11800</v>
      </c>
      <c r="J909" s="21">
        <v>11800</v>
      </c>
      <c r="K909" s="21" t="s">
        <v>1989</v>
      </c>
      <c r="L909" s="21" t="s">
        <v>1990</v>
      </c>
      <c r="M909" s="21" t="s">
        <v>1991</v>
      </c>
      <c r="N909" s="21" t="s">
        <v>1997</v>
      </c>
      <c r="O909" s="21" t="s">
        <v>2009</v>
      </c>
      <c r="P909" s="21" t="s">
        <v>27</v>
      </c>
      <c r="Q909" s="21" t="s">
        <v>2009</v>
      </c>
      <c r="R909" s="21" t="s">
        <v>2009</v>
      </c>
      <c r="S909" s="21" t="s">
        <v>2009</v>
      </c>
      <c r="T909" s="22" t="s">
        <v>2013</v>
      </c>
      <c r="U909" s="21" t="s">
        <v>1998</v>
      </c>
      <c r="V909" s="23">
        <v>40057</v>
      </c>
      <c r="W909" s="21" t="s">
        <v>1998</v>
      </c>
      <c r="X909" s="23">
        <v>40057</v>
      </c>
      <c r="Y909" s="21" t="b">
        <v>1</v>
      </c>
      <c r="Z909" s="21" t="b">
        <v>1</v>
      </c>
      <c r="AA909" s="21" t="b">
        <v>0</v>
      </c>
      <c r="AB909" s="22"/>
      <c r="AC909" s="22"/>
      <c r="AD909" s="22"/>
      <c r="AE909" s="22"/>
      <c r="AF909" s="22"/>
      <c r="AG909" s="21" t="s">
        <v>2537</v>
      </c>
      <c r="AH909" s="21" t="s">
        <v>2000</v>
      </c>
      <c r="AI909" s="21" t="s">
        <v>2001</v>
      </c>
      <c r="AJ909" s="22" t="s">
        <v>2002</v>
      </c>
      <c r="AK909" s="22" t="s">
        <v>2003</v>
      </c>
      <c r="AL909" s="22" t="s">
        <v>2004</v>
      </c>
      <c r="AM909" s="22" t="s">
        <v>2005</v>
      </c>
      <c r="AN909" s="21" t="s">
        <v>2015</v>
      </c>
      <c r="AO909" s="21" t="s">
        <v>2007</v>
      </c>
    </row>
    <row r="910" spans="1:41" s="20" customFormat="1" x14ac:dyDescent="0.25">
      <c r="A910" s="21">
        <v>2730</v>
      </c>
      <c r="B910" s="21" t="s">
        <v>2009</v>
      </c>
      <c r="C910" s="21" t="s">
        <v>2009</v>
      </c>
      <c r="D910" s="22" t="s">
        <v>4285</v>
      </c>
      <c r="E910" s="21" t="s">
        <v>4286</v>
      </c>
      <c r="F910" s="21">
        <v>56634958</v>
      </c>
      <c r="G910" s="21" t="s">
        <v>4286</v>
      </c>
      <c r="H910" s="21">
        <v>56634958</v>
      </c>
      <c r="I910" s="21">
        <v>31</v>
      </c>
      <c r="J910" s="21">
        <v>31</v>
      </c>
      <c r="K910" s="21" t="s">
        <v>1989</v>
      </c>
      <c r="L910" s="21" t="s">
        <v>1990</v>
      </c>
      <c r="M910" s="21" t="s">
        <v>2012</v>
      </c>
      <c r="N910" s="21" t="s">
        <v>1997</v>
      </c>
      <c r="O910" s="21" t="s">
        <v>2009</v>
      </c>
      <c r="P910" s="21" t="s">
        <v>27</v>
      </c>
      <c r="Q910" s="21" t="s">
        <v>2009</v>
      </c>
      <c r="R910" s="21" t="s">
        <v>2009</v>
      </c>
      <c r="S910" s="21" t="s">
        <v>2009</v>
      </c>
      <c r="T910" s="22" t="s">
        <v>2013</v>
      </c>
      <c r="U910" s="21" t="s">
        <v>1998</v>
      </c>
      <c r="V910" s="23">
        <v>40057</v>
      </c>
      <c r="W910" s="21" t="s">
        <v>1998</v>
      </c>
      <c r="X910" s="23">
        <v>40057</v>
      </c>
      <c r="Y910" s="21" t="b">
        <v>1</v>
      </c>
      <c r="Z910" s="21" t="b">
        <v>1</v>
      </c>
      <c r="AA910" s="21" t="b">
        <v>0</v>
      </c>
      <c r="AB910" s="22"/>
      <c r="AC910" s="22"/>
      <c r="AD910" s="22"/>
      <c r="AE910" s="22"/>
      <c r="AF910" s="22"/>
      <c r="AG910" s="21" t="s">
        <v>4287</v>
      </c>
      <c r="AH910" s="21" t="s">
        <v>2000</v>
      </c>
      <c r="AI910" s="21" t="s">
        <v>2001</v>
      </c>
      <c r="AJ910" s="22" t="s">
        <v>2002</v>
      </c>
      <c r="AK910" s="22" t="s">
        <v>2003</v>
      </c>
      <c r="AL910" s="22" t="s">
        <v>2004</v>
      </c>
      <c r="AM910" s="22" t="s">
        <v>2005</v>
      </c>
      <c r="AN910" s="21" t="s">
        <v>2015</v>
      </c>
      <c r="AO910" s="21" t="s">
        <v>2007</v>
      </c>
    </row>
    <row r="911" spans="1:41" s="20" customFormat="1" x14ac:dyDescent="0.25">
      <c r="A911" s="21">
        <v>2731</v>
      </c>
      <c r="B911" s="21" t="s">
        <v>2009</v>
      </c>
      <c r="C911" s="21" t="s">
        <v>2009</v>
      </c>
      <c r="D911" s="22" t="s">
        <v>4288</v>
      </c>
      <c r="E911" s="21" t="s">
        <v>4289</v>
      </c>
      <c r="F911" s="21">
        <v>57213691</v>
      </c>
      <c r="G911" s="21" t="s">
        <v>4289</v>
      </c>
      <c r="H911" s="21">
        <v>57213691</v>
      </c>
      <c r="I911" s="21">
        <v>132900</v>
      </c>
      <c r="J911" s="21">
        <v>132900</v>
      </c>
      <c r="K911" s="21" t="s">
        <v>1989</v>
      </c>
      <c r="L911" s="21" t="s">
        <v>1990</v>
      </c>
      <c r="M911" s="21" t="s">
        <v>1991</v>
      </c>
      <c r="N911" s="21" t="s">
        <v>1997</v>
      </c>
      <c r="O911" s="21" t="s">
        <v>2009</v>
      </c>
      <c r="P911" s="21" t="s">
        <v>27</v>
      </c>
      <c r="Q911" s="21" t="s">
        <v>2009</v>
      </c>
      <c r="R911" s="21" t="s">
        <v>2009</v>
      </c>
      <c r="S911" s="21" t="s">
        <v>2009</v>
      </c>
      <c r="T911" s="22" t="s">
        <v>2013</v>
      </c>
      <c r="U911" s="21" t="s">
        <v>1998</v>
      </c>
      <c r="V911" s="23">
        <v>40057</v>
      </c>
      <c r="W911" s="21" t="s">
        <v>1998</v>
      </c>
      <c r="X911" s="23">
        <v>40057</v>
      </c>
      <c r="Y911" s="21" t="b">
        <v>1</v>
      </c>
      <c r="Z911" s="21" t="b">
        <v>1</v>
      </c>
      <c r="AA911" s="21" t="b">
        <v>0</v>
      </c>
      <c r="AB911" s="22"/>
      <c r="AC911" s="22"/>
      <c r="AD911" s="22"/>
      <c r="AE911" s="22"/>
      <c r="AF911" s="22"/>
      <c r="AG911" s="21" t="s">
        <v>2142</v>
      </c>
      <c r="AH911" s="21" t="s">
        <v>2000</v>
      </c>
      <c r="AI911" s="21" t="s">
        <v>2001</v>
      </c>
      <c r="AJ911" s="22" t="s">
        <v>2002</v>
      </c>
      <c r="AK911" s="22" t="s">
        <v>2003</v>
      </c>
      <c r="AL911" s="22" t="s">
        <v>2004</v>
      </c>
      <c r="AM911" s="22" t="s">
        <v>2005</v>
      </c>
      <c r="AN911" s="21" t="s">
        <v>2031</v>
      </c>
      <c r="AO911" s="21" t="s">
        <v>2007</v>
      </c>
    </row>
    <row r="912" spans="1:41" s="20" customFormat="1" x14ac:dyDescent="0.25">
      <c r="A912" s="21">
        <v>2732</v>
      </c>
      <c r="B912" s="21" t="s">
        <v>2009</v>
      </c>
      <c r="C912" s="21" t="s">
        <v>2009</v>
      </c>
      <c r="D912" s="22" t="s">
        <v>4290</v>
      </c>
      <c r="E912" s="21" t="s">
        <v>4291</v>
      </c>
      <c r="F912" s="21">
        <v>57754855</v>
      </c>
      <c r="G912" s="22" t="s">
        <v>932</v>
      </c>
      <c r="H912" s="21">
        <v>57754855</v>
      </c>
      <c r="I912" s="21">
        <v>225000</v>
      </c>
      <c r="J912" s="21">
        <v>225000</v>
      </c>
      <c r="K912" s="21" t="s">
        <v>1989</v>
      </c>
      <c r="L912" s="21" t="s">
        <v>1990</v>
      </c>
      <c r="M912" s="21" t="s">
        <v>1991</v>
      </c>
      <c r="N912" s="21" t="s">
        <v>1997</v>
      </c>
      <c r="O912" s="21" t="s">
        <v>2009</v>
      </c>
      <c r="P912" s="21" t="s">
        <v>27</v>
      </c>
      <c r="Q912" s="21" t="s">
        <v>2009</v>
      </c>
      <c r="R912" s="21" t="s">
        <v>2009</v>
      </c>
      <c r="S912" s="21" t="s">
        <v>2009</v>
      </c>
      <c r="T912" s="22" t="s">
        <v>2013</v>
      </c>
      <c r="U912" s="21" t="s">
        <v>1998</v>
      </c>
      <c r="V912" s="23">
        <v>40057</v>
      </c>
      <c r="W912" s="21" t="s">
        <v>1998</v>
      </c>
      <c r="X912" s="23">
        <v>40057</v>
      </c>
      <c r="Y912" s="21" t="b">
        <v>1</v>
      </c>
      <c r="Z912" s="21" t="b">
        <v>1</v>
      </c>
      <c r="AA912" s="21" t="b">
        <v>0</v>
      </c>
      <c r="AB912" s="22"/>
      <c r="AC912" s="22"/>
      <c r="AD912" s="22"/>
      <c r="AE912" s="22"/>
      <c r="AF912" s="22"/>
      <c r="AG912" s="21" t="s">
        <v>2049</v>
      </c>
      <c r="AH912" s="21" t="s">
        <v>2000</v>
      </c>
      <c r="AI912" s="21" t="s">
        <v>2001</v>
      </c>
      <c r="AJ912" s="22" t="s">
        <v>2002</v>
      </c>
      <c r="AK912" s="22" t="s">
        <v>2003</v>
      </c>
      <c r="AL912" s="22" t="s">
        <v>2004</v>
      </c>
      <c r="AM912" s="22" t="s">
        <v>2005</v>
      </c>
      <c r="AN912" s="21" t="s">
        <v>2015</v>
      </c>
      <c r="AO912" s="21" t="s">
        <v>2007</v>
      </c>
    </row>
    <row r="913" spans="1:41" s="20" customFormat="1" x14ac:dyDescent="0.25">
      <c r="A913" s="21">
        <v>2733</v>
      </c>
      <c r="B913" s="21" t="s">
        <v>2009</v>
      </c>
      <c r="C913" s="21" t="s">
        <v>2009</v>
      </c>
      <c r="D913" s="22" t="s">
        <v>4292</v>
      </c>
      <c r="E913" s="21" t="s">
        <v>1048</v>
      </c>
      <c r="F913" s="21">
        <v>57837191</v>
      </c>
      <c r="G913" s="21" t="s">
        <v>1048</v>
      </c>
      <c r="H913" s="21">
        <v>57837191</v>
      </c>
      <c r="I913" s="21">
        <f>GEOMEAN(J913:J915)</f>
        <v>46302.418289286477</v>
      </c>
      <c r="J913" s="21">
        <v>28000</v>
      </c>
      <c r="K913" s="21" t="s">
        <v>1989</v>
      </c>
      <c r="L913" s="21" t="s">
        <v>1990</v>
      </c>
      <c r="M913" s="21" t="s">
        <v>1991</v>
      </c>
      <c r="N913" s="21" t="s">
        <v>1997</v>
      </c>
      <c r="O913" s="21" t="s">
        <v>2009</v>
      </c>
      <c r="P913" s="21" t="s">
        <v>27</v>
      </c>
      <c r="Q913" s="21" t="s">
        <v>2009</v>
      </c>
      <c r="R913" s="21" t="s">
        <v>2009</v>
      </c>
      <c r="S913" s="21" t="s">
        <v>2009</v>
      </c>
      <c r="T913" s="22" t="s">
        <v>2013</v>
      </c>
      <c r="U913" s="21" t="s">
        <v>1998</v>
      </c>
      <c r="V913" s="23">
        <v>40057</v>
      </c>
      <c r="W913" s="21" t="s">
        <v>1998</v>
      </c>
      <c r="X913" s="23">
        <v>40057</v>
      </c>
      <c r="Y913" s="21" t="b">
        <v>1</v>
      </c>
      <c r="Z913" s="21" t="b">
        <v>1</v>
      </c>
      <c r="AA913" s="21" t="b">
        <v>0</v>
      </c>
      <c r="AB913" s="22"/>
      <c r="AC913" s="22"/>
      <c r="AD913" s="22"/>
      <c r="AE913" s="22"/>
      <c r="AF913" s="22"/>
      <c r="AG913" s="21" t="s">
        <v>3172</v>
      </c>
      <c r="AH913" s="21" t="s">
        <v>2000</v>
      </c>
      <c r="AI913" s="21" t="s">
        <v>2001</v>
      </c>
      <c r="AJ913" s="22" t="s">
        <v>2002</v>
      </c>
      <c r="AK913" s="22" t="s">
        <v>2003</v>
      </c>
      <c r="AL913" s="22" t="s">
        <v>2004</v>
      </c>
      <c r="AM913" s="22" t="s">
        <v>2005</v>
      </c>
      <c r="AN913" s="21" t="s">
        <v>2015</v>
      </c>
      <c r="AO913" s="21" t="s">
        <v>2007</v>
      </c>
    </row>
    <row r="914" spans="1:41" s="20" customFormat="1" x14ac:dyDescent="0.25">
      <c r="A914" s="21">
        <v>2734</v>
      </c>
      <c r="B914" s="21" t="s">
        <v>2009</v>
      </c>
      <c r="C914" s="21" t="s">
        <v>2009</v>
      </c>
      <c r="D914" s="22" t="s">
        <v>4293</v>
      </c>
      <c r="E914" s="21" t="s">
        <v>1048</v>
      </c>
      <c r="F914" s="21">
        <v>57837191</v>
      </c>
      <c r="G914" s="21" t="s">
        <v>1048</v>
      </c>
      <c r="H914" s="21">
        <v>57837191</v>
      </c>
      <c r="I914" s="21"/>
      <c r="J914" s="21">
        <v>121000</v>
      </c>
      <c r="K914" s="21" t="s">
        <v>1989</v>
      </c>
      <c r="L914" s="21" t="s">
        <v>1990</v>
      </c>
      <c r="M914" s="21" t="s">
        <v>1991</v>
      </c>
      <c r="N914" s="21" t="s">
        <v>1997</v>
      </c>
      <c r="O914" s="21" t="s">
        <v>2009</v>
      </c>
      <c r="P914" s="21" t="s">
        <v>27</v>
      </c>
      <c r="Q914" s="21" t="s">
        <v>2009</v>
      </c>
      <c r="R914" s="21" t="s">
        <v>2009</v>
      </c>
      <c r="S914" s="21" t="s">
        <v>2009</v>
      </c>
      <c r="T914" s="22" t="s">
        <v>2013</v>
      </c>
      <c r="U914" s="21" t="s">
        <v>1998</v>
      </c>
      <c r="V914" s="23">
        <v>40057</v>
      </c>
      <c r="W914" s="21" t="s">
        <v>1998</v>
      </c>
      <c r="X914" s="23">
        <v>40057</v>
      </c>
      <c r="Y914" s="21" t="b">
        <v>1</v>
      </c>
      <c r="Z914" s="21" t="b">
        <v>1</v>
      </c>
      <c r="AA914" s="21" t="b">
        <v>0</v>
      </c>
      <c r="AB914" s="22"/>
      <c r="AC914" s="22"/>
      <c r="AD914" s="22"/>
      <c r="AE914" s="22"/>
      <c r="AF914" s="22"/>
      <c r="AG914" s="21" t="s">
        <v>3457</v>
      </c>
      <c r="AH914" s="21" t="s">
        <v>2000</v>
      </c>
      <c r="AI914" s="21" t="s">
        <v>2001</v>
      </c>
      <c r="AJ914" s="22" t="s">
        <v>2002</v>
      </c>
      <c r="AK914" s="22" t="s">
        <v>2003</v>
      </c>
      <c r="AL914" s="22" t="s">
        <v>2004</v>
      </c>
      <c r="AM914" s="22" t="s">
        <v>2005</v>
      </c>
      <c r="AN914" s="21" t="s">
        <v>2015</v>
      </c>
      <c r="AO914" s="21" t="s">
        <v>2007</v>
      </c>
    </row>
    <row r="915" spans="1:41" s="20" customFormat="1" x14ac:dyDescent="0.25">
      <c r="A915" s="21">
        <v>2735</v>
      </c>
      <c r="B915" s="21" t="s">
        <v>2028</v>
      </c>
      <c r="C915" s="21" t="s">
        <v>2009</v>
      </c>
      <c r="D915" s="22" t="s">
        <v>4294</v>
      </c>
      <c r="E915" s="21" t="s">
        <v>1048</v>
      </c>
      <c r="F915" s="21">
        <v>57837191</v>
      </c>
      <c r="G915" s="21" t="s">
        <v>1048</v>
      </c>
      <c r="H915" s="21">
        <v>57837191</v>
      </c>
      <c r="I915" s="21"/>
      <c r="J915" s="21">
        <v>29300</v>
      </c>
      <c r="K915" s="21" t="s">
        <v>1989</v>
      </c>
      <c r="L915" s="21" t="s">
        <v>1990</v>
      </c>
      <c r="M915" s="21" t="s">
        <v>1991</v>
      </c>
      <c r="N915" s="21" t="s">
        <v>1997</v>
      </c>
      <c r="O915" s="21" t="s">
        <v>2009</v>
      </c>
      <c r="P915" s="21" t="s">
        <v>27</v>
      </c>
      <c r="Q915" s="21" t="s">
        <v>2009</v>
      </c>
      <c r="R915" s="21" t="s">
        <v>2009</v>
      </c>
      <c r="S915" s="21" t="s">
        <v>2009</v>
      </c>
      <c r="T915" s="22" t="s">
        <v>2013</v>
      </c>
      <c r="U915" s="21" t="s">
        <v>1998</v>
      </c>
      <c r="V915" s="23">
        <v>40057</v>
      </c>
      <c r="W915" s="21" t="s">
        <v>1998</v>
      </c>
      <c r="X915" s="23">
        <v>40057</v>
      </c>
      <c r="Y915" s="21" t="b">
        <v>1</v>
      </c>
      <c r="Z915" s="21" t="b">
        <v>1</v>
      </c>
      <c r="AA915" s="21" t="b">
        <v>0</v>
      </c>
      <c r="AB915" s="22"/>
      <c r="AC915" s="22"/>
      <c r="AD915" s="22"/>
      <c r="AE915" s="22"/>
      <c r="AF915" s="22"/>
      <c r="AG915" s="21" t="s">
        <v>2033</v>
      </c>
      <c r="AH915" s="21" t="s">
        <v>2000</v>
      </c>
      <c r="AI915" s="21" t="s">
        <v>2001</v>
      </c>
      <c r="AJ915" s="22" t="s">
        <v>2002</v>
      </c>
      <c r="AK915" s="22" t="s">
        <v>2003</v>
      </c>
      <c r="AL915" s="22" t="s">
        <v>2004</v>
      </c>
      <c r="AM915" s="22" t="s">
        <v>2005</v>
      </c>
      <c r="AN915" s="21" t="s">
        <v>2050</v>
      </c>
      <c r="AO915" s="21" t="s">
        <v>2007</v>
      </c>
    </row>
    <row r="916" spans="1:41" s="20" customFormat="1" x14ac:dyDescent="0.25">
      <c r="A916" s="21">
        <v>2736</v>
      </c>
      <c r="B916" s="21" t="s">
        <v>2009</v>
      </c>
      <c r="C916" s="21" t="s">
        <v>2009</v>
      </c>
      <c r="D916" s="22" t="s">
        <v>4295</v>
      </c>
      <c r="E916" s="21" t="s">
        <v>4296</v>
      </c>
      <c r="F916" s="21">
        <v>57960197</v>
      </c>
      <c r="G916" s="21" t="s">
        <v>4296</v>
      </c>
      <c r="H916" s="21">
        <v>57960197</v>
      </c>
      <c r="I916" s="21">
        <f>GEOMEAN(J916:J917)</f>
        <v>2.7</v>
      </c>
      <c r="J916" s="21">
        <v>2.7</v>
      </c>
      <c r="K916" s="21" t="s">
        <v>1989</v>
      </c>
      <c r="L916" s="21" t="s">
        <v>1990</v>
      </c>
      <c r="M916" s="21" t="s">
        <v>2012</v>
      </c>
      <c r="N916" s="21" t="s">
        <v>1997</v>
      </c>
      <c r="O916" s="21" t="s">
        <v>2009</v>
      </c>
      <c r="P916" s="21" t="s">
        <v>27</v>
      </c>
      <c r="Q916" s="21" t="s">
        <v>2009</v>
      </c>
      <c r="R916" s="21" t="s">
        <v>2009</v>
      </c>
      <c r="S916" s="21" t="s">
        <v>2009</v>
      </c>
      <c r="T916" s="22" t="s">
        <v>2013</v>
      </c>
      <c r="U916" s="21" t="s">
        <v>1998</v>
      </c>
      <c r="V916" s="23">
        <v>40057</v>
      </c>
      <c r="W916" s="21" t="s">
        <v>1998</v>
      </c>
      <c r="X916" s="23">
        <v>40057</v>
      </c>
      <c r="Y916" s="21" t="b">
        <v>1</v>
      </c>
      <c r="Z916" s="21" t="b">
        <v>1</v>
      </c>
      <c r="AA916" s="21" t="b">
        <v>0</v>
      </c>
      <c r="AB916" s="22"/>
      <c r="AC916" s="22"/>
      <c r="AD916" s="22"/>
      <c r="AE916" s="22"/>
      <c r="AF916" s="22"/>
      <c r="AG916" s="21" t="s">
        <v>2033</v>
      </c>
      <c r="AH916" s="21" t="s">
        <v>2000</v>
      </c>
      <c r="AI916" s="21" t="s">
        <v>2001</v>
      </c>
      <c r="AJ916" s="22" t="s">
        <v>2002</v>
      </c>
      <c r="AK916" s="22" t="s">
        <v>2003</v>
      </c>
      <c r="AL916" s="22" t="s">
        <v>2004</v>
      </c>
      <c r="AM916" s="22" t="s">
        <v>2005</v>
      </c>
      <c r="AN916" s="21" t="s">
        <v>2015</v>
      </c>
      <c r="AO916" s="21" t="s">
        <v>2007</v>
      </c>
    </row>
    <row r="917" spans="1:41" s="20" customFormat="1" x14ac:dyDescent="0.25">
      <c r="A917" s="21">
        <v>9932</v>
      </c>
      <c r="B917" s="21" t="s">
        <v>2009</v>
      </c>
      <c r="C917" s="21" t="s">
        <v>2009</v>
      </c>
      <c r="D917" s="22" t="s">
        <v>4297</v>
      </c>
      <c r="E917" s="22" t="s">
        <v>4298</v>
      </c>
      <c r="F917" s="21">
        <v>57960197</v>
      </c>
      <c r="G917" s="21" t="s">
        <v>4296</v>
      </c>
      <c r="H917" s="21">
        <v>57960197</v>
      </c>
      <c r="I917" s="21"/>
      <c r="J917" s="21">
        <v>2.7</v>
      </c>
      <c r="K917" s="21" t="s">
        <v>1989</v>
      </c>
      <c r="L917" s="21" t="s">
        <v>1990</v>
      </c>
      <c r="M917" s="21" t="s">
        <v>2012</v>
      </c>
      <c r="N917" s="21" t="s">
        <v>1997</v>
      </c>
      <c r="O917" s="21" t="s">
        <v>2009</v>
      </c>
      <c r="P917" s="21" t="s">
        <v>2009</v>
      </c>
      <c r="Q917" s="21" t="s">
        <v>2009</v>
      </c>
      <c r="R917" s="21" t="s">
        <v>2009</v>
      </c>
      <c r="S917" s="21" t="s">
        <v>2009</v>
      </c>
      <c r="T917" s="22" t="s">
        <v>2013</v>
      </c>
      <c r="U917" s="21" t="s">
        <v>1998</v>
      </c>
      <c r="V917" s="23">
        <v>40057</v>
      </c>
      <c r="W917" s="21" t="s">
        <v>1998</v>
      </c>
      <c r="X917" s="23">
        <v>40057</v>
      </c>
      <c r="Y917" s="21" t="b">
        <v>1</v>
      </c>
      <c r="Z917" s="21" t="b">
        <v>1</v>
      </c>
      <c r="AA917" s="21" t="b">
        <v>0</v>
      </c>
      <c r="AB917" s="22" t="s">
        <v>2047</v>
      </c>
      <c r="AC917" s="22" t="s">
        <v>2048</v>
      </c>
      <c r="AD917" s="23">
        <v>41830</v>
      </c>
      <c r="AE917" s="22"/>
      <c r="AF917" s="22"/>
      <c r="AG917" s="21" t="s">
        <v>2033</v>
      </c>
      <c r="AH917" s="21" t="s">
        <v>2000</v>
      </c>
      <c r="AI917" s="21" t="s">
        <v>2001</v>
      </c>
      <c r="AJ917" s="22" t="s">
        <v>2002</v>
      </c>
      <c r="AK917" s="22" t="s">
        <v>2003</v>
      </c>
      <c r="AL917" s="22" t="s">
        <v>2004</v>
      </c>
      <c r="AM917" s="22" t="s">
        <v>2005</v>
      </c>
      <c r="AN917" s="21" t="s">
        <v>3315</v>
      </c>
      <c r="AO917" s="21" t="s">
        <v>2007</v>
      </c>
    </row>
    <row r="918" spans="1:41" s="20" customFormat="1" x14ac:dyDescent="0.25">
      <c r="A918" s="21">
        <v>2737</v>
      </c>
      <c r="B918" s="21" t="s">
        <v>2009</v>
      </c>
      <c r="C918" s="21" t="s">
        <v>2009</v>
      </c>
      <c r="D918" s="22" t="s">
        <v>4299</v>
      </c>
      <c r="E918" s="21" t="s">
        <v>650</v>
      </c>
      <c r="F918" s="21">
        <v>57966957</v>
      </c>
      <c r="G918" s="21" t="s">
        <v>650</v>
      </c>
      <c r="H918" s="21">
        <v>57966957</v>
      </c>
      <c r="I918" s="21">
        <f>GEOMEAN(J918:J919)</f>
        <v>4732.8638264796928</v>
      </c>
      <c r="J918" s="21">
        <v>800</v>
      </c>
      <c r="K918" s="21" t="s">
        <v>1989</v>
      </c>
      <c r="L918" s="21" t="s">
        <v>1990</v>
      </c>
      <c r="M918" s="21" t="s">
        <v>1991</v>
      </c>
      <c r="N918" s="21" t="s">
        <v>1997</v>
      </c>
      <c r="O918" s="21" t="s">
        <v>2009</v>
      </c>
      <c r="P918" s="21" t="s">
        <v>27</v>
      </c>
      <c r="Q918" s="21" t="s">
        <v>2009</v>
      </c>
      <c r="R918" s="21" t="s">
        <v>2009</v>
      </c>
      <c r="S918" s="21" t="s">
        <v>2009</v>
      </c>
      <c r="T918" s="22" t="s">
        <v>2013</v>
      </c>
      <c r="U918" s="21" t="s">
        <v>1998</v>
      </c>
      <c r="V918" s="23">
        <v>40057</v>
      </c>
      <c r="W918" s="21" t="s">
        <v>1998</v>
      </c>
      <c r="X918" s="23">
        <v>40057</v>
      </c>
      <c r="Y918" s="21" t="b">
        <v>1</v>
      </c>
      <c r="Z918" s="21" t="b">
        <v>1</v>
      </c>
      <c r="AA918" s="21" t="b">
        <v>0</v>
      </c>
      <c r="AB918" s="22"/>
      <c r="AC918" s="22"/>
      <c r="AD918" s="22"/>
      <c r="AE918" s="22"/>
      <c r="AF918" s="22"/>
      <c r="AG918" s="21" t="s">
        <v>3159</v>
      </c>
      <c r="AH918" s="21" t="s">
        <v>2000</v>
      </c>
      <c r="AI918" s="21" t="s">
        <v>2001</v>
      </c>
      <c r="AJ918" s="22" t="s">
        <v>2002</v>
      </c>
      <c r="AK918" s="22" t="s">
        <v>2003</v>
      </c>
      <c r="AL918" s="22" t="s">
        <v>2004</v>
      </c>
      <c r="AM918" s="22" t="s">
        <v>2005</v>
      </c>
      <c r="AN918" s="21" t="s">
        <v>2015</v>
      </c>
      <c r="AO918" s="21" t="s">
        <v>2007</v>
      </c>
    </row>
    <row r="919" spans="1:41" s="20" customFormat="1" x14ac:dyDescent="0.25">
      <c r="A919" s="21">
        <v>2738</v>
      </c>
      <c r="B919" s="21" t="s">
        <v>2009</v>
      </c>
      <c r="C919" s="21" t="s">
        <v>2009</v>
      </c>
      <c r="D919" s="22" t="s">
        <v>4300</v>
      </c>
      <c r="E919" s="21" t="s">
        <v>650</v>
      </c>
      <c r="F919" s="21">
        <v>57966957</v>
      </c>
      <c r="G919" s="21" t="s">
        <v>650</v>
      </c>
      <c r="H919" s="21">
        <v>57966957</v>
      </c>
      <c r="I919" s="21"/>
      <c r="J919" s="21">
        <v>28000</v>
      </c>
      <c r="K919" s="21" t="s">
        <v>1989</v>
      </c>
      <c r="L919" s="21" t="s">
        <v>1990</v>
      </c>
      <c r="M919" s="21" t="s">
        <v>1991</v>
      </c>
      <c r="N919" s="21" t="s">
        <v>1997</v>
      </c>
      <c r="O919" s="21" t="s">
        <v>2009</v>
      </c>
      <c r="P919" s="21" t="s">
        <v>27</v>
      </c>
      <c r="Q919" s="21" t="s">
        <v>2009</v>
      </c>
      <c r="R919" s="21" t="s">
        <v>2009</v>
      </c>
      <c r="S919" s="21" t="s">
        <v>2009</v>
      </c>
      <c r="T919" s="22" t="s">
        <v>2013</v>
      </c>
      <c r="U919" s="21" t="s">
        <v>1998</v>
      </c>
      <c r="V919" s="23">
        <v>40057</v>
      </c>
      <c r="W919" s="21" t="s">
        <v>1998</v>
      </c>
      <c r="X919" s="23">
        <v>40057</v>
      </c>
      <c r="Y919" s="21" t="b">
        <v>1</v>
      </c>
      <c r="Z919" s="21" t="b">
        <v>1</v>
      </c>
      <c r="AA919" s="21" t="b">
        <v>0</v>
      </c>
      <c r="AB919" s="22"/>
      <c r="AC919" s="22"/>
      <c r="AD919" s="22"/>
      <c r="AE919" s="22"/>
      <c r="AF919" s="22"/>
      <c r="AG919" s="21" t="s">
        <v>3977</v>
      </c>
      <c r="AH919" s="21" t="s">
        <v>2000</v>
      </c>
      <c r="AI919" s="21" t="s">
        <v>2001</v>
      </c>
      <c r="AJ919" s="22" t="s">
        <v>2002</v>
      </c>
      <c r="AK919" s="22" t="s">
        <v>2003</v>
      </c>
      <c r="AL919" s="22" t="s">
        <v>2004</v>
      </c>
      <c r="AM919" s="22" t="s">
        <v>2005</v>
      </c>
      <c r="AN919" s="21" t="s">
        <v>2015</v>
      </c>
      <c r="AO919" s="21" t="s">
        <v>2007</v>
      </c>
    </row>
    <row r="920" spans="1:41" s="20" customFormat="1" x14ac:dyDescent="0.25">
      <c r="A920" s="21">
        <v>2739</v>
      </c>
      <c r="B920" s="21" t="s">
        <v>2009</v>
      </c>
      <c r="C920" s="21" t="s">
        <v>2009</v>
      </c>
      <c r="D920" s="22" t="s">
        <v>4301</v>
      </c>
      <c r="E920" s="21" t="s">
        <v>1422</v>
      </c>
      <c r="F920" s="21">
        <v>59669260</v>
      </c>
      <c r="G920" s="21" t="s">
        <v>1422</v>
      </c>
      <c r="H920" s="21">
        <v>59669260</v>
      </c>
      <c r="I920" s="21">
        <v>27</v>
      </c>
      <c r="J920" s="21">
        <v>27</v>
      </c>
      <c r="K920" s="21" t="s">
        <v>1989</v>
      </c>
      <c r="L920" s="21" t="s">
        <v>1990</v>
      </c>
      <c r="M920" s="21" t="s">
        <v>2012</v>
      </c>
      <c r="N920" s="21" t="s">
        <v>1997</v>
      </c>
      <c r="O920" s="21" t="s">
        <v>2009</v>
      </c>
      <c r="P920" s="21" t="s">
        <v>27</v>
      </c>
      <c r="Q920" s="21" t="s">
        <v>2009</v>
      </c>
      <c r="R920" s="21" t="s">
        <v>2009</v>
      </c>
      <c r="S920" s="21" t="s">
        <v>2009</v>
      </c>
      <c r="T920" s="22" t="s">
        <v>2145</v>
      </c>
      <c r="U920" s="21" t="s">
        <v>1998</v>
      </c>
      <c r="V920" s="23">
        <v>40057</v>
      </c>
      <c r="W920" s="21" t="s">
        <v>1998</v>
      </c>
      <c r="X920" s="23">
        <v>40057</v>
      </c>
      <c r="Y920" s="21" t="b">
        <v>1</v>
      </c>
      <c r="Z920" s="21" t="b">
        <v>1</v>
      </c>
      <c r="AA920" s="21" t="b">
        <v>0</v>
      </c>
      <c r="AB920" s="22"/>
      <c r="AC920" s="22"/>
      <c r="AD920" s="22"/>
      <c r="AE920" s="22"/>
      <c r="AF920" s="22"/>
      <c r="AG920" s="21" t="s">
        <v>2103</v>
      </c>
      <c r="AH920" s="21" t="s">
        <v>2000</v>
      </c>
      <c r="AI920" s="21" t="s">
        <v>2001</v>
      </c>
      <c r="AJ920" s="22" t="s">
        <v>2002</v>
      </c>
      <c r="AK920" s="22" t="s">
        <v>2003</v>
      </c>
      <c r="AL920" s="22" t="s">
        <v>2004</v>
      </c>
      <c r="AM920" s="22" t="s">
        <v>2005</v>
      </c>
      <c r="AN920" s="21" t="s">
        <v>2031</v>
      </c>
      <c r="AO920" s="21" t="s">
        <v>2007</v>
      </c>
    </row>
    <row r="921" spans="1:41" s="20" customFormat="1" x14ac:dyDescent="0.25">
      <c r="A921" s="21">
        <v>2740</v>
      </c>
      <c r="B921" s="21" t="s">
        <v>2241</v>
      </c>
      <c r="C921" s="21" t="s">
        <v>2242</v>
      </c>
      <c r="D921" s="22" t="s">
        <v>2243</v>
      </c>
      <c r="E921" s="21" t="s">
        <v>4302</v>
      </c>
      <c r="F921" s="21">
        <v>59756604</v>
      </c>
      <c r="G921" s="21" t="s">
        <v>4302</v>
      </c>
      <c r="H921" s="21">
        <v>59756604</v>
      </c>
      <c r="I921" s="21">
        <f>GEOMEAN(J921:J922)</f>
        <v>4400</v>
      </c>
      <c r="J921" s="21">
        <v>4400</v>
      </c>
      <c r="K921" s="21" t="s">
        <v>1989</v>
      </c>
      <c r="L921" s="21" t="s">
        <v>1990</v>
      </c>
      <c r="M921" s="21" t="s">
        <v>1991</v>
      </c>
      <c r="N921" s="21" t="s">
        <v>1992</v>
      </c>
      <c r="O921" s="21" t="s">
        <v>2244</v>
      </c>
      <c r="P921" s="21" t="s">
        <v>27</v>
      </c>
      <c r="Q921" s="21" t="s">
        <v>1997</v>
      </c>
      <c r="R921" s="21" t="s">
        <v>2807</v>
      </c>
      <c r="S921" s="21" t="s">
        <v>4303</v>
      </c>
      <c r="T921" s="21" t="s">
        <v>2182</v>
      </c>
      <c r="U921" s="21" t="s">
        <v>1998</v>
      </c>
      <c r="V921" s="23">
        <v>40057</v>
      </c>
      <c r="W921" s="21" t="s">
        <v>1998</v>
      </c>
      <c r="X921" s="23">
        <v>40057</v>
      </c>
      <c r="Y921" s="21" t="b">
        <v>1</v>
      </c>
      <c r="Z921" s="21" t="b">
        <v>1</v>
      </c>
      <c r="AA921" s="21" t="b">
        <v>0</v>
      </c>
      <c r="AB921" s="22"/>
      <c r="AC921" s="22"/>
      <c r="AD921" s="22"/>
      <c r="AE921" s="22"/>
      <c r="AF921" s="22"/>
      <c r="AG921" s="21" t="s">
        <v>2247</v>
      </c>
      <c r="AH921" s="21" t="s">
        <v>2000</v>
      </c>
      <c r="AI921" s="21" t="s">
        <v>2001</v>
      </c>
      <c r="AJ921" s="22" t="s">
        <v>2002</v>
      </c>
      <c r="AK921" s="22" t="s">
        <v>2003</v>
      </c>
      <c r="AL921" s="22" t="s">
        <v>2004</v>
      </c>
      <c r="AM921" s="22" t="s">
        <v>2005</v>
      </c>
      <c r="AN921" s="21" t="s">
        <v>2248</v>
      </c>
      <c r="AO921" s="21" t="s">
        <v>2007</v>
      </c>
    </row>
    <row r="922" spans="1:41" s="20" customFormat="1" x14ac:dyDescent="0.25">
      <c r="A922" s="21">
        <v>9933</v>
      </c>
      <c r="B922" s="21" t="s">
        <v>2241</v>
      </c>
      <c r="C922" s="21" t="s">
        <v>2242</v>
      </c>
      <c r="D922" s="22" t="s">
        <v>2243</v>
      </c>
      <c r="E922" s="21" t="s">
        <v>4302</v>
      </c>
      <c r="F922" s="21">
        <v>59756604</v>
      </c>
      <c r="G922" s="21" t="s">
        <v>4302</v>
      </c>
      <c r="H922" s="21">
        <v>59756604</v>
      </c>
      <c r="I922" s="21"/>
      <c r="J922" s="21">
        <v>4400</v>
      </c>
      <c r="K922" s="21" t="s">
        <v>1989</v>
      </c>
      <c r="L922" s="21" t="s">
        <v>1990</v>
      </c>
      <c r="M922" s="21" t="s">
        <v>1991</v>
      </c>
      <c r="N922" s="21" t="s">
        <v>1992</v>
      </c>
      <c r="O922" s="21" t="s">
        <v>2244</v>
      </c>
      <c r="P922" s="21" t="s">
        <v>27</v>
      </c>
      <c r="Q922" s="21" t="s">
        <v>1997</v>
      </c>
      <c r="R922" s="21" t="s">
        <v>2807</v>
      </c>
      <c r="S922" s="21" t="s">
        <v>4304</v>
      </c>
      <c r="T922" s="21" t="s">
        <v>2182</v>
      </c>
      <c r="U922" s="21" t="s">
        <v>1998</v>
      </c>
      <c r="V922" s="23">
        <v>40057</v>
      </c>
      <c r="W922" s="21" t="s">
        <v>1998</v>
      </c>
      <c r="X922" s="23">
        <v>40057</v>
      </c>
      <c r="Y922" s="21" t="b">
        <v>1</v>
      </c>
      <c r="Z922" s="21" t="b">
        <v>1</v>
      </c>
      <c r="AA922" s="21" t="b">
        <v>0</v>
      </c>
      <c r="AB922" s="22"/>
      <c r="AC922" s="22"/>
      <c r="AD922" s="22"/>
      <c r="AE922" s="22"/>
      <c r="AF922" s="22"/>
      <c r="AG922" s="21" t="s">
        <v>2247</v>
      </c>
      <c r="AH922" s="21" t="s">
        <v>2000</v>
      </c>
      <c r="AI922" s="21" t="s">
        <v>2001</v>
      </c>
      <c r="AJ922" s="22" t="s">
        <v>2002</v>
      </c>
      <c r="AK922" s="22" t="s">
        <v>2003</v>
      </c>
      <c r="AL922" s="22" t="s">
        <v>2004</v>
      </c>
      <c r="AM922" s="22" t="s">
        <v>2005</v>
      </c>
      <c r="AN922" s="21" t="s">
        <v>2248</v>
      </c>
      <c r="AO922" s="21" t="s">
        <v>2007</v>
      </c>
    </row>
    <row r="923" spans="1:41" s="20" customFormat="1" x14ac:dyDescent="0.25">
      <c r="A923" s="21">
        <v>2741</v>
      </c>
      <c r="B923" s="21" t="s">
        <v>2009</v>
      </c>
      <c r="C923" s="21" t="s">
        <v>2009</v>
      </c>
      <c r="D923" s="22" t="s">
        <v>4305</v>
      </c>
      <c r="E923" s="21" t="s">
        <v>1324</v>
      </c>
      <c r="F923" s="21">
        <v>60168889</v>
      </c>
      <c r="G923" s="21" t="s">
        <v>1324</v>
      </c>
      <c r="H923" s="21">
        <v>60168889</v>
      </c>
      <c r="I923" s="21">
        <v>6800</v>
      </c>
      <c r="J923" s="21">
        <v>6800</v>
      </c>
      <c r="K923" s="21" t="s">
        <v>1989</v>
      </c>
      <c r="L923" s="21" t="s">
        <v>1990</v>
      </c>
      <c r="M923" s="21" t="s">
        <v>1991</v>
      </c>
      <c r="N923" s="21" t="s">
        <v>1997</v>
      </c>
      <c r="O923" s="21" t="s">
        <v>2009</v>
      </c>
      <c r="P923" s="21" t="s">
        <v>27</v>
      </c>
      <c r="Q923" s="21" t="s">
        <v>2009</v>
      </c>
      <c r="R923" s="21" t="s">
        <v>2009</v>
      </c>
      <c r="S923" s="21" t="s">
        <v>2009</v>
      </c>
      <c r="T923" s="22" t="s">
        <v>2145</v>
      </c>
      <c r="U923" s="21" t="s">
        <v>1998</v>
      </c>
      <c r="V923" s="23">
        <v>40057</v>
      </c>
      <c r="W923" s="21" t="s">
        <v>1998</v>
      </c>
      <c r="X923" s="23">
        <v>40057</v>
      </c>
      <c r="Y923" s="21" t="b">
        <v>1</v>
      </c>
      <c r="Z923" s="21" t="b">
        <v>1</v>
      </c>
      <c r="AA923" s="21" t="b">
        <v>0</v>
      </c>
      <c r="AB923" s="22"/>
      <c r="AC923" s="22"/>
      <c r="AD923" s="22"/>
      <c r="AE923" s="22"/>
      <c r="AF923" s="22"/>
      <c r="AG923" s="21" t="s">
        <v>2071</v>
      </c>
      <c r="AH923" s="21" t="s">
        <v>2000</v>
      </c>
      <c r="AI923" s="21" t="s">
        <v>2001</v>
      </c>
      <c r="AJ923" s="22" t="s">
        <v>2002</v>
      </c>
      <c r="AK923" s="22" t="s">
        <v>2003</v>
      </c>
      <c r="AL923" s="22" t="s">
        <v>2004</v>
      </c>
      <c r="AM923" s="22" t="s">
        <v>2005</v>
      </c>
      <c r="AN923" s="21" t="s">
        <v>2031</v>
      </c>
      <c r="AO923" s="21" t="s">
        <v>2007</v>
      </c>
    </row>
    <row r="924" spans="1:41" s="20" customFormat="1" x14ac:dyDescent="0.25">
      <c r="A924" s="21">
        <v>2742</v>
      </c>
      <c r="B924" s="21" t="s">
        <v>2009</v>
      </c>
      <c r="C924" s="21" t="s">
        <v>2009</v>
      </c>
      <c r="D924" s="22" t="s">
        <v>4306</v>
      </c>
      <c r="E924" s="21" t="s">
        <v>1368</v>
      </c>
      <c r="F924" s="21">
        <v>60207901</v>
      </c>
      <c r="G924" s="21" t="s">
        <v>1368</v>
      </c>
      <c r="H924" s="21">
        <v>60207901</v>
      </c>
      <c r="I924" s="21">
        <f>GEOMEAN(J924:J925)</f>
        <v>7364.7810558087876</v>
      </c>
      <c r="J924" s="21">
        <v>11300</v>
      </c>
      <c r="K924" s="21" t="s">
        <v>1989</v>
      </c>
      <c r="L924" s="21" t="s">
        <v>1990</v>
      </c>
      <c r="M924" s="21" t="s">
        <v>1991</v>
      </c>
      <c r="N924" s="21" t="s">
        <v>1997</v>
      </c>
      <c r="O924" s="21" t="s">
        <v>2009</v>
      </c>
      <c r="P924" s="21" t="s">
        <v>27</v>
      </c>
      <c r="Q924" s="21" t="s">
        <v>2009</v>
      </c>
      <c r="R924" s="21" t="s">
        <v>2009</v>
      </c>
      <c r="S924" s="21" t="s">
        <v>2009</v>
      </c>
      <c r="T924" s="22" t="s">
        <v>2145</v>
      </c>
      <c r="U924" s="21" t="s">
        <v>1998</v>
      </c>
      <c r="V924" s="23">
        <v>40057</v>
      </c>
      <c r="W924" s="21" t="s">
        <v>1998</v>
      </c>
      <c r="X924" s="23">
        <v>40057</v>
      </c>
      <c r="Y924" s="21" t="b">
        <v>1</v>
      </c>
      <c r="Z924" s="21" t="b">
        <v>1</v>
      </c>
      <c r="AA924" s="21" t="b">
        <v>0</v>
      </c>
      <c r="AB924" s="22"/>
      <c r="AC924" s="22"/>
      <c r="AD924" s="22"/>
      <c r="AE924" s="22"/>
      <c r="AF924" s="22"/>
      <c r="AG924" s="21" t="s">
        <v>2183</v>
      </c>
      <c r="AH924" s="21" t="s">
        <v>2000</v>
      </c>
      <c r="AI924" s="21" t="s">
        <v>2001</v>
      </c>
      <c r="AJ924" s="22" t="s">
        <v>2002</v>
      </c>
      <c r="AK924" s="22" t="s">
        <v>2003</v>
      </c>
      <c r="AL924" s="22" t="s">
        <v>2004</v>
      </c>
      <c r="AM924" s="22" t="s">
        <v>2005</v>
      </c>
      <c r="AN924" s="21" t="s">
        <v>1997</v>
      </c>
      <c r="AO924" s="21" t="s">
        <v>1992</v>
      </c>
    </row>
    <row r="925" spans="1:41" s="20" customFormat="1" x14ac:dyDescent="0.25">
      <c r="A925" s="21">
        <v>2743</v>
      </c>
      <c r="B925" s="21" t="s">
        <v>2009</v>
      </c>
      <c r="C925" s="21" t="s">
        <v>2009</v>
      </c>
      <c r="D925" s="22" t="s">
        <v>4307</v>
      </c>
      <c r="E925" s="21" t="s">
        <v>1368</v>
      </c>
      <c r="F925" s="21">
        <v>60207901</v>
      </c>
      <c r="G925" s="21" t="s">
        <v>1368</v>
      </c>
      <c r="H925" s="21">
        <v>60207901</v>
      </c>
      <c r="I925" s="21"/>
      <c r="J925" s="21">
        <v>4800</v>
      </c>
      <c r="K925" s="21" t="s">
        <v>1989</v>
      </c>
      <c r="L925" s="21" t="s">
        <v>1990</v>
      </c>
      <c r="M925" s="21" t="s">
        <v>1991</v>
      </c>
      <c r="N925" s="21" t="s">
        <v>1997</v>
      </c>
      <c r="O925" s="21" t="s">
        <v>2009</v>
      </c>
      <c r="P925" s="21" t="s">
        <v>27</v>
      </c>
      <c r="Q925" s="21" t="s">
        <v>2009</v>
      </c>
      <c r="R925" s="21" t="s">
        <v>2009</v>
      </c>
      <c r="S925" s="21" t="s">
        <v>2009</v>
      </c>
      <c r="T925" s="22" t="s">
        <v>2145</v>
      </c>
      <c r="U925" s="21" t="s">
        <v>1998</v>
      </c>
      <c r="V925" s="23">
        <v>40057</v>
      </c>
      <c r="W925" s="21" t="s">
        <v>1998</v>
      </c>
      <c r="X925" s="23">
        <v>40057</v>
      </c>
      <c r="Y925" s="21" t="b">
        <v>1</v>
      </c>
      <c r="Z925" s="21" t="b">
        <v>1</v>
      </c>
      <c r="AA925" s="21" t="b">
        <v>0</v>
      </c>
      <c r="AB925" s="22"/>
      <c r="AC925" s="22"/>
      <c r="AD925" s="22"/>
      <c r="AE925" s="22"/>
      <c r="AF925" s="22"/>
      <c r="AG925" s="21" t="s">
        <v>4308</v>
      </c>
      <c r="AH925" s="21" t="s">
        <v>2000</v>
      </c>
      <c r="AI925" s="21" t="s">
        <v>2001</v>
      </c>
      <c r="AJ925" s="22" t="s">
        <v>2002</v>
      </c>
      <c r="AK925" s="22" t="s">
        <v>2003</v>
      </c>
      <c r="AL925" s="22" t="s">
        <v>2004</v>
      </c>
      <c r="AM925" s="22" t="s">
        <v>2005</v>
      </c>
      <c r="AN925" s="21" t="s">
        <v>1997</v>
      </c>
      <c r="AO925" s="21" t="s">
        <v>1992</v>
      </c>
    </row>
    <row r="926" spans="1:41" s="20" customFormat="1" x14ac:dyDescent="0.25">
      <c r="A926" s="21">
        <v>2744</v>
      </c>
      <c r="B926" s="21" t="s">
        <v>2174</v>
      </c>
      <c r="C926" s="21" t="s">
        <v>2175</v>
      </c>
      <c r="D926" s="25" t="s">
        <v>4309</v>
      </c>
      <c r="E926" s="21" t="s">
        <v>4310</v>
      </c>
      <c r="F926" s="21">
        <v>61788452</v>
      </c>
      <c r="G926" s="21" t="s">
        <v>4310</v>
      </c>
      <c r="H926" s="21">
        <v>61788452</v>
      </c>
      <c r="I926" s="21">
        <v>160</v>
      </c>
      <c r="J926" s="21">
        <v>160</v>
      </c>
      <c r="K926" s="21" t="s">
        <v>1989</v>
      </c>
      <c r="L926" s="21" t="s">
        <v>1990</v>
      </c>
      <c r="M926" s="21" t="s">
        <v>1991</v>
      </c>
      <c r="N926" s="21" t="s">
        <v>1992</v>
      </c>
      <c r="O926" s="21" t="s">
        <v>2839</v>
      </c>
      <c r="P926" s="21" t="s">
        <v>27</v>
      </c>
      <c r="Q926" s="21" t="s">
        <v>4311</v>
      </c>
      <c r="R926" s="21" t="s">
        <v>4312</v>
      </c>
      <c r="S926" s="21" t="s">
        <v>1997</v>
      </c>
      <c r="T926" s="21" t="s">
        <v>2298</v>
      </c>
      <c r="U926" s="21" t="s">
        <v>1998</v>
      </c>
      <c r="V926" s="23">
        <v>40057</v>
      </c>
      <c r="W926" s="21" t="s">
        <v>1998</v>
      </c>
      <c r="X926" s="23">
        <v>40057</v>
      </c>
      <c r="Y926" s="21" t="b">
        <v>1</v>
      </c>
      <c r="Z926" s="21" t="b">
        <v>1</v>
      </c>
      <c r="AA926" s="21" t="b">
        <v>0</v>
      </c>
      <c r="AB926" s="22"/>
      <c r="AC926" s="22"/>
      <c r="AD926" s="22"/>
      <c r="AE926" s="22"/>
      <c r="AF926" s="22"/>
      <c r="AG926" s="21" t="s">
        <v>2121</v>
      </c>
      <c r="AH926" s="21" t="s">
        <v>2000</v>
      </c>
      <c r="AI926" s="21" t="s">
        <v>2001</v>
      </c>
      <c r="AJ926" s="22" t="s">
        <v>2002</v>
      </c>
      <c r="AK926" s="22" t="s">
        <v>2003</v>
      </c>
      <c r="AL926" s="22" t="s">
        <v>2004</v>
      </c>
      <c r="AM926" s="22" t="s">
        <v>2005</v>
      </c>
      <c r="AN926" s="21" t="s">
        <v>2184</v>
      </c>
      <c r="AO926" s="21" t="s">
        <v>2007</v>
      </c>
    </row>
    <row r="927" spans="1:41" s="20" customFormat="1" x14ac:dyDescent="0.25">
      <c r="A927" s="21">
        <v>2745</v>
      </c>
      <c r="B927" s="21" t="s">
        <v>2174</v>
      </c>
      <c r="C927" s="21" t="s">
        <v>2175</v>
      </c>
      <c r="D927" s="25" t="s">
        <v>4313</v>
      </c>
      <c r="E927" s="21" t="s">
        <v>4314</v>
      </c>
      <c r="F927" s="21">
        <v>61788463</v>
      </c>
      <c r="G927" s="21" t="s">
        <v>4314</v>
      </c>
      <c r="H927" s="21">
        <v>61788463</v>
      </c>
      <c r="I927" s="21">
        <v>45</v>
      </c>
      <c r="J927" s="21">
        <v>45</v>
      </c>
      <c r="K927" s="21" t="s">
        <v>1989</v>
      </c>
      <c r="L927" s="21" t="s">
        <v>1990</v>
      </c>
      <c r="M927" s="21" t="s">
        <v>1991</v>
      </c>
      <c r="N927" s="21" t="s">
        <v>1992</v>
      </c>
      <c r="O927" s="21" t="s">
        <v>2249</v>
      </c>
      <c r="P927" s="21" t="s">
        <v>27</v>
      </c>
      <c r="Q927" s="21" t="s">
        <v>4315</v>
      </c>
      <c r="R927" s="21" t="s">
        <v>4316</v>
      </c>
      <c r="S927" s="21" t="s">
        <v>1997</v>
      </c>
      <c r="T927" s="21" t="s">
        <v>2298</v>
      </c>
      <c r="U927" s="21" t="s">
        <v>1998</v>
      </c>
      <c r="V927" s="23">
        <v>40057</v>
      </c>
      <c r="W927" s="21" t="s">
        <v>1998</v>
      </c>
      <c r="X927" s="23">
        <v>40057</v>
      </c>
      <c r="Y927" s="21" t="b">
        <v>1</v>
      </c>
      <c r="Z927" s="21" t="b">
        <v>1</v>
      </c>
      <c r="AA927" s="21" t="b">
        <v>0</v>
      </c>
      <c r="AB927" s="22"/>
      <c r="AC927" s="22"/>
      <c r="AD927" s="22"/>
      <c r="AE927" s="22"/>
      <c r="AF927" s="22"/>
      <c r="AG927" s="21" t="s">
        <v>2914</v>
      </c>
      <c r="AH927" s="21" t="s">
        <v>2000</v>
      </c>
      <c r="AI927" s="21" t="s">
        <v>2001</v>
      </c>
      <c r="AJ927" s="22" t="s">
        <v>2002</v>
      </c>
      <c r="AK927" s="22" t="s">
        <v>2003</v>
      </c>
      <c r="AL927" s="22" t="s">
        <v>2004</v>
      </c>
      <c r="AM927" s="22" t="s">
        <v>2005</v>
      </c>
      <c r="AN927" s="21" t="s">
        <v>2184</v>
      </c>
      <c r="AO927" s="21" t="s">
        <v>2007</v>
      </c>
    </row>
    <row r="928" spans="1:41" s="20" customFormat="1" x14ac:dyDescent="0.25">
      <c r="A928" s="21">
        <v>2746</v>
      </c>
      <c r="B928" s="21" t="s">
        <v>2174</v>
      </c>
      <c r="C928" s="21" t="s">
        <v>2175</v>
      </c>
      <c r="D928" s="25" t="s">
        <v>4317</v>
      </c>
      <c r="E928" s="21" t="s">
        <v>4318</v>
      </c>
      <c r="F928" s="21">
        <v>61788634</v>
      </c>
      <c r="G928" s="21" t="s">
        <v>4318</v>
      </c>
      <c r="H928" s="21">
        <v>61788634</v>
      </c>
      <c r="I928" s="21">
        <f>GEOMEAN(J928:J931)</f>
        <v>8324.1377506204171</v>
      </c>
      <c r="J928" s="21">
        <v>3100</v>
      </c>
      <c r="K928" s="21" t="s">
        <v>2037</v>
      </c>
      <c r="L928" s="21" t="s">
        <v>1990</v>
      </c>
      <c r="M928" s="21" t="s">
        <v>1991</v>
      </c>
      <c r="N928" s="21" t="s">
        <v>1992</v>
      </c>
      <c r="O928" s="21" t="s">
        <v>2839</v>
      </c>
      <c r="P928" s="21" t="s">
        <v>27</v>
      </c>
      <c r="Q928" s="21" t="s">
        <v>3965</v>
      </c>
      <c r="R928" s="21" t="s">
        <v>2120</v>
      </c>
      <c r="S928" s="21" t="s">
        <v>4319</v>
      </c>
      <c r="T928" s="21" t="s">
        <v>4320</v>
      </c>
      <c r="U928" s="21" t="s">
        <v>1998</v>
      </c>
      <c r="V928" s="23">
        <v>40057</v>
      </c>
      <c r="W928" s="21" t="s">
        <v>1998</v>
      </c>
      <c r="X928" s="23">
        <v>40057</v>
      </c>
      <c r="Y928" s="21" t="b">
        <v>1</v>
      </c>
      <c r="Z928" s="21" t="b">
        <v>1</v>
      </c>
      <c r="AA928" s="21" t="b">
        <v>0</v>
      </c>
      <c r="AB928" s="22" t="s">
        <v>2702</v>
      </c>
      <c r="AC928" s="22" t="s">
        <v>2048</v>
      </c>
      <c r="AD928" s="23">
        <v>41387</v>
      </c>
      <c r="AE928" s="22"/>
      <c r="AF928" s="22"/>
      <c r="AG928" s="21" t="s">
        <v>2089</v>
      </c>
      <c r="AH928" s="21" t="s">
        <v>2000</v>
      </c>
      <c r="AI928" s="21" t="s">
        <v>2001</v>
      </c>
      <c r="AJ928" s="22" t="s">
        <v>2002</v>
      </c>
      <c r="AK928" s="22" t="s">
        <v>2003</v>
      </c>
      <c r="AL928" s="22" t="s">
        <v>2004</v>
      </c>
      <c r="AM928" s="22" t="s">
        <v>2005</v>
      </c>
      <c r="AN928" s="25" t="s">
        <v>4321</v>
      </c>
      <c r="AO928" s="21" t="s">
        <v>2007</v>
      </c>
    </row>
    <row r="929" spans="1:41" s="20" customFormat="1" x14ac:dyDescent="0.25">
      <c r="A929" s="21">
        <v>2747</v>
      </c>
      <c r="B929" s="21" t="s">
        <v>2174</v>
      </c>
      <c r="C929" s="21" t="s">
        <v>2175</v>
      </c>
      <c r="D929" s="25" t="s">
        <v>4322</v>
      </c>
      <c r="E929" s="21" t="s">
        <v>4318</v>
      </c>
      <c r="F929" s="21">
        <v>61788634</v>
      </c>
      <c r="G929" s="21" t="s">
        <v>4318</v>
      </c>
      <c r="H929" s="21">
        <v>61788634</v>
      </c>
      <c r="I929" s="21"/>
      <c r="J929" s="21">
        <v>22000</v>
      </c>
      <c r="K929" s="21" t="s">
        <v>2037</v>
      </c>
      <c r="L929" s="21" t="s">
        <v>1990</v>
      </c>
      <c r="M929" s="21" t="s">
        <v>1991</v>
      </c>
      <c r="N929" s="21" t="s">
        <v>1992</v>
      </c>
      <c r="O929" s="21" t="s">
        <v>2805</v>
      </c>
      <c r="P929" s="21" t="s">
        <v>27</v>
      </c>
      <c r="Q929" s="21" t="s">
        <v>4323</v>
      </c>
      <c r="R929" s="21" t="s">
        <v>2568</v>
      </c>
      <c r="S929" s="21" t="s">
        <v>2181</v>
      </c>
      <c r="T929" s="21" t="s">
        <v>4320</v>
      </c>
      <c r="U929" s="21" t="s">
        <v>1998</v>
      </c>
      <c r="V929" s="23">
        <v>40057</v>
      </c>
      <c r="W929" s="21" t="s">
        <v>1998</v>
      </c>
      <c r="X929" s="23">
        <v>40057</v>
      </c>
      <c r="Y929" s="21" t="b">
        <v>1</v>
      </c>
      <c r="Z929" s="21" t="b">
        <v>1</v>
      </c>
      <c r="AA929" s="21" t="b">
        <v>0</v>
      </c>
      <c r="AB929" s="22" t="s">
        <v>2702</v>
      </c>
      <c r="AC929" s="22" t="s">
        <v>2048</v>
      </c>
      <c r="AD929" s="23">
        <v>41387</v>
      </c>
      <c r="AE929" s="22"/>
      <c r="AF929" s="22"/>
      <c r="AG929" s="21" t="s">
        <v>2089</v>
      </c>
      <c r="AH929" s="21" t="s">
        <v>2000</v>
      </c>
      <c r="AI929" s="21" t="s">
        <v>2001</v>
      </c>
      <c r="AJ929" s="22" t="s">
        <v>2002</v>
      </c>
      <c r="AK929" s="22" t="s">
        <v>2003</v>
      </c>
      <c r="AL929" s="22" t="s">
        <v>2004</v>
      </c>
      <c r="AM929" s="22" t="s">
        <v>2005</v>
      </c>
      <c r="AN929" s="25" t="s">
        <v>4321</v>
      </c>
      <c r="AO929" s="21" t="s">
        <v>2007</v>
      </c>
    </row>
    <row r="930" spans="1:41" s="20" customFormat="1" x14ac:dyDescent="0.25">
      <c r="A930" s="21">
        <v>2748</v>
      </c>
      <c r="B930" s="21" t="s">
        <v>2174</v>
      </c>
      <c r="C930" s="21" t="s">
        <v>2175</v>
      </c>
      <c r="D930" s="25" t="s">
        <v>4324</v>
      </c>
      <c r="E930" s="21" t="s">
        <v>4318</v>
      </c>
      <c r="F930" s="21">
        <v>61788634</v>
      </c>
      <c r="G930" s="21" t="s">
        <v>4318</v>
      </c>
      <c r="H930" s="21">
        <v>61788634</v>
      </c>
      <c r="I930" s="21"/>
      <c r="J930" s="21">
        <v>2000</v>
      </c>
      <c r="K930" s="21" t="s">
        <v>2037</v>
      </c>
      <c r="L930" s="21" t="s">
        <v>1990</v>
      </c>
      <c r="M930" s="21" t="s">
        <v>1991</v>
      </c>
      <c r="N930" s="21" t="s">
        <v>1992</v>
      </c>
      <c r="O930" s="21" t="s">
        <v>2805</v>
      </c>
      <c r="P930" s="21" t="s">
        <v>27</v>
      </c>
      <c r="Q930" s="21" t="s">
        <v>4325</v>
      </c>
      <c r="R930" s="21" t="s">
        <v>3966</v>
      </c>
      <c r="S930" s="21" t="s">
        <v>2181</v>
      </c>
      <c r="T930" s="21" t="s">
        <v>4320</v>
      </c>
      <c r="U930" s="21" t="s">
        <v>1998</v>
      </c>
      <c r="V930" s="23">
        <v>40057</v>
      </c>
      <c r="W930" s="21" t="s">
        <v>1998</v>
      </c>
      <c r="X930" s="23">
        <v>40057</v>
      </c>
      <c r="Y930" s="21" t="b">
        <v>1</v>
      </c>
      <c r="Z930" s="21" t="b">
        <v>1</v>
      </c>
      <c r="AA930" s="21" t="b">
        <v>0</v>
      </c>
      <c r="AB930" s="22" t="s">
        <v>2702</v>
      </c>
      <c r="AC930" s="22" t="s">
        <v>2048</v>
      </c>
      <c r="AD930" s="23">
        <v>41387</v>
      </c>
      <c r="AE930" s="22"/>
      <c r="AF930" s="22"/>
      <c r="AG930" s="21" t="s">
        <v>2089</v>
      </c>
      <c r="AH930" s="21" t="s">
        <v>2000</v>
      </c>
      <c r="AI930" s="21" t="s">
        <v>2001</v>
      </c>
      <c r="AJ930" s="22" t="s">
        <v>2002</v>
      </c>
      <c r="AK930" s="22" t="s">
        <v>2003</v>
      </c>
      <c r="AL930" s="22" t="s">
        <v>2004</v>
      </c>
      <c r="AM930" s="22" t="s">
        <v>2005</v>
      </c>
      <c r="AN930" s="25" t="s">
        <v>4321</v>
      </c>
      <c r="AO930" s="21" t="s">
        <v>2007</v>
      </c>
    </row>
    <row r="931" spans="1:41" s="20" customFormat="1" x14ac:dyDescent="0.25">
      <c r="A931" s="21">
        <v>9938</v>
      </c>
      <c r="B931" s="21" t="s">
        <v>2174</v>
      </c>
      <c r="C931" s="21" t="s">
        <v>2175</v>
      </c>
      <c r="D931" s="25" t="s">
        <v>4326</v>
      </c>
      <c r="E931" s="21" t="s">
        <v>4318</v>
      </c>
      <c r="F931" s="21">
        <v>61788634</v>
      </c>
      <c r="G931" s="21" t="s">
        <v>4318</v>
      </c>
      <c r="H931" s="21">
        <v>61788634</v>
      </c>
      <c r="I931" s="21"/>
      <c r="J931" s="21">
        <v>35200</v>
      </c>
      <c r="K931" s="21" t="s">
        <v>1989</v>
      </c>
      <c r="L931" s="21" t="s">
        <v>1990</v>
      </c>
      <c r="M931" s="21" t="s">
        <v>1991</v>
      </c>
      <c r="N931" s="21" t="s">
        <v>1992</v>
      </c>
      <c r="O931" s="21" t="s">
        <v>2948</v>
      </c>
      <c r="P931" s="21" t="s">
        <v>27</v>
      </c>
      <c r="Q931" s="21" t="s">
        <v>4327</v>
      </c>
      <c r="R931" s="21" t="s">
        <v>2150</v>
      </c>
      <c r="S931" s="21" t="s">
        <v>1997</v>
      </c>
      <c r="T931" s="21" t="s">
        <v>4328</v>
      </c>
      <c r="U931" s="21" t="s">
        <v>1998</v>
      </c>
      <c r="V931" s="23">
        <v>40057</v>
      </c>
      <c r="W931" s="21" t="s">
        <v>1998</v>
      </c>
      <c r="X931" s="23">
        <v>40057</v>
      </c>
      <c r="Y931" s="21" t="b">
        <v>1</v>
      </c>
      <c r="Z931" s="21" t="b">
        <v>1</v>
      </c>
      <c r="AA931" s="21" t="b">
        <v>0</v>
      </c>
      <c r="AB931" s="22" t="s">
        <v>2702</v>
      </c>
      <c r="AC931" s="22" t="s">
        <v>2048</v>
      </c>
      <c r="AD931" s="23">
        <v>41387</v>
      </c>
      <c r="AE931" s="22"/>
      <c r="AF931" s="22"/>
      <c r="AG931" s="21" t="s">
        <v>4329</v>
      </c>
      <c r="AH931" s="21" t="s">
        <v>2000</v>
      </c>
      <c r="AI931" s="21" t="s">
        <v>2001</v>
      </c>
      <c r="AJ931" s="22" t="s">
        <v>2002</v>
      </c>
      <c r="AK931" s="22" t="s">
        <v>2003</v>
      </c>
      <c r="AL931" s="22" t="s">
        <v>2004</v>
      </c>
      <c r="AM931" s="22" t="s">
        <v>2005</v>
      </c>
      <c r="AN931" s="25" t="s">
        <v>4321</v>
      </c>
      <c r="AO931" s="21" t="s">
        <v>2007</v>
      </c>
    </row>
    <row r="932" spans="1:41" s="20" customFormat="1" x14ac:dyDescent="0.25">
      <c r="A932" s="21">
        <v>9939</v>
      </c>
      <c r="B932" s="21" t="s">
        <v>2174</v>
      </c>
      <c r="C932" s="21" t="s">
        <v>2175</v>
      </c>
      <c r="D932" s="25" t="s">
        <v>4330</v>
      </c>
      <c r="E932" s="21" t="s">
        <v>4331</v>
      </c>
      <c r="F932" s="21">
        <v>61790281</v>
      </c>
      <c r="G932" s="21" t="s">
        <v>4331</v>
      </c>
      <c r="H932" s="21">
        <v>61790281</v>
      </c>
      <c r="I932" s="21">
        <f>GEOMEAN(J932:J933)</f>
        <v>260</v>
      </c>
      <c r="J932" s="21">
        <v>260</v>
      </c>
      <c r="K932" s="21" t="s">
        <v>1989</v>
      </c>
      <c r="L932" s="21" t="s">
        <v>1990</v>
      </c>
      <c r="M932" s="21" t="s">
        <v>1997</v>
      </c>
      <c r="N932" s="21" t="s">
        <v>1997</v>
      </c>
      <c r="O932" s="21" t="s">
        <v>4332</v>
      </c>
      <c r="P932" s="21" t="s">
        <v>27</v>
      </c>
      <c r="Q932" s="21" t="s">
        <v>3105</v>
      </c>
      <c r="R932" s="21" t="s">
        <v>4333</v>
      </c>
      <c r="S932" s="21" t="s">
        <v>1997</v>
      </c>
      <c r="T932" s="21" t="s">
        <v>1997</v>
      </c>
      <c r="U932" s="21" t="s">
        <v>1998</v>
      </c>
      <c r="V932" s="23">
        <v>40057</v>
      </c>
      <c r="W932" s="21" t="s">
        <v>1998</v>
      </c>
      <c r="X932" s="23">
        <v>40057</v>
      </c>
      <c r="Y932" s="21" t="b">
        <v>1</v>
      </c>
      <c r="Z932" s="21" t="b">
        <v>1</v>
      </c>
      <c r="AA932" s="21" t="b">
        <v>0</v>
      </c>
      <c r="AB932" s="22"/>
      <c r="AC932" s="22"/>
      <c r="AD932" s="22"/>
      <c r="AE932" s="22"/>
      <c r="AF932" s="22"/>
      <c r="AG932" s="21" t="s">
        <v>2089</v>
      </c>
      <c r="AH932" s="21" t="s">
        <v>2000</v>
      </c>
      <c r="AI932" s="21" t="s">
        <v>2001</v>
      </c>
      <c r="AJ932" s="22" t="s">
        <v>2002</v>
      </c>
      <c r="AK932" s="22" t="s">
        <v>2003</v>
      </c>
      <c r="AL932" s="22" t="s">
        <v>2004</v>
      </c>
      <c r="AM932" s="22" t="s">
        <v>2005</v>
      </c>
      <c r="AN932" s="21" t="s">
        <v>2184</v>
      </c>
      <c r="AO932" s="21" t="s">
        <v>2007</v>
      </c>
    </row>
    <row r="933" spans="1:41" s="20" customFormat="1" x14ac:dyDescent="0.25">
      <c r="A933" s="21">
        <v>9940</v>
      </c>
      <c r="B933" s="21" t="s">
        <v>2174</v>
      </c>
      <c r="C933" s="21" t="s">
        <v>2175</v>
      </c>
      <c r="D933" s="25" t="s">
        <v>4330</v>
      </c>
      <c r="E933" s="21" t="s">
        <v>4331</v>
      </c>
      <c r="F933" s="21">
        <v>61790281</v>
      </c>
      <c r="G933" s="21" t="s">
        <v>4331</v>
      </c>
      <c r="H933" s="21">
        <v>61790281</v>
      </c>
      <c r="I933" s="21"/>
      <c r="J933" s="21">
        <v>260</v>
      </c>
      <c r="K933" s="21" t="s">
        <v>1989</v>
      </c>
      <c r="L933" s="21" t="s">
        <v>1990</v>
      </c>
      <c r="M933" s="21" t="s">
        <v>1997</v>
      </c>
      <c r="N933" s="21" t="s">
        <v>1992</v>
      </c>
      <c r="O933" s="21" t="s">
        <v>4332</v>
      </c>
      <c r="P933" s="21" t="s">
        <v>27</v>
      </c>
      <c r="Q933" s="21" t="s">
        <v>3105</v>
      </c>
      <c r="R933" s="21" t="s">
        <v>4333</v>
      </c>
      <c r="S933" s="21" t="s">
        <v>1997</v>
      </c>
      <c r="T933" s="21" t="s">
        <v>1997</v>
      </c>
      <c r="U933" s="21" t="s">
        <v>1998</v>
      </c>
      <c r="V933" s="23">
        <v>40057</v>
      </c>
      <c r="W933" s="21" t="s">
        <v>1998</v>
      </c>
      <c r="X933" s="23">
        <v>40057</v>
      </c>
      <c r="Y933" s="21" t="b">
        <v>1</v>
      </c>
      <c r="Z933" s="21" t="b">
        <v>1</v>
      </c>
      <c r="AA933" s="21" t="b">
        <v>0</v>
      </c>
      <c r="AB933" s="22"/>
      <c r="AC933" s="22"/>
      <c r="AD933" s="22"/>
      <c r="AE933" s="22"/>
      <c r="AF933" s="22"/>
      <c r="AG933" s="21" t="s">
        <v>2089</v>
      </c>
      <c r="AH933" s="21" t="s">
        <v>2000</v>
      </c>
      <c r="AI933" s="21" t="s">
        <v>2001</v>
      </c>
      <c r="AJ933" s="22" t="s">
        <v>2002</v>
      </c>
      <c r="AK933" s="22" t="s">
        <v>2003</v>
      </c>
      <c r="AL933" s="22" t="s">
        <v>2004</v>
      </c>
      <c r="AM933" s="22" t="s">
        <v>2005</v>
      </c>
      <c r="AN933" s="21" t="s">
        <v>2184</v>
      </c>
      <c r="AO933" s="21" t="s">
        <v>2007</v>
      </c>
    </row>
    <row r="934" spans="1:41" s="20" customFormat="1" x14ac:dyDescent="0.25">
      <c r="A934" s="21">
        <v>9941</v>
      </c>
      <c r="B934" s="21" t="s">
        <v>2174</v>
      </c>
      <c r="C934" s="21" t="s">
        <v>2175</v>
      </c>
      <c r="D934" s="25" t="s">
        <v>4334</v>
      </c>
      <c r="E934" s="21" t="s">
        <v>4335</v>
      </c>
      <c r="F934" s="21">
        <v>61790338</v>
      </c>
      <c r="G934" s="21" t="s">
        <v>4335</v>
      </c>
      <c r="H934" s="21">
        <v>61790338</v>
      </c>
      <c r="I934" s="21">
        <v>93</v>
      </c>
      <c r="J934" s="21">
        <v>93</v>
      </c>
      <c r="K934" s="21" t="s">
        <v>2037</v>
      </c>
      <c r="L934" s="21" t="s">
        <v>1990</v>
      </c>
      <c r="M934" s="21" t="s">
        <v>1991</v>
      </c>
      <c r="N934" s="21" t="s">
        <v>1992</v>
      </c>
      <c r="O934" s="21" t="s">
        <v>4336</v>
      </c>
      <c r="P934" s="21" t="s">
        <v>27</v>
      </c>
      <c r="Q934" s="21" t="s">
        <v>1997</v>
      </c>
      <c r="R934" s="21" t="s">
        <v>2727</v>
      </c>
      <c r="S934" s="21" t="s">
        <v>4337</v>
      </c>
      <c r="T934" s="21" t="s">
        <v>4320</v>
      </c>
      <c r="U934" s="21" t="s">
        <v>1998</v>
      </c>
      <c r="V934" s="23">
        <v>40057</v>
      </c>
      <c r="W934" s="21" t="s">
        <v>1998</v>
      </c>
      <c r="X934" s="23">
        <v>40057</v>
      </c>
      <c r="Y934" s="21" t="b">
        <v>1</v>
      </c>
      <c r="Z934" s="21" t="b">
        <v>1</v>
      </c>
      <c r="AA934" s="21" t="b">
        <v>0</v>
      </c>
      <c r="AB934" s="22"/>
      <c r="AC934" s="22"/>
      <c r="AD934" s="22"/>
      <c r="AE934" s="22"/>
      <c r="AF934" s="22"/>
      <c r="AG934" s="21" t="s">
        <v>2089</v>
      </c>
      <c r="AH934" s="21" t="s">
        <v>2000</v>
      </c>
      <c r="AI934" s="21" t="s">
        <v>2001</v>
      </c>
      <c r="AJ934" s="22" t="s">
        <v>2002</v>
      </c>
      <c r="AK934" s="22" t="s">
        <v>2003</v>
      </c>
      <c r="AL934" s="22" t="s">
        <v>2004</v>
      </c>
      <c r="AM934" s="22" t="s">
        <v>2005</v>
      </c>
      <c r="AN934" s="21" t="s">
        <v>2184</v>
      </c>
      <c r="AO934" s="21" t="s">
        <v>2007</v>
      </c>
    </row>
    <row r="935" spans="1:41" s="20" customFormat="1" x14ac:dyDescent="0.25">
      <c r="A935" s="21">
        <v>2749</v>
      </c>
      <c r="B935" s="21" t="s">
        <v>2174</v>
      </c>
      <c r="C935" s="21" t="s">
        <v>2175</v>
      </c>
      <c r="D935" s="25" t="s">
        <v>4338</v>
      </c>
      <c r="E935" s="21" t="s">
        <v>4339</v>
      </c>
      <c r="F935" s="21">
        <v>61791319</v>
      </c>
      <c r="G935" s="22" t="s">
        <v>4340</v>
      </c>
      <c r="H935" s="21">
        <v>61791319</v>
      </c>
      <c r="I935" s="21">
        <v>380</v>
      </c>
      <c r="J935" s="21">
        <v>380</v>
      </c>
      <c r="K935" s="21" t="s">
        <v>2037</v>
      </c>
      <c r="L935" s="21" t="s">
        <v>1990</v>
      </c>
      <c r="M935" s="21" t="s">
        <v>1991</v>
      </c>
      <c r="N935" s="21" t="s">
        <v>1992</v>
      </c>
      <c r="O935" s="21" t="s">
        <v>3164</v>
      </c>
      <c r="P935" s="21" t="s">
        <v>27</v>
      </c>
      <c r="Q935" s="21" t="s">
        <v>4341</v>
      </c>
      <c r="R935" s="21" t="s">
        <v>3252</v>
      </c>
      <c r="S935" s="21" t="s">
        <v>3312</v>
      </c>
      <c r="T935" s="21" t="s">
        <v>4320</v>
      </c>
      <c r="U935" s="21" t="s">
        <v>1998</v>
      </c>
      <c r="V935" s="23">
        <v>40057</v>
      </c>
      <c r="W935" s="21" t="s">
        <v>1998</v>
      </c>
      <c r="X935" s="23">
        <v>40057</v>
      </c>
      <c r="Y935" s="21" t="b">
        <v>1</v>
      </c>
      <c r="Z935" s="21" t="b">
        <v>1</v>
      </c>
      <c r="AA935" s="21" t="b">
        <v>0</v>
      </c>
      <c r="AB935" s="22"/>
      <c r="AC935" s="22"/>
      <c r="AD935" s="22"/>
      <c r="AE935" s="22"/>
      <c r="AF935" s="22"/>
      <c r="AG935" s="21" t="s">
        <v>3156</v>
      </c>
      <c r="AH935" s="21" t="s">
        <v>2000</v>
      </c>
      <c r="AI935" s="21" t="s">
        <v>2001</v>
      </c>
      <c r="AJ935" s="22" t="s">
        <v>2002</v>
      </c>
      <c r="AK935" s="22" t="s">
        <v>2003</v>
      </c>
      <c r="AL935" s="22" t="s">
        <v>2004</v>
      </c>
      <c r="AM935" s="22" t="s">
        <v>2005</v>
      </c>
      <c r="AN935" s="21" t="s">
        <v>2184</v>
      </c>
      <c r="AO935" s="21" t="s">
        <v>2007</v>
      </c>
    </row>
    <row r="936" spans="1:41" s="20" customFormat="1" x14ac:dyDescent="0.25">
      <c r="A936" s="21">
        <v>2750</v>
      </c>
      <c r="B936" s="21" t="s">
        <v>2174</v>
      </c>
      <c r="C936" s="21" t="s">
        <v>2175</v>
      </c>
      <c r="D936" s="25" t="s">
        <v>4342</v>
      </c>
      <c r="E936" s="21" t="s">
        <v>4343</v>
      </c>
      <c r="F936" s="21">
        <v>61898951</v>
      </c>
      <c r="G936" s="21" t="s">
        <v>4343</v>
      </c>
      <c r="H936" s="21">
        <v>61898951</v>
      </c>
      <c r="I936" s="21">
        <f>GEOMEAN(J936:J937)</f>
        <v>6712.3766282889701</v>
      </c>
      <c r="J936" s="21">
        <v>7040</v>
      </c>
      <c r="K936" s="21" t="s">
        <v>2037</v>
      </c>
      <c r="L936" s="21" t="s">
        <v>1990</v>
      </c>
      <c r="M936" s="25" t="s">
        <v>2076</v>
      </c>
      <c r="N936" s="21" t="s">
        <v>2067</v>
      </c>
      <c r="O936" s="21" t="s">
        <v>4344</v>
      </c>
      <c r="P936" s="21" t="s">
        <v>27</v>
      </c>
      <c r="Q936" s="21" t="s">
        <v>2870</v>
      </c>
      <c r="R936" s="21" t="s">
        <v>2868</v>
      </c>
      <c r="S936" s="21" t="s">
        <v>2205</v>
      </c>
      <c r="T936" s="21" t="s">
        <v>3428</v>
      </c>
      <c r="U936" s="21" t="s">
        <v>1998</v>
      </c>
      <c r="V936" s="23">
        <v>40057</v>
      </c>
      <c r="W936" s="21" t="s">
        <v>1998</v>
      </c>
      <c r="X936" s="23">
        <v>40057</v>
      </c>
      <c r="Y936" s="21" t="b">
        <v>1</v>
      </c>
      <c r="Z936" s="21" t="b">
        <v>1</v>
      </c>
      <c r="AA936" s="21" t="b">
        <v>0</v>
      </c>
      <c r="AB936" s="22"/>
      <c r="AC936" s="22"/>
      <c r="AD936" s="22"/>
      <c r="AE936" s="22"/>
      <c r="AF936" s="22"/>
      <c r="AG936" s="21" t="s">
        <v>2474</v>
      </c>
      <c r="AH936" s="21" t="s">
        <v>2000</v>
      </c>
      <c r="AI936" s="21" t="s">
        <v>2001</v>
      </c>
      <c r="AJ936" s="22" t="s">
        <v>2002</v>
      </c>
      <c r="AK936" s="22" t="s">
        <v>2003</v>
      </c>
      <c r="AL936" s="22" t="s">
        <v>2004</v>
      </c>
      <c r="AM936" s="22" t="s">
        <v>2005</v>
      </c>
      <c r="AN936" s="21" t="s">
        <v>2184</v>
      </c>
      <c r="AO936" s="21" t="s">
        <v>2007</v>
      </c>
    </row>
    <row r="937" spans="1:41" s="20" customFormat="1" x14ac:dyDescent="0.25">
      <c r="A937" s="21">
        <v>2751</v>
      </c>
      <c r="B937" s="21" t="s">
        <v>2174</v>
      </c>
      <c r="C937" s="21" t="s">
        <v>2175</v>
      </c>
      <c r="D937" s="25" t="s">
        <v>4342</v>
      </c>
      <c r="E937" s="21" t="s">
        <v>4343</v>
      </c>
      <c r="F937" s="21">
        <v>61898951</v>
      </c>
      <c r="G937" s="21" t="s">
        <v>4343</v>
      </c>
      <c r="H937" s="21">
        <v>61898951</v>
      </c>
      <c r="I937" s="21"/>
      <c r="J937" s="21">
        <v>6400</v>
      </c>
      <c r="K937" s="21" t="s">
        <v>1989</v>
      </c>
      <c r="L937" s="21" t="s">
        <v>1990</v>
      </c>
      <c r="M937" s="25" t="s">
        <v>2076</v>
      </c>
      <c r="N937" s="21" t="s">
        <v>2067</v>
      </c>
      <c r="O937" s="21" t="s">
        <v>4344</v>
      </c>
      <c r="P937" s="21" t="s">
        <v>27</v>
      </c>
      <c r="Q937" s="21" t="s">
        <v>2870</v>
      </c>
      <c r="R937" s="21" t="s">
        <v>2868</v>
      </c>
      <c r="S937" s="21" t="s">
        <v>2205</v>
      </c>
      <c r="T937" s="21" t="s">
        <v>3428</v>
      </c>
      <c r="U937" s="21" t="s">
        <v>1998</v>
      </c>
      <c r="V937" s="23">
        <v>40057</v>
      </c>
      <c r="W937" s="21" t="s">
        <v>1998</v>
      </c>
      <c r="X937" s="23">
        <v>40057</v>
      </c>
      <c r="Y937" s="21" t="b">
        <v>1</v>
      </c>
      <c r="Z937" s="21" t="b">
        <v>1</v>
      </c>
      <c r="AA937" s="21" t="b">
        <v>0</v>
      </c>
      <c r="AB937" s="22"/>
      <c r="AC937" s="22"/>
      <c r="AD937" s="22"/>
      <c r="AE937" s="22"/>
      <c r="AF937" s="22"/>
      <c r="AG937" s="21" t="s">
        <v>2474</v>
      </c>
      <c r="AH937" s="21" t="s">
        <v>2000</v>
      </c>
      <c r="AI937" s="21" t="s">
        <v>2001</v>
      </c>
      <c r="AJ937" s="22" t="s">
        <v>2002</v>
      </c>
      <c r="AK937" s="22" t="s">
        <v>2003</v>
      </c>
      <c r="AL937" s="22" t="s">
        <v>2004</v>
      </c>
      <c r="AM937" s="22" t="s">
        <v>2005</v>
      </c>
      <c r="AN937" s="21" t="s">
        <v>2184</v>
      </c>
      <c r="AO937" s="21" t="s">
        <v>2007</v>
      </c>
    </row>
    <row r="938" spans="1:41" s="20" customFormat="1" x14ac:dyDescent="0.25">
      <c r="A938" s="21">
        <v>2752</v>
      </c>
      <c r="B938" s="21" t="s">
        <v>2028</v>
      </c>
      <c r="C938" s="21" t="s">
        <v>2009</v>
      </c>
      <c r="D938" s="22" t="s">
        <v>4345</v>
      </c>
      <c r="E938" s="21" t="s">
        <v>4346</v>
      </c>
      <c r="F938" s="21">
        <v>63333357</v>
      </c>
      <c r="G938" s="21" t="s">
        <v>4346</v>
      </c>
      <c r="H938" s="21">
        <v>63333357</v>
      </c>
      <c r="I938" s="21">
        <f>GEOMEAN(J938:J939)</f>
        <v>3.1777350424476865</v>
      </c>
      <c r="J938" s="21">
        <v>1.98</v>
      </c>
      <c r="K938" s="21" t="s">
        <v>1989</v>
      </c>
      <c r="L938" s="21" t="s">
        <v>1990</v>
      </c>
      <c r="M938" s="21" t="s">
        <v>1991</v>
      </c>
      <c r="N938" s="21" t="s">
        <v>1997</v>
      </c>
      <c r="O938" s="21" t="s">
        <v>2009</v>
      </c>
      <c r="P938" s="21" t="s">
        <v>27</v>
      </c>
      <c r="Q938" s="21" t="s">
        <v>2009</v>
      </c>
      <c r="R938" s="21" t="s">
        <v>2009</v>
      </c>
      <c r="S938" s="21" t="s">
        <v>2009</v>
      </c>
      <c r="T938" s="22" t="s">
        <v>2013</v>
      </c>
      <c r="U938" s="21" t="s">
        <v>1998</v>
      </c>
      <c r="V938" s="23">
        <v>40057</v>
      </c>
      <c r="W938" s="21" t="s">
        <v>1998</v>
      </c>
      <c r="X938" s="23">
        <v>40057</v>
      </c>
      <c r="Y938" s="21" t="b">
        <v>1</v>
      </c>
      <c r="Z938" s="21" t="b">
        <v>1</v>
      </c>
      <c r="AA938" s="21" t="b">
        <v>0</v>
      </c>
      <c r="AB938" s="22"/>
      <c r="AC938" s="22"/>
      <c r="AD938" s="22"/>
      <c r="AE938" s="22"/>
      <c r="AF938" s="22"/>
      <c r="AG938" s="21" t="s">
        <v>3352</v>
      </c>
      <c r="AH938" s="21" t="s">
        <v>2000</v>
      </c>
      <c r="AI938" s="21" t="s">
        <v>2001</v>
      </c>
      <c r="AJ938" s="22" t="s">
        <v>2002</v>
      </c>
      <c r="AK938" s="22" t="s">
        <v>2003</v>
      </c>
      <c r="AL938" s="22" t="s">
        <v>2004</v>
      </c>
      <c r="AM938" s="22" t="s">
        <v>2005</v>
      </c>
      <c r="AN938" s="21" t="s">
        <v>2050</v>
      </c>
      <c r="AO938" s="21" t="s">
        <v>2007</v>
      </c>
    </row>
    <row r="939" spans="1:41" s="20" customFormat="1" x14ac:dyDescent="0.25">
      <c r="A939" s="21">
        <v>2753</v>
      </c>
      <c r="B939" s="21" t="s">
        <v>2028</v>
      </c>
      <c r="C939" s="21" t="s">
        <v>2009</v>
      </c>
      <c r="D939" s="22" t="s">
        <v>4347</v>
      </c>
      <c r="E939" s="21" t="s">
        <v>4346</v>
      </c>
      <c r="F939" s="21">
        <v>63333357</v>
      </c>
      <c r="G939" s="21" t="s">
        <v>4346</v>
      </c>
      <c r="H939" s="21">
        <v>63333357</v>
      </c>
      <c r="I939" s="21"/>
      <c r="J939" s="21">
        <v>5.0999999999999996</v>
      </c>
      <c r="K939" s="21" t="s">
        <v>1989</v>
      </c>
      <c r="L939" s="21" t="s">
        <v>1990</v>
      </c>
      <c r="M939" s="21" t="s">
        <v>1991</v>
      </c>
      <c r="N939" s="21" t="s">
        <v>1997</v>
      </c>
      <c r="O939" s="21" t="s">
        <v>2009</v>
      </c>
      <c r="P939" s="21" t="s">
        <v>27</v>
      </c>
      <c r="Q939" s="21" t="s">
        <v>2009</v>
      </c>
      <c r="R939" s="21" t="s">
        <v>2009</v>
      </c>
      <c r="S939" s="21" t="s">
        <v>2009</v>
      </c>
      <c r="T939" s="22" t="s">
        <v>2013</v>
      </c>
      <c r="U939" s="21" t="s">
        <v>1998</v>
      </c>
      <c r="V939" s="23">
        <v>40057</v>
      </c>
      <c r="W939" s="21" t="s">
        <v>1998</v>
      </c>
      <c r="X939" s="23">
        <v>40057</v>
      </c>
      <c r="Y939" s="21" t="b">
        <v>1</v>
      </c>
      <c r="Z939" s="21" t="b">
        <v>1</v>
      </c>
      <c r="AA939" s="21" t="b">
        <v>0</v>
      </c>
      <c r="AB939" s="22"/>
      <c r="AC939" s="22"/>
      <c r="AD939" s="22"/>
      <c r="AE939" s="22"/>
      <c r="AF939" s="22"/>
      <c r="AG939" s="21" t="s">
        <v>2071</v>
      </c>
      <c r="AH939" s="21" t="s">
        <v>2000</v>
      </c>
      <c r="AI939" s="21" t="s">
        <v>2001</v>
      </c>
      <c r="AJ939" s="22" t="s">
        <v>2002</v>
      </c>
      <c r="AK939" s="22" t="s">
        <v>2003</v>
      </c>
      <c r="AL939" s="22" t="s">
        <v>2004</v>
      </c>
      <c r="AM939" s="22" t="s">
        <v>2005</v>
      </c>
      <c r="AN939" s="21" t="s">
        <v>2050</v>
      </c>
      <c r="AO939" s="21" t="s">
        <v>2007</v>
      </c>
    </row>
    <row r="940" spans="1:41" s="20" customFormat="1" x14ac:dyDescent="0.25">
      <c r="A940" s="21">
        <v>2754</v>
      </c>
      <c r="B940" s="21" t="s">
        <v>2241</v>
      </c>
      <c r="C940" s="21" t="s">
        <v>2242</v>
      </c>
      <c r="D940" s="22" t="s">
        <v>2243</v>
      </c>
      <c r="E940" s="21" t="s">
        <v>4348</v>
      </c>
      <c r="F940" s="21">
        <v>63705000</v>
      </c>
      <c r="G940" s="21" t="s">
        <v>4348</v>
      </c>
      <c r="H940" s="21">
        <v>63705000</v>
      </c>
      <c r="I940" s="21">
        <v>5200</v>
      </c>
      <c r="J940" s="21">
        <v>5200</v>
      </c>
      <c r="K940" s="21" t="s">
        <v>1989</v>
      </c>
      <c r="L940" s="21" t="s">
        <v>1990</v>
      </c>
      <c r="M940" s="21" t="s">
        <v>1991</v>
      </c>
      <c r="N940" s="21" t="s">
        <v>1992</v>
      </c>
      <c r="O940" s="21" t="s">
        <v>2178</v>
      </c>
      <c r="P940" s="21" t="s">
        <v>27</v>
      </c>
      <c r="Q940" s="21" t="s">
        <v>1997</v>
      </c>
      <c r="R940" s="21" t="s">
        <v>4349</v>
      </c>
      <c r="S940" s="21" t="s">
        <v>2251</v>
      </c>
      <c r="T940" s="21" t="s">
        <v>2182</v>
      </c>
      <c r="U940" s="21" t="s">
        <v>1998</v>
      </c>
      <c r="V940" s="23">
        <v>40057</v>
      </c>
      <c r="W940" s="21" t="s">
        <v>1998</v>
      </c>
      <c r="X940" s="23">
        <v>40057</v>
      </c>
      <c r="Y940" s="21" t="b">
        <v>1</v>
      </c>
      <c r="Z940" s="21" t="b">
        <v>1</v>
      </c>
      <c r="AA940" s="21" t="b">
        <v>0</v>
      </c>
      <c r="AB940" s="22"/>
      <c r="AC940" s="22"/>
      <c r="AD940" s="22"/>
      <c r="AE940" s="22"/>
      <c r="AF940" s="22"/>
      <c r="AG940" s="21" t="s">
        <v>2247</v>
      </c>
      <c r="AH940" s="21" t="s">
        <v>2000</v>
      </c>
      <c r="AI940" s="21" t="s">
        <v>2001</v>
      </c>
      <c r="AJ940" s="22" t="s">
        <v>2002</v>
      </c>
      <c r="AK940" s="22" t="s">
        <v>2003</v>
      </c>
      <c r="AL940" s="22" t="s">
        <v>2004</v>
      </c>
      <c r="AM940" s="22" t="s">
        <v>2005</v>
      </c>
      <c r="AN940" s="21" t="s">
        <v>2248</v>
      </c>
      <c r="AO940" s="21" t="s">
        <v>2007</v>
      </c>
    </row>
    <row r="941" spans="1:41" s="20" customFormat="1" x14ac:dyDescent="0.25">
      <c r="A941" s="21">
        <v>2755</v>
      </c>
      <c r="B941" s="21" t="s">
        <v>2009</v>
      </c>
      <c r="C941" s="21" t="s">
        <v>2009</v>
      </c>
      <c r="D941" s="22" t="s">
        <v>4350</v>
      </c>
      <c r="E941" s="22" t="s">
        <v>4351</v>
      </c>
      <c r="F941" s="21">
        <v>64359815</v>
      </c>
      <c r="G941" s="21" t="s">
        <v>4351</v>
      </c>
      <c r="H941" s="21">
        <v>64359815</v>
      </c>
      <c r="I941" s="21">
        <v>5.22</v>
      </c>
      <c r="J941" s="21">
        <v>5.22</v>
      </c>
      <c r="K941" s="21" t="s">
        <v>1989</v>
      </c>
      <c r="L941" s="21" t="s">
        <v>1990</v>
      </c>
      <c r="M941" s="21" t="s">
        <v>2012</v>
      </c>
      <c r="N941" s="21" t="s">
        <v>1997</v>
      </c>
      <c r="O941" s="21" t="s">
        <v>2009</v>
      </c>
      <c r="P941" s="21" t="s">
        <v>27</v>
      </c>
      <c r="Q941" s="21" t="s">
        <v>2009</v>
      </c>
      <c r="R941" s="21" t="s">
        <v>2009</v>
      </c>
      <c r="S941" s="21" t="s">
        <v>2009</v>
      </c>
      <c r="T941" s="22" t="s">
        <v>2013</v>
      </c>
      <c r="U941" s="21" t="s">
        <v>1998</v>
      </c>
      <c r="V941" s="23">
        <v>40057</v>
      </c>
      <c r="W941" s="21" t="s">
        <v>1998</v>
      </c>
      <c r="X941" s="23">
        <v>40057</v>
      </c>
      <c r="Y941" s="21" t="b">
        <v>1</v>
      </c>
      <c r="Z941" s="21" t="b">
        <v>1</v>
      </c>
      <c r="AA941" s="21" t="b">
        <v>0</v>
      </c>
      <c r="AB941" s="22" t="s">
        <v>2047</v>
      </c>
      <c r="AC941" s="22" t="s">
        <v>2048</v>
      </c>
      <c r="AD941" s="23">
        <v>41830</v>
      </c>
      <c r="AE941" s="22"/>
      <c r="AF941" s="22"/>
      <c r="AG941" s="21" t="s">
        <v>2033</v>
      </c>
      <c r="AH941" s="21" t="s">
        <v>2000</v>
      </c>
      <c r="AI941" s="21" t="s">
        <v>2001</v>
      </c>
      <c r="AJ941" s="22" t="s">
        <v>2002</v>
      </c>
      <c r="AK941" s="22" t="s">
        <v>2003</v>
      </c>
      <c r="AL941" s="22" t="s">
        <v>2004</v>
      </c>
      <c r="AM941" s="22" t="s">
        <v>2005</v>
      </c>
      <c r="AN941" s="21" t="s">
        <v>2015</v>
      </c>
      <c r="AO941" s="21" t="s">
        <v>2007</v>
      </c>
    </row>
    <row r="942" spans="1:41" s="20" customFormat="1" x14ac:dyDescent="0.25">
      <c r="A942" s="21">
        <v>2756</v>
      </c>
      <c r="B942" s="21" t="s">
        <v>2009</v>
      </c>
      <c r="C942" s="21" t="s">
        <v>2009</v>
      </c>
      <c r="D942" s="22" t="s">
        <v>4352</v>
      </c>
      <c r="E942" s="22" t="s">
        <v>4353</v>
      </c>
      <c r="F942" s="21">
        <v>64700567</v>
      </c>
      <c r="G942" s="22" t="s">
        <v>4354</v>
      </c>
      <c r="H942" s="21">
        <v>64700567</v>
      </c>
      <c r="I942" s="21">
        <f>GEOMEAN(J942:J943)</f>
        <v>4516.6359162544859</v>
      </c>
      <c r="J942" s="21">
        <v>12000</v>
      </c>
      <c r="K942" s="21" t="s">
        <v>1989</v>
      </c>
      <c r="L942" s="21" t="s">
        <v>1990</v>
      </c>
      <c r="M942" s="21" t="s">
        <v>1991</v>
      </c>
      <c r="N942" s="21" t="s">
        <v>1997</v>
      </c>
      <c r="O942" s="21" t="s">
        <v>2009</v>
      </c>
      <c r="P942" s="21" t="s">
        <v>27</v>
      </c>
      <c r="Q942" s="21" t="s">
        <v>2009</v>
      </c>
      <c r="R942" s="21" t="s">
        <v>2009</v>
      </c>
      <c r="S942" s="21" t="s">
        <v>2009</v>
      </c>
      <c r="T942" s="22" t="s">
        <v>2013</v>
      </c>
      <c r="U942" s="21" t="s">
        <v>1998</v>
      </c>
      <c r="V942" s="23">
        <v>40057</v>
      </c>
      <c r="W942" s="21" t="s">
        <v>1998</v>
      </c>
      <c r="X942" s="23">
        <v>40057</v>
      </c>
      <c r="Y942" s="21" t="b">
        <v>1</v>
      </c>
      <c r="Z942" s="21" t="b">
        <v>1</v>
      </c>
      <c r="AA942" s="21" t="b">
        <v>0</v>
      </c>
      <c r="AB942" s="22" t="s">
        <v>2047</v>
      </c>
      <c r="AC942" s="22" t="s">
        <v>2048</v>
      </c>
      <c r="AD942" s="23">
        <v>41830</v>
      </c>
      <c r="AE942" s="22"/>
      <c r="AF942" s="22"/>
      <c r="AG942" s="21" t="s">
        <v>2235</v>
      </c>
      <c r="AH942" s="21" t="s">
        <v>2000</v>
      </c>
      <c r="AI942" s="21" t="s">
        <v>2001</v>
      </c>
      <c r="AJ942" s="22" t="s">
        <v>2002</v>
      </c>
      <c r="AK942" s="22" t="s">
        <v>2003</v>
      </c>
      <c r="AL942" s="22" t="s">
        <v>2004</v>
      </c>
      <c r="AM942" s="22" t="s">
        <v>2005</v>
      </c>
      <c r="AN942" s="21" t="s">
        <v>2031</v>
      </c>
      <c r="AO942" s="21" t="s">
        <v>2007</v>
      </c>
    </row>
    <row r="943" spans="1:41" s="20" customFormat="1" x14ac:dyDescent="0.25">
      <c r="A943" s="21">
        <v>2757</v>
      </c>
      <c r="B943" s="21" t="s">
        <v>2028</v>
      </c>
      <c r="C943" s="21" t="s">
        <v>2009</v>
      </c>
      <c r="D943" s="22" t="s">
        <v>4355</v>
      </c>
      <c r="E943" s="22" t="s">
        <v>4353</v>
      </c>
      <c r="F943" s="21">
        <v>64700567</v>
      </c>
      <c r="G943" s="22" t="s">
        <v>4354</v>
      </c>
      <c r="H943" s="21">
        <v>64700567</v>
      </c>
      <c r="I943" s="21"/>
      <c r="J943" s="21">
        <v>1700</v>
      </c>
      <c r="K943" s="21" t="s">
        <v>1989</v>
      </c>
      <c r="L943" s="21" t="s">
        <v>1990</v>
      </c>
      <c r="M943" s="21" t="s">
        <v>1991</v>
      </c>
      <c r="N943" s="21" t="s">
        <v>1997</v>
      </c>
      <c r="O943" s="21" t="s">
        <v>2009</v>
      </c>
      <c r="P943" s="21" t="s">
        <v>27</v>
      </c>
      <c r="Q943" s="21" t="s">
        <v>2009</v>
      </c>
      <c r="R943" s="21" t="s">
        <v>2009</v>
      </c>
      <c r="S943" s="21" t="s">
        <v>2009</v>
      </c>
      <c r="T943" s="22" t="s">
        <v>2013</v>
      </c>
      <c r="U943" s="21" t="s">
        <v>1998</v>
      </c>
      <c r="V943" s="23">
        <v>40057</v>
      </c>
      <c r="W943" s="21" t="s">
        <v>1998</v>
      </c>
      <c r="X943" s="23">
        <v>40057</v>
      </c>
      <c r="Y943" s="21" t="b">
        <v>1</v>
      </c>
      <c r="Z943" s="21" t="b">
        <v>1</v>
      </c>
      <c r="AA943" s="21" t="b">
        <v>0</v>
      </c>
      <c r="AB943" s="22" t="s">
        <v>2047</v>
      </c>
      <c r="AC943" s="22" t="s">
        <v>2048</v>
      </c>
      <c r="AD943" s="23">
        <v>41830</v>
      </c>
      <c r="AE943" s="22"/>
      <c r="AF943" s="22"/>
      <c r="AG943" s="21" t="s">
        <v>2235</v>
      </c>
      <c r="AH943" s="21" t="s">
        <v>2000</v>
      </c>
      <c r="AI943" s="21" t="s">
        <v>2001</v>
      </c>
      <c r="AJ943" s="22" t="s">
        <v>2002</v>
      </c>
      <c r="AK943" s="22" t="s">
        <v>2003</v>
      </c>
      <c r="AL943" s="22" t="s">
        <v>2004</v>
      </c>
      <c r="AM943" s="22" t="s">
        <v>2005</v>
      </c>
      <c r="AN943" s="21" t="s">
        <v>2031</v>
      </c>
      <c r="AO943" s="21" t="s">
        <v>2007</v>
      </c>
    </row>
    <row r="944" spans="1:41" s="20" customFormat="1" x14ac:dyDescent="0.25">
      <c r="A944" s="21">
        <v>2758</v>
      </c>
      <c r="B944" s="21" t="s">
        <v>2009</v>
      </c>
      <c r="C944" s="21" t="s">
        <v>2009</v>
      </c>
      <c r="D944" s="22" t="s">
        <v>4356</v>
      </c>
      <c r="E944" s="21" t="s">
        <v>4357</v>
      </c>
      <c r="F944" s="21">
        <v>64902723</v>
      </c>
      <c r="G944" s="21" t="s">
        <v>4357</v>
      </c>
      <c r="H944" s="21">
        <v>64902723</v>
      </c>
      <c r="I944" s="21">
        <v>370000</v>
      </c>
      <c r="J944" s="21">
        <v>370000</v>
      </c>
      <c r="K944" s="21" t="s">
        <v>1989</v>
      </c>
      <c r="L944" s="21" t="s">
        <v>1990</v>
      </c>
      <c r="M944" s="21" t="s">
        <v>1991</v>
      </c>
      <c r="N944" s="21" t="s">
        <v>1997</v>
      </c>
      <c r="O944" s="21" t="s">
        <v>2009</v>
      </c>
      <c r="P944" s="21" t="s">
        <v>27</v>
      </c>
      <c r="Q944" s="21" t="s">
        <v>2009</v>
      </c>
      <c r="R944" s="21" t="s">
        <v>2009</v>
      </c>
      <c r="S944" s="21" t="s">
        <v>2009</v>
      </c>
      <c r="T944" s="22" t="s">
        <v>4358</v>
      </c>
      <c r="U944" s="21" t="s">
        <v>1998</v>
      </c>
      <c r="V944" s="23">
        <v>40057</v>
      </c>
      <c r="W944" s="21" t="s">
        <v>1998</v>
      </c>
      <c r="X944" s="23">
        <v>40057</v>
      </c>
      <c r="Y944" s="21" t="b">
        <v>1</v>
      </c>
      <c r="Z944" s="21" t="b">
        <v>1</v>
      </c>
      <c r="AA944" s="21" t="b">
        <v>0</v>
      </c>
      <c r="AB944" s="22"/>
      <c r="AC944" s="22"/>
      <c r="AD944" s="22"/>
      <c r="AE944" s="22"/>
      <c r="AF944" s="22"/>
      <c r="AG944" s="21" t="s">
        <v>4308</v>
      </c>
      <c r="AH944" s="21" t="s">
        <v>2000</v>
      </c>
      <c r="AI944" s="21" t="s">
        <v>2001</v>
      </c>
      <c r="AJ944" s="22" t="s">
        <v>2002</v>
      </c>
      <c r="AK944" s="22" t="s">
        <v>2003</v>
      </c>
      <c r="AL944" s="22" t="s">
        <v>2004</v>
      </c>
      <c r="AM944" s="22" t="s">
        <v>2005</v>
      </c>
      <c r="AN944" s="21" t="s">
        <v>2031</v>
      </c>
      <c r="AO944" s="21" t="s">
        <v>2007</v>
      </c>
    </row>
    <row r="945" spans="1:41" s="20" customFormat="1" x14ac:dyDescent="0.25">
      <c r="A945" s="21">
        <v>2759</v>
      </c>
      <c r="B945" s="21" t="s">
        <v>2028</v>
      </c>
      <c r="C945" s="21" t="s">
        <v>2009</v>
      </c>
      <c r="D945" s="22" t="s">
        <v>4359</v>
      </c>
      <c r="E945" s="21" t="s">
        <v>4360</v>
      </c>
      <c r="F945" s="21">
        <v>65733166</v>
      </c>
      <c r="G945" s="21" t="s">
        <v>4360</v>
      </c>
      <c r="H945" s="21">
        <v>65733166</v>
      </c>
      <c r="I945" s="21">
        <v>360</v>
      </c>
      <c r="J945" s="21">
        <v>360</v>
      </c>
      <c r="K945" s="21" t="s">
        <v>1989</v>
      </c>
      <c r="L945" s="21" t="s">
        <v>1990</v>
      </c>
      <c r="M945" s="21" t="s">
        <v>1991</v>
      </c>
      <c r="N945" s="21" t="s">
        <v>1997</v>
      </c>
      <c r="O945" s="21" t="s">
        <v>2009</v>
      </c>
      <c r="P945" s="21" t="s">
        <v>27</v>
      </c>
      <c r="Q945" s="21" t="s">
        <v>2009</v>
      </c>
      <c r="R945" s="21" t="s">
        <v>2009</v>
      </c>
      <c r="S945" s="21" t="s">
        <v>2009</v>
      </c>
      <c r="T945" s="22" t="s">
        <v>2013</v>
      </c>
      <c r="U945" s="21" t="s">
        <v>1998</v>
      </c>
      <c r="V945" s="23">
        <v>40057</v>
      </c>
      <c r="W945" s="21" t="s">
        <v>1998</v>
      </c>
      <c r="X945" s="23">
        <v>40057</v>
      </c>
      <c r="Y945" s="21" t="b">
        <v>1</v>
      </c>
      <c r="Z945" s="21" t="b">
        <v>1</v>
      </c>
      <c r="AA945" s="21" t="b">
        <v>0</v>
      </c>
      <c r="AB945" s="22"/>
      <c r="AC945" s="22"/>
      <c r="AD945" s="22"/>
      <c r="AE945" s="22"/>
      <c r="AF945" s="22"/>
      <c r="AG945" s="21" t="s">
        <v>2183</v>
      </c>
      <c r="AH945" s="21" t="s">
        <v>2000</v>
      </c>
      <c r="AI945" s="21" t="s">
        <v>2001</v>
      </c>
      <c r="AJ945" s="22" t="s">
        <v>2002</v>
      </c>
      <c r="AK945" s="22" t="s">
        <v>2003</v>
      </c>
      <c r="AL945" s="22" t="s">
        <v>2004</v>
      </c>
      <c r="AM945" s="22" t="s">
        <v>2005</v>
      </c>
      <c r="AN945" s="21" t="s">
        <v>2050</v>
      </c>
      <c r="AO945" s="21" t="s">
        <v>2007</v>
      </c>
    </row>
    <row r="946" spans="1:41" s="20" customFormat="1" x14ac:dyDescent="0.25">
      <c r="A946" s="21">
        <v>2760</v>
      </c>
      <c r="B946" s="21" t="s">
        <v>2174</v>
      </c>
      <c r="C946" s="21" t="s">
        <v>2175</v>
      </c>
      <c r="D946" s="25" t="s">
        <v>4361</v>
      </c>
      <c r="E946" s="21" t="s">
        <v>4362</v>
      </c>
      <c r="F946" s="21">
        <v>66346018</v>
      </c>
      <c r="G946" s="21" t="s">
        <v>4362</v>
      </c>
      <c r="H946" s="21">
        <v>66346018</v>
      </c>
      <c r="I946" s="21">
        <v>3200</v>
      </c>
      <c r="J946" s="21">
        <v>3200</v>
      </c>
      <c r="K946" s="21" t="s">
        <v>1989</v>
      </c>
      <c r="L946" s="21" t="s">
        <v>1990</v>
      </c>
      <c r="M946" s="21" t="s">
        <v>1991</v>
      </c>
      <c r="N946" s="21" t="s">
        <v>2067</v>
      </c>
      <c r="O946" s="21" t="s">
        <v>4363</v>
      </c>
      <c r="P946" s="21" t="s">
        <v>27</v>
      </c>
      <c r="Q946" s="21" t="s">
        <v>4364</v>
      </c>
      <c r="R946" s="21" t="s">
        <v>4365</v>
      </c>
      <c r="S946" s="21" t="s">
        <v>1997</v>
      </c>
      <c r="T946" s="21" t="s">
        <v>2298</v>
      </c>
      <c r="U946" s="21" t="s">
        <v>1998</v>
      </c>
      <c r="V946" s="23">
        <v>40057</v>
      </c>
      <c r="W946" s="21" t="s">
        <v>1998</v>
      </c>
      <c r="X946" s="23">
        <v>40057</v>
      </c>
      <c r="Y946" s="21" t="b">
        <v>1</v>
      </c>
      <c r="Z946" s="21" t="b">
        <v>1</v>
      </c>
      <c r="AA946" s="21" t="b">
        <v>0</v>
      </c>
      <c r="AB946" s="22"/>
      <c r="AC946" s="22"/>
      <c r="AD946" s="22"/>
      <c r="AE946" s="22"/>
      <c r="AF946" s="22"/>
      <c r="AG946" s="21" t="s">
        <v>4366</v>
      </c>
      <c r="AH946" s="21" t="s">
        <v>2000</v>
      </c>
      <c r="AI946" s="21" t="s">
        <v>2001</v>
      </c>
      <c r="AJ946" s="22" t="s">
        <v>2002</v>
      </c>
      <c r="AK946" s="22" t="s">
        <v>2003</v>
      </c>
      <c r="AL946" s="22" t="s">
        <v>2004</v>
      </c>
      <c r="AM946" s="22" t="s">
        <v>2005</v>
      </c>
      <c r="AN946" s="21" t="s">
        <v>1997</v>
      </c>
      <c r="AO946" s="21" t="s">
        <v>1992</v>
      </c>
    </row>
    <row r="947" spans="1:41" s="20" customFormat="1" x14ac:dyDescent="0.25">
      <c r="A947" s="21">
        <v>2761</v>
      </c>
      <c r="B947" s="21" t="s">
        <v>2009</v>
      </c>
      <c r="C947" s="21" t="s">
        <v>2009</v>
      </c>
      <c r="D947" s="22" t="s">
        <v>4367</v>
      </c>
      <c r="E947" s="21" t="s">
        <v>1456</v>
      </c>
      <c r="F947" s="21">
        <v>66441234</v>
      </c>
      <c r="G947" s="21" t="s">
        <v>1456</v>
      </c>
      <c r="H947" s="21">
        <v>66441234</v>
      </c>
      <c r="I947" s="21">
        <v>3180</v>
      </c>
      <c r="J947" s="21">
        <v>3180</v>
      </c>
      <c r="K947" s="21" t="s">
        <v>1989</v>
      </c>
      <c r="L947" s="21" t="s">
        <v>1990</v>
      </c>
      <c r="M947" s="21" t="s">
        <v>1991</v>
      </c>
      <c r="N947" s="21" t="s">
        <v>1997</v>
      </c>
      <c r="O947" s="21" t="s">
        <v>2009</v>
      </c>
      <c r="P947" s="21" t="s">
        <v>27</v>
      </c>
      <c r="Q947" s="21" t="s">
        <v>2009</v>
      </c>
      <c r="R947" s="21" t="s">
        <v>2009</v>
      </c>
      <c r="S947" s="21" t="s">
        <v>2009</v>
      </c>
      <c r="T947" s="22" t="s">
        <v>2145</v>
      </c>
      <c r="U947" s="21" t="s">
        <v>1998</v>
      </c>
      <c r="V947" s="23">
        <v>40057</v>
      </c>
      <c r="W947" s="21" t="s">
        <v>1998</v>
      </c>
      <c r="X947" s="23">
        <v>40057</v>
      </c>
      <c r="Y947" s="21" t="b">
        <v>1</v>
      </c>
      <c r="Z947" s="21" t="b">
        <v>1</v>
      </c>
      <c r="AA947" s="21" t="b">
        <v>0</v>
      </c>
      <c r="AB947" s="22"/>
      <c r="AC947" s="22"/>
      <c r="AD947" s="22"/>
      <c r="AE947" s="22"/>
      <c r="AF947" s="22"/>
      <c r="AG947" s="21" t="s">
        <v>2537</v>
      </c>
      <c r="AH947" s="21" t="s">
        <v>2000</v>
      </c>
      <c r="AI947" s="21" t="s">
        <v>2001</v>
      </c>
      <c r="AJ947" s="22" t="s">
        <v>2002</v>
      </c>
      <c r="AK947" s="22" t="s">
        <v>2003</v>
      </c>
      <c r="AL947" s="22" t="s">
        <v>2004</v>
      </c>
      <c r="AM947" s="22" t="s">
        <v>2005</v>
      </c>
      <c r="AN947" s="21" t="s">
        <v>2031</v>
      </c>
      <c r="AO947" s="21" t="s">
        <v>2007</v>
      </c>
    </row>
    <row r="948" spans="1:41" s="20" customFormat="1" x14ac:dyDescent="0.25">
      <c r="A948" s="21">
        <v>2762</v>
      </c>
      <c r="B948" s="21" t="s">
        <v>2009</v>
      </c>
      <c r="C948" s="21" t="s">
        <v>2009</v>
      </c>
      <c r="D948" s="22" t="s">
        <v>4368</v>
      </c>
      <c r="E948" s="21" t="s">
        <v>4369</v>
      </c>
      <c r="F948" s="21">
        <v>66841256</v>
      </c>
      <c r="G948" s="21" t="s">
        <v>4369</v>
      </c>
      <c r="H948" s="21">
        <v>66841256</v>
      </c>
      <c r="I948" s="21">
        <v>3.9E-2</v>
      </c>
      <c r="J948" s="21">
        <v>3.9E-2</v>
      </c>
      <c r="K948" s="21" t="s">
        <v>1989</v>
      </c>
      <c r="L948" s="21" t="s">
        <v>1990</v>
      </c>
      <c r="M948" s="21" t="s">
        <v>1991</v>
      </c>
      <c r="N948" s="21" t="s">
        <v>1997</v>
      </c>
      <c r="O948" s="21" t="s">
        <v>2009</v>
      </c>
      <c r="P948" s="21" t="s">
        <v>27</v>
      </c>
      <c r="Q948" s="21" t="s">
        <v>2009</v>
      </c>
      <c r="R948" s="21" t="s">
        <v>2009</v>
      </c>
      <c r="S948" s="21" t="s">
        <v>2009</v>
      </c>
      <c r="T948" s="22" t="s">
        <v>2145</v>
      </c>
      <c r="U948" s="21" t="s">
        <v>1998</v>
      </c>
      <c r="V948" s="23">
        <v>40057</v>
      </c>
      <c r="W948" s="21" t="s">
        <v>1998</v>
      </c>
      <c r="X948" s="23">
        <v>40057</v>
      </c>
      <c r="Y948" s="21" t="b">
        <v>1</v>
      </c>
      <c r="Z948" s="21" t="b">
        <v>1</v>
      </c>
      <c r="AA948" s="21" t="b">
        <v>0</v>
      </c>
      <c r="AB948" s="22" t="s">
        <v>4370</v>
      </c>
      <c r="AC948" s="22" t="s">
        <v>2048</v>
      </c>
      <c r="AD948" s="23">
        <v>41739</v>
      </c>
      <c r="AE948" s="22" t="s">
        <v>4371</v>
      </c>
      <c r="AF948" s="22"/>
      <c r="AG948" s="21" t="s">
        <v>2476</v>
      </c>
      <c r="AH948" s="21" t="s">
        <v>2000</v>
      </c>
      <c r="AI948" s="21" t="s">
        <v>2001</v>
      </c>
      <c r="AJ948" s="22" t="s">
        <v>2002</v>
      </c>
      <c r="AK948" s="22" t="s">
        <v>2003</v>
      </c>
      <c r="AL948" s="22" t="s">
        <v>2004</v>
      </c>
      <c r="AM948" s="22" t="s">
        <v>2005</v>
      </c>
      <c r="AN948" s="21" t="s">
        <v>2031</v>
      </c>
      <c r="AO948" s="21" t="s">
        <v>2007</v>
      </c>
    </row>
    <row r="949" spans="1:41" s="20" customFormat="1" x14ac:dyDescent="0.25">
      <c r="A949" s="21">
        <v>2763</v>
      </c>
      <c r="B949" s="21" t="s">
        <v>2009</v>
      </c>
      <c r="C949" s="21" t="s">
        <v>2009</v>
      </c>
      <c r="D949" s="22" t="s">
        <v>4372</v>
      </c>
      <c r="E949" s="21" t="s">
        <v>4373</v>
      </c>
      <c r="F949" s="21">
        <v>67485294</v>
      </c>
      <c r="G949" s="21" t="s">
        <v>4373</v>
      </c>
      <c r="H949" s="21">
        <v>67485294</v>
      </c>
      <c r="I949" s="21">
        <f>GEOMEAN(J949:J951)</f>
        <v>631.58582594847633</v>
      </c>
      <c r="J949" s="21">
        <v>1140</v>
      </c>
      <c r="K949" s="21" t="s">
        <v>1989</v>
      </c>
      <c r="L949" s="21" t="s">
        <v>1990</v>
      </c>
      <c r="M949" s="21" t="s">
        <v>1991</v>
      </c>
      <c r="N949" s="21" t="s">
        <v>1997</v>
      </c>
      <c r="O949" s="21" t="s">
        <v>2009</v>
      </c>
      <c r="P949" s="21" t="s">
        <v>27</v>
      </c>
      <c r="Q949" s="21" t="s">
        <v>2009</v>
      </c>
      <c r="R949" s="21" t="s">
        <v>2009</v>
      </c>
      <c r="S949" s="21" t="s">
        <v>2009</v>
      </c>
      <c r="T949" s="22" t="s">
        <v>2013</v>
      </c>
      <c r="U949" s="21" t="s">
        <v>1998</v>
      </c>
      <c r="V949" s="23">
        <v>40057</v>
      </c>
      <c r="W949" s="21" t="s">
        <v>1998</v>
      </c>
      <c r="X949" s="23">
        <v>40057</v>
      </c>
      <c r="Y949" s="21" t="b">
        <v>1</v>
      </c>
      <c r="Z949" s="21" t="b">
        <v>1</v>
      </c>
      <c r="AA949" s="21" t="b">
        <v>0</v>
      </c>
      <c r="AB949" s="22"/>
      <c r="AC949" s="22"/>
      <c r="AD949" s="22"/>
      <c r="AE949" s="22"/>
      <c r="AF949" s="22"/>
      <c r="AG949" s="21" t="s">
        <v>2809</v>
      </c>
      <c r="AH949" s="21" t="s">
        <v>2000</v>
      </c>
      <c r="AI949" s="21" t="s">
        <v>2001</v>
      </c>
      <c r="AJ949" s="22" t="s">
        <v>2002</v>
      </c>
      <c r="AK949" s="22" t="s">
        <v>2003</v>
      </c>
      <c r="AL949" s="22" t="s">
        <v>2004</v>
      </c>
      <c r="AM949" s="22" t="s">
        <v>2005</v>
      </c>
      <c r="AN949" s="21" t="s">
        <v>2031</v>
      </c>
      <c r="AO949" s="21" t="s">
        <v>2007</v>
      </c>
    </row>
    <row r="950" spans="1:41" s="20" customFormat="1" x14ac:dyDescent="0.25">
      <c r="A950" s="21">
        <v>2764</v>
      </c>
      <c r="B950" s="21" t="s">
        <v>2241</v>
      </c>
      <c r="C950" s="21" t="s">
        <v>2242</v>
      </c>
      <c r="D950" s="22" t="s">
        <v>2243</v>
      </c>
      <c r="E950" s="21" t="s">
        <v>4374</v>
      </c>
      <c r="F950" s="21">
        <v>67485294</v>
      </c>
      <c r="G950" s="21" t="s">
        <v>4373</v>
      </c>
      <c r="H950" s="21">
        <v>67485294</v>
      </c>
      <c r="I950" s="21"/>
      <c r="J950" s="21">
        <v>130</v>
      </c>
      <c r="K950" s="21" t="s">
        <v>1989</v>
      </c>
      <c r="L950" s="21" t="s">
        <v>1990</v>
      </c>
      <c r="M950" s="21" t="s">
        <v>1991</v>
      </c>
      <c r="N950" s="21" t="s">
        <v>1992</v>
      </c>
      <c r="O950" s="21" t="s">
        <v>2839</v>
      </c>
      <c r="P950" s="21" t="s">
        <v>27</v>
      </c>
      <c r="Q950" s="21" t="s">
        <v>1997</v>
      </c>
      <c r="R950" s="21" t="s">
        <v>2807</v>
      </c>
      <c r="S950" s="21" t="s">
        <v>4375</v>
      </c>
      <c r="T950" s="21" t="s">
        <v>2182</v>
      </c>
      <c r="U950" s="21" t="s">
        <v>1998</v>
      </c>
      <c r="V950" s="23">
        <v>40057</v>
      </c>
      <c r="W950" s="21" t="s">
        <v>1998</v>
      </c>
      <c r="X950" s="23">
        <v>40057</v>
      </c>
      <c r="Y950" s="21" t="b">
        <v>1</v>
      </c>
      <c r="Z950" s="21" t="b">
        <v>1</v>
      </c>
      <c r="AA950" s="21" t="b">
        <v>0</v>
      </c>
      <c r="AB950" s="22"/>
      <c r="AC950" s="22"/>
      <c r="AD950" s="22"/>
      <c r="AE950" s="22"/>
      <c r="AF950" s="22"/>
      <c r="AG950" s="21" t="s">
        <v>2247</v>
      </c>
      <c r="AH950" s="21" t="s">
        <v>2000</v>
      </c>
      <c r="AI950" s="21" t="s">
        <v>2001</v>
      </c>
      <c r="AJ950" s="22" t="s">
        <v>2002</v>
      </c>
      <c r="AK950" s="22" t="s">
        <v>2003</v>
      </c>
      <c r="AL950" s="22" t="s">
        <v>2004</v>
      </c>
      <c r="AM950" s="22" t="s">
        <v>2005</v>
      </c>
      <c r="AN950" s="21" t="s">
        <v>2248</v>
      </c>
      <c r="AO950" s="21" t="s">
        <v>2007</v>
      </c>
    </row>
    <row r="951" spans="1:41" s="20" customFormat="1" x14ac:dyDescent="0.25">
      <c r="A951" s="21">
        <v>2765</v>
      </c>
      <c r="B951" s="21" t="s">
        <v>2028</v>
      </c>
      <c r="C951" s="21" t="s">
        <v>2009</v>
      </c>
      <c r="D951" s="22" t="s">
        <v>4376</v>
      </c>
      <c r="E951" s="21" t="s">
        <v>4377</v>
      </c>
      <c r="F951" s="21">
        <v>67762394</v>
      </c>
      <c r="G951" s="22" t="s">
        <v>4378</v>
      </c>
      <c r="H951" s="21">
        <v>67762394</v>
      </c>
      <c r="I951" s="21"/>
      <c r="J951" s="21">
        <v>1700</v>
      </c>
      <c r="K951" s="21" t="s">
        <v>1989</v>
      </c>
      <c r="L951" s="21" t="s">
        <v>1990</v>
      </c>
      <c r="M951" s="21" t="s">
        <v>1991</v>
      </c>
      <c r="N951" s="21" t="s">
        <v>1997</v>
      </c>
      <c r="O951" s="21" t="s">
        <v>2009</v>
      </c>
      <c r="P951" s="21" t="s">
        <v>27</v>
      </c>
      <c r="Q951" s="21" t="s">
        <v>2009</v>
      </c>
      <c r="R951" s="21" t="s">
        <v>2009</v>
      </c>
      <c r="S951" s="21" t="s">
        <v>2009</v>
      </c>
      <c r="T951" s="22" t="s">
        <v>2013</v>
      </c>
      <c r="U951" s="21" t="s">
        <v>1998</v>
      </c>
      <c r="V951" s="23">
        <v>40057</v>
      </c>
      <c r="W951" s="21" t="s">
        <v>1998</v>
      </c>
      <c r="X951" s="23">
        <v>40057</v>
      </c>
      <c r="Y951" s="21" t="b">
        <v>1</v>
      </c>
      <c r="Z951" s="21" t="b">
        <v>1</v>
      </c>
      <c r="AA951" s="21" t="b">
        <v>0</v>
      </c>
      <c r="AB951" s="22"/>
      <c r="AC951" s="22"/>
      <c r="AD951" s="22"/>
      <c r="AE951" s="22"/>
      <c r="AF951" s="22"/>
      <c r="AG951" s="21" t="s">
        <v>2530</v>
      </c>
      <c r="AH951" s="21" t="s">
        <v>2000</v>
      </c>
      <c r="AI951" s="21" t="s">
        <v>2001</v>
      </c>
      <c r="AJ951" s="22" t="s">
        <v>2002</v>
      </c>
      <c r="AK951" s="22" t="s">
        <v>2003</v>
      </c>
      <c r="AL951" s="22" t="s">
        <v>2004</v>
      </c>
      <c r="AM951" s="22" t="s">
        <v>2005</v>
      </c>
      <c r="AN951" s="21" t="s">
        <v>2050</v>
      </c>
      <c r="AO951" s="21" t="s">
        <v>2007</v>
      </c>
    </row>
    <row r="952" spans="1:41" s="20" customFormat="1" x14ac:dyDescent="0.25">
      <c r="A952" s="21">
        <v>9944</v>
      </c>
      <c r="B952" s="21" t="s">
        <v>4379</v>
      </c>
      <c r="C952" s="21" t="s">
        <v>1986</v>
      </c>
      <c r="D952" s="22" t="s">
        <v>4247</v>
      </c>
      <c r="E952" s="21" t="s">
        <v>4380</v>
      </c>
      <c r="F952" s="21">
        <v>68085858</v>
      </c>
      <c r="G952" s="22" t="s">
        <v>4381</v>
      </c>
      <c r="H952" s="21">
        <v>68085858</v>
      </c>
      <c r="I952" s="21">
        <f>GEOMEAN(J952:J954)</f>
        <v>0.22430899109113711</v>
      </c>
      <c r="J952" s="21">
        <v>0.19</v>
      </c>
      <c r="K952" s="21" t="s">
        <v>1989</v>
      </c>
      <c r="L952" s="21" t="s">
        <v>1990</v>
      </c>
      <c r="M952" s="21" t="s">
        <v>1991</v>
      </c>
      <c r="N952" s="21" t="s">
        <v>1992</v>
      </c>
      <c r="O952" s="22" t="s">
        <v>2664</v>
      </c>
      <c r="P952" s="21" t="s">
        <v>27</v>
      </c>
      <c r="Q952" s="22" t="s">
        <v>4249</v>
      </c>
      <c r="R952" s="22" t="s">
        <v>4221</v>
      </c>
      <c r="S952" s="21" t="s">
        <v>1997</v>
      </c>
      <c r="T952" s="21" t="s">
        <v>1997</v>
      </c>
      <c r="U952" s="21" t="s">
        <v>1998</v>
      </c>
      <c r="V952" s="23">
        <v>40057</v>
      </c>
      <c r="W952" s="21" t="s">
        <v>1998</v>
      </c>
      <c r="X952" s="23">
        <v>40057</v>
      </c>
      <c r="Y952" s="21" t="b">
        <v>1</v>
      </c>
      <c r="Z952" s="21" t="b">
        <v>1</v>
      </c>
      <c r="AA952" s="21" t="b">
        <v>0</v>
      </c>
      <c r="AB952" s="22"/>
      <c r="AC952" s="22"/>
      <c r="AD952" s="22"/>
      <c r="AE952" s="22"/>
      <c r="AF952" s="22"/>
      <c r="AG952" s="21" t="s">
        <v>2351</v>
      </c>
      <c r="AH952" s="21" t="s">
        <v>2000</v>
      </c>
      <c r="AI952" s="21" t="s">
        <v>2001</v>
      </c>
      <c r="AJ952" s="22" t="s">
        <v>2002</v>
      </c>
      <c r="AK952" s="22" t="s">
        <v>2003</v>
      </c>
      <c r="AL952" s="22" t="s">
        <v>2004</v>
      </c>
      <c r="AM952" s="22" t="s">
        <v>2005</v>
      </c>
      <c r="AN952" s="22" t="s">
        <v>4250</v>
      </c>
      <c r="AO952" s="21" t="s">
        <v>1999</v>
      </c>
    </row>
    <row r="953" spans="1:41" s="20" customFormat="1" x14ac:dyDescent="0.25">
      <c r="A953" s="21">
        <v>9945</v>
      </c>
      <c r="B953" s="21" t="s">
        <v>4382</v>
      </c>
      <c r="C953" s="21" t="s">
        <v>1986</v>
      </c>
      <c r="D953" s="22" t="s">
        <v>4247</v>
      </c>
      <c r="E953" s="21" t="s">
        <v>4380</v>
      </c>
      <c r="F953" s="21">
        <v>68085858</v>
      </c>
      <c r="G953" s="22" t="s">
        <v>4381</v>
      </c>
      <c r="H953" s="21">
        <v>68085858</v>
      </c>
      <c r="I953" s="21"/>
      <c r="J953" s="21">
        <v>0.18</v>
      </c>
      <c r="K953" s="21" t="s">
        <v>1989</v>
      </c>
      <c r="L953" s="21" t="s">
        <v>1990</v>
      </c>
      <c r="M953" s="21" t="s">
        <v>1991</v>
      </c>
      <c r="N953" s="21" t="s">
        <v>1992</v>
      </c>
      <c r="O953" s="22" t="s">
        <v>2664</v>
      </c>
      <c r="P953" s="21" t="s">
        <v>27</v>
      </c>
      <c r="Q953" s="22" t="s">
        <v>4249</v>
      </c>
      <c r="R953" s="22" t="s">
        <v>4221</v>
      </c>
      <c r="S953" s="21" t="s">
        <v>1997</v>
      </c>
      <c r="T953" s="21" t="s">
        <v>1997</v>
      </c>
      <c r="U953" s="21" t="s">
        <v>1998</v>
      </c>
      <c r="V953" s="23">
        <v>40057</v>
      </c>
      <c r="W953" s="21" t="s">
        <v>1998</v>
      </c>
      <c r="X953" s="23">
        <v>40057</v>
      </c>
      <c r="Y953" s="21" t="b">
        <v>1</v>
      </c>
      <c r="Z953" s="21" t="b">
        <v>1</v>
      </c>
      <c r="AA953" s="21" t="b">
        <v>0</v>
      </c>
      <c r="AB953" s="22"/>
      <c r="AC953" s="22"/>
      <c r="AD953" s="22"/>
      <c r="AE953" s="22"/>
      <c r="AF953" s="22"/>
      <c r="AG953" s="21" t="s">
        <v>2351</v>
      </c>
      <c r="AH953" s="21" t="s">
        <v>2000</v>
      </c>
      <c r="AI953" s="21" t="s">
        <v>2001</v>
      </c>
      <c r="AJ953" s="22" t="s">
        <v>2002</v>
      </c>
      <c r="AK953" s="22" t="s">
        <v>2003</v>
      </c>
      <c r="AL953" s="22" t="s">
        <v>2004</v>
      </c>
      <c r="AM953" s="22" t="s">
        <v>2005</v>
      </c>
      <c r="AN953" s="22" t="s">
        <v>4250</v>
      </c>
      <c r="AO953" s="21" t="s">
        <v>1999</v>
      </c>
    </row>
    <row r="954" spans="1:41" s="20" customFormat="1" x14ac:dyDescent="0.25">
      <c r="A954" s="21">
        <v>9946</v>
      </c>
      <c r="B954" s="21" t="s">
        <v>4383</v>
      </c>
      <c r="C954" s="21" t="s">
        <v>1986</v>
      </c>
      <c r="D954" s="22" t="s">
        <v>4247</v>
      </c>
      <c r="E954" s="21" t="s">
        <v>4380</v>
      </c>
      <c r="F954" s="21">
        <v>68085858</v>
      </c>
      <c r="G954" s="22" t="s">
        <v>4381</v>
      </c>
      <c r="H954" s="21">
        <v>68085858</v>
      </c>
      <c r="I954" s="21"/>
      <c r="J954" s="21">
        <v>0.33</v>
      </c>
      <c r="K954" s="21" t="s">
        <v>1989</v>
      </c>
      <c r="L954" s="21" t="s">
        <v>1990</v>
      </c>
      <c r="M954" s="21" t="s">
        <v>1991</v>
      </c>
      <c r="N954" s="21" t="s">
        <v>1992</v>
      </c>
      <c r="O954" s="22" t="s">
        <v>2664</v>
      </c>
      <c r="P954" s="21" t="s">
        <v>27</v>
      </c>
      <c r="Q954" s="22" t="s">
        <v>4249</v>
      </c>
      <c r="R954" s="22" t="s">
        <v>4221</v>
      </c>
      <c r="S954" s="21" t="s">
        <v>1997</v>
      </c>
      <c r="T954" s="21" t="s">
        <v>1997</v>
      </c>
      <c r="U954" s="21" t="s">
        <v>1998</v>
      </c>
      <c r="V954" s="23">
        <v>40057</v>
      </c>
      <c r="W954" s="21" t="s">
        <v>1998</v>
      </c>
      <c r="X954" s="23">
        <v>40057</v>
      </c>
      <c r="Y954" s="21" t="b">
        <v>1</v>
      </c>
      <c r="Z954" s="21" t="b">
        <v>1</v>
      </c>
      <c r="AA954" s="21" t="b">
        <v>0</v>
      </c>
      <c r="AB954" s="22"/>
      <c r="AC954" s="22"/>
      <c r="AD954" s="22"/>
      <c r="AE954" s="22"/>
      <c r="AF954" s="22"/>
      <c r="AG954" s="21" t="s">
        <v>2420</v>
      </c>
      <c r="AH954" s="21" t="s">
        <v>2000</v>
      </c>
      <c r="AI954" s="21" t="s">
        <v>2001</v>
      </c>
      <c r="AJ954" s="22" t="s">
        <v>2002</v>
      </c>
      <c r="AK954" s="22" t="s">
        <v>2003</v>
      </c>
      <c r="AL954" s="22" t="s">
        <v>2004</v>
      </c>
      <c r="AM954" s="22" t="s">
        <v>2005</v>
      </c>
      <c r="AN954" s="22" t="s">
        <v>4250</v>
      </c>
      <c r="AO954" s="21" t="s">
        <v>1999</v>
      </c>
    </row>
    <row r="955" spans="1:41" s="20" customFormat="1" x14ac:dyDescent="0.25">
      <c r="A955" s="21">
        <v>9948</v>
      </c>
      <c r="B955" s="21" t="s">
        <v>2174</v>
      </c>
      <c r="C955" s="21" t="s">
        <v>2175</v>
      </c>
      <c r="D955" s="25" t="s">
        <v>4384</v>
      </c>
      <c r="E955" s="21" t="s">
        <v>4385</v>
      </c>
      <c r="F955" s="21">
        <v>68412044</v>
      </c>
      <c r="G955" s="21" t="s">
        <v>4385</v>
      </c>
      <c r="H955" s="21">
        <v>68412044</v>
      </c>
      <c r="I955" s="21">
        <v>15000</v>
      </c>
      <c r="J955" s="21">
        <v>15000</v>
      </c>
      <c r="K955" s="21" t="s">
        <v>1989</v>
      </c>
      <c r="L955" s="21" t="s">
        <v>1990</v>
      </c>
      <c r="M955" s="21" t="s">
        <v>1991</v>
      </c>
      <c r="N955" s="21" t="s">
        <v>1997</v>
      </c>
      <c r="O955" s="21" t="s">
        <v>3005</v>
      </c>
      <c r="P955" s="21" t="s">
        <v>27</v>
      </c>
      <c r="Q955" s="21" t="s">
        <v>1997</v>
      </c>
      <c r="R955" s="21" t="s">
        <v>2732</v>
      </c>
      <c r="S955" s="21" t="s">
        <v>1997</v>
      </c>
      <c r="T955" s="21" t="s">
        <v>2298</v>
      </c>
      <c r="U955" s="21" t="s">
        <v>1998</v>
      </c>
      <c r="V955" s="23">
        <v>40057</v>
      </c>
      <c r="W955" s="21" t="s">
        <v>1998</v>
      </c>
      <c r="X955" s="23">
        <v>40057</v>
      </c>
      <c r="Y955" s="21" t="b">
        <v>1</v>
      </c>
      <c r="Z955" s="21" t="b">
        <v>1</v>
      </c>
      <c r="AA955" s="21" t="b">
        <v>0</v>
      </c>
      <c r="AB955" s="22"/>
      <c r="AC955" s="22"/>
      <c r="AD955" s="22"/>
      <c r="AE955" s="22"/>
      <c r="AF955" s="22"/>
      <c r="AG955" s="21" t="s">
        <v>4077</v>
      </c>
      <c r="AH955" s="21" t="s">
        <v>2000</v>
      </c>
      <c r="AI955" s="21" t="s">
        <v>2001</v>
      </c>
      <c r="AJ955" s="22" t="s">
        <v>2002</v>
      </c>
      <c r="AK955" s="22" t="s">
        <v>2003</v>
      </c>
      <c r="AL955" s="22" t="s">
        <v>2004</v>
      </c>
      <c r="AM955" s="22" t="s">
        <v>2005</v>
      </c>
      <c r="AN955" s="21" t="s">
        <v>2184</v>
      </c>
      <c r="AO955" s="21" t="s">
        <v>2007</v>
      </c>
    </row>
    <row r="956" spans="1:41" s="20" customFormat="1" x14ac:dyDescent="0.25">
      <c r="A956" s="21">
        <v>9949</v>
      </c>
      <c r="B956" s="21" t="s">
        <v>4386</v>
      </c>
      <c r="C956" s="21" t="s">
        <v>1986</v>
      </c>
      <c r="D956" s="22" t="s">
        <v>2564</v>
      </c>
      <c r="E956" s="21" t="s">
        <v>4387</v>
      </c>
      <c r="F956" s="21">
        <v>68439463</v>
      </c>
      <c r="G956" s="21" t="s">
        <v>4387</v>
      </c>
      <c r="H956" s="21">
        <v>68439463</v>
      </c>
      <c r="I956" s="21">
        <v>7000</v>
      </c>
      <c r="J956" s="21">
        <v>7000</v>
      </c>
      <c r="K956" s="21" t="s">
        <v>1989</v>
      </c>
      <c r="L956" s="21" t="s">
        <v>1990</v>
      </c>
      <c r="M956" s="21" t="s">
        <v>1991</v>
      </c>
      <c r="N956" s="21" t="s">
        <v>1992</v>
      </c>
      <c r="O956" s="22" t="s">
        <v>2096</v>
      </c>
      <c r="P956" s="21" t="s">
        <v>27</v>
      </c>
      <c r="Q956" s="22" t="s">
        <v>2560</v>
      </c>
      <c r="R956" s="22" t="s">
        <v>2362</v>
      </c>
      <c r="S956" s="22" t="s">
        <v>2562</v>
      </c>
      <c r="T956" s="21" t="s">
        <v>1997</v>
      </c>
      <c r="U956" s="21" t="s">
        <v>1998</v>
      </c>
      <c r="V956" s="23">
        <v>40057</v>
      </c>
      <c r="W956" s="21" t="s">
        <v>1998</v>
      </c>
      <c r="X956" s="23">
        <v>40057</v>
      </c>
      <c r="Y956" s="21" t="b">
        <v>1</v>
      </c>
      <c r="Z956" s="21" t="b">
        <v>1</v>
      </c>
      <c r="AA956" s="21" t="b">
        <v>0</v>
      </c>
      <c r="AB956" s="22"/>
      <c r="AC956" s="22"/>
      <c r="AD956" s="22"/>
      <c r="AE956" s="22"/>
      <c r="AF956" s="22"/>
      <c r="AG956" s="21" t="s">
        <v>2089</v>
      </c>
      <c r="AH956" s="21" t="s">
        <v>2000</v>
      </c>
      <c r="AI956" s="21" t="s">
        <v>2001</v>
      </c>
      <c r="AJ956" s="22" t="s">
        <v>2002</v>
      </c>
      <c r="AK956" s="22" t="s">
        <v>2003</v>
      </c>
      <c r="AL956" s="22" t="s">
        <v>2004</v>
      </c>
      <c r="AM956" s="22" t="s">
        <v>2005</v>
      </c>
      <c r="AN956" s="22" t="s">
        <v>2041</v>
      </c>
      <c r="AO956" s="21" t="s">
        <v>2007</v>
      </c>
    </row>
    <row r="957" spans="1:41" s="20" customFormat="1" x14ac:dyDescent="0.25">
      <c r="A957" s="21">
        <v>9950</v>
      </c>
      <c r="B957" s="21" t="s">
        <v>2174</v>
      </c>
      <c r="C957" s="21" t="s">
        <v>2175</v>
      </c>
      <c r="D957" s="25" t="s">
        <v>4388</v>
      </c>
      <c r="E957" s="21" t="s">
        <v>4389</v>
      </c>
      <c r="F957" s="21">
        <v>68515753</v>
      </c>
      <c r="G957" s="21" t="s">
        <v>4389</v>
      </c>
      <c r="H957" s="21">
        <v>68515753</v>
      </c>
      <c r="I957" s="21">
        <v>1900</v>
      </c>
      <c r="J957" s="21">
        <v>1900</v>
      </c>
      <c r="K957" s="21" t="s">
        <v>1989</v>
      </c>
      <c r="L957" s="21" t="s">
        <v>1990</v>
      </c>
      <c r="M957" s="21" t="s">
        <v>1997</v>
      </c>
      <c r="N957" s="21" t="s">
        <v>2067</v>
      </c>
      <c r="O957" s="21" t="s">
        <v>2805</v>
      </c>
      <c r="P957" s="21" t="s">
        <v>27</v>
      </c>
      <c r="Q957" s="21" t="s">
        <v>4390</v>
      </c>
      <c r="R957" s="21" t="s">
        <v>2245</v>
      </c>
      <c r="S957" s="21" t="s">
        <v>2714</v>
      </c>
      <c r="T957" s="21" t="s">
        <v>4320</v>
      </c>
      <c r="U957" s="21" t="s">
        <v>1998</v>
      </c>
      <c r="V957" s="23">
        <v>40057</v>
      </c>
      <c r="W957" s="21" t="s">
        <v>1998</v>
      </c>
      <c r="X957" s="23">
        <v>40057</v>
      </c>
      <c r="Y957" s="21" t="b">
        <v>1</v>
      </c>
      <c r="Z957" s="21" t="b">
        <v>1</v>
      </c>
      <c r="AA957" s="21" t="b">
        <v>0</v>
      </c>
      <c r="AB957" s="22" t="s">
        <v>2702</v>
      </c>
      <c r="AC957" s="22" t="s">
        <v>2048</v>
      </c>
      <c r="AD957" s="23">
        <v>41387</v>
      </c>
      <c r="AE957" s="22"/>
      <c r="AF957" s="22"/>
      <c r="AG957" s="21" t="s">
        <v>2071</v>
      </c>
      <c r="AH957" s="21" t="s">
        <v>2000</v>
      </c>
      <c r="AI957" s="21" t="s">
        <v>2001</v>
      </c>
      <c r="AJ957" s="22" t="s">
        <v>2002</v>
      </c>
      <c r="AK957" s="22" t="s">
        <v>2003</v>
      </c>
      <c r="AL957" s="22" t="s">
        <v>2004</v>
      </c>
      <c r="AM957" s="22" t="s">
        <v>2005</v>
      </c>
      <c r="AN957" s="25" t="s">
        <v>2624</v>
      </c>
      <c r="AO957" s="21" t="s">
        <v>2007</v>
      </c>
    </row>
    <row r="958" spans="1:41" s="20" customFormat="1" x14ac:dyDescent="0.25">
      <c r="A958" s="21">
        <v>2766</v>
      </c>
      <c r="B958" s="21" t="s">
        <v>2174</v>
      </c>
      <c r="C958" s="21" t="s">
        <v>2175</v>
      </c>
      <c r="D958" s="25" t="s">
        <v>4391</v>
      </c>
      <c r="E958" s="21" t="s">
        <v>4392</v>
      </c>
      <c r="F958" s="21">
        <v>68584225</v>
      </c>
      <c r="G958" s="21" t="s">
        <v>4392</v>
      </c>
      <c r="H958" s="21">
        <v>68584225</v>
      </c>
      <c r="I958" s="21">
        <v>5200</v>
      </c>
      <c r="J958" s="21">
        <v>5200</v>
      </c>
      <c r="K958" s="21" t="s">
        <v>1989</v>
      </c>
      <c r="L958" s="21" t="s">
        <v>1990</v>
      </c>
      <c r="M958" s="21" t="s">
        <v>1997</v>
      </c>
      <c r="N958" s="21" t="s">
        <v>2067</v>
      </c>
      <c r="O958" s="21" t="s">
        <v>2805</v>
      </c>
      <c r="P958" s="21" t="s">
        <v>27</v>
      </c>
      <c r="Q958" s="21" t="s">
        <v>4393</v>
      </c>
      <c r="R958" s="21" t="s">
        <v>2713</v>
      </c>
      <c r="S958" s="21" t="s">
        <v>1997</v>
      </c>
      <c r="T958" s="21" t="s">
        <v>2298</v>
      </c>
      <c r="U958" s="21" t="s">
        <v>1998</v>
      </c>
      <c r="V958" s="23">
        <v>40057</v>
      </c>
      <c r="W958" s="21" t="s">
        <v>1998</v>
      </c>
      <c r="X958" s="23">
        <v>40057</v>
      </c>
      <c r="Y958" s="21" t="b">
        <v>1</v>
      </c>
      <c r="Z958" s="21" t="b">
        <v>1</v>
      </c>
      <c r="AA958" s="21" t="b">
        <v>0</v>
      </c>
      <c r="AB958" s="22"/>
      <c r="AC958" s="22"/>
      <c r="AD958" s="22"/>
      <c r="AE958" s="22"/>
      <c r="AF958" s="22"/>
      <c r="AG958" s="21" t="s">
        <v>2336</v>
      </c>
      <c r="AH958" s="21" t="s">
        <v>2000</v>
      </c>
      <c r="AI958" s="21" t="s">
        <v>2001</v>
      </c>
      <c r="AJ958" s="22" t="s">
        <v>2002</v>
      </c>
      <c r="AK958" s="22" t="s">
        <v>2003</v>
      </c>
      <c r="AL958" s="22" t="s">
        <v>2004</v>
      </c>
      <c r="AM958" s="22" t="s">
        <v>2005</v>
      </c>
      <c r="AN958" s="21" t="s">
        <v>1997</v>
      </c>
      <c r="AO958" s="21" t="s">
        <v>1992</v>
      </c>
    </row>
    <row r="959" spans="1:41" s="20" customFormat="1" x14ac:dyDescent="0.25">
      <c r="A959" s="21">
        <v>2767</v>
      </c>
      <c r="B959" s="21" t="s">
        <v>2009</v>
      </c>
      <c r="C959" s="21" t="s">
        <v>2009</v>
      </c>
      <c r="D959" s="22" t="s">
        <v>2904</v>
      </c>
      <c r="E959" s="21" t="s">
        <v>4394</v>
      </c>
      <c r="F959" s="21">
        <v>68603156</v>
      </c>
      <c r="G959" s="22" t="s">
        <v>4395</v>
      </c>
      <c r="H959" s="21">
        <v>68603156</v>
      </c>
      <c r="I959" s="21">
        <f>GEOMEAN(J959:J960)</f>
        <v>7300.684899377592</v>
      </c>
      <c r="J959" s="21">
        <v>8200</v>
      </c>
      <c r="K959" s="21" t="s">
        <v>1989</v>
      </c>
      <c r="L959" s="21" t="s">
        <v>1990</v>
      </c>
      <c r="M959" s="21" t="s">
        <v>1991</v>
      </c>
      <c r="N959" s="21" t="s">
        <v>1997</v>
      </c>
      <c r="O959" s="21" t="s">
        <v>2009</v>
      </c>
      <c r="P959" s="21" t="s">
        <v>27</v>
      </c>
      <c r="Q959" s="21" t="s">
        <v>2009</v>
      </c>
      <c r="R959" s="21" t="s">
        <v>2009</v>
      </c>
      <c r="S959" s="21" t="s">
        <v>2009</v>
      </c>
      <c r="T959" s="22" t="s">
        <v>2013</v>
      </c>
      <c r="U959" s="21" t="s">
        <v>1998</v>
      </c>
      <c r="V959" s="23">
        <v>40057</v>
      </c>
      <c r="W959" s="21" t="s">
        <v>1998</v>
      </c>
      <c r="X959" s="23">
        <v>40057</v>
      </c>
      <c r="Y959" s="21" t="b">
        <v>1</v>
      </c>
      <c r="Z959" s="21" t="b">
        <v>1</v>
      </c>
      <c r="AA959" s="21" t="b">
        <v>0</v>
      </c>
      <c r="AB959" s="22"/>
      <c r="AC959" s="22"/>
      <c r="AD959" s="22"/>
      <c r="AE959" s="22"/>
      <c r="AF959" s="22"/>
      <c r="AG959" s="21" t="s">
        <v>2089</v>
      </c>
      <c r="AH959" s="21" t="s">
        <v>2000</v>
      </c>
      <c r="AI959" s="21" t="s">
        <v>2001</v>
      </c>
      <c r="AJ959" s="22" t="s">
        <v>2002</v>
      </c>
      <c r="AK959" s="22" t="s">
        <v>2003</v>
      </c>
      <c r="AL959" s="22" t="s">
        <v>2004</v>
      </c>
      <c r="AM959" s="22" t="s">
        <v>2005</v>
      </c>
      <c r="AN959" s="21" t="s">
        <v>2015</v>
      </c>
      <c r="AO959" s="21" t="s">
        <v>2007</v>
      </c>
    </row>
    <row r="960" spans="1:41" s="20" customFormat="1" x14ac:dyDescent="0.25">
      <c r="A960" s="21">
        <v>2768</v>
      </c>
      <c r="B960" s="21" t="s">
        <v>2009</v>
      </c>
      <c r="C960" s="21" t="s">
        <v>2009</v>
      </c>
      <c r="D960" s="22" t="s">
        <v>2904</v>
      </c>
      <c r="E960" s="21" t="s">
        <v>4394</v>
      </c>
      <c r="F960" s="21">
        <v>68603156</v>
      </c>
      <c r="G960" s="22" t="s">
        <v>4395</v>
      </c>
      <c r="H960" s="21">
        <v>68603156</v>
      </c>
      <c r="I960" s="21"/>
      <c r="J960" s="21">
        <v>6500</v>
      </c>
      <c r="K960" s="21" t="s">
        <v>1989</v>
      </c>
      <c r="L960" s="21" t="s">
        <v>1990</v>
      </c>
      <c r="M960" s="21" t="s">
        <v>1991</v>
      </c>
      <c r="N960" s="21" t="s">
        <v>1997</v>
      </c>
      <c r="O960" s="21" t="s">
        <v>2009</v>
      </c>
      <c r="P960" s="21" t="s">
        <v>27</v>
      </c>
      <c r="Q960" s="21" t="s">
        <v>2009</v>
      </c>
      <c r="R960" s="21" t="s">
        <v>2009</v>
      </c>
      <c r="S960" s="21" t="s">
        <v>2009</v>
      </c>
      <c r="T960" s="22" t="s">
        <v>2013</v>
      </c>
      <c r="U960" s="21" t="s">
        <v>1998</v>
      </c>
      <c r="V960" s="23">
        <v>40057</v>
      </c>
      <c r="W960" s="21" t="s">
        <v>1998</v>
      </c>
      <c r="X960" s="23">
        <v>40057</v>
      </c>
      <c r="Y960" s="21" t="b">
        <v>1</v>
      </c>
      <c r="Z960" s="21" t="b">
        <v>1</v>
      </c>
      <c r="AA960" s="21" t="b">
        <v>0</v>
      </c>
      <c r="AB960" s="22"/>
      <c r="AC960" s="22"/>
      <c r="AD960" s="22"/>
      <c r="AE960" s="22"/>
      <c r="AF960" s="22"/>
      <c r="AG960" s="21" t="s">
        <v>2089</v>
      </c>
      <c r="AH960" s="21" t="s">
        <v>2000</v>
      </c>
      <c r="AI960" s="21" t="s">
        <v>2001</v>
      </c>
      <c r="AJ960" s="22" t="s">
        <v>2002</v>
      </c>
      <c r="AK960" s="22" t="s">
        <v>2003</v>
      </c>
      <c r="AL960" s="22" t="s">
        <v>2004</v>
      </c>
      <c r="AM960" s="22" t="s">
        <v>2005</v>
      </c>
      <c r="AN960" s="21" t="s">
        <v>2015</v>
      </c>
      <c r="AO960" s="21" t="s">
        <v>2007</v>
      </c>
    </row>
    <row r="961" spans="1:41" s="20" customFormat="1" x14ac:dyDescent="0.25">
      <c r="A961" s="21">
        <v>9951</v>
      </c>
      <c r="B961" s="21" t="s">
        <v>2174</v>
      </c>
      <c r="C961" s="21" t="s">
        <v>2175</v>
      </c>
      <c r="D961" s="25" t="s">
        <v>3963</v>
      </c>
      <c r="E961" s="21" t="s">
        <v>4396</v>
      </c>
      <c r="F961" s="21">
        <v>68784178</v>
      </c>
      <c r="G961" s="21" t="s">
        <v>4396</v>
      </c>
      <c r="H961" s="21">
        <v>68784178</v>
      </c>
      <c r="I961" s="21">
        <f>GEOMEAN(J961:J962)</f>
        <v>150000</v>
      </c>
      <c r="J961" s="21">
        <v>150000</v>
      </c>
      <c r="K961" s="21" t="s">
        <v>1989</v>
      </c>
      <c r="L961" s="21" t="s">
        <v>1990</v>
      </c>
      <c r="M961" s="21" t="s">
        <v>1991</v>
      </c>
      <c r="N961" s="21" t="s">
        <v>1997</v>
      </c>
      <c r="O961" s="21" t="s">
        <v>2805</v>
      </c>
      <c r="P961" s="21" t="s">
        <v>27</v>
      </c>
      <c r="Q961" s="21" t="s">
        <v>4397</v>
      </c>
      <c r="R961" s="21" t="s">
        <v>4398</v>
      </c>
      <c r="S961" s="21" t="s">
        <v>1997</v>
      </c>
      <c r="T961" s="21" t="s">
        <v>4399</v>
      </c>
      <c r="U961" s="21" t="s">
        <v>1998</v>
      </c>
      <c r="V961" s="23">
        <v>40057</v>
      </c>
      <c r="W961" s="21" t="s">
        <v>1998</v>
      </c>
      <c r="X961" s="23">
        <v>40057</v>
      </c>
      <c r="Y961" s="21" t="b">
        <v>1</v>
      </c>
      <c r="Z961" s="21" t="b">
        <v>1</v>
      </c>
      <c r="AA961" s="21" t="b">
        <v>0</v>
      </c>
      <c r="AB961" s="22"/>
      <c r="AC961" s="22"/>
      <c r="AD961" s="22"/>
      <c r="AE961" s="22"/>
      <c r="AF961" s="22"/>
      <c r="AG961" s="21" t="s">
        <v>2049</v>
      </c>
      <c r="AH961" s="21" t="s">
        <v>2000</v>
      </c>
      <c r="AI961" s="21" t="s">
        <v>2001</v>
      </c>
      <c r="AJ961" s="22" t="s">
        <v>2002</v>
      </c>
      <c r="AK961" s="22" t="s">
        <v>2003</v>
      </c>
      <c r="AL961" s="22" t="s">
        <v>2004</v>
      </c>
      <c r="AM961" s="22" t="s">
        <v>2005</v>
      </c>
      <c r="AN961" s="21" t="s">
        <v>2184</v>
      </c>
      <c r="AO961" s="21" t="s">
        <v>2007</v>
      </c>
    </row>
    <row r="962" spans="1:41" s="20" customFormat="1" x14ac:dyDescent="0.25">
      <c r="A962" s="21">
        <v>9952</v>
      </c>
      <c r="B962" s="21" t="s">
        <v>2174</v>
      </c>
      <c r="C962" s="21" t="s">
        <v>2175</v>
      </c>
      <c r="D962" s="25" t="s">
        <v>3963</v>
      </c>
      <c r="E962" s="21" t="s">
        <v>4396</v>
      </c>
      <c r="F962" s="21">
        <v>68784178</v>
      </c>
      <c r="G962" s="21" t="s">
        <v>4396</v>
      </c>
      <c r="H962" s="21">
        <v>68784178</v>
      </c>
      <c r="I962" s="21"/>
      <c r="J962" s="21">
        <v>150000</v>
      </c>
      <c r="K962" s="21" t="s">
        <v>2037</v>
      </c>
      <c r="L962" s="21" t="s">
        <v>1990</v>
      </c>
      <c r="M962" s="21" t="s">
        <v>1991</v>
      </c>
      <c r="N962" s="21" t="s">
        <v>1997</v>
      </c>
      <c r="O962" s="21" t="s">
        <v>2805</v>
      </c>
      <c r="P962" s="21" t="s">
        <v>27</v>
      </c>
      <c r="Q962" s="21" t="s">
        <v>4397</v>
      </c>
      <c r="R962" s="21" t="s">
        <v>4398</v>
      </c>
      <c r="S962" s="21" t="s">
        <v>1997</v>
      </c>
      <c r="T962" s="21" t="s">
        <v>4400</v>
      </c>
      <c r="U962" s="21" t="s">
        <v>1998</v>
      </c>
      <c r="V962" s="23">
        <v>40057</v>
      </c>
      <c r="W962" s="21" t="s">
        <v>1998</v>
      </c>
      <c r="X962" s="23">
        <v>40057</v>
      </c>
      <c r="Y962" s="21" t="b">
        <v>1</v>
      </c>
      <c r="Z962" s="21" t="b">
        <v>1</v>
      </c>
      <c r="AA962" s="21" t="b">
        <v>0</v>
      </c>
      <c r="AB962" s="22"/>
      <c r="AC962" s="22"/>
      <c r="AD962" s="22"/>
      <c r="AE962" s="22"/>
      <c r="AF962" s="22"/>
      <c r="AG962" s="21" t="s">
        <v>2049</v>
      </c>
      <c r="AH962" s="21" t="s">
        <v>2000</v>
      </c>
      <c r="AI962" s="21" t="s">
        <v>2001</v>
      </c>
      <c r="AJ962" s="22" t="s">
        <v>2002</v>
      </c>
      <c r="AK962" s="22" t="s">
        <v>2003</v>
      </c>
      <c r="AL962" s="22" t="s">
        <v>2004</v>
      </c>
      <c r="AM962" s="22" t="s">
        <v>2005</v>
      </c>
      <c r="AN962" s="21" t="s">
        <v>2184</v>
      </c>
      <c r="AO962" s="21" t="s">
        <v>2007</v>
      </c>
    </row>
    <row r="963" spans="1:41" s="20" customFormat="1" x14ac:dyDescent="0.25">
      <c r="A963" s="21">
        <v>9958</v>
      </c>
      <c r="B963" s="21" t="s">
        <v>4401</v>
      </c>
      <c r="C963" s="21" t="s">
        <v>1986</v>
      </c>
      <c r="D963" s="22" t="s">
        <v>4402</v>
      </c>
      <c r="E963" s="21" t="s">
        <v>4403</v>
      </c>
      <c r="F963" s="21">
        <v>68951677</v>
      </c>
      <c r="G963" s="21" t="s">
        <v>4403</v>
      </c>
      <c r="H963" s="21">
        <v>68951677</v>
      </c>
      <c r="I963" s="21">
        <f>GEOMEAN(J963:J965)</f>
        <v>258.36149074514486</v>
      </c>
      <c r="J963" s="21">
        <v>201</v>
      </c>
      <c r="K963" s="21" t="s">
        <v>1989</v>
      </c>
      <c r="L963" s="21" t="s">
        <v>1990</v>
      </c>
      <c r="M963" s="21" t="s">
        <v>2076</v>
      </c>
      <c r="N963" s="21" t="s">
        <v>2067</v>
      </c>
      <c r="O963" s="22" t="s">
        <v>4404</v>
      </c>
      <c r="P963" s="21" t="s">
        <v>27</v>
      </c>
      <c r="Q963" s="22" t="s">
        <v>4405</v>
      </c>
      <c r="R963" s="22" t="s">
        <v>2561</v>
      </c>
      <c r="S963" s="22" t="s">
        <v>4406</v>
      </c>
      <c r="T963" s="21" t="s">
        <v>1997</v>
      </c>
      <c r="U963" s="21" t="s">
        <v>1998</v>
      </c>
      <c r="V963" s="23">
        <v>40057</v>
      </c>
      <c r="W963" s="21" t="s">
        <v>1998</v>
      </c>
      <c r="X963" s="23">
        <v>40057</v>
      </c>
      <c r="Y963" s="21" t="b">
        <v>1</v>
      </c>
      <c r="Z963" s="21" t="b">
        <v>1</v>
      </c>
      <c r="AA963" s="21" t="b">
        <v>0</v>
      </c>
      <c r="AB963" s="22"/>
      <c r="AC963" s="22"/>
      <c r="AD963" s="22"/>
      <c r="AE963" s="22"/>
      <c r="AF963" s="22"/>
      <c r="AG963" s="21" t="s">
        <v>2071</v>
      </c>
      <c r="AH963" s="21" t="s">
        <v>2000</v>
      </c>
      <c r="AI963" s="21" t="s">
        <v>2001</v>
      </c>
      <c r="AJ963" s="22" t="s">
        <v>2002</v>
      </c>
      <c r="AK963" s="22" t="s">
        <v>2003</v>
      </c>
      <c r="AL963" s="22" t="s">
        <v>2004</v>
      </c>
      <c r="AM963" s="22" t="s">
        <v>2005</v>
      </c>
      <c r="AN963" s="22" t="s">
        <v>2128</v>
      </c>
      <c r="AO963" s="21" t="s">
        <v>2007</v>
      </c>
    </row>
    <row r="964" spans="1:41" s="20" customFormat="1" x14ac:dyDescent="0.25">
      <c r="A964" s="21">
        <v>9959</v>
      </c>
      <c r="B964" s="21" t="s">
        <v>4407</v>
      </c>
      <c r="C964" s="21" t="s">
        <v>1986</v>
      </c>
      <c r="D964" s="22" t="s">
        <v>2559</v>
      </c>
      <c r="E964" s="21" t="s">
        <v>4403</v>
      </c>
      <c r="F964" s="21">
        <v>68951677</v>
      </c>
      <c r="G964" s="21" t="s">
        <v>4403</v>
      </c>
      <c r="H964" s="21">
        <v>68951677</v>
      </c>
      <c r="I964" s="21"/>
      <c r="J964" s="21">
        <v>390</v>
      </c>
      <c r="K964" s="21" t="s">
        <v>1989</v>
      </c>
      <c r="L964" s="21" t="s">
        <v>1990</v>
      </c>
      <c r="M964" s="21" t="s">
        <v>1991</v>
      </c>
      <c r="N964" s="21" t="s">
        <v>1992</v>
      </c>
      <c r="O964" s="22" t="s">
        <v>2096</v>
      </c>
      <c r="P964" s="21" t="s">
        <v>27</v>
      </c>
      <c r="Q964" s="22" t="s">
        <v>2560</v>
      </c>
      <c r="R964" s="22" t="s">
        <v>2561</v>
      </c>
      <c r="S964" s="22" t="s">
        <v>2562</v>
      </c>
      <c r="T964" s="21" t="s">
        <v>1997</v>
      </c>
      <c r="U964" s="21" t="s">
        <v>1998</v>
      </c>
      <c r="V964" s="23">
        <v>40057</v>
      </c>
      <c r="W964" s="21" t="s">
        <v>1998</v>
      </c>
      <c r="X964" s="23">
        <v>40057</v>
      </c>
      <c r="Y964" s="21" t="b">
        <v>1</v>
      </c>
      <c r="Z964" s="21" t="b">
        <v>1</v>
      </c>
      <c r="AA964" s="21" t="b">
        <v>0</v>
      </c>
      <c r="AB964" s="22"/>
      <c r="AC964" s="22"/>
      <c r="AD964" s="22"/>
      <c r="AE964" s="22"/>
      <c r="AF964" s="22"/>
      <c r="AG964" s="21" t="s">
        <v>2089</v>
      </c>
      <c r="AH964" s="21" t="s">
        <v>2000</v>
      </c>
      <c r="AI964" s="21" t="s">
        <v>2001</v>
      </c>
      <c r="AJ964" s="22" t="s">
        <v>2002</v>
      </c>
      <c r="AK964" s="22" t="s">
        <v>2003</v>
      </c>
      <c r="AL964" s="22" t="s">
        <v>2004</v>
      </c>
      <c r="AM964" s="22" t="s">
        <v>2005</v>
      </c>
      <c r="AN964" s="22" t="s">
        <v>2041</v>
      </c>
      <c r="AO964" s="21" t="s">
        <v>2007</v>
      </c>
    </row>
    <row r="965" spans="1:41" s="20" customFormat="1" x14ac:dyDescent="0.25">
      <c r="A965" s="21">
        <v>9960</v>
      </c>
      <c r="B965" s="21" t="s">
        <v>4408</v>
      </c>
      <c r="C965" s="21" t="s">
        <v>1986</v>
      </c>
      <c r="D965" s="22" t="s">
        <v>2564</v>
      </c>
      <c r="E965" s="21" t="s">
        <v>4403</v>
      </c>
      <c r="F965" s="21">
        <v>68951677</v>
      </c>
      <c r="G965" s="21" t="s">
        <v>4403</v>
      </c>
      <c r="H965" s="21">
        <v>68951677</v>
      </c>
      <c r="I965" s="21"/>
      <c r="J965" s="21">
        <v>220</v>
      </c>
      <c r="K965" s="21" t="s">
        <v>1989</v>
      </c>
      <c r="L965" s="21" t="s">
        <v>1990</v>
      </c>
      <c r="M965" s="21" t="s">
        <v>1991</v>
      </c>
      <c r="N965" s="21" t="s">
        <v>1992</v>
      </c>
      <c r="O965" s="22" t="s">
        <v>2096</v>
      </c>
      <c r="P965" s="21" t="s">
        <v>27</v>
      </c>
      <c r="Q965" s="22" t="s">
        <v>2560</v>
      </c>
      <c r="R965" s="22" t="s">
        <v>2362</v>
      </c>
      <c r="S965" s="22" t="s">
        <v>2562</v>
      </c>
      <c r="T965" s="21" t="s">
        <v>1997</v>
      </c>
      <c r="U965" s="21" t="s">
        <v>1998</v>
      </c>
      <c r="V965" s="23">
        <v>40057</v>
      </c>
      <c r="W965" s="21" t="s">
        <v>1998</v>
      </c>
      <c r="X965" s="23">
        <v>40057</v>
      </c>
      <c r="Y965" s="21" t="b">
        <v>1</v>
      </c>
      <c r="Z965" s="21" t="b">
        <v>1</v>
      </c>
      <c r="AA965" s="21" t="b">
        <v>0</v>
      </c>
      <c r="AB965" s="22"/>
      <c r="AC965" s="22"/>
      <c r="AD965" s="22"/>
      <c r="AE965" s="22"/>
      <c r="AF965" s="22"/>
      <c r="AG965" s="21" t="s">
        <v>2089</v>
      </c>
      <c r="AH965" s="21" t="s">
        <v>2000</v>
      </c>
      <c r="AI965" s="21" t="s">
        <v>2001</v>
      </c>
      <c r="AJ965" s="22" t="s">
        <v>2002</v>
      </c>
      <c r="AK965" s="22" t="s">
        <v>2003</v>
      </c>
      <c r="AL965" s="22" t="s">
        <v>2004</v>
      </c>
      <c r="AM965" s="22" t="s">
        <v>2005</v>
      </c>
      <c r="AN965" s="22" t="s">
        <v>2041</v>
      </c>
      <c r="AO965" s="21" t="s">
        <v>2007</v>
      </c>
    </row>
    <row r="966" spans="1:41" s="20" customFormat="1" x14ac:dyDescent="0.25">
      <c r="A966" s="21">
        <v>2769</v>
      </c>
      <c r="B966" s="21" t="s">
        <v>2028</v>
      </c>
      <c r="C966" s="21" t="s">
        <v>2009</v>
      </c>
      <c r="D966" s="22" t="s">
        <v>4409</v>
      </c>
      <c r="E966" s="21" t="s">
        <v>4410</v>
      </c>
      <c r="F966" s="21">
        <v>69409945</v>
      </c>
      <c r="G966" s="21" t="s">
        <v>4410</v>
      </c>
      <c r="H966" s="21">
        <v>69409945</v>
      </c>
      <c r="I966" s="21">
        <f>GEOMEAN(J966:J968)</f>
        <v>3.0933607475440712</v>
      </c>
      <c r="J966" s="21">
        <v>1</v>
      </c>
      <c r="K966" s="21" t="s">
        <v>1989</v>
      </c>
      <c r="L966" s="21" t="s">
        <v>1990</v>
      </c>
      <c r="M966" s="21" t="s">
        <v>2012</v>
      </c>
      <c r="N966" s="21" t="s">
        <v>1997</v>
      </c>
      <c r="O966" s="21" t="s">
        <v>2009</v>
      </c>
      <c r="P966" s="21" t="s">
        <v>27</v>
      </c>
      <c r="Q966" s="21" t="s">
        <v>2009</v>
      </c>
      <c r="R966" s="21" t="s">
        <v>2009</v>
      </c>
      <c r="S966" s="21" t="s">
        <v>2009</v>
      </c>
      <c r="T966" s="22" t="s">
        <v>2145</v>
      </c>
      <c r="U966" s="21" t="s">
        <v>1998</v>
      </c>
      <c r="V966" s="23">
        <v>40057</v>
      </c>
      <c r="W966" s="21" t="s">
        <v>1998</v>
      </c>
      <c r="X966" s="23">
        <v>40057</v>
      </c>
      <c r="Y966" s="21" t="b">
        <v>1</v>
      </c>
      <c r="Z966" s="21" t="b">
        <v>1</v>
      </c>
      <c r="AA966" s="21" t="b">
        <v>0</v>
      </c>
      <c r="AB966" s="22"/>
      <c r="AC966" s="22"/>
      <c r="AD966" s="22"/>
      <c r="AE966" s="22"/>
      <c r="AF966" s="22"/>
      <c r="AG966" s="21" t="s">
        <v>4411</v>
      </c>
      <c r="AH966" s="21" t="s">
        <v>2000</v>
      </c>
      <c r="AI966" s="21" t="s">
        <v>2001</v>
      </c>
      <c r="AJ966" s="22" t="s">
        <v>2002</v>
      </c>
      <c r="AK966" s="22" t="s">
        <v>2003</v>
      </c>
      <c r="AL966" s="22" t="s">
        <v>2004</v>
      </c>
      <c r="AM966" s="22" t="s">
        <v>2005</v>
      </c>
      <c r="AN966" s="21" t="s">
        <v>4412</v>
      </c>
      <c r="AO966" s="21" t="s">
        <v>2007</v>
      </c>
    </row>
    <row r="967" spans="1:41" s="20" customFormat="1" x14ac:dyDescent="0.25">
      <c r="A967" s="21">
        <v>2770</v>
      </c>
      <c r="B967" s="21" t="s">
        <v>2028</v>
      </c>
      <c r="C967" s="21" t="s">
        <v>2009</v>
      </c>
      <c r="D967" s="22" t="s">
        <v>4413</v>
      </c>
      <c r="E967" s="21" t="s">
        <v>4410</v>
      </c>
      <c r="F967" s="21">
        <v>69409945</v>
      </c>
      <c r="G967" s="21" t="s">
        <v>4410</v>
      </c>
      <c r="H967" s="21">
        <v>69409945</v>
      </c>
      <c r="I967" s="21"/>
      <c r="J967" s="21">
        <v>0.4</v>
      </c>
      <c r="K967" s="21" t="s">
        <v>1989</v>
      </c>
      <c r="L967" s="21" t="s">
        <v>1990</v>
      </c>
      <c r="M967" s="21" t="s">
        <v>1991</v>
      </c>
      <c r="N967" s="21" t="s">
        <v>1997</v>
      </c>
      <c r="O967" s="21" t="s">
        <v>2009</v>
      </c>
      <c r="P967" s="21" t="s">
        <v>27</v>
      </c>
      <c r="Q967" s="21" t="s">
        <v>2009</v>
      </c>
      <c r="R967" s="21" t="s">
        <v>2009</v>
      </c>
      <c r="S967" s="21" t="s">
        <v>2009</v>
      </c>
      <c r="T967" s="22" t="s">
        <v>2145</v>
      </c>
      <c r="U967" s="21" t="s">
        <v>1998</v>
      </c>
      <c r="V967" s="23">
        <v>40057</v>
      </c>
      <c r="W967" s="21" t="s">
        <v>1998</v>
      </c>
      <c r="X967" s="23">
        <v>40057</v>
      </c>
      <c r="Y967" s="21" t="b">
        <v>1</v>
      </c>
      <c r="Z967" s="21" t="b">
        <v>1</v>
      </c>
      <c r="AA967" s="21" t="b">
        <v>0</v>
      </c>
      <c r="AB967" s="22"/>
      <c r="AC967" s="22"/>
      <c r="AD967" s="22"/>
      <c r="AE967" s="22"/>
      <c r="AF967" s="22"/>
      <c r="AG967" s="21" t="s">
        <v>4145</v>
      </c>
      <c r="AH967" s="21" t="s">
        <v>2000</v>
      </c>
      <c r="AI967" s="21" t="s">
        <v>2001</v>
      </c>
      <c r="AJ967" s="22" t="s">
        <v>2002</v>
      </c>
      <c r="AK967" s="22" t="s">
        <v>2003</v>
      </c>
      <c r="AL967" s="22" t="s">
        <v>2004</v>
      </c>
      <c r="AM967" s="22" t="s">
        <v>2005</v>
      </c>
      <c r="AN967" s="21" t="s">
        <v>2050</v>
      </c>
      <c r="AO967" s="21" t="s">
        <v>2007</v>
      </c>
    </row>
    <row r="968" spans="1:41" s="20" customFormat="1" x14ac:dyDescent="0.25">
      <c r="A968" s="21">
        <v>9961</v>
      </c>
      <c r="B968" s="21" t="s">
        <v>2028</v>
      </c>
      <c r="C968" s="21" t="s">
        <v>2009</v>
      </c>
      <c r="D968" s="22" t="s">
        <v>4414</v>
      </c>
      <c r="E968" s="21" t="s">
        <v>4410</v>
      </c>
      <c r="F968" s="21">
        <v>69409945</v>
      </c>
      <c r="G968" s="21" t="s">
        <v>4410</v>
      </c>
      <c r="H968" s="21">
        <v>69409945</v>
      </c>
      <c r="I968" s="21"/>
      <c r="J968" s="21">
        <v>74</v>
      </c>
      <c r="K968" s="21" t="s">
        <v>1989</v>
      </c>
      <c r="L968" s="21" t="s">
        <v>1990</v>
      </c>
      <c r="M968" s="21" t="s">
        <v>1991</v>
      </c>
      <c r="N968" s="21" t="s">
        <v>1997</v>
      </c>
      <c r="O968" s="21" t="s">
        <v>2009</v>
      </c>
      <c r="P968" s="21" t="s">
        <v>2009</v>
      </c>
      <c r="Q968" s="21" t="s">
        <v>2009</v>
      </c>
      <c r="R968" s="21" t="s">
        <v>2009</v>
      </c>
      <c r="S968" s="21" t="s">
        <v>2009</v>
      </c>
      <c r="T968" s="22" t="s">
        <v>2145</v>
      </c>
      <c r="U968" s="21" t="s">
        <v>1998</v>
      </c>
      <c r="V968" s="23">
        <v>40057</v>
      </c>
      <c r="W968" s="21" t="s">
        <v>1998</v>
      </c>
      <c r="X968" s="23">
        <v>40057</v>
      </c>
      <c r="Y968" s="21" t="b">
        <v>1</v>
      </c>
      <c r="Z968" s="21" t="b">
        <v>1</v>
      </c>
      <c r="AA968" s="21" t="b">
        <v>0</v>
      </c>
      <c r="AB968" s="22"/>
      <c r="AC968" s="22"/>
      <c r="AD968" s="22"/>
      <c r="AE968" s="22"/>
      <c r="AF968" s="22"/>
      <c r="AG968" s="21" t="s">
        <v>4411</v>
      </c>
      <c r="AH968" s="21" t="s">
        <v>2000</v>
      </c>
      <c r="AI968" s="21" t="s">
        <v>2001</v>
      </c>
      <c r="AJ968" s="22" t="s">
        <v>2002</v>
      </c>
      <c r="AK968" s="22" t="s">
        <v>2003</v>
      </c>
      <c r="AL968" s="22" t="s">
        <v>2004</v>
      </c>
      <c r="AM968" s="22" t="s">
        <v>2005</v>
      </c>
      <c r="AN968" s="21" t="s">
        <v>2050</v>
      </c>
      <c r="AO968" s="21" t="s">
        <v>2007</v>
      </c>
    </row>
    <row r="969" spans="1:41" s="20" customFormat="1" x14ac:dyDescent="0.25">
      <c r="A969" s="21">
        <v>2771</v>
      </c>
      <c r="B969" s="21" t="s">
        <v>2009</v>
      </c>
      <c r="C969" s="21" t="s">
        <v>2009</v>
      </c>
      <c r="D969" s="22" t="s">
        <v>4415</v>
      </c>
      <c r="E969" s="21" t="s">
        <v>4416</v>
      </c>
      <c r="F969" s="21">
        <v>71751412</v>
      </c>
      <c r="G969" s="22" t="s">
        <v>1892</v>
      </c>
      <c r="H969" s="21">
        <v>71751412</v>
      </c>
      <c r="I969" s="21">
        <v>0.34</v>
      </c>
      <c r="J969" s="21">
        <v>0.34</v>
      </c>
      <c r="K969" s="21" t="s">
        <v>1989</v>
      </c>
      <c r="L969" s="21" t="s">
        <v>1990</v>
      </c>
      <c r="M969" s="21" t="s">
        <v>1991</v>
      </c>
      <c r="N969" s="21" t="s">
        <v>1997</v>
      </c>
      <c r="O969" s="21" t="s">
        <v>2009</v>
      </c>
      <c r="P969" s="21" t="s">
        <v>27</v>
      </c>
      <c r="Q969" s="21" t="s">
        <v>2009</v>
      </c>
      <c r="R969" s="21" t="s">
        <v>2009</v>
      </c>
      <c r="S969" s="21" t="s">
        <v>2009</v>
      </c>
      <c r="T969" s="22" t="s">
        <v>2013</v>
      </c>
      <c r="U969" s="21" t="s">
        <v>1998</v>
      </c>
      <c r="V969" s="23">
        <v>40057</v>
      </c>
      <c r="W969" s="21" t="s">
        <v>1998</v>
      </c>
      <c r="X969" s="23">
        <v>40057</v>
      </c>
      <c r="Y969" s="21" t="b">
        <v>1</v>
      </c>
      <c r="Z969" s="21" t="b">
        <v>1</v>
      </c>
      <c r="AA969" s="21" t="b">
        <v>0</v>
      </c>
      <c r="AB969" s="22"/>
      <c r="AC969" s="22"/>
      <c r="AD969" s="22"/>
      <c r="AE969" s="22"/>
      <c r="AF969" s="22"/>
      <c r="AG969" s="21" t="s">
        <v>4189</v>
      </c>
      <c r="AH969" s="21" t="s">
        <v>2000</v>
      </c>
      <c r="AI969" s="21" t="s">
        <v>2001</v>
      </c>
      <c r="AJ969" s="22" t="s">
        <v>2002</v>
      </c>
      <c r="AK969" s="22" t="s">
        <v>2003</v>
      </c>
      <c r="AL969" s="22" t="s">
        <v>2004</v>
      </c>
      <c r="AM969" s="22" t="s">
        <v>2005</v>
      </c>
      <c r="AN969" s="21" t="s">
        <v>2015</v>
      </c>
      <c r="AO969" s="21" t="s">
        <v>2007</v>
      </c>
    </row>
    <row r="970" spans="1:41" s="20" customFormat="1" x14ac:dyDescent="0.25">
      <c r="A970" s="21">
        <v>2772</v>
      </c>
      <c r="B970" s="21" t="s">
        <v>2009</v>
      </c>
      <c r="C970" s="21" t="s">
        <v>2009</v>
      </c>
      <c r="D970" s="22" t="s">
        <v>4417</v>
      </c>
      <c r="E970" s="21" t="s">
        <v>1696</v>
      </c>
      <c r="F970" s="21">
        <v>72178020</v>
      </c>
      <c r="G970" s="21" t="s">
        <v>1696</v>
      </c>
      <c r="H970" s="21">
        <v>72178020</v>
      </c>
      <c r="I970" s="21">
        <v>294000</v>
      </c>
      <c r="J970" s="21">
        <v>294000</v>
      </c>
      <c r="K970" s="21" t="s">
        <v>1989</v>
      </c>
      <c r="L970" s="21" t="s">
        <v>1990</v>
      </c>
      <c r="M970" s="21" t="s">
        <v>1991</v>
      </c>
      <c r="N970" s="21" t="s">
        <v>1997</v>
      </c>
      <c r="O970" s="21" t="s">
        <v>2009</v>
      </c>
      <c r="P970" s="21" t="s">
        <v>27</v>
      </c>
      <c r="Q970" s="21" t="s">
        <v>2009</v>
      </c>
      <c r="R970" s="21" t="s">
        <v>2009</v>
      </c>
      <c r="S970" s="21" t="s">
        <v>2009</v>
      </c>
      <c r="T970" s="22" t="s">
        <v>2145</v>
      </c>
      <c r="U970" s="21" t="s">
        <v>1998</v>
      </c>
      <c r="V970" s="23">
        <v>40057</v>
      </c>
      <c r="W970" s="21" t="s">
        <v>1998</v>
      </c>
      <c r="X970" s="23">
        <v>40057</v>
      </c>
      <c r="Y970" s="21" t="b">
        <v>1</v>
      </c>
      <c r="Z970" s="21" t="b">
        <v>1</v>
      </c>
      <c r="AA970" s="21" t="b">
        <v>0</v>
      </c>
      <c r="AB970" s="22"/>
      <c r="AC970" s="22"/>
      <c r="AD970" s="22"/>
      <c r="AE970" s="22"/>
      <c r="AF970" s="22"/>
      <c r="AG970" s="21" t="s">
        <v>2420</v>
      </c>
      <c r="AH970" s="21" t="s">
        <v>2000</v>
      </c>
      <c r="AI970" s="21" t="s">
        <v>2001</v>
      </c>
      <c r="AJ970" s="22" t="s">
        <v>2002</v>
      </c>
      <c r="AK970" s="22" t="s">
        <v>2003</v>
      </c>
      <c r="AL970" s="22" t="s">
        <v>2004</v>
      </c>
      <c r="AM970" s="22" t="s">
        <v>2005</v>
      </c>
      <c r="AN970" s="21" t="s">
        <v>2031</v>
      </c>
      <c r="AO970" s="21" t="s">
        <v>2007</v>
      </c>
    </row>
    <row r="971" spans="1:41" s="20" customFormat="1" x14ac:dyDescent="0.25">
      <c r="A971" s="21">
        <v>2773</v>
      </c>
      <c r="B971" s="21" t="s">
        <v>2009</v>
      </c>
      <c r="C971" s="21" t="s">
        <v>2009</v>
      </c>
      <c r="D971" s="22" t="s">
        <v>4418</v>
      </c>
      <c r="E971" s="21" t="s">
        <v>1162</v>
      </c>
      <c r="F971" s="21">
        <v>72490018</v>
      </c>
      <c r="G971" s="21" t="s">
        <v>1162</v>
      </c>
      <c r="H971" s="21">
        <v>72490018</v>
      </c>
      <c r="I971" s="21">
        <v>400</v>
      </c>
      <c r="J971" s="21">
        <v>400</v>
      </c>
      <c r="K971" s="21" t="s">
        <v>1989</v>
      </c>
      <c r="L971" s="21" t="s">
        <v>1990</v>
      </c>
      <c r="M971" s="21" t="s">
        <v>1991</v>
      </c>
      <c r="N971" s="21" t="s">
        <v>1997</v>
      </c>
      <c r="O971" s="21" t="s">
        <v>2009</v>
      </c>
      <c r="P971" s="21" t="s">
        <v>27</v>
      </c>
      <c r="Q971" s="21" t="s">
        <v>2009</v>
      </c>
      <c r="R971" s="21" t="s">
        <v>2009</v>
      </c>
      <c r="S971" s="21" t="s">
        <v>2009</v>
      </c>
      <c r="T971" s="22" t="s">
        <v>2013</v>
      </c>
      <c r="U971" s="21" t="s">
        <v>1998</v>
      </c>
      <c r="V971" s="23">
        <v>40057</v>
      </c>
      <c r="W971" s="21" t="s">
        <v>1998</v>
      </c>
      <c r="X971" s="23">
        <v>40057</v>
      </c>
      <c r="Y971" s="21" t="b">
        <v>1</v>
      </c>
      <c r="Z971" s="21" t="b">
        <v>1</v>
      </c>
      <c r="AA971" s="21" t="b">
        <v>0</v>
      </c>
      <c r="AB971" s="22"/>
      <c r="AC971" s="22"/>
      <c r="AD971" s="22"/>
      <c r="AE971" s="22"/>
      <c r="AF971" s="22"/>
      <c r="AG971" s="21" t="s">
        <v>2049</v>
      </c>
      <c r="AH971" s="21" t="s">
        <v>2000</v>
      </c>
      <c r="AI971" s="21" t="s">
        <v>2001</v>
      </c>
      <c r="AJ971" s="22" t="s">
        <v>2002</v>
      </c>
      <c r="AK971" s="22" t="s">
        <v>2003</v>
      </c>
      <c r="AL971" s="22" t="s">
        <v>2004</v>
      </c>
      <c r="AM971" s="22" t="s">
        <v>2005</v>
      </c>
      <c r="AN971" s="21" t="s">
        <v>2015</v>
      </c>
      <c r="AO971" s="21" t="s">
        <v>2007</v>
      </c>
    </row>
    <row r="972" spans="1:41" s="20" customFormat="1" x14ac:dyDescent="0.25">
      <c r="A972" s="21">
        <v>2774</v>
      </c>
      <c r="B972" s="21" t="s">
        <v>2009</v>
      </c>
      <c r="C972" s="21" t="s">
        <v>2009</v>
      </c>
      <c r="D972" s="22" t="s">
        <v>4419</v>
      </c>
      <c r="E972" s="21" t="s">
        <v>4420</v>
      </c>
      <c r="F972" s="21">
        <v>72963725</v>
      </c>
      <c r="G972" s="22" t="s">
        <v>4421</v>
      </c>
      <c r="H972" s="21">
        <v>72963725</v>
      </c>
      <c r="I972" s="21">
        <v>50</v>
      </c>
      <c r="J972" s="21">
        <v>50</v>
      </c>
      <c r="K972" s="21" t="s">
        <v>1989</v>
      </c>
      <c r="L972" s="21" t="s">
        <v>1990</v>
      </c>
      <c r="M972" s="21" t="s">
        <v>2012</v>
      </c>
      <c r="N972" s="21" t="s">
        <v>1997</v>
      </c>
      <c r="O972" s="21" t="s">
        <v>2009</v>
      </c>
      <c r="P972" s="21" t="s">
        <v>27</v>
      </c>
      <c r="Q972" s="21" t="s">
        <v>2009</v>
      </c>
      <c r="R972" s="21" t="s">
        <v>2009</v>
      </c>
      <c r="S972" s="21" t="s">
        <v>2009</v>
      </c>
      <c r="T972" s="22" t="s">
        <v>2013</v>
      </c>
      <c r="U972" s="21" t="s">
        <v>1998</v>
      </c>
      <c r="V972" s="23">
        <v>40057</v>
      </c>
      <c r="W972" s="21" t="s">
        <v>1998</v>
      </c>
      <c r="X972" s="23">
        <v>40057</v>
      </c>
      <c r="Y972" s="21" t="b">
        <v>1</v>
      </c>
      <c r="Z972" s="21" t="b">
        <v>1</v>
      </c>
      <c r="AA972" s="21" t="b">
        <v>0</v>
      </c>
      <c r="AB972" s="22"/>
      <c r="AC972" s="22"/>
      <c r="AD972" s="22"/>
      <c r="AE972" s="22"/>
      <c r="AF972" s="22"/>
      <c r="AG972" s="21" t="s">
        <v>2918</v>
      </c>
      <c r="AH972" s="21" t="s">
        <v>2000</v>
      </c>
      <c r="AI972" s="21" t="s">
        <v>2001</v>
      </c>
      <c r="AJ972" s="22" t="s">
        <v>2002</v>
      </c>
      <c r="AK972" s="22" t="s">
        <v>2003</v>
      </c>
      <c r="AL972" s="22" t="s">
        <v>2004</v>
      </c>
      <c r="AM972" s="22" t="s">
        <v>2005</v>
      </c>
      <c r="AN972" s="21" t="s">
        <v>2015</v>
      </c>
      <c r="AO972" s="21" t="s">
        <v>2007</v>
      </c>
    </row>
    <row r="973" spans="1:41" s="20" customFormat="1" x14ac:dyDescent="0.25">
      <c r="A973" s="21">
        <v>2775</v>
      </c>
      <c r="B973" s="21" t="s">
        <v>2009</v>
      </c>
      <c r="C973" s="21" t="s">
        <v>2009</v>
      </c>
      <c r="D973" s="22" t="s">
        <v>4422</v>
      </c>
      <c r="E973" s="21" t="s">
        <v>1312</v>
      </c>
      <c r="F973" s="21">
        <v>74051802</v>
      </c>
      <c r="G973" s="21" t="s">
        <v>1312</v>
      </c>
      <c r="H973" s="21">
        <v>74051802</v>
      </c>
      <c r="I973" s="21">
        <v>78100</v>
      </c>
      <c r="J973" s="21">
        <v>78100</v>
      </c>
      <c r="K973" s="21" t="s">
        <v>1989</v>
      </c>
      <c r="L973" s="21" t="s">
        <v>1990</v>
      </c>
      <c r="M973" s="21" t="s">
        <v>1991</v>
      </c>
      <c r="N973" s="21" t="s">
        <v>1997</v>
      </c>
      <c r="O973" s="21" t="s">
        <v>2009</v>
      </c>
      <c r="P973" s="21" t="s">
        <v>27</v>
      </c>
      <c r="Q973" s="21" t="s">
        <v>2009</v>
      </c>
      <c r="R973" s="21" t="s">
        <v>2009</v>
      </c>
      <c r="S973" s="21" t="s">
        <v>2009</v>
      </c>
      <c r="T973" s="22" t="s">
        <v>2145</v>
      </c>
      <c r="U973" s="21" t="s">
        <v>1998</v>
      </c>
      <c r="V973" s="23">
        <v>40057</v>
      </c>
      <c r="W973" s="21" t="s">
        <v>1998</v>
      </c>
      <c r="X973" s="23">
        <v>40057</v>
      </c>
      <c r="Y973" s="21" t="b">
        <v>1</v>
      </c>
      <c r="Z973" s="21" t="b">
        <v>1</v>
      </c>
      <c r="AA973" s="21" t="b">
        <v>0</v>
      </c>
      <c r="AB973" s="22"/>
      <c r="AC973" s="22"/>
      <c r="AD973" s="22"/>
      <c r="AE973" s="22"/>
      <c r="AF973" s="22"/>
      <c r="AG973" s="21" t="s">
        <v>2284</v>
      </c>
      <c r="AH973" s="21" t="s">
        <v>2000</v>
      </c>
      <c r="AI973" s="21" t="s">
        <v>2001</v>
      </c>
      <c r="AJ973" s="22" t="s">
        <v>2002</v>
      </c>
      <c r="AK973" s="22" t="s">
        <v>2003</v>
      </c>
      <c r="AL973" s="22" t="s">
        <v>2004</v>
      </c>
      <c r="AM973" s="22" t="s">
        <v>2005</v>
      </c>
      <c r="AN973" s="21" t="s">
        <v>2031</v>
      </c>
      <c r="AO973" s="21" t="s">
        <v>2007</v>
      </c>
    </row>
    <row r="974" spans="1:41" s="20" customFormat="1" x14ac:dyDescent="0.25">
      <c r="A974" s="21">
        <v>2776</v>
      </c>
      <c r="B974" s="21" t="s">
        <v>2028</v>
      </c>
      <c r="C974" s="21" t="s">
        <v>2009</v>
      </c>
      <c r="D974" s="22" t="s">
        <v>4423</v>
      </c>
      <c r="E974" s="22" t="s">
        <v>1492</v>
      </c>
      <c r="F974" s="21">
        <v>76578148</v>
      </c>
      <c r="G974" s="21" t="s">
        <v>1492</v>
      </c>
      <c r="H974" s="21">
        <v>76578148</v>
      </c>
      <c r="I974" s="21">
        <f>GEOMEAN(J974:J975)</f>
        <v>4866.2100242385759</v>
      </c>
      <c r="J974" s="21">
        <v>6400</v>
      </c>
      <c r="K974" s="21" t="s">
        <v>1989</v>
      </c>
      <c r="L974" s="21" t="s">
        <v>1990</v>
      </c>
      <c r="M974" s="21" t="s">
        <v>1991</v>
      </c>
      <c r="N974" s="21" t="s">
        <v>1997</v>
      </c>
      <c r="O974" s="21" t="s">
        <v>2009</v>
      </c>
      <c r="P974" s="21" t="s">
        <v>27</v>
      </c>
      <c r="Q974" s="21" t="s">
        <v>2009</v>
      </c>
      <c r="R974" s="21" t="s">
        <v>2009</v>
      </c>
      <c r="S974" s="21" t="s">
        <v>2009</v>
      </c>
      <c r="T974" s="22" t="s">
        <v>2013</v>
      </c>
      <c r="U974" s="21" t="s">
        <v>1998</v>
      </c>
      <c r="V974" s="23">
        <v>40057</v>
      </c>
      <c r="W974" s="21" t="s">
        <v>1998</v>
      </c>
      <c r="X974" s="23">
        <v>40057</v>
      </c>
      <c r="Y974" s="21" t="b">
        <v>1</v>
      </c>
      <c r="Z974" s="21" t="b">
        <v>1</v>
      </c>
      <c r="AA974" s="21" t="b">
        <v>0</v>
      </c>
      <c r="AB974" s="22" t="s">
        <v>2047</v>
      </c>
      <c r="AC974" s="22" t="s">
        <v>2048</v>
      </c>
      <c r="AD974" s="23">
        <v>41830</v>
      </c>
      <c r="AE974" s="22"/>
      <c r="AF974" s="22"/>
      <c r="AG974" s="21" t="s">
        <v>2480</v>
      </c>
      <c r="AH974" s="21" t="s">
        <v>2000</v>
      </c>
      <c r="AI974" s="21" t="s">
        <v>2001</v>
      </c>
      <c r="AJ974" s="22" t="s">
        <v>2002</v>
      </c>
      <c r="AK974" s="22" t="s">
        <v>2003</v>
      </c>
      <c r="AL974" s="22" t="s">
        <v>2004</v>
      </c>
      <c r="AM974" s="22" t="s">
        <v>2005</v>
      </c>
      <c r="AN974" s="21" t="s">
        <v>2031</v>
      </c>
      <c r="AO974" s="21" t="s">
        <v>2007</v>
      </c>
    </row>
    <row r="975" spans="1:41" s="20" customFormat="1" x14ac:dyDescent="0.25">
      <c r="A975" s="21">
        <v>2777</v>
      </c>
      <c r="B975" s="21" t="s">
        <v>2009</v>
      </c>
      <c r="C975" s="21" t="s">
        <v>2009</v>
      </c>
      <c r="D975" s="22" t="s">
        <v>4424</v>
      </c>
      <c r="E975" s="22" t="s">
        <v>1492</v>
      </c>
      <c r="F975" s="21">
        <v>76578148</v>
      </c>
      <c r="G975" s="21" t="s">
        <v>1492</v>
      </c>
      <c r="H975" s="21">
        <v>76578148</v>
      </c>
      <c r="I975" s="21"/>
      <c r="J975" s="21">
        <v>3700</v>
      </c>
      <c r="K975" s="21" t="s">
        <v>1989</v>
      </c>
      <c r="L975" s="21" t="s">
        <v>1990</v>
      </c>
      <c r="M975" s="21" t="s">
        <v>1991</v>
      </c>
      <c r="N975" s="21" t="s">
        <v>1997</v>
      </c>
      <c r="O975" s="21" t="s">
        <v>2009</v>
      </c>
      <c r="P975" s="21" t="s">
        <v>27</v>
      </c>
      <c r="Q975" s="21" t="s">
        <v>2009</v>
      </c>
      <c r="R975" s="21" t="s">
        <v>2009</v>
      </c>
      <c r="S975" s="21" t="s">
        <v>2009</v>
      </c>
      <c r="T975" s="22" t="s">
        <v>2013</v>
      </c>
      <c r="U975" s="21" t="s">
        <v>1998</v>
      </c>
      <c r="V975" s="23">
        <v>40057</v>
      </c>
      <c r="W975" s="21" t="s">
        <v>1998</v>
      </c>
      <c r="X975" s="23">
        <v>40057</v>
      </c>
      <c r="Y975" s="21" t="b">
        <v>1</v>
      </c>
      <c r="Z975" s="21" t="b">
        <v>1</v>
      </c>
      <c r="AA975" s="21" t="b">
        <v>0</v>
      </c>
      <c r="AB975" s="22" t="s">
        <v>2047</v>
      </c>
      <c r="AC975" s="22" t="s">
        <v>2048</v>
      </c>
      <c r="AD975" s="23">
        <v>41830</v>
      </c>
      <c r="AE975" s="22"/>
      <c r="AF975" s="22"/>
      <c r="AG975" s="21" t="s">
        <v>2480</v>
      </c>
      <c r="AH975" s="21" t="s">
        <v>2000</v>
      </c>
      <c r="AI975" s="21" t="s">
        <v>2001</v>
      </c>
      <c r="AJ975" s="22" t="s">
        <v>2002</v>
      </c>
      <c r="AK975" s="22" t="s">
        <v>2003</v>
      </c>
      <c r="AL975" s="22" t="s">
        <v>2004</v>
      </c>
      <c r="AM975" s="22" t="s">
        <v>2005</v>
      </c>
      <c r="AN975" s="21" t="s">
        <v>2031</v>
      </c>
      <c r="AO975" s="21" t="s">
        <v>2007</v>
      </c>
    </row>
    <row r="976" spans="1:41" s="20" customFormat="1" x14ac:dyDescent="0.25">
      <c r="A976" s="21">
        <v>2778</v>
      </c>
      <c r="B976" s="21" t="s">
        <v>2028</v>
      </c>
      <c r="C976" s="21" t="s">
        <v>2009</v>
      </c>
      <c r="D976" s="22" t="s">
        <v>4425</v>
      </c>
      <c r="E976" s="21" t="s">
        <v>4426</v>
      </c>
      <c r="F976" s="21">
        <v>76703623</v>
      </c>
      <c r="G976" s="22" t="s">
        <v>4427</v>
      </c>
      <c r="H976" s="21">
        <v>76703623</v>
      </c>
      <c r="I976" s="21">
        <f>GEOMEAN(J976:J977)</f>
        <v>6.5211195357852469E-2</v>
      </c>
      <c r="J976" s="21">
        <v>9.4500000000000001E-2</v>
      </c>
      <c r="K976" s="21" t="s">
        <v>1989</v>
      </c>
      <c r="L976" s="21" t="s">
        <v>1990</v>
      </c>
      <c r="M976" s="25" t="s">
        <v>2076</v>
      </c>
      <c r="N976" s="21" t="s">
        <v>1997</v>
      </c>
      <c r="O976" s="21" t="s">
        <v>2009</v>
      </c>
      <c r="P976" s="21" t="s">
        <v>27</v>
      </c>
      <c r="Q976" s="21" t="s">
        <v>2009</v>
      </c>
      <c r="R976" s="21" t="s">
        <v>2009</v>
      </c>
      <c r="S976" s="21" t="s">
        <v>2009</v>
      </c>
      <c r="T976" s="22" t="s">
        <v>2145</v>
      </c>
      <c r="U976" s="21" t="s">
        <v>1998</v>
      </c>
      <c r="V976" s="23">
        <v>40057</v>
      </c>
      <c r="W976" s="21" t="s">
        <v>1998</v>
      </c>
      <c r="X976" s="23">
        <v>40057</v>
      </c>
      <c r="Y976" s="21" t="b">
        <v>1</v>
      </c>
      <c r="Z976" s="21" t="b">
        <v>1</v>
      </c>
      <c r="AA976" s="21" t="b">
        <v>0</v>
      </c>
      <c r="AB976" s="22"/>
      <c r="AC976" s="22"/>
      <c r="AD976" s="22"/>
      <c r="AE976" s="22"/>
      <c r="AF976" s="22"/>
      <c r="AG976" s="21" t="s">
        <v>2089</v>
      </c>
      <c r="AH976" s="21" t="s">
        <v>2000</v>
      </c>
      <c r="AI976" s="21" t="s">
        <v>2001</v>
      </c>
      <c r="AJ976" s="22" t="s">
        <v>2002</v>
      </c>
      <c r="AK976" s="22" t="s">
        <v>2003</v>
      </c>
      <c r="AL976" s="22" t="s">
        <v>2004</v>
      </c>
      <c r="AM976" s="22" t="s">
        <v>2005</v>
      </c>
      <c r="AN976" s="21" t="s">
        <v>2050</v>
      </c>
      <c r="AO976" s="21" t="s">
        <v>2007</v>
      </c>
    </row>
    <row r="977" spans="1:41" s="20" customFormat="1" x14ac:dyDescent="0.25">
      <c r="A977" s="21">
        <v>2779</v>
      </c>
      <c r="B977" s="21" t="s">
        <v>2009</v>
      </c>
      <c r="C977" s="21" t="s">
        <v>2009</v>
      </c>
      <c r="D977" s="22" t="s">
        <v>4428</v>
      </c>
      <c r="E977" s="21" t="s">
        <v>4426</v>
      </c>
      <c r="F977" s="21">
        <v>76703623</v>
      </c>
      <c r="G977" s="22" t="s">
        <v>4427</v>
      </c>
      <c r="H977" s="21">
        <v>76703623</v>
      </c>
      <c r="I977" s="21"/>
      <c r="J977" s="21">
        <v>4.4999999999999998E-2</v>
      </c>
      <c r="K977" s="21" t="s">
        <v>1989</v>
      </c>
      <c r="L977" s="21" t="s">
        <v>1990</v>
      </c>
      <c r="M977" s="25" t="s">
        <v>2076</v>
      </c>
      <c r="N977" s="21" t="s">
        <v>1997</v>
      </c>
      <c r="O977" s="21" t="s">
        <v>2009</v>
      </c>
      <c r="P977" s="21" t="s">
        <v>27</v>
      </c>
      <c r="Q977" s="21" t="s">
        <v>2009</v>
      </c>
      <c r="R977" s="21" t="s">
        <v>2009</v>
      </c>
      <c r="S977" s="21" t="s">
        <v>2009</v>
      </c>
      <c r="T977" s="22" t="s">
        <v>2013</v>
      </c>
      <c r="U977" s="21" t="s">
        <v>1998</v>
      </c>
      <c r="V977" s="23">
        <v>40057</v>
      </c>
      <c r="W977" s="21" t="s">
        <v>1998</v>
      </c>
      <c r="X977" s="23">
        <v>40057</v>
      </c>
      <c r="Y977" s="21" t="b">
        <v>1</v>
      </c>
      <c r="Z977" s="21" t="b">
        <v>1</v>
      </c>
      <c r="AA977" s="21" t="b">
        <v>0</v>
      </c>
      <c r="AB977" s="22"/>
      <c r="AC977" s="22"/>
      <c r="AD977" s="22"/>
      <c r="AE977" s="22"/>
      <c r="AF977" s="22"/>
      <c r="AG977" s="21" t="s">
        <v>2089</v>
      </c>
      <c r="AH977" s="21" t="s">
        <v>2000</v>
      </c>
      <c r="AI977" s="21" t="s">
        <v>2001</v>
      </c>
      <c r="AJ977" s="22" t="s">
        <v>2002</v>
      </c>
      <c r="AK977" s="22" t="s">
        <v>2003</v>
      </c>
      <c r="AL977" s="22" t="s">
        <v>2004</v>
      </c>
      <c r="AM977" s="22" t="s">
        <v>2005</v>
      </c>
      <c r="AN977" s="21" t="s">
        <v>2050</v>
      </c>
      <c r="AO977" s="21" t="s">
        <v>2007</v>
      </c>
    </row>
    <row r="978" spans="1:41" s="20" customFormat="1" x14ac:dyDescent="0.25">
      <c r="A978" s="21">
        <v>2780</v>
      </c>
      <c r="B978" s="21" t="s">
        <v>2009</v>
      </c>
      <c r="C978" s="21" t="s">
        <v>2009</v>
      </c>
      <c r="D978" s="22" t="s">
        <v>4429</v>
      </c>
      <c r="E978" s="21" t="s">
        <v>1122</v>
      </c>
      <c r="F978" s="21">
        <v>76738620</v>
      </c>
      <c r="G978" s="21" t="s">
        <v>1122</v>
      </c>
      <c r="H978" s="21">
        <v>76738620</v>
      </c>
      <c r="I978" s="21">
        <f>GEOMEAN(J978:J979)</f>
        <v>30868.106517893189</v>
      </c>
      <c r="J978" s="21">
        <v>33200</v>
      </c>
      <c r="K978" s="21" t="s">
        <v>1989</v>
      </c>
      <c r="L978" s="21" t="s">
        <v>1990</v>
      </c>
      <c r="M978" s="21" t="s">
        <v>1991</v>
      </c>
      <c r="N978" s="21" t="s">
        <v>1997</v>
      </c>
      <c r="O978" s="21" t="s">
        <v>2009</v>
      </c>
      <c r="P978" s="21" t="s">
        <v>27</v>
      </c>
      <c r="Q978" s="21" t="s">
        <v>2009</v>
      </c>
      <c r="R978" s="21" t="s">
        <v>2009</v>
      </c>
      <c r="S978" s="21" t="s">
        <v>2009</v>
      </c>
      <c r="T978" s="22" t="s">
        <v>2013</v>
      </c>
      <c r="U978" s="21" t="s">
        <v>1998</v>
      </c>
      <c r="V978" s="23">
        <v>40057</v>
      </c>
      <c r="W978" s="21" t="s">
        <v>1998</v>
      </c>
      <c r="X978" s="23">
        <v>40057</v>
      </c>
      <c r="Y978" s="21" t="b">
        <v>1</v>
      </c>
      <c r="Z978" s="21" t="b">
        <v>1</v>
      </c>
      <c r="AA978" s="21" t="b">
        <v>0</v>
      </c>
      <c r="AB978" s="22"/>
      <c r="AC978" s="22"/>
      <c r="AD978" s="22"/>
      <c r="AE978" s="22"/>
      <c r="AF978" s="22"/>
      <c r="AG978" s="21" t="s">
        <v>3508</v>
      </c>
      <c r="AH978" s="21" t="s">
        <v>2000</v>
      </c>
      <c r="AI978" s="21" t="s">
        <v>2001</v>
      </c>
      <c r="AJ978" s="22" t="s">
        <v>2002</v>
      </c>
      <c r="AK978" s="22" t="s">
        <v>2003</v>
      </c>
      <c r="AL978" s="22" t="s">
        <v>2004</v>
      </c>
      <c r="AM978" s="22" t="s">
        <v>2005</v>
      </c>
      <c r="AN978" s="21" t="s">
        <v>2015</v>
      </c>
      <c r="AO978" s="21" t="s">
        <v>2007</v>
      </c>
    </row>
    <row r="979" spans="1:41" s="20" customFormat="1" x14ac:dyDescent="0.25">
      <c r="A979" s="21">
        <v>2781</v>
      </c>
      <c r="B979" s="21" t="s">
        <v>4430</v>
      </c>
      <c r="C979" s="21" t="s">
        <v>1986</v>
      </c>
      <c r="D979" s="22" t="s">
        <v>4431</v>
      </c>
      <c r="E979" s="21" t="s">
        <v>4432</v>
      </c>
      <c r="F979" s="21">
        <v>76738620</v>
      </c>
      <c r="G979" s="21" t="s">
        <v>1122</v>
      </c>
      <c r="H979" s="21">
        <v>76738620</v>
      </c>
      <c r="I979" s="21"/>
      <c r="J979" s="21">
        <v>28700</v>
      </c>
      <c r="K979" s="21" t="s">
        <v>2037</v>
      </c>
      <c r="L979" s="21" t="s">
        <v>1990</v>
      </c>
      <c r="M979" s="21" t="s">
        <v>2076</v>
      </c>
      <c r="N979" s="21" t="s">
        <v>1992</v>
      </c>
      <c r="O979" s="22" t="s">
        <v>4433</v>
      </c>
      <c r="P979" s="21" t="s">
        <v>27</v>
      </c>
      <c r="Q979" s="22" t="s">
        <v>4434</v>
      </c>
      <c r="R979" s="22" t="s">
        <v>4435</v>
      </c>
      <c r="S979" s="22" t="s">
        <v>4436</v>
      </c>
      <c r="T979" s="21" t="s">
        <v>1997</v>
      </c>
      <c r="U979" s="21" t="s">
        <v>1998</v>
      </c>
      <c r="V979" s="23">
        <v>40057</v>
      </c>
      <c r="W979" s="21" t="s">
        <v>1998</v>
      </c>
      <c r="X979" s="23">
        <v>40057</v>
      </c>
      <c r="Y979" s="21" t="b">
        <v>1</v>
      </c>
      <c r="Z979" s="21" t="b">
        <v>1</v>
      </c>
      <c r="AA979" s="21" t="b">
        <v>0</v>
      </c>
      <c r="AB979" s="22"/>
      <c r="AC979" s="22"/>
      <c r="AD979" s="22"/>
      <c r="AE979" s="22"/>
      <c r="AF979" s="22"/>
      <c r="AG979" s="21" t="s">
        <v>2442</v>
      </c>
      <c r="AH979" s="21" t="s">
        <v>2000</v>
      </c>
      <c r="AI979" s="21" t="s">
        <v>2001</v>
      </c>
      <c r="AJ979" s="22" t="s">
        <v>2002</v>
      </c>
      <c r="AK979" s="22" t="s">
        <v>2003</v>
      </c>
      <c r="AL979" s="22" t="s">
        <v>2004</v>
      </c>
      <c r="AM979" s="22" t="s">
        <v>2005</v>
      </c>
      <c r="AN979" s="22" t="s">
        <v>2041</v>
      </c>
      <c r="AO979" s="21" t="s">
        <v>2007</v>
      </c>
    </row>
    <row r="980" spans="1:41" s="20" customFormat="1" x14ac:dyDescent="0.25">
      <c r="A980" s="21">
        <v>2782</v>
      </c>
      <c r="B980" s="21" t="s">
        <v>2009</v>
      </c>
      <c r="C980" s="21" t="s">
        <v>2009</v>
      </c>
      <c r="D980" s="22" t="s">
        <v>4437</v>
      </c>
      <c r="E980" s="21" t="s">
        <v>4438</v>
      </c>
      <c r="F980" s="21">
        <v>77182822</v>
      </c>
      <c r="G980" s="21" t="s">
        <v>4438</v>
      </c>
      <c r="H980" s="21">
        <v>77182822</v>
      </c>
      <c r="I980" s="21">
        <v>667560</v>
      </c>
      <c r="J980" s="21">
        <v>667560</v>
      </c>
      <c r="K980" s="21" t="s">
        <v>1989</v>
      </c>
      <c r="L980" s="21" t="s">
        <v>1990</v>
      </c>
      <c r="M980" s="21" t="s">
        <v>1991</v>
      </c>
      <c r="N980" s="21" t="s">
        <v>1997</v>
      </c>
      <c r="O980" s="21" t="s">
        <v>2009</v>
      </c>
      <c r="P980" s="21" t="s">
        <v>27</v>
      </c>
      <c r="Q980" s="21" t="s">
        <v>2009</v>
      </c>
      <c r="R980" s="21" t="s">
        <v>2009</v>
      </c>
      <c r="S980" s="21" t="s">
        <v>2009</v>
      </c>
      <c r="T980" s="22" t="s">
        <v>2013</v>
      </c>
      <c r="U980" s="21" t="s">
        <v>1998</v>
      </c>
      <c r="V980" s="23">
        <v>40057</v>
      </c>
      <c r="W980" s="21" t="s">
        <v>1998</v>
      </c>
      <c r="X980" s="23">
        <v>40057</v>
      </c>
      <c r="Y980" s="21" t="b">
        <v>1</v>
      </c>
      <c r="Z980" s="21" t="b">
        <v>1</v>
      </c>
      <c r="AA980" s="21" t="b">
        <v>0</v>
      </c>
      <c r="AB980" s="22"/>
      <c r="AC980" s="22"/>
      <c r="AD980" s="22"/>
      <c r="AE980" s="22"/>
      <c r="AF980" s="22"/>
      <c r="AG980" s="21" t="s">
        <v>3040</v>
      </c>
      <c r="AH980" s="21" t="s">
        <v>2000</v>
      </c>
      <c r="AI980" s="21" t="s">
        <v>2001</v>
      </c>
      <c r="AJ980" s="22" t="s">
        <v>2002</v>
      </c>
      <c r="AK980" s="22" t="s">
        <v>2003</v>
      </c>
      <c r="AL980" s="22" t="s">
        <v>2004</v>
      </c>
      <c r="AM980" s="22" t="s">
        <v>2005</v>
      </c>
      <c r="AN980" s="21" t="s">
        <v>2031</v>
      </c>
      <c r="AO980" s="21" t="s">
        <v>2007</v>
      </c>
    </row>
    <row r="981" spans="1:41" s="20" customFormat="1" x14ac:dyDescent="0.25">
      <c r="A981" s="21">
        <v>2783</v>
      </c>
      <c r="B981" s="21" t="s">
        <v>2009</v>
      </c>
      <c r="C981" s="21" t="s">
        <v>2009</v>
      </c>
      <c r="D981" s="22" t="s">
        <v>4439</v>
      </c>
      <c r="E981" s="21" t="s">
        <v>4440</v>
      </c>
      <c r="F981" s="21">
        <v>77732093</v>
      </c>
      <c r="G981" s="21" t="s">
        <v>4440</v>
      </c>
      <c r="H981" s="21">
        <v>77732093</v>
      </c>
      <c r="I981" s="21">
        <v>530000</v>
      </c>
      <c r="J981" s="21">
        <v>530000</v>
      </c>
      <c r="K981" s="21" t="s">
        <v>1989</v>
      </c>
      <c r="L981" s="21" t="s">
        <v>1990</v>
      </c>
      <c r="M981" s="21" t="s">
        <v>1991</v>
      </c>
      <c r="N981" s="21" t="s">
        <v>1997</v>
      </c>
      <c r="O981" s="21" t="s">
        <v>2009</v>
      </c>
      <c r="P981" s="21" t="s">
        <v>27</v>
      </c>
      <c r="Q981" s="21" t="s">
        <v>2009</v>
      </c>
      <c r="R981" s="21" t="s">
        <v>2009</v>
      </c>
      <c r="S981" s="21" t="s">
        <v>2009</v>
      </c>
      <c r="T981" s="22" t="s">
        <v>2013</v>
      </c>
      <c r="U981" s="21" t="s">
        <v>1998</v>
      </c>
      <c r="V981" s="23">
        <v>40057</v>
      </c>
      <c r="W981" s="21" t="s">
        <v>1998</v>
      </c>
      <c r="X981" s="23">
        <v>40057</v>
      </c>
      <c r="Y981" s="21" t="b">
        <v>1</v>
      </c>
      <c r="Z981" s="21" t="b">
        <v>1</v>
      </c>
      <c r="AA981" s="21" t="b">
        <v>0</v>
      </c>
      <c r="AB981" s="22"/>
      <c r="AC981" s="22"/>
      <c r="AD981" s="22"/>
      <c r="AE981" s="22"/>
      <c r="AF981" s="22"/>
      <c r="AG981" s="21" t="s">
        <v>3314</v>
      </c>
      <c r="AH981" s="21" t="s">
        <v>2000</v>
      </c>
      <c r="AI981" s="21" t="s">
        <v>2001</v>
      </c>
      <c r="AJ981" s="22" t="s">
        <v>2002</v>
      </c>
      <c r="AK981" s="22" t="s">
        <v>2003</v>
      </c>
      <c r="AL981" s="22" t="s">
        <v>2004</v>
      </c>
      <c r="AM981" s="22" t="s">
        <v>2005</v>
      </c>
      <c r="AN981" s="21" t="s">
        <v>2015</v>
      </c>
      <c r="AO981" s="21" t="s">
        <v>2007</v>
      </c>
    </row>
    <row r="982" spans="1:41" s="20" customFormat="1" x14ac:dyDescent="0.25">
      <c r="A982" s="21">
        <v>2784</v>
      </c>
      <c r="B982" s="21" t="s">
        <v>2009</v>
      </c>
      <c r="C982" s="21" t="s">
        <v>2009</v>
      </c>
      <c r="D982" s="22" t="s">
        <v>4441</v>
      </c>
      <c r="E982" s="21" t="s">
        <v>1652</v>
      </c>
      <c r="F982" s="21">
        <v>79538322</v>
      </c>
      <c r="G982" s="21" t="s">
        <v>1652</v>
      </c>
      <c r="H982" s="21">
        <v>79538322</v>
      </c>
      <c r="I982" s="21">
        <v>7.0000000000000007E-2</v>
      </c>
      <c r="J982" s="21">
        <v>7.0000000000000007E-2</v>
      </c>
      <c r="K982" s="21" t="s">
        <v>1989</v>
      </c>
      <c r="L982" s="21" t="s">
        <v>1990</v>
      </c>
      <c r="M982" s="21" t="s">
        <v>1991</v>
      </c>
      <c r="N982" s="21" t="s">
        <v>1997</v>
      </c>
      <c r="O982" s="21" t="s">
        <v>2009</v>
      </c>
      <c r="P982" s="21" t="s">
        <v>27</v>
      </c>
      <c r="Q982" s="21" t="s">
        <v>2009</v>
      </c>
      <c r="R982" s="21" t="s">
        <v>2009</v>
      </c>
      <c r="S982" s="21" t="s">
        <v>2009</v>
      </c>
      <c r="T982" s="22" t="s">
        <v>2145</v>
      </c>
      <c r="U982" s="21" t="s">
        <v>1998</v>
      </c>
      <c r="V982" s="23">
        <v>40057</v>
      </c>
      <c r="W982" s="21" t="s">
        <v>1998</v>
      </c>
      <c r="X982" s="23">
        <v>40057</v>
      </c>
      <c r="Y982" s="21" t="b">
        <v>1</v>
      </c>
      <c r="Z982" s="21" t="b">
        <v>1</v>
      </c>
      <c r="AA982" s="21" t="b">
        <v>0</v>
      </c>
      <c r="AB982" s="22"/>
      <c r="AC982" s="22"/>
      <c r="AD982" s="22"/>
      <c r="AE982" s="22"/>
      <c r="AF982" s="22"/>
      <c r="AG982" s="21" t="s">
        <v>2442</v>
      </c>
      <c r="AH982" s="21" t="s">
        <v>2000</v>
      </c>
      <c r="AI982" s="21" t="s">
        <v>2001</v>
      </c>
      <c r="AJ982" s="22" t="s">
        <v>2002</v>
      </c>
      <c r="AK982" s="22" t="s">
        <v>2003</v>
      </c>
      <c r="AL982" s="22" t="s">
        <v>2004</v>
      </c>
      <c r="AM982" s="22" t="s">
        <v>2005</v>
      </c>
      <c r="AN982" s="21" t="s">
        <v>2031</v>
      </c>
      <c r="AO982" s="21" t="s">
        <v>2007</v>
      </c>
    </row>
    <row r="983" spans="1:41" s="20" customFormat="1" x14ac:dyDescent="0.25">
      <c r="A983" s="21">
        <v>2785</v>
      </c>
      <c r="B983" s="21" t="s">
        <v>2009</v>
      </c>
      <c r="C983" s="21" t="s">
        <v>2009</v>
      </c>
      <c r="D983" s="22" t="s">
        <v>4442</v>
      </c>
      <c r="E983" s="21" t="s">
        <v>1742</v>
      </c>
      <c r="F983" s="21">
        <v>79622596</v>
      </c>
      <c r="G983" s="21" t="s">
        <v>1742</v>
      </c>
      <c r="H983" s="21">
        <v>79622596</v>
      </c>
      <c r="I983" s="21">
        <f>GEOMEAN(J983:J985)</f>
        <v>206.38718146459885</v>
      </c>
      <c r="J983" s="21">
        <v>222</v>
      </c>
      <c r="K983" s="21" t="s">
        <v>1989</v>
      </c>
      <c r="L983" s="21" t="s">
        <v>1990</v>
      </c>
      <c r="M983" s="21" t="s">
        <v>2012</v>
      </c>
      <c r="N983" s="21" t="s">
        <v>1997</v>
      </c>
      <c r="O983" s="21" t="s">
        <v>2009</v>
      </c>
      <c r="P983" s="21" t="s">
        <v>27</v>
      </c>
      <c r="Q983" s="21" t="s">
        <v>2009</v>
      </c>
      <c r="R983" s="21" t="s">
        <v>2009</v>
      </c>
      <c r="S983" s="21" t="s">
        <v>2009</v>
      </c>
      <c r="T983" s="22" t="s">
        <v>2013</v>
      </c>
      <c r="U983" s="21" t="s">
        <v>1998</v>
      </c>
      <c r="V983" s="23">
        <v>40057</v>
      </c>
      <c r="W983" s="21" t="s">
        <v>1998</v>
      </c>
      <c r="X983" s="23">
        <v>40057</v>
      </c>
      <c r="Y983" s="21" t="b">
        <v>1</v>
      </c>
      <c r="Z983" s="21" t="b">
        <v>1</v>
      </c>
      <c r="AA983" s="21" t="b">
        <v>0</v>
      </c>
      <c r="AB983" s="22"/>
      <c r="AC983" s="22"/>
      <c r="AD983" s="22"/>
      <c r="AE983" s="22"/>
      <c r="AF983" s="22"/>
      <c r="AG983" s="21" t="s">
        <v>3357</v>
      </c>
      <c r="AH983" s="21" t="s">
        <v>2000</v>
      </c>
      <c r="AI983" s="21" t="s">
        <v>2001</v>
      </c>
      <c r="AJ983" s="22" t="s">
        <v>2002</v>
      </c>
      <c r="AK983" s="22" t="s">
        <v>2003</v>
      </c>
      <c r="AL983" s="22" t="s">
        <v>2004</v>
      </c>
      <c r="AM983" s="22" t="s">
        <v>2005</v>
      </c>
      <c r="AN983" s="21" t="s">
        <v>2015</v>
      </c>
      <c r="AO983" s="21" t="s">
        <v>2007</v>
      </c>
    </row>
    <row r="984" spans="1:41" s="20" customFormat="1" x14ac:dyDescent="0.25">
      <c r="A984" s="21">
        <v>2786</v>
      </c>
      <c r="B984" s="21" t="s">
        <v>2009</v>
      </c>
      <c r="C984" s="21" t="s">
        <v>2009</v>
      </c>
      <c r="D984" s="22" t="s">
        <v>4443</v>
      </c>
      <c r="E984" s="21" t="s">
        <v>1742</v>
      </c>
      <c r="F984" s="21">
        <v>79622596</v>
      </c>
      <c r="G984" s="21" t="s">
        <v>1742</v>
      </c>
      <c r="H984" s="21">
        <v>79622596</v>
      </c>
      <c r="I984" s="21"/>
      <c r="J984" s="21">
        <v>220</v>
      </c>
      <c r="K984" s="21" t="s">
        <v>1989</v>
      </c>
      <c r="L984" s="21" t="s">
        <v>1990</v>
      </c>
      <c r="M984" s="21" t="s">
        <v>2012</v>
      </c>
      <c r="N984" s="21" t="s">
        <v>1997</v>
      </c>
      <c r="O984" s="21" t="s">
        <v>2009</v>
      </c>
      <c r="P984" s="21" t="s">
        <v>27</v>
      </c>
      <c r="Q984" s="21" t="s">
        <v>2009</v>
      </c>
      <c r="R984" s="21" t="s">
        <v>2009</v>
      </c>
      <c r="S984" s="21" t="s">
        <v>2009</v>
      </c>
      <c r="T984" s="22" t="s">
        <v>2013</v>
      </c>
      <c r="U984" s="21" t="s">
        <v>1998</v>
      </c>
      <c r="V984" s="23">
        <v>40057</v>
      </c>
      <c r="W984" s="21" t="s">
        <v>1998</v>
      </c>
      <c r="X984" s="23">
        <v>40057</v>
      </c>
      <c r="Y984" s="21" t="b">
        <v>1</v>
      </c>
      <c r="Z984" s="21" t="b">
        <v>1</v>
      </c>
      <c r="AA984" s="21" t="b">
        <v>0</v>
      </c>
      <c r="AB984" s="22"/>
      <c r="AC984" s="22"/>
      <c r="AD984" s="22"/>
      <c r="AE984" s="22"/>
      <c r="AF984" s="22"/>
      <c r="AG984" s="21" t="s">
        <v>3357</v>
      </c>
      <c r="AH984" s="21" t="s">
        <v>2000</v>
      </c>
      <c r="AI984" s="21" t="s">
        <v>2001</v>
      </c>
      <c r="AJ984" s="22" t="s">
        <v>2002</v>
      </c>
      <c r="AK984" s="22" t="s">
        <v>2003</v>
      </c>
      <c r="AL984" s="22" t="s">
        <v>2004</v>
      </c>
      <c r="AM984" s="22" t="s">
        <v>2005</v>
      </c>
      <c r="AN984" s="21" t="s">
        <v>2015</v>
      </c>
      <c r="AO984" s="21" t="s">
        <v>2007</v>
      </c>
    </row>
    <row r="985" spans="1:41" s="20" customFormat="1" x14ac:dyDescent="0.25">
      <c r="A985" s="21">
        <v>2787</v>
      </c>
      <c r="B985" s="21" t="s">
        <v>2009</v>
      </c>
      <c r="C985" s="21" t="s">
        <v>2009</v>
      </c>
      <c r="D985" s="22" t="s">
        <v>4444</v>
      </c>
      <c r="E985" s="21" t="s">
        <v>1742</v>
      </c>
      <c r="F985" s="21">
        <v>79622596</v>
      </c>
      <c r="G985" s="21" t="s">
        <v>1742</v>
      </c>
      <c r="H985" s="21">
        <v>79622596</v>
      </c>
      <c r="I985" s="21"/>
      <c r="J985" s="21">
        <v>180</v>
      </c>
      <c r="K985" s="21" t="s">
        <v>1989</v>
      </c>
      <c r="L985" s="21" t="s">
        <v>1990</v>
      </c>
      <c r="M985" s="21" t="s">
        <v>1991</v>
      </c>
      <c r="N985" s="21" t="s">
        <v>1997</v>
      </c>
      <c r="O985" s="21" t="s">
        <v>2009</v>
      </c>
      <c r="P985" s="21" t="s">
        <v>27</v>
      </c>
      <c r="Q985" s="21" t="s">
        <v>2009</v>
      </c>
      <c r="R985" s="21" t="s">
        <v>2009</v>
      </c>
      <c r="S985" s="21" t="s">
        <v>2009</v>
      </c>
      <c r="T985" s="22" t="s">
        <v>2013</v>
      </c>
      <c r="U985" s="21" t="s">
        <v>1998</v>
      </c>
      <c r="V985" s="23">
        <v>40057</v>
      </c>
      <c r="W985" s="21" t="s">
        <v>1998</v>
      </c>
      <c r="X985" s="23">
        <v>40057</v>
      </c>
      <c r="Y985" s="21" t="b">
        <v>1</v>
      </c>
      <c r="Z985" s="21" t="b">
        <v>1</v>
      </c>
      <c r="AA985" s="21" t="b">
        <v>0</v>
      </c>
      <c r="AB985" s="22"/>
      <c r="AC985" s="22"/>
      <c r="AD985" s="22"/>
      <c r="AE985" s="22"/>
      <c r="AF985" s="22"/>
      <c r="AG985" s="21" t="s">
        <v>2476</v>
      </c>
      <c r="AH985" s="21" t="s">
        <v>2000</v>
      </c>
      <c r="AI985" s="21" t="s">
        <v>2001</v>
      </c>
      <c r="AJ985" s="22" t="s">
        <v>2002</v>
      </c>
      <c r="AK985" s="22" t="s">
        <v>2003</v>
      </c>
      <c r="AL985" s="22" t="s">
        <v>2004</v>
      </c>
      <c r="AM985" s="22" t="s">
        <v>2005</v>
      </c>
      <c r="AN985" s="21" t="s">
        <v>2015</v>
      </c>
      <c r="AO985" s="21" t="s">
        <v>2007</v>
      </c>
    </row>
    <row r="986" spans="1:41" s="20" customFormat="1" x14ac:dyDescent="0.25">
      <c r="A986" s="21">
        <v>2788</v>
      </c>
      <c r="B986" s="21" t="s">
        <v>2009</v>
      </c>
      <c r="C986" s="21" t="s">
        <v>2009</v>
      </c>
      <c r="D986" s="22" t="s">
        <v>4445</v>
      </c>
      <c r="E986" s="21" t="s">
        <v>4446</v>
      </c>
      <c r="F986" s="21">
        <v>80844071</v>
      </c>
      <c r="G986" s="22" t="s">
        <v>1512</v>
      </c>
      <c r="H986" s="21">
        <v>80844071</v>
      </c>
      <c r="I986" s="21">
        <v>0.56999999999999995</v>
      </c>
      <c r="J986" s="21">
        <v>0.56999999999999995</v>
      </c>
      <c r="K986" s="21" t="s">
        <v>1989</v>
      </c>
      <c r="L986" s="21" t="s">
        <v>1990</v>
      </c>
      <c r="M986" s="21" t="s">
        <v>1991</v>
      </c>
      <c r="N986" s="21" t="s">
        <v>1997</v>
      </c>
      <c r="O986" s="21" t="s">
        <v>2009</v>
      </c>
      <c r="P986" s="21" t="s">
        <v>27</v>
      </c>
      <c r="Q986" s="21" t="s">
        <v>2009</v>
      </c>
      <c r="R986" s="21" t="s">
        <v>2009</v>
      </c>
      <c r="S986" s="21" t="s">
        <v>2009</v>
      </c>
      <c r="T986" s="22" t="s">
        <v>2013</v>
      </c>
      <c r="U986" s="21" t="s">
        <v>1998</v>
      </c>
      <c r="V986" s="23">
        <v>40057</v>
      </c>
      <c r="W986" s="21" t="s">
        <v>1998</v>
      </c>
      <c r="X986" s="23">
        <v>40057</v>
      </c>
      <c r="Y986" s="21" t="b">
        <v>1</v>
      </c>
      <c r="Z986" s="21" t="b">
        <v>1</v>
      </c>
      <c r="AA986" s="21" t="b">
        <v>0</v>
      </c>
      <c r="AB986" s="22"/>
      <c r="AC986" s="22"/>
      <c r="AD986" s="22"/>
      <c r="AE986" s="22"/>
      <c r="AF986" s="22"/>
      <c r="AG986" s="21" t="s">
        <v>2537</v>
      </c>
      <c r="AH986" s="21" t="s">
        <v>2000</v>
      </c>
      <c r="AI986" s="21" t="s">
        <v>2001</v>
      </c>
      <c r="AJ986" s="22" t="s">
        <v>2002</v>
      </c>
      <c r="AK986" s="22" t="s">
        <v>2003</v>
      </c>
      <c r="AL986" s="22" t="s">
        <v>2004</v>
      </c>
      <c r="AM986" s="22" t="s">
        <v>2005</v>
      </c>
      <c r="AN986" s="21" t="s">
        <v>2015</v>
      </c>
      <c r="AO986" s="21" t="s">
        <v>2007</v>
      </c>
    </row>
    <row r="987" spans="1:41" s="20" customFormat="1" x14ac:dyDescent="0.25">
      <c r="A987" s="21">
        <v>2789</v>
      </c>
      <c r="B987" s="21" t="s">
        <v>2009</v>
      </c>
      <c r="C987" s="21" t="s">
        <v>2009</v>
      </c>
      <c r="D987" s="22" t="s">
        <v>4447</v>
      </c>
      <c r="E987" s="21" t="s">
        <v>4448</v>
      </c>
      <c r="F987" s="21">
        <v>82633792</v>
      </c>
      <c r="G987" s="22" t="s">
        <v>4449</v>
      </c>
      <c r="H987" s="21">
        <v>82633792</v>
      </c>
      <c r="I987" s="21">
        <v>1300</v>
      </c>
      <c r="J987" s="21">
        <v>1300</v>
      </c>
      <c r="K987" s="21" t="s">
        <v>1989</v>
      </c>
      <c r="L987" s="21" t="s">
        <v>1990</v>
      </c>
      <c r="M987" s="21" t="s">
        <v>2012</v>
      </c>
      <c r="N987" s="21" t="s">
        <v>1997</v>
      </c>
      <c r="O987" s="21" t="s">
        <v>2009</v>
      </c>
      <c r="P987" s="21" t="s">
        <v>27</v>
      </c>
      <c r="Q987" s="21" t="s">
        <v>2009</v>
      </c>
      <c r="R987" s="21" t="s">
        <v>2009</v>
      </c>
      <c r="S987" s="21" t="s">
        <v>2009</v>
      </c>
      <c r="T987" s="22" t="s">
        <v>2013</v>
      </c>
      <c r="U987" s="21" t="s">
        <v>1998</v>
      </c>
      <c r="V987" s="23">
        <v>40057</v>
      </c>
      <c r="W987" s="21" t="s">
        <v>1998</v>
      </c>
      <c r="X987" s="23">
        <v>40057</v>
      </c>
      <c r="Y987" s="21" t="b">
        <v>1</v>
      </c>
      <c r="Z987" s="21" t="b">
        <v>1</v>
      </c>
      <c r="AA987" s="21" t="b">
        <v>0</v>
      </c>
      <c r="AB987" s="22"/>
      <c r="AC987" s="22"/>
      <c r="AD987" s="22"/>
      <c r="AE987" s="22"/>
      <c r="AF987" s="22"/>
      <c r="AG987" s="21" t="s">
        <v>2049</v>
      </c>
      <c r="AH987" s="21" t="s">
        <v>2000</v>
      </c>
      <c r="AI987" s="21" t="s">
        <v>2001</v>
      </c>
      <c r="AJ987" s="22" t="s">
        <v>2002</v>
      </c>
      <c r="AK987" s="22" t="s">
        <v>2003</v>
      </c>
      <c r="AL987" s="22" t="s">
        <v>2004</v>
      </c>
      <c r="AM987" s="22" t="s">
        <v>2005</v>
      </c>
      <c r="AN987" s="21" t="s">
        <v>2015</v>
      </c>
      <c r="AO987" s="21" t="s">
        <v>2007</v>
      </c>
    </row>
    <row r="988" spans="1:41" s="20" customFormat="1" x14ac:dyDescent="0.25">
      <c r="A988" s="21">
        <v>2790</v>
      </c>
      <c r="B988" s="21" t="s">
        <v>2009</v>
      </c>
      <c r="C988" s="21" t="s">
        <v>2009</v>
      </c>
      <c r="D988" s="22" t="s">
        <v>4450</v>
      </c>
      <c r="E988" s="21" t="s">
        <v>4451</v>
      </c>
      <c r="F988" s="21">
        <v>83588436</v>
      </c>
      <c r="G988" s="21" t="s">
        <v>4451</v>
      </c>
      <c r="H988" s="21">
        <v>83588436</v>
      </c>
      <c r="I988" s="21">
        <v>188000</v>
      </c>
      <c r="J988" s="21">
        <v>188000</v>
      </c>
      <c r="K988" s="21" t="s">
        <v>1989</v>
      </c>
      <c r="L988" s="21" t="s">
        <v>1990</v>
      </c>
      <c r="M988" s="21" t="s">
        <v>1991</v>
      </c>
      <c r="N988" s="21" t="s">
        <v>1997</v>
      </c>
      <c r="O988" s="21" t="s">
        <v>2009</v>
      </c>
      <c r="P988" s="21" t="s">
        <v>27</v>
      </c>
      <c r="Q988" s="21" t="s">
        <v>2009</v>
      </c>
      <c r="R988" s="21" t="s">
        <v>2009</v>
      </c>
      <c r="S988" s="21" t="s">
        <v>2009</v>
      </c>
      <c r="T988" s="22" t="s">
        <v>2013</v>
      </c>
      <c r="U988" s="21" t="s">
        <v>1998</v>
      </c>
      <c r="V988" s="23">
        <v>40057</v>
      </c>
      <c r="W988" s="21" t="s">
        <v>1998</v>
      </c>
      <c r="X988" s="23">
        <v>40057</v>
      </c>
      <c r="Y988" s="21" t="b">
        <v>1</v>
      </c>
      <c r="Z988" s="21" t="b">
        <v>1</v>
      </c>
      <c r="AA988" s="21" t="b">
        <v>0</v>
      </c>
      <c r="AB988" s="22"/>
      <c r="AC988" s="22"/>
      <c r="AD988" s="22"/>
      <c r="AE988" s="22"/>
      <c r="AF988" s="24"/>
      <c r="AG988" s="21" t="s">
        <v>2537</v>
      </c>
      <c r="AH988" s="21" t="s">
        <v>2000</v>
      </c>
      <c r="AI988" s="21" t="s">
        <v>2001</v>
      </c>
      <c r="AJ988" s="22" t="s">
        <v>2002</v>
      </c>
      <c r="AK988" s="22" t="s">
        <v>2003</v>
      </c>
      <c r="AL988" s="22" t="s">
        <v>2004</v>
      </c>
      <c r="AM988" s="22" t="s">
        <v>2005</v>
      </c>
      <c r="AN988" s="21" t="s">
        <v>2015</v>
      </c>
      <c r="AO988" s="21" t="s">
        <v>2007</v>
      </c>
    </row>
    <row r="989" spans="1:41" s="20" customFormat="1" x14ac:dyDescent="0.25">
      <c r="A989" s="21">
        <v>2791</v>
      </c>
      <c r="B989" s="21" t="s">
        <v>2009</v>
      </c>
      <c r="C989" s="21" t="s">
        <v>2009</v>
      </c>
      <c r="D989" s="22" t="s">
        <v>4452</v>
      </c>
      <c r="E989" s="21" t="s">
        <v>878</v>
      </c>
      <c r="F989" s="21">
        <v>84087014</v>
      </c>
      <c r="G989" s="21" t="s">
        <v>878</v>
      </c>
      <c r="H989" s="21">
        <v>84087014</v>
      </c>
      <c r="I989" s="21">
        <v>29800</v>
      </c>
      <c r="J989" s="21">
        <v>29800</v>
      </c>
      <c r="K989" s="21" t="s">
        <v>1989</v>
      </c>
      <c r="L989" s="21" t="s">
        <v>1990</v>
      </c>
      <c r="M989" s="21" t="s">
        <v>1991</v>
      </c>
      <c r="N989" s="21" t="s">
        <v>1997</v>
      </c>
      <c r="O989" s="21" t="s">
        <v>2009</v>
      </c>
      <c r="P989" s="21" t="s">
        <v>27</v>
      </c>
      <c r="Q989" s="21" t="s">
        <v>2009</v>
      </c>
      <c r="R989" s="21" t="s">
        <v>2009</v>
      </c>
      <c r="S989" s="21" t="s">
        <v>2009</v>
      </c>
      <c r="T989" s="22" t="s">
        <v>2013</v>
      </c>
      <c r="U989" s="21" t="s">
        <v>1998</v>
      </c>
      <c r="V989" s="23">
        <v>40057</v>
      </c>
      <c r="W989" s="21" t="s">
        <v>1998</v>
      </c>
      <c r="X989" s="23">
        <v>40057</v>
      </c>
      <c r="Y989" s="21" t="b">
        <v>1</v>
      </c>
      <c r="Z989" s="21" t="b">
        <v>1</v>
      </c>
      <c r="AA989" s="21" t="b">
        <v>0</v>
      </c>
      <c r="AB989" s="22"/>
      <c r="AC989" s="22"/>
      <c r="AD989" s="22"/>
      <c r="AE989" s="22"/>
      <c r="AF989" s="24"/>
      <c r="AG989" s="21" t="s">
        <v>2388</v>
      </c>
      <c r="AH989" s="21" t="s">
        <v>2000</v>
      </c>
      <c r="AI989" s="21" t="s">
        <v>2001</v>
      </c>
      <c r="AJ989" s="22" t="s">
        <v>2002</v>
      </c>
      <c r="AK989" s="22" t="s">
        <v>2003</v>
      </c>
      <c r="AL989" s="22" t="s">
        <v>2004</v>
      </c>
      <c r="AM989" s="22" t="s">
        <v>2005</v>
      </c>
      <c r="AN989" s="21" t="s">
        <v>2015</v>
      </c>
      <c r="AO989" s="21" t="s">
        <v>2007</v>
      </c>
    </row>
    <row r="990" spans="1:41" s="20" customFormat="1" x14ac:dyDescent="0.25">
      <c r="A990" s="21">
        <v>2792</v>
      </c>
      <c r="B990" s="21" t="s">
        <v>2009</v>
      </c>
      <c r="C990" s="21" t="s">
        <v>2009</v>
      </c>
      <c r="D990" s="22" t="s">
        <v>4453</v>
      </c>
      <c r="E990" s="21" t="s">
        <v>4454</v>
      </c>
      <c r="F990" s="21">
        <v>85264331</v>
      </c>
      <c r="G990" s="21" t="s">
        <v>4454</v>
      </c>
      <c r="H990" s="21">
        <v>85264331</v>
      </c>
      <c r="I990" s="21">
        <v>31700</v>
      </c>
      <c r="J990" s="21">
        <v>31700</v>
      </c>
      <c r="K990" s="21" t="s">
        <v>1989</v>
      </c>
      <c r="L990" s="21" t="s">
        <v>1990</v>
      </c>
      <c r="M990" s="21" t="s">
        <v>1991</v>
      </c>
      <c r="N990" s="21" t="s">
        <v>1997</v>
      </c>
      <c r="O990" s="21" t="s">
        <v>2009</v>
      </c>
      <c r="P990" s="21" t="s">
        <v>27</v>
      </c>
      <c r="Q990" s="21" t="s">
        <v>2009</v>
      </c>
      <c r="R990" s="21" t="s">
        <v>2009</v>
      </c>
      <c r="S990" s="21" t="s">
        <v>2009</v>
      </c>
      <c r="T990" s="22" t="s">
        <v>2013</v>
      </c>
      <c r="U990" s="21" t="s">
        <v>1998</v>
      </c>
      <c r="V990" s="23">
        <v>40057</v>
      </c>
      <c r="W990" s="21" t="s">
        <v>1998</v>
      </c>
      <c r="X990" s="23">
        <v>40057</v>
      </c>
      <c r="Y990" s="21" t="b">
        <v>1</v>
      </c>
      <c r="Z990" s="21" t="b">
        <v>1</v>
      </c>
      <c r="AA990" s="21" t="b">
        <v>0</v>
      </c>
      <c r="AB990" s="22"/>
      <c r="AC990" s="22"/>
      <c r="AD990" s="22"/>
      <c r="AE990" s="22"/>
      <c r="AF990" s="24"/>
      <c r="AG990" s="21" t="s">
        <v>2071</v>
      </c>
      <c r="AH990" s="21" t="s">
        <v>2000</v>
      </c>
      <c r="AI990" s="21" t="s">
        <v>2001</v>
      </c>
      <c r="AJ990" s="22" t="s">
        <v>2002</v>
      </c>
      <c r="AK990" s="22" t="s">
        <v>2003</v>
      </c>
      <c r="AL990" s="22" t="s">
        <v>2004</v>
      </c>
      <c r="AM990" s="22" t="s">
        <v>2005</v>
      </c>
      <c r="AN990" s="21" t="s">
        <v>2015</v>
      </c>
      <c r="AO990" s="21" t="s">
        <v>2007</v>
      </c>
    </row>
    <row r="991" spans="1:41" s="20" customFormat="1" x14ac:dyDescent="0.25">
      <c r="A991" s="21">
        <v>2793</v>
      </c>
      <c r="B991" s="21" t="s">
        <v>2009</v>
      </c>
      <c r="C991" s="21" t="s">
        <v>2009</v>
      </c>
      <c r="D991" s="22" t="s">
        <v>4455</v>
      </c>
      <c r="E991" s="21" t="s">
        <v>1730</v>
      </c>
      <c r="F991" s="21">
        <v>86479063</v>
      </c>
      <c r="G991" s="21" t="s">
        <v>1730</v>
      </c>
      <c r="H991" s="21">
        <v>86479063</v>
      </c>
      <c r="I991" s="21">
        <v>0.111</v>
      </c>
      <c r="J991" s="21">
        <v>0.111</v>
      </c>
      <c r="K991" s="21" t="s">
        <v>1989</v>
      </c>
      <c r="L991" s="21" t="s">
        <v>1990</v>
      </c>
      <c r="M991" s="21" t="s">
        <v>1991</v>
      </c>
      <c r="N991" s="21" t="s">
        <v>1997</v>
      </c>
      <c r="O991" s="21" t="s">
        <v>2009</v>
      </c>
      <c r="P991" s="21" t="s">
        <v>27</v>
      </c>
      <c r="Q991" s="21" t="s">
        <v>2009</v>
      </c>
      <c r="R991" s="21" t="s">
        <v>2009</v>
      </c>
      <c r="S991" s="21" t="s">
        <v>2009</v>
      </c>
      <c r="T991" s="22" t="s">
        <v>2013</v>
      </c>
      <c r="U991" s="21" t="s">
        <v>1998</v>
      </c>
      <c r="V991" s="23">
        <v>40057</v>
      </c>
      <c r="W991" s="21" t="s">
        <v>1998</v>
      </c>
      <c r="X991" s="23">
        <v>40057</v>
      </c>
      <c r="Y991" s="21" t="b">
        <v>1</v>
      </c>
      <c r="Z991" s="21" t="b">
        <v>1</v>
      </c>
      <c r="AA991" s="21" t="b">
        <v>0</v>
      </c>
      <c r="AB991" s="22"/>
      <c r="AC991" s="22"/>
      <c r="AD991" s="22"/>
      <c r="AE991" s="22"/>
      <c r="AF991" s="24"/>
      <c r="AG991" s="21" t="s">
        <v>2071</v>
      </c>
      <c r="AH991" s="21" t="s">
        <v>2000</v>
      </c>
      <c r="AI991" s="21" t="s">
        <v>2001</v>
      </c>
      <c r="AJ991" s="22" t="s">
        <v>2002</v>
      </c>
      <c r="AK991" s="22" t="s">
        <v>2003</v>
      </c>
      <c r="AL991" s="22" t="s">
        <v>2004</v>
      </c>
      <c r="AM991" s="22" t="s">
        <v>2005</v>
      </c>
      <c r="AN991" s="21" t="s">
        <v>2015</v>
      </c>
      <c r="AO991" s="21" t="s">
        <v>2007</v>
      </c>
    </row>
    <row r="992" spans="1:41" s="20" customFormat="1" x14ac:dyDescent="0.25">
      <c r="A992" s="21">
        <v>2794</v>
      </c>
      <c r="B992" s="21" t="s">
        <v>2009</v>
      </c>
      <c r="C992" s="21" t="s">
        <v>2009</v>
      </c>
      <c r="D992" s="22" t="s">
        <v>4456</v>
      </c>
      <c r="E992" s="22" t="s">
        <v>4457</v>
      </c>
      <c r="F992" s="21">
        <v>87392129</v>
      </c>
      <c r="G992" s="22" t="s">
        <v>4458</v>
      </c>
      <c r="H992" s="21">
        <v>87392129</v>
      </c>
      <c r="I992" s="21">
        <v>26000</v>
      </c>
      <c r="J992" s="21">
        <v>26000</v>
      </c>
      <c r="K992" s="21" t="s">
        <v>1989</v>
      </c>
      <c r="L992" s="21" t="s">
        <v>1990</v>
      </c>
      <c r="M992" s="21" t="s">
        <v>1991</v>
      </c>
      <c r="N992" s="21" t="s">
        <v>1997</v>
      </c>
      <c r="O992" s="21" t="s">
        <v>2009</v>
      </c>
      <c r="P992" s="21" t="s">
        <v>27</v>
      </c>
      <c r="Q992" s="21" t="s">
        <v>2009</v>
      </c>
      <c r="R992" s="21" t="s">
        <v>2009</v>
      </c>
      <c r="S992" s="21" t="s">
        <v>2009</v>
      </c>
      <c r="T992" s="22" t="s">
        <v>2013</v>
      </c>
      <c r="U992" s="21" t="s">
        <v>1998</v>
      </c>
      <c r="V992" s="23">
        <v>40057</v>
      </c>
      <c r="W992" s="21" t="s">
        <v>1998</v>
      </c>
      <c r="X992" s="23">
        <v>40057</v>
      </c>
      <c r="Y992" s="21" t="b">
        <v>1</v>
      </c>
      <c r="Z992" s="21" t="b">
        <v>1</v>
      </c>
      <c r="AA992" s="21" t="b">
        <v>0</v>
      </c>
      <c r="AB992" s="22" t="s">
        <v>2047</v>
      </c>
      <c r="AC992" s="22" t="s">
        <v>2048</v>
      </c>
      <c r="AD992" s="23">
        <v>41830</v>
      </c>
      <c r="AE992" s="22"/>
      <c r="AF992" s="24"/>
      <c r="AG992" s="21" t="s">
        <v>4163</v>
      </c>
      <c r="AH992" s="21" t="s">
        <v>2000</v>
      </c>
      <c r="AI992" s="21" t="s">
        <v>2001</v>
      </c>
      <c r="AJ992" s="22" t="s">
        <v>2002</v>
      </c>
      <c r="AK992" s="22" t="s">
        <v>2003</v>
      </c>
      <c r="AL992" s="22" t="s">
        <v>2004</v>
      </c>
      <c r="AM992" s="22" t="s">
        <v>2005</v>
      </c>
      <c r="AN992" s="21" t="s">
        <v>2015</v>
      </c>
      <c r="AO992" s="21" t="s">
        <v>2007</v>
      </c>
    </row>
    <row r="993" spans="1:41" s="20" customFormat="1" x14ac:dyDescent="0.25">
      <c r="A993" s="21">
        <v>2795</v>
      </c>
      <c r="B993" s="21" t="s">
        <v>2009</v>
      </c>
      <c r="C993" s="21" t="s">
        <v>2009</v>
      </c>
      <c r="D993" s="22" t="s">
        <v>4459</v>
      </c>
      <c r="E993" s="21" t="s">
        <v>1026</v>
      </c>
      <c r="F993" s="21">
        <v>87674688</v>
      </c>
      <c r="G993" s="21" t="s">
        <v>1026</v>
      </c>
      <c r="H993" s="21">
        <v>87674688</v>
      </c>
      <c r="I993" s="21">
        <v>16000</v>
      </c>
      <c r="J993" s="21">
        <v>16000</v>
      </c>
      <c r="K993" s="21" t="s">
        <v>1989</v>
      </c>
      <c r="L993" s="21" t="s">
        <v>1990</v>
      </c>
      <c r="M993" s="21" t="s">
        <v>1991</v>
      </c>
      <c r="N993" s="21" t="s">
        <v>1997</v>
      </c>
      <c r="O993" s="21" t="s">
        <v>2009</v>
      </c>
      <c r="P993" s="21" t="s">
        <v>27</v>
      </c>
      <c r="Q993" s="21" t="s">
        <v>2009</v>
      </c>
      <c r="R993" s="21" t="s">
        <v>2009</v>
      </c>
      <c r="S993" s="21" t="s">
        <v>2009</v>
      </c>
      <c r="T993" s="22" t="s">
        <v>2013</v>
      </c>
      <c r="U993" s="21" t="s">
        <v>1998</v>
      </c>
      <c r="V993" s="23">
        <v>40057</v>
      </c>
      <c r="W993" s="21" t="s">
        <v>1998</v>
      </c>
      <c r="X993" s="23">
        <v>40057</v>
      </c>
      <c r="Y993" s="21" t="b">
        <v>1</v>
      </c>
      <c r="Z993" s="21" t="b">
        <v>1</v>
      </c>
      <c r="AA993" s="21" t="b">
        <v>0</v>
      </c>
      <c r="AB993" s="22"/>
      <c r="AC993" s="22"/>
      <c r="AD993" s="22"/>
      <c r="AE993" s="22"/>
      <c r="AF993" s="24"/>
      <c r="AG993" s="21" t="s">
        <v>4189</v>
      </c>
      <c r="AH993" s="21" t="s">
        <v>2000</v>
      </c>
      <c r="AI993" s="21" t="s">
        <v>2001</v>
      </c>
      <c r="AJ993" s="22" t="s">
        <v>2002</v>
      </c>
      <c r="AK993" s="22" t="s">
        <v>2003</v>
      </c>
      <c r="AL993" s="22" t="s">
        <v>2004</v>
      </c>
      <c r="AM993" s="22" t="s">
        <v>2005</v>
      </c>
      <c r="AN993" s="21" t="s">
        <v>2015</v>
      </c>
      <c r="AO993" s="21" t="s">
        <v>2007</v>
      </c>
    </row>
    <row r="994" spans="1:41" s="20" customFormat="1" x14ac:dyDescent="0.25">
      <c r="A994" s="21">
        <v>2796</v>
      </c>
      <c r="B994" s="21" t="s">
        <v>2028</v>
      </c>
      <c r="C994" s="21" t="s">
        <v>2009</v>
      </c>
      <c r="D994" s="22" t="s">
        <v>4460</v>
      </c>
      <c r="E994" s="21" t="s">
        <v>4461</v>
      </c>
      <c r="F994" s="21">
        <v>91745527</v>
      </c>
      <c r="G994" s="21" t="s">
        <v>4461</v>
      </c>
      <c r="H994" s="21">
        <v>91745527</v>
      </c>
      <c r="I994" s="21">
        <v>27</v>
      </c>
      <c r="J994" s="21">
        <v>27</v>
      </c>
      <c r="K994" s="21" t="s">
        <v>1989</v>
      </c>
      <c r="L994" s="21" t="s">
        <v>1990</v>
      </c>
      <c r="M994" s="21" t="s">
        <v>2012</v>
      </c>
      <c r="N994" s="21" t="s">
        <v>1997</v>
      </c>
      <c r="O994" s="21" t="s">
        <v>2009</v>
      </c>
      <c r="P994" s="21" t="s">
        <v>27</v>
      </c>
      <c r="Q994" s="21" t="s">
        <v>2009</v>
      </c>
      <c r="R994" s="21" t="s">
        <v>2009</v>
      </c>
      <c r="S994" s="21" t="s">
        <v>2009</v>
      </c>
      <c r="T994" s="22" t="s">
        <v>2013</v>
      </c>
      <c r="U994" s="21" t="s">
        <v>1998</v>
      </c>
      <c r="V994" s="23">
        <v>40057</v>
      </c>
      <c r="W994" s="21" t="s">
        <v>1998</v>
      </c>
      <c r="X994" s="23">
        <v>40057</v>
      </c>
      <c r="Y994" s="21" t="b">
        <v>1</v>
      </c>
      <c r="Z994" s="21" t="b">
        <v>1</v>
      </c>
      <c r="AA994" s="21" t="b">
        <v>0</v>
      </c>
      <c r="AB994" s="22"/>
      <c r="AC994" s="22"/>
      <c r="AD994" s="22"/>
      <c r="AE994" s="22"/>
      <c r="AF994" s="24"/>
      <c r="AG994" s="21" t="s">
        <v>2089</v>
      </c>
      <c r="AH994" s="21" t="s">
        <v>2000</v>
      </c>
      <c r="AI994" s="21" t="s">
        <v>2001</v>
      </c>
      <c r="AJ994" s="22" t="s">
        <v>2002</v>
      </c>
      <c r="AK994" s="22" t="s">
        <v>2003</v>
      </c>
      <c r="AL994" s="22" t="s">
        <v>2004</v>
      </c>
      <c r="AM994" s="22" t="s">
        <v>2005</v>
      </c>
      <c r="AN994" s="21" t="s">
        <v>2050</v>
      </c>
      <c r="AO994" s="21" t="s">
        <v>2007</v>
      </c>
    </row>
    <row r="995" spans="1:41" s="20" customFormat="1" x14ac:dyDescent="0.25">
      <c r="A995" s="21">
        <v>2797</v>
      </c>
      <c r="B995" s="21" t="s">
        <v>2009</v>
      </c>
      <c r="C995" s="21" t="s">
        <v>2009</v>
      </c>
      <c r="D995" s="22" t="s">
        <v>4462</v>
      </c>
      <c r="E995" s="21" t="s">
        <v>1112</v>
      </c>
      <c r="F995" s="21">
        <v>94361065</v>
      </c>
      <c r="G995" s="21" t="s">
        <v>1112</v>
      </c>
      <c r="H995" s="21">
        <v>94361065</v>
      </c>
      <c r="I995" s="21">
        <v>26000</v>
      </c>
      <c r="J995" s="21">
        <v>26000</v>
      </c>
      <c r="K995" s="21" t="s">
        <v>1989</v>
      </c>
      <c r="L995" s="21" t="s">
        <v>1990</v>
      </c>
      <c r="M995" s="21" t="s">
        <v>1991</v>
      </c>
      <c r="N995" s="21" t="s">
        <v>1997</v>
      </c>
      <c r="O995" s="21" t="s">
        <v>2009</v>
      </c>
      <c r="P995" s="21" t="s">
        <v>27</v>
      </c>
      <c r="Q995" s="21" t="s">
        <v>2009</v>
      </c>
      <c r="R995" s="21" t="s">
        <v>2009</v>
      </c>
      <c r="S995" s="21" t="s">
        <v>2009</v>
      </c>
      <c r="T995" s="22" t="s">
        <v>2013</v>
      </c>
      <c r="U995" s="21" t="s">
        <v>1998</v>
      </c>
      <c r="V995" s="23">
        <v>40057</v>
      </c>
      <c r="W995" s="21" t="s">
        <v>1998</v>
      </c>
      <c r="X995" s="23">
        <v>40057</v>
      </c>
      <c r="Y995" s="21" t="b">
        <v>1</v>
      </c>
      <c r="Z995" s="21" t="b">
        <v>1</v>
      </c>
      <c r="AA995" s="21" t="b">
        <v>0</v>
      </c>
      <c r="AB995" s="22"/>
      <c r="AC995" s="22"/>
      <c r="AD995" s="22"/>
      <c r="AE995" s="22"/>
      <c r="AF995" s="24"/>
      <c r="AG995" s="21" t="s">
        <v>2388</v>
      </c>
      <c r="AH995" s="21" t="s">
        <v>2000</v>
      </c>
      <c r="AI995" s="21" t="s">
        <v>2001</v>
      </c>
      <c r="AJ995" s="22" t="s">
        <v>2002</v>
      </c>
      <c r="AK995" s="22" t="s">
        <v>2003</v>
      </c>
      <c r="AL995" s="22" t="s">
        <v>2004</v>
      </c>
      <c r="AM995" s="22" t="s">
        <v>2005</v>
      </c>
      <c r="AN995" s="21" t="s">
        <v>2015</v>
      </c>
      <c r="AO995" s="21" t="s">
        <v>2007</v>
      </c>
    </row>
    <row r="996" spans="1:41" s="20" customFormat="1" x14ac:dyDescent="0.25">
      <c r="A996" s="21">
        <v>2798</v>
      </c>
      <c r="B996" s="21" t="s">
        <v>2009</v>
      </c>
      <c r="C996" s="21" t="s">
        <v>2009</v>
      </c>
      <c r="D996" s="22" t="s">
        <v>4463</v>
      </c>
      <c r="E996" s="21" t="s">
        <v>1268</v>
      </c>
      <c r="F996" s="21">
        <v>95737681</v>
      </c>
      <c r="G996" s="21" t="s">
        <v>1268</v>
      </c>
      <c r="H996" s="21">
        <v>95737681</v>
      </c>
      <c r="I996" s="21">
        <f>GEOMEAN(J996:J997)</f>
        <v>400</v>
      </c>
      <c r="J996" s="21">
        <v>400</v>
      </c>
      <c r="K996" s="21" t="s">
        <v>1989</v>
      </c>
      <c r="L996" s="21" t="s">
        <v>1990</v>
      </c>
      <c r="M996" s="21" t="s">
        <v>2012</v>
      </c>
      <c r="N996" s="21" t="s">
        <v>1997</v>
      </c>
      <c r="O996" s="21" t="s">
        <v>2009</v>
      </c>
      <c r="P996" s="21" t="s">
        <v>27</v>
      </c>
      <c r="Q996" s="21" t="s">
        <v>2009</v>
      </c>
      <c r="R996" s="21" t="s">
        <v>2009</v>
      </c>
      <c r="S996" s="21" t="s">
        <v>2009</v>
      </c>
      <c r="T996" s="22" t="s">
        <v>2013</v>
      </c>
      <c r="U996" s="21" t="s">
        <v>1998</v>
      </c>
      <c r="V996" s="23">
        <v>40057</v>
      </c>
      <c r="W996" s="21" t="s">
        <v>1998</v>
      </c>
      <c r="X996" s="23">
        <v>40057</v>
      </c>
      <c r="Y996" s="21" t="b">
        <v>1</v>
      </c>
      <c r="Z996" s="21" t="b">
        <v>1</v>
      </c>
      <c r="AA996" s="21" t="b">
        <v>0</v>
      </c>
      <c r="AB996" s="22"/>
      <c r="AC996" s="22"/>
      <c r="AD996" s="22"/>
      <c r="AE996" s="22"/>
      <c r="AF996" s="24"/>
      <c r="AG996" s="21" t="s">
        <v>2059</v>
      </c>
      <c r="AH996" s="21" t="s">
        <v>2000</v>
      </c>
      <c r="AI996" s="21" t="s">
        <v>2001</v>
      </c>
      <c r="AJ996" s="22" t="s">
        <v>2002</v>
      </c>
      <c r="AK996" s="22" t="s">
        <v>2003</v>
      </c>
      <c r="AL996" s="22" t="s">
        <v>2004</v>
      </c>
      <c r="AM996" s="22" t="s">
        <v>2005</v>
      </c>
      <c r="AN996" s="21" t="s">
        <v>2015</v>
      </c>
      <c r="AO996" s="21" t="s">
        <v>2007</v>
      </c>
    </row>
    <row r="997" spans="1:41" s="20" customFormat="1" x14ac:dyDescent="0.25">
      <c r="A997" s="21">
        <v>9966</v>
      </c>
      <c r="B997" s="21" t="s">
        <v>2009</v>
      </c>
      <c r="C997" s="21" t="s">
        <v>2009</v>
      </c>
      <c r="D997" s="22" t="s">
        <v>4463</v>
      </c>
      <c r="E997" s="21" t="s">
        <v>1268</v>
      </c>
      <c r="F997" s="21">
        <v>95737681</v>
      </c>
      <c r="G997" s="21" t="s">
        <v>1268</v>
      </c>
      <c r="H997" s="21">
        <v>95737681</v>
      </c>
      <c r="I997" s="21"/>
      <c r="J997" s="21">
        <v>400</v>
      </c>
      <c r="K997" s="21" t="s">
        <v>1989</v>
      </c>
      <c r="L997" s="21" t="s">
        <v>1990</v>
      </c>
      <c r="M997" s="21" t="s">
        <v>2012</v>
      </c>
      <c r="N997" s="21" t="s">
        <v>1997</v>
      </c>
      <c r="O997" s="21" t="s">
        <v>2009</v>
      </c>
      <c r="P997" s="21" t="s">
        <v>2009</v>
      </c>
      <c r="Q997" s="21" t="s">
        <v>2009</v>
      </c>
      <c r="R997" s="21" t="s">
        <v>2009</v>
      </c>
      <c r="S997" s="21" t="s">
        <v>2009</v>
      </c>
      <c r="T997" s="22" t="s">
        <v>2013</v>
      </c>
      <c r="U997" s="21" t="s">
        <v>1998</v>
      </c>
      <c r="V997" s="23">
        <v>40057</v>
      </c>
      <c r="W997" s="21" t="s">
        <v>1998</v>
      </c>
      <c r="X997" s="23">
        <v>40057</v>
      </c>
      <c r="Y997" s="21" t="b">
        <v>1</v>
      </c>
      <c r="Z997" s="21" t="b">
        <v>1</v>
      </c>
      <c r="AA997" s="21" t="b">
        <v>0</v>
      </c>
      <c r="AB997" s="22"/>
      <c r="AC997" s="22"/>
      <c r="AD997" s="22"/>
      <c r="AE997" s="22" t="s">
        <v>4464</v>
      </c>
      <c r="AF997" s="24"/>
      <c r="AG997" s="21" t="s">
        <v>2059</v>
      </c>
      <c r="AH997" s="21" t="s">
        <v>2000</v>
      </c>
      <c r="AI997" s="21" t="s">
        <v>2001</v>
      </c>
      <c r="AJ997" s="22" t="s">
        <v>2002</v>
      </c>
      <c r="AK997" s="22" t="s">
        <v>2003</v>
      </c>
      <c r="AL997" s="22" t="s">
        <v>2004</v>
      </c>
      <c r="AM997" s="22" t="s">
        <v>2005</v>
      </c>
      <c r="AN997" s="21" t="s">
        <v>2015</v>
      </c>
      <c r="AO997" s="21" t="s">
        <v>2007</v>
      </c>
    </row>
    <row r="998" spans="1:41" s="20" customFormat="1" x14ac:dyDescent="0.25">
      <c r="A998" s="21">
        <v>2799</v>
      </c>
      <c r="B998" s="21" t="s">
        <v>2009</v>
      </c>
      <c r="C998" s="21" t="s">
        <v>2009</v>
      </c>
      <c r="D998" s="22" t="s">
        <v>4465</v>
      </c>
      <c r="E998" s="21" t="s">
        <v>4466</v>
      </c>
      <c r="F998" s="21">
        <v>96182535</v>
      </c>
      <c r="G998" s="21" t="s">
        <v>4466</v>
      </c>
      <c r="H998" s="21">
        <v>96182535</v>
      </c>
      <c r="I998" s="21">
        <v>7.8E-2</v>
      </c>
      <c r="J998" s="21">
        <v>7.8E-2</v>
      </c>
      <c r="K998" s="21" t="s">
        <v>1989</v>
      </c>
      <c r="L998" s="21" t="s">
        <v>1990</v>
      </c>
      <c r="M998" s="21" t="s">
        <v>2012</v>
      </c>
      <c r="N998" s="21" t="s">
        <v>1997</v>
      </c>
      <c r="O998" s="21" t="s">
        <v>2009</v>
      </c>
      <c r="P998" s="21" t="s">
        <v>27</v>
      </c>
      <c r="Q998" s="21" t="s">
        <v>2009</v>
      </c>
      <c r="R998" s="21" t="s">
        <v>2009</v>
      </c>
      <c r="S998" s="21" t="s">
        <v>2009</v>
      </c>
      <c r="T998" s="22" t="s">
        <v>2013</v>
      </c>
      <c r="U998" s="21" t="s">
        <v>1998</v>
      </c>
      <c r="V998" s="23">
        <v>40057</v>
      </c>
      <c r="W998" s="21" t="s">
        <v>1998</v>
      </c>
      <c r="X998" s="23">
        <v>40057</v>
      </c>
      <c r="Y998" s="21" t="b">
        <v>1</v>
      </c>
      <c r="Z998" s="21" t="b">
        <v>1</v>
      </c>
      <c r="AA998" s="21" t="b">
        <v>0</v>
      </c>
      <c r="AB998" s="22"/>
      <c r="AC998" s="22"/>
      <c r="AD998" s="22"/>
      <c r="AE998" s="22"/>
      <c r="AF998" s="24"/>
      <c r="AG998" s="21" t="s">
        <v>4009</v>
      </c>
      <c r="AH998" s="21" t="s">
        <v>2000</v>
      </c>
      <c r="AI998" s="21" t="s">
        <v>2001</v>
      </c>
      <c r="AJ998" s="22" t="s">
        <v>2002</v>
      </c>
      <c r="AK998" s="22" t="s">
        <v>2003</v>
      </c>
      <c r="AL998" s="22" t="s">
        <v>2004</v>
      </c>
      <c r="AM998" s="22" t="s">
        <v>2005</v>
      </c>
      <c r="AN998" s="21" t="s">
        <v>2015</v>
      </c>
      <c r="AO998" s="21" t="s">
        <v>2007</v>
      </c>
    </row>
    <row r="999" spans="1:41" s="20" customFormat="1" x14ac:dyDescent="0.25">
      <c r="A999" s="21">
        <v>2800</v>
      </c>
      <c r="B999" s="21" t="s">
        <v>2009</v>
      </c>
      <c r="C999" s="21" t="s">
        <v>2009</v>
      </c>
      <c r="D999" s="22" t="s">
        <v>4467</v>
      </c>
      <c r="E999" s="21" t="s">
        <v>1470</v>
      </c>
      <c r="F999" s="21">
        <v>96489713</v>
      </c>
      <c r="G999" s="21" t="s">
        <v>1470</v>
      </c>
      <c r="H999" s="21">
        <v>96489713</v>
      </c>
      <c r="I999" s="21">
        <f>GEOMEAN(J999:J1000)</f>
        <v>0.73525505778607203</v>
      </c>
      <c r="J999" s="21">
        <v>1.02</v>
      </c>
      <c r="K999" s="21" t="s">
        <v>1989</v>
      </c>
      <c r="L999" s="21" t="s">
        <v>1990</v>
      </c>
      <c r="M999" s="21" t="s">
        <v>2012</v>
      </c>
      <c r="N999" s="21" t="s">
        <v>1997</v>
      </c>
      <c r="O999" s="21" t="s">
        <v>2009</v>
      </c>
      <c r="P999" s="21" t="s">
        <v>27</v>
      </c>
      <c r="Q999" s="21" t="s">
        <v>2009</v>
      </c>
      <c r="R999" s="21" t="s">
        <v>2009</v>
      </c>
      <c r="S999" s="21" t="s">
        <v>2009</v>
      </c>
      <c r="T999" s="22" t="s">
        <v>2013</v>
      </c>
      <c r="U999" s="21" t="s">
        <v>1998</v>
      </c>
      <c r="V999" s="23">
        <v>40057</v>
      </c>
      <c r="W999" s="21" t="s">
        <v>1998</v>
      </c>
      <c r="X999" s="23">
        <v>40057</v>
      </c>
      <c r="Y999" s="21" t="b">
        <v>1</v>
      </c>
      <c r="Z999" s="21" t="b">
        <v>1</v>
      </c>
      <c r="AA999" s="21" t="b">
        <v>0</v>
      </c>
      <c r="AB999" s="22"/>
      <c r="AC999" s="22"/>
      <c r="AD999" s="22"/>
      <c r="AE999" s="22"/>
      <c r="AF999" s="24"/>
      <c r="AG999" s="21" t="s">
        <v>2660</v>
      </c>
      <c r="AH999" s="21" t="s">
        <v>2000</v>
      </c>
      <c r="AI999" s="21" t="s">
        <v>2001</v>
      </c>
      <c r="AJ999" s="22" t="s">
        <v>2002</v>
      </c>
      <c r="AK999" s="22" t="s">
        <v>2003</v>
      </c>
      <c r="AL999" s="22" t="s">
        <v>2004</v>
      </c>
      <c r="AM999" s="22" t="s">
        <v>2005</v>
      </c>
      <c r="AN999" s="21" t="s">
        <v>2015</v>
      </c>
      <c r="AO999" s="21" t="s">
        <v>2007</v>
      </c>
    </row>
    <row r="1000" spans="1:41" s="20" customFormat="1" x14ac:dyDescent="0.25">
      <c r="A1000" s="21">
        <v>2801</v>
      </c>
      <c r="B1000" s="21" t="s">
        <v>2009</v>
      </c>
      <c r="C1000" s="21" t="s">
        <v>2009</v>
      </c>
      <c r="D1000" s="22" t="s">
        <v>4468</v>
      </c>
      <c r="E1000" s="21" t="s">
        <v>1470</v>
      </c>
      <c r="F1000" s="21">
        <v>96489713</v>
      </c>
      <c r="G1000" s="21" t="s">
        <v>1470</v>
      </c>
      <c r="H1000" s="21">
        <v>96489713</v>
      </c>
      <c r="I1000" s="21"/>
      <c r="J1000" s="21">
        <v>0.53</v>
      </c>
      <c r="K1000" s="21" t="s">
        <v>1989</v>
      </c>
      <c r="L1000" s="21" t="s">
        <v>1990</v>
      </c>
      <c r="M1000" s="21" t="s">
        <v>1991</v>
      </c>
      <c r="N1000" s="21" t="s">
        <v>1997</v>
      </c>
      <c r="O1000" s="21" t="s">
        <v>2009</v>
      </c>
      <c r="P1000" s="21" t="s">
        <v>27</v>
      </c>
      <c r="Q1000" s="21" t="s">
        <v>2009</v>
      </c>
      <c r="R1000" s="21" t="s">
        <v>2009</v>
      </c>
      <c r="S1000" s="21" t="s">
        <v>2009</v>
      </c>
      <c r="T1000" s="22" t="s">
        <v>2013</v>
      </c>
      <c r="U1000" s="21" t="s">
        <v>1998</v>
      </c>
      <c r="V1000" s="23">
        <v>40057</v>
      </c>
      <c r="W1000" s="21" t="s">
        <v>1998</v>
      </c>
      <c r="X1000" s="23">
        <v>40057</v>
      </c>
      <c r="Y1000" s="21" t="b">
        <v>1</v>
      </c>
      <c r="Z1000" s="21" t="b">
        <v>1</v>
      </c>
      <c r="AA1000" s="21" t="b">
        <v>0</v>
      </c>
      <c r="AB1000" s="22"/>
      <c r="AC1000" s="22" t="s">
        <v>2048</v>
      </c>
      <c r="AD1000" s="23">
        <v>40291</v>
      </c>
      <c r="AE1000" s="22"/>
      <c r="AF1000" s="24"/>
      <c r="AG1000" s="25" t="s">
        <v>2092</v>
      </c>
      <c r="AH1000" s="21" t="s">
        <v>2000</v>
      </c>
      <c r="AI1000" s="21" t="s">
        <v>2001</v>
      </c>
      <c r="AJ1000" s="22" t="s">
        <v>2002</v>
      </c>
      <c r="AK1000" s="22" t="s">
        <v>2003</v>
      </c>
      <c r="AL1000" s="22" t="s">
        <v>2004</v>
      </c>
      <c r="AM1000" s="22" t="s">
        <v>2005</v>
      </c>
      <c r="AN1000" s="21" t="s">
        <v>2015</v>
      </c>
      <c r="AO1000" s="21" t="s">
        <v>2007</v>
      </c>
    </row>
    <row r="1001" spans="1:41" s="20" customFormat="1" x14ac:dyDescent="0.25">
      <c r="A1001" s="21">
        <v>2802</v>
      </c>
      <c r="B1001" s="21" t="s">
        <v>2028</v>
      </c>
      <c r="C1001" s="21" t="s">
        <v>2009</v>
      </c>
      <c r="D1001" s="22" t="s">
        <v>4469</v>
      </c>
      <c r="E1001" s="21" t="s">
        <v>1590</v>
      </c>
      <c r="F1001" s="21">
        <v>97886458</v>
      </c>
      <c r="G1001" s="21" t="s">
        <v>1590</v>
      </c>
      <c r="H1001" s="21">
        <v>97886458</v>
      </c>
      <c r="I1001" s="21">
        <v>17000</v>
      </c>
      <c r="J1001" s="21">
        <v>17000</v>
      </c>
      <c r="K1001" s="21" t="s">
        <v>1989</v>
      </c>
      <c r="L1001" s="21" t="s">
        <v>1990</v>
      </c>
      <c r="M1001" s="21" t="s">
        <v>1991</v>
      </c>
      <c r="N1001" s="21" t="s">
        <v>1997</v>
      </c>
      <c r="O1001" s="21" t="s">
        <v>2009</v>
      </c>
      <c r="P1001" s="21" t="s">
        <v>27</v>
      </c>
      <c r="Q1001" s="21" t="s">
        <v>2009</v>
      </c>
      <c r="R1001" s="21" t="s">
        <v>2009</v>
      </c>
      <c r="S1001" s="21" t="s">
        <v>2009</v>
      </c>
      <c r="T1001" s="22" t="s">
        <v>2013</v>
      </c>
      <c r="U1001" s="21" t="s">
        <v>1998</v>
      </c>
      <c r="V1001" s="23">
        <v>40057</v>
      </c>
      <c r="W1001" s="21" t="s">
        <v>1998</v>
      </c>
      <c r="X1001" s="23">
        <v>40057</v>
      </c>
      <c r="Y1001" s="21" t="b">
        <v>1</v>
      </c>
      <c r="Z1001" s="21" t="b">
        <v>1</v>
      </c>
      <c r="AA1001" s="21" t="b">
        <v>0</v>
      </c>
      <c r="AB1001" s="22"/>
      <c r="AC1001" s="22"/>
      <c r="AD1001" s="22"/>
      <c r="AE1001" s="22"/>
      <c r="AF1001" s="24"/>
      <c r="AG1001" s="21" t="s">
        <v>2420</v>
      </c>
      <c r="AH1001" s="21" t="s">
        <v>2000</v>
      </c>
      <c r="AI1001" s="21" t="s">
        <v>2001</v>
      </c>
      <c r="AJ1001" s="22" t="s">
        <v>2002</v>
      </c>
      <c r="AK1001" s="22" t="s">
        <v>2003</v>
      </c>
      <c r="AL1001" s="22" t="s">
        <v>2004</v>
      </c>
      <c r="AM1001" s="22" t="s">
        <v>2005</v>
      </c>
      <c r="AN1001" s="21" t="s">
        <v>2050</v>
      </c>
      <c r="AO1001" s="21" t="s">
        <v>2007</v>
      </c>
    </row>
    <row r="1002" spans="1:41" s="20" customFormat="1" x14ac:dyDescent="0.25">
      <c r="A1002" s="21">
        <v>2803</v>
      </c>
      <c r="B1002" s="21" t="s">
        <v>2009</v>
      </c>
      <c r="C1002" s="21" t="s">
        <v>2009</v>
      </c>
      <c r="D1002" s="22" t="s">
        <v>4470</v>
      </c>
      <c r="E1002" s="21" t="s">
        <v>1062</v>
      </c>
      <c r="F1002" s="21">
        <v>98886443</v>
      </c>
      <c r="G1002" s="21" t="s">
        <v>1062</v>
      </c>
      <c r="H1002" s="21">
        <v>98886443</v>
      </c>
      <c r="I1002" s="21">
        <v>260</v>
      </c>
      <c r="J1002" s="21">
        <v>260</v>
      </c>
      <c r="K1002" s="21" t="s">
        <v>1989</v>
      </c>
      <c r="L1002" s="21" t="s">
        <v>1990</v>
      </c>
      <c r="M1002" s="21" t="s">
        <v>1991</v>
      </c>
      <c r="N1002" s="21" t="s">
        <v>1997</v>
      </c>
      <c r="O1002" s="21" t="s">
        <v>2009</v>
      </c>
      <c r="P1002" s="21" t="s">
        <v>27</v>
      </c>
      <c r="Q1002" s="21" t="s">
        <v>2009</v>
      </c>
      <c r="R1002" s="21" t="s">
        <v>2009</v>
      </c>
      <c r="S1002" s="21" t="s">
        <v>2009</v>
      </c>
      <c r="T1002" s="22" t="s">
        <v>2013</v>
      </c>
      <c r="U1002" s="21" t="s">
        <v>1998</v>
      </c>
      <c r="V1002" s="23">
        <v>40057</v>
      </c>
      <c r="W1002" s="21" t="s">
        <v>1998</v>
      </c>
      <c r="X1002" s="23">
        <v>40057</v>
      </c>
      <c r="Y1002" s="21" t="b">
        <v>1</v>
      </c>
      <c r="Z1002" s="21" t="b">
        <v>1</v>
      </c>
      <c r="AA1002" s="21" t="b">
        <v>0</v>
      </c>
      <c r="AB1002" s="22"/>
      <c r="AC1002" s="22"/>
      <c r="AD1002" s="22"/>
      <c r="AE1002" s="22"/>
      <c r="AF1002" s="24"/>
      <c r="AG1002" s="21" t="s">
        <v>4471</v>
      </c>
      <c r="AH1002" s="21" t="s">
        <v>2000</v>
      </c>
      <c r="AI1002" s="21" t="s">
        <v>2001</v>
      </c>
      <c r="AJ1002" s="22" t="s">
        <v>2002</v>
      </c>
      <c r="AK1002" s="22" t="s">
        <v>2003</v>
      </c>
      <c r="AL1002" s="22" t="s">
        <v>2004</v>
      </c>
      <c r="AM1002" s="22" t="s">
        <v>2005</v>
      </c>
      <c r="AN1002" s="21" t="s">
        <v>2015</v>
      </c>
      <c r="AO1002" s="21" t="s">
        <v>2007</v>
      </c>
    </row>
    <row r="1003" spans="1:41" s="20" customFormat="1" x14ac:dyDescent="0.25">
      <c r="A1003" s="21">
        <v>2804</v>
      </c>
      <c r="B1003" s="21" t="s">
        <v>2009</v>
      </c>
      <c r="C1003" s="21" t="s">
        <v>2009</v>
      </c>
      <c r="D1003" s="22" t="s">
        <v>4472</v>
      </c>
      <c r="E1003" s="21" t="s">
        <v>1296</v>
      </c>
      <c r="F1003" s="21">
        <v>98967409</v>
      </c>
      <c r="G1003" s="21" t="s">
        <v>1296</v>
      </c>
      <c r="H1003" s="21">
        <v>98967409</v>
      </c>
      <c r="I1003" s="21">
        <v>254000</v>
      </c>
      <c r="J1003" s="21">
        <v>254000</v>
      </c>
      <c r="K1003" s="21" t="s">
        <v>1989</v>
      </c>
      <c r="L1003" s="21" t="s">
        <v>1990</v>
      </c>
      <c r="M1003" s="21" t="s">
        <v>1991</v>
      </c>
      <c r="N1003" s="21" t="s">
        <v>1997</v>
      </c>
      <c r="O1003" s="21" t="s">
        <v>2009</v>
      </c>
      <c r="P1003" s="21" t="s">
        <v>27</v>
      </c>
      <c r="Q1003" s="21" t="s">
        <v>2009</v>
      </c>
      <c r="R1003" s="21" t="s">
        <v>2009</v>
      </c>
      <c r="S1003" s="21" t="s">
        <v>2009</v>
      </c>
      <c r="T1003" s="22" t="s">
        <v>2013</v>
      </c>
      <c r="U1003" s="21" t="s">
        <v>1998</v>
      </c>
      <c r="V1003" s="23">
        <v>40057</v>
      </c>
      <c r="W1003" s="21" t="s">
        <v>1998</v>
      </c>
      <c r="X1003" s="23">
        <v>40057</v>
      </c>
      <c r="Y1003" s="21" t="b">
        <v>1</v>
      </c>
      <c r="Z1003" s="21" t="b">
        <v>1</v>
      </c>
      <c r="AA1003" s="21" t="b">
        <v>0</v>
      </c>
      <c r="AB1003" s="22"/>
      <c r="AC1003" s="22"/>
      <c r="AD1003" s="22"/>
      <c r="AE1003" s="22"/>
      <c r="AF1003" s="24"/>
      <c r="AG1003" s="21" t="s">
        <v>2530</v>
      </c>
      <c r="AH1003" s="21" t="s">
        <v>2000</v>
      </c>
      <c r="AI1003" s="21" t="s">
        <v>2001</v>
      </c>
      <c r="AJ1003" s="22" t="s">
        <v>2002</v>
      </c>
      <c r="AK1003" s="22" t="s">
        <v>2003</v>
      </c>
      <c r="AL1003" s="22" t="s">
        <v>2004</v>
      </c>
      <c r="AM1003" s="22" t="s">
        <v>2005</v>
      </c>
      <c r="AN1003" s="21" t="s">
        <v>2015</v>
      </c>
      <c r="AO1003" s="21" t="s">
        <v>2007</v>
      </c>
    </row>
    <row r="1004" spans="1:41" s="20" customFormat="1" x14ac:dyDescent="0.25">
      <c r="A1004" s="21">
        <v>2805</v>
      </c>
      <c r="B1004" s="21" t="s">
        <v>2028</v>
      </c>
      <c r="C1004" s="21" t="s">
        <v>2009</v>
      </c>
      <c r="D1004" s="22" t="s">
        <v>4473</v>
      </c>
      <c r="E1004" s="21" t="s">
        <v>1420</v>
      </c>
      <c r="F1004" s="21">
        <v>103361097</v>
      </c>
      <c r="G1004" s="21" t="s">
        <v>1420</v>
      </c>
      <c r="H1004" s="21">
        <v>103361097</v>
      </c>
      <c r="I1004" s="21">
        <v>5500</v>
      </c>
      <c r="J1004" s="21">
        <v>5500</v>
      </c>
      <c r="K1004" s="21" t="s">
        <v>1989</v>
      </c>
      <c r="L1004" s="21" t="s">
        <v>1990</v>
      </c>
      <c r="M1004" s="21" t="s">
        <v>2012</v>
      </c>
      <c r="N1004" s="21" t="s">
        <v>1997</v>
      </c>
      <c r="O1004" s="21" t="s">
        <v>2009</v>
      </c>
      <c r="P1004" s="21" t="s">
        <v>27</v>
      </c>
      <c r="Q1004" s="21" t="s">
        <v>2009</v>
      </c>
      <c r="R1004" s="21" t="s">
        <v>2009</v>
      </c>
      <c r="S1004" s="21" t="s">
        <v>2009</v>
      </c>
      <c r="T1004" s="22" t="s">
        <v>2013</v>
      </c>
      <c r="U1004" s="21" t="s">
        <v>1998</v>
      </c>
      <c r="V1004" s="23">
        <v>40057</v>
      </c>
      <c r="W1004" s="21" t="s">
        <v>1998</v>
      </c>
      <c r="X1004" s="23">
        <v>40057</v>
      </c>
      <c r="Y1004" s="21" t="b">
        <v>1</v>
      </c>
      <c r="Z1004" s="21" t="b">
        <v>1</v>
      </c>
      <c r="AA1004" s="21" t="b">
        <v>0</v>
      </c>
      <c r="AB1004" s="22"/>
      <c r="AC1004" s="22"/>
      <c r="AD1004" s="22"/>
      <c r="AE1004" s="22"/>
      <c r="AF1004" s="24"/>
      <c r="AG1004" s="21" t="s">
        <v>3612</v>
      </c>
      <c r="AH1004" s="21" t="s">
        <v>2000</v>
      </c>
      <c r="AI1004" s="21" t="s">
        <v>2001</v>
      </c>
      <c r="AJ1004" s="22" t="s">
        <v>2002</v>
      </c>
      <c r="AK1004" s="22" t="s">
        <v>2003</v>
      </c>
      <c r="AL1004" s="22" t="s">
        <v>2004</v>
      </c>
      <c r="AM1004" s="22" t="s">
        <v>2005</v>
      </c>
      <c r="AN1004" s="21" t="s">
        <v>2050</v>
      </c>
      <c r="AO1004" s="21" t="s">
        <v>2007</v>
      </c>
    </row>
    <row r="1005" spans="1:41" s="20" customFormat="1" x14ac:dyDescent="0.25">
      <c r="A1005" s="21">
        <v>2806</v>
      </c>
      <c r="B1005" s="21" t="s">
        <v>2009</v>
      </c>
      <c r="C1005" s="21" t="s">
        <v>2009</v>
      </c>
      <c r="D1005" s="22" t="s">
        <v>4474</v>
      </c>
      <c r="E1005" s="21" t="s">
        <v>1358</v>
      </c>
      <c r="F1005" s="21">
        <v>104206828</v>
      </c>
      <c r="G1005" s="21" t="s">
        <v>1358</v>
      </c>
      <c r="H1005" s="21">
        <v>104206828</v>
      </c>
      <c r="I1005" s="21">
        <v>840000</v>
      </c>
      <c r="J1005" s="21">
        <v>840000</v>
      </c>
      <c r="K1005" s="21" t="s">
        <v>1989</v>
      </c>
      <c r="L1005" s="21" t="s">
        <v>1990</v>
      </c>
      <c r="M1005" s="21" t="s">
        <v>1991</v>
      </c>
      <c r="N1005" s="21" t="s">
        <v>1997</v>
      </c>
      <c r="O1005" s="21" t="s">
        <v>2009</v>
      </c>
      <c r="P1005" s="21" t="s">
        <v>27</v>
      </c>
      <c r="Q1005" s="21" t="s">
        <v>2009</v>
      </c>
      <c r="R1005" s="21" t="s">
        <v>2009</v>
      </c>
      <c r="S1005" s="21" t="s">
        <v>2009</v>
      </c>
      <c r="T1005" s="22" t="s">
        <v>2013</v>
      </c>
      <c r="U1005" s="21" t="s">
        <v>1998</v>
      </c>
      <c r="V1005" s="23">
        <v>40057</v>
      </c>
      <c r="W1005" s="21" t="s">
        <v>1998</v>
      </c>
      <c r="X1005" s="23">
        <v>40057</v>
      </c>
      <c r="Y1005" s="21" t="b">
        <v>1</v>
      </c>
      <c r="Z1005" s="21" t="b">
        <v>1</v>
      </c>
      <c r="AA1005" s="21" t="b">
        <v>0</v>
      </c>
      <c r="AB1005" s="22"/>
      <c r="AC1005" s="22"/>
      <c r="AD1005" s="22"/>
      <c r="AE1005" s="22"/>
      <c r="AF1005" s="24"/>
      <c r="AG1005" s="21" t="s">
        <v>3357</v>
      </c>
      <c r="AH1005" s="21" t="s">
        <v>2000</v>
      </c>
      <c r="AI1005" s="21" t="s">
        <v>2001</v>
      </c>
      <c r="AJ1005" s="22" t="s">
        <v>2002</v>
      </c>
      <c r="AK1005" s="22" t="s">
        <v>2003</v>
      </c>
      <c r="AL1005" s="22" t="s">
        <v>2004</v>
      </c>
      <c r="AM1005" s="22" t="s">
        <v>2005</v>
      </c>
      <c r="AN1005" s="21" t="s">
        <v>2015</v>
      </c>
      <c r="AO1005" s="21" t="s">
        <v>2007</v>
      </c>
    </row>
    <row r="1006" spans="1:41" s="20" customFormat="1" x14ac:dyDescent="0.25">
      <c r="A1006" s="21">
        <v>2807</v>
      </c>
      <c r="B1006" s="21" t="s">
        <v>2009</v>
      </c>
      <c r="C1006" s="21" t="s">
        <v>2009</v>
      </c>
      <c r="D1006" s="22" t="s">
        <v>4475</v>
      </c>
      <c r="E1006" s="21" t="s">
        <v>4476</v>
      </c>
      <c r="F1006" s="21">
        <v>104653341</v>
      </c>
      <c r="G1006" s="21" t="s">
        <v>4476</v>
      </c>
      <c r="H1006" s="21">
        <v>104653341</v>
      </c>
      <c r="I1006" s="21">
        <v>4.4000000000000004</v>
      </c>
      <c r="J1006" s="21">
        <v>4.4000000000000004</v>
      </c>
      <c r="K1006" s="21" t="s">
        <v>1989</v>
      </c>
      <c r="L1006" s="21" t="s">
        <v>1990</v>
      </c>
      <c r="M1006" s="21" t="s">
        <v>1991</v>
      </c>
      <c r="N1006" s="21" t="s">
        <v>1997</v>
      </c>
      <c r="O1006" s="21" t="s">
        <v>2009</v>
      </c>
      <c r="P1006" s="21" t="s">
        <v>27</v>
      </c>
      <c r="Q1006" s="21" t="s">
        <v>2009</v>
      </c>
      <c r="R1006" s="21" t="s">
        <v>2009</v>
      </c>
      <c r="S1006" s="21" t="s">
        <v>2009</v>
      </c>
      <c r="T1006" s="22" t="s">
        <v>2013</v>
      </c>
      <c r="U1006" s="21" t="s">
        <v>1998</v>
      </c>
      <c r="V1006" s="23">
        <v>40057</v>
      </c>
      <c r="W1006" s="21" t="s">
        <v>1998</v>
      </c>
      <c r="X1006" s="23">
        <v>40057</v>
      </c>
      <c r="Y1006" s="21" t="b">
        <v>1</v>
      </c>
      <c r="Z1006" s="21" t="b">
        <v>1</v>
      </c>
      <c r="AA1006" s="21" t="b">
        <v>0</v>
      </c>
      <c r="AB1006" s="22"/>
      <c r="AC1006" s="22"/>
      <c r="AD1006" s="22"/>
      <c r="AE1006" s="22"/>
      <c r="AF1006" s="24"/>
      <c r="AG1006" s="21" t="s">
        <v>2413</v>
      </c>
      <c r="AH1006" s="21" t="s">
        <v>2000</v>
      </c>
      <c r="AI1006" s="21" t="s">
        <v>2001</v>
      </c>
      <c r="AJ1006" s="22" t="s">
        <v>2002</v>
      </c>
      <c r="AK1006" s="22" t="s">
        <v>2003</v>
      </c>
      <c r="AL1006" s="22" t="s">
        <v>2004</v>
      </c>
      <c r="AM1006" s="22" t="s">
        <v>2005</v>
      </c>
      <c r="AN1006" s="21" t="s">
        <v>2015</v>
      </c>
      <c r="AO1006" s="21" t="s">
        <v>2007</v>
      </c>
    </row>
    <row r="1007" spans="1:41" s="20" customFormat="1" x14ac:dyDescent="0.25">
      <c r="A1007" s="21">
        <v>2808</v>
      </c>
      <c r="B1007" s="21" t="s">
        <v>2028</v>
      </c>
      <c r="C1007" s="21" t="s">
        <v>2009</v>
      </c>
      <c r="D1007" s="22" t="s">
        <v>4477</v>
      </c>
      <c r="E1007" s="21" t="s">
        <v>4478</v>
      </c>
      <c r="F1007" s="21">
        <v>105726678</v>
      </c>
      <c r="G1007" s="22" t="s">
        <v>4479</v>
      </c>
      <c r="H1007" s="21">
        <v>105726678</v>
      </c>
      <c r="I1007" s="21">
        <v>130000</v>
      </c>
      <c r="J1007" s="21">
        <v>130000</v>
      </c>
      <c r="K1007" s="21" t="s">
        <v>1989</v>
      </c>
      <c r="L1007" s="21" t="s">
        <v>1990</v>
      </c>
      <c r="M1007" s="21" t="s">
        <v>1991</v>
      </c>
      <c r="N1007" s="21" t="s">
        <v>1997</v>
      </c>
      <c r="O1007" s="21" t="s">
        <v>2009</v>
      </c>
      <c r="P1007" s="21" t="s">
        <v>27</v>
      </c>
      <c r="Q1007" s="21" t="s">
        <v>2009</v>
      </c>
      <c r="R1007" s="21" t="s">
        <v>2009</v>
      </c>
      <c r="S1007" s="21" t="s">
        <v>2009</v>
      </c>
      <c r="T1007" s="22" t="s">
        <v>2013</v>
      </c>
      <c r="U1007" s="21" t="s">
        <v>1998</v>
      </c>
      <c r="V1007" s="23">
        <v>40057</v>
      </c>
      <c r="W1007" s="21" t="s">
        <v>1998</v>
      </c>
      <c r="X1007" s="23">
        <v>40057</v>
      </c>
      <c r="Y1007" s="21" t="b">
        <v>1</v>
      </c>
      <c r="Z1007" s="21" t="b">
        <v>1</v>
      </c>
      <c r="AA1007" s="21" t="b">
        <v>0</v>
      </c>
      <c r="AB1007" s="22"/>
      <c r="AC1007" s="22"/>
      <c r="AD1007" s="22"/>
      <c r="AE1007" s="22"/>
      <c r="AF1007" s="24"/>
      <c r="AG1007" s="21" t="s">
        <v>2089</v>
      </c>
      <c r="AH1007" s="21" t="s">
        <v>2000</v>
      </c>
      <c r="AI1007" s="21" t="s">
        <v>2001</v>
      </c>
      <c r="AJ1007" s="22" t="s">
        <v>2002</v>
      </c>
      <c r="AK1007" s="22" t="s">
        <v>2003</v>
      </c>
      <c r="AL1007" s="22" t="s">
        <v>2004</v>
      </c>
      <c r="AM1007" s="22" t="s">
        <v>2005</v>
      </c>
      <c r="AN1007" s="21" t="s">
        <v>2050</v>
      </c>
      <c r="AO1007" s="21" t="s">
        <v>2007</v>
      </c>
    </row>
    <row r="1008" spans="1:41" s="20" customFormat="1" x14ac:dyDescent="0.25">
      <c r="A1008" s="21">
        <v>2809</v>
      </c>
      <c r="B1008" s="21" t="s">
        <v>2009</v>
      </c>
      <c r="C1008" s="21" t="s">
        <v>2009</v>
      </c>
      <c r="D1008" s="22" t="s">
        <v>4480</v>
      </c>
      <c r="E1008" s="21" t="s">
        <v>1200</v>
      </c>
      <c r="F1008" s="21">
        <v>107534963</v>
      </c>
      <c r="G1008" s="21" t="s">
        <v>1200</v>
      </c>
      <c r="H1008" s="21">
        <v>107534963</v>
      </c>
      <c r="I1008" s="21">
        <v>4000</v>
      </c>
      <c r="J1008" s="21">
        <v>4000</v>
      </c>
      <c r="K1008" s="21" t="s">
        <v>1989</v>
      </c>
      <c r="L1008" s="21" t="s">
        <v>1990</v>
      </c>
      <c r="M1008" s="21" t="s">
        <v>2012</v>
      </c>
      <c r="N1008" s="21" t="s">
        <v>1997</v>
      </c>
      <c r="O1008" s="21" t="s">
        <v>2009</v>
      </c>
      <c r="P1008" s="21" t="s">
        <v>27</v>
      </c>
      <c r="Q1008" s="21" t="s">
        <v>2009</v>
      </c>
      <c r="R1008" s="21" t="s">
        <v>2009</v>
      </c>
      <c r="S1008" s="21" t="s">
        <v>2009</v>
      </c>
      <c r="T1008" s="22" t="s">
        <v>2013</v>
      </c>
      <c r="U1008" s="21" t="s">
        <v>1998</v>
      </c>
      <c r="V1008" s="23">
        <v>40057</v>
      </c>
      <c r="W1008" s="21" t="s">
        <v>1998</v>
      </c>
      <c r="X1008" s="23">
        <v>40057</v>
      </c>
      <c r="Y1008" s="21" t="b">
        <v>1</v>
      </c>
      <c r="Z1008" s="21" t="b">
        <v>1</v>
      </c>
      <c r="AA1008" s="21" t="b">
        <v>0</v>
      </c>
      <c r="AB1008" s="22"/>
      <c r="AC1008" s="22"/>
      <c r="AD1008" s="22"/>
      <c r="AE1008" s="22"/>
      <c r="AF1008" s="24"/>
      <c r="AG1008" s="21" t="s">
        <v>3352</v>
      </c>
      <c r="AH1008" s="21" t="s">
        <v>2000</v>
      </c>
      <c r="AI1008" s="21" t="s">
        <v>2001</v>
      </c>
      <c r="AJ1008" s="22" t="s">
        <v>2002</v>
      </c>
      <c r="AK1008" s="22" t="s">
        <v>2003</v>
      </c>
      <c r="AL1008" s="22" t="s">
        <v>2004</v>
      </c>
      <c r="AM1008" s="22" t="s">
        <v>2005</v>
      </c>
      <c r="AN1008" s="21" t="s">
        <v>2015</v>
      </c>
      <c r="AO1008" s="21" t="s">
        <v>2007</v>
      </c>
    </row>
    <row r="1009" spans="1:41" s="20" customFormat="1" x14ac:dyDescent="0.25">
      <c r="A1009" s="21">
        <v>2810</v>
      </c>
      <c r="B1009" s="21" t="s">
        <v>2174</v>
      </c>
      <c r="C1009" s="21" t="s">
        <v>2175</v>
      </c>
      <c r="D1009" s="25" t="s">
        <v>4481</v>
      </c>
      <c r="E1009" s="21" t="s">
        <v>4482</v>
      </c>
      <c r="F1009" s="21">
        <v>108419325</v>
      </c>
      <c r="G1009" s="21" t="s">
        <v>4482</v>
      </c>
      <c r="H1009" s="21">
        <v>108419325</v>
      </c>
      <c r="I1009" s="21">
        <v>29400</v>
      </c>
      <c r="J1009" s="21">
        <v>29400</v>
      </c>
      <c r="K1009" s="21" t="s">
        <v>1989</v>
      </c>
      <c r="L1009" s="21" t="s">
        <v>1990</v>
      </c>
      <c r="M1009" s="21" t="s">
        <v>2012</v>
      </c>
      <c r="N1009" s="21" t="s">
        <v>1992</v>
      </c>
      <c r="O1009" s="21" t="s">
        <v>4483</v>
      </c>
      <c r="P1009" s="21" t="s">
        <v>27</v>
      </c>
      <c r="Q1009" s="21" t="s">
        <v>3006</v>
      </c>
      <c r="R1009" s="21" t="s">
        <v>4484</v>
      </c>
      <c r="S1009" s="21" t="s">
        <v>4485</v>
      </c>
      <c r="T1009" s="21" t="s">
        <v>4486</v>
      </c>
      <c r="U1009" s="21" t="s">
        <v>1998</v>
      </c>
      <c r="V1009" s="23">
        <v>40057</v>
      </c>
      <c r="W1009" s="21" t="s">
        <v>1998</v>
      </c>
      <c r="X1009" s="23">
        <v>40057</v>
      </c>
      <c r="Y1009" s="21" t="b">
        <v>1</v>
      </c>
      <c r="Z1009" s="21" t="b">
        <v>1</v>
      </c>
      <c r="AA1009" s="21" t="b">
        <v>0</v>
      </c>
      <c r="AB1009" s="22"/>
      <c r="AC1009" s="22"/>
      <c r="AD1009" s="22"/>
      <c r="AE1009" s="22"/>
      <c r="AF1009" s="24"/>
      <c r="AG1009" s="21" t="s">
        <v>2183</v>
      </c>
      <c r="AH1009" s="21" t="s">
        <v>2000</v>
      </c>
      <c r="AI1009" s="21" t="s">
        <v>2001</v>
      </c>
      <c r="AJ1009" s="22" t="s">
        <v>2002</v>
      </c>
      <c r="AK1009" s="22" t="s">
        <v>2003</v>
      </c>
      <c r="AL1009" s="22" t="s">
        <v>2004</v>
      </c>
      <c r="AM1009" s="22" t="s">
        <v>2005</v>
      </c>
      <c r="AN1009" s="21" t="s">
        <v>2041</v>
      </c>
      <c r="AO1009" s="21" t="s">
        <v>2007</v>
      </c>
    </row>
    <row r="1010" spans="1:41" s="20" customFormat="1" x14ac:dyDescent="0.25">
      <c r="A1010" s="21">
        <v>2811</v>
      </c>
      <c r="B1010" s="21" t="s">
        <v>2009</v>
      </c>
      <c r="C1010" s="21" t="s">
        <v>2009</v>
      </c>
      <c r="D1010" s="22" t="s">
        <v>4487</v>
      </c>
      <c r="E1010" s="21" t="s">
        <v>4488</v>
      </c>
      <c r="F1010" s="22">
        <v>109293982</v>
      </c>
      <c r="G1010" s="21" t="s">
        <v>4488</v>
      </c>
      <c r="H1010" s="21">
        <v>109293983</v>
      </c>
      <c r="I1010" s="21">
        <v>15000</v>
      </c>
      <c r="J1010" s="21">
        <v>15000</v>
      </c>
      <c r="K1010" s="21" t="s">
        <v>1989</v>
      </c>
      <c r="L1010" s="21" t="s">
        <v>1990</v>
      </c>
      <c r="M1010" s="21" t="s">
        <v>1991</v>
      </c>
      <c r="N1010" s="21" t="s">
        <v>1997</v>
      </c>
      <c r="O1010" s="21" t="s">
        <v>2009</v>
      </c>
      <c r="P1010" s="21" t="s">
        <v>27</v>
      </c>
      <c r="Q1010" s="21" t="s">
        <v>2009</v>
      </c>
      <c r="R1010" s="21" t="s">
        <v>2009</v>
      </c>
      <c r="S1010" s="21" t="s">
        <v>2009</v>
      </c>
      <c r="T1010" s="22" t="s">
        <v>2013</v>
      </c>
      <c r="U1010" s="21" t="s">
        <v>1998</v>
      </c>
      <c r="V1010" s="23">
        <v>40057</v>
      </c>
      <c r="W1010" s="21" t="s">
        <v>1998</v>
      </c>
      <c r="X1010" s="23">
        <v>40057</v>
      </c>
      <c r="Y1010" s="21" t="b">
        <v>1</v>
      </c>
      <c r="Z1010" s="21" t="b">
        <v>1</v>
      </c>
      <c r="AA1010" s="21" t="b">
        <v>0</v>
      </c>
      <c r="AB1010" s="22" t="s">
        <v>3691</v>
      </c>
      <c r="AC1010" s="22" t="s">
        <v>2048</v>
      </c>
      <c r="AD1010" s="23">
        <v>41366</v>
      </c>
      <c r="AE1010" s="22"/>
      <c r="AF1010" s="24"/>
      <c r="AG1010" s="21" t="s">
        <v>3612</v>
      </c>
      <c r="AH1010" s="21" t="s">
        <v>2000</v>
      </c>
      <c r="AI1010" s="21" t="s">
        <v>2001</v>
      </c>
      <c r="AJ1010" s="22" t="s">
        <v>2002</v>
      </c>
      <c r="AK1010" s="22" t="s">
        <v>2003</v>
      </c>
      <c r="AL1010" s="22" t="s">
        <v>2004</v>
      </c>
      <c r="AM1010" s="22" t="s">
        <v>2005</v>
      </c>
      <c r="AN1010" s="21" t="s">
        <v>2015</v>
      </c>
      <c r="AO1010" s="21" t="s">
        <v>2007</v>
      </c>
    </row>
    <row r="1011" spans="1:41" s="20" customFormat="1" x14ac:dyDescent="0.25">
      <c r="A1011" s="21">
        <v>2812</v>
      </c>
      <c r="B1011" s="21" t="s">
        <v>2009</v>
      </c>
      <c r="C1011" s="21" t="s">
        <v>2009</v>
      </c>
      <c r="D1011" s="22" t="s">
        <v>4489</v>
      </c>
      <c r="E1011" s="21" t="s">
        <v>930</v>
      </c>
      <c r="F1011" s="21">
        <v>111988499</v>
      </c>
      <c r="G1011" s="21" t="s">
        <v>930</v>
      </c>
      <c r="H1011" s="21">
        <v>111988499</v>
      </c>
      <c r="I1011" s="21">
        <v>22520</v>
      </c>
      <c r="J1011" s="21">
        <v>22520</v>
      </c>
      <c r="K1011" s="21" t="s">
        <v>1989</v>
      </c>
      <c r="L1011" s="21" t="s">
        <v>1990</v>
      </c>
      <c r="M1011" s="21" t="s">
        <v>1991</v>
      </c>
      <c r="N1011" s="21" t="s">
        <v>1997</v>
      </c>
      <c r="O1011" s="21" t="s">
        <v>2009</v>
      </c>
      <c r="P1011" s="21" t="s">
        <v>27</v>
      </c>
      <c r="Q1011" s="21" t="s">
        <v>2009</v>
      </c>
      <c r="R1011" s="21" t="s">
        <v>2009</v>
      </c>
      <c r="S1011" s="21" t="s">
        <v>2009</v>
      </c>
      <c r="T1011" s="22" t="s">
        <v>2013</v>
      </c>
      <c r="U1011" s="21" t="s">
        <v>1998</v>
      </c>
      <c r="V1011" s="23">
        <v>40057</v>
      </c>
      <c r="W1011" s="21" t="s">
        <v>1998</v>
      </c>
      <c r="X1011" s="23">
        <v>40057</v>
      </c>
      <c r="Y1011" s="21" t="b">
        <v>1</v>
      </c>
      <c r="Z1011" s="21" t="b">
        <v>1</v>
      </c>
      <c r="AA1011" s="21" t="b">
        <v>0</v>
      </c>
      <c r="AB1011" s="22"/>
      <c r="AC1011" s="22"/>
      <c r="AD1011" s="22"/>
      <c r="AE1011" s="22"/>
      <c r="AF1011" s="24"/>
      <c r="AG1011" s="21" t="s">
        <v>4062</v>
      </c>
      <c r="AH1011" s="21" t="s">
        <v>2000</v>
      </c>
      <c r="AI1011" s="21" t="s">
        <v>2001</v>
      </c>
      <c r="AJ1011" s="22" t="s">
        <v>2002</v>
      </c>
      <c r="AK1011" s="22" t="s">
        <v>2003</v>
      </c>
      <c r="AL1011" s="22" t="s">
        <v>2004</v>
      </c>
      <c r="AM1011" s="22" t="s">
        <v>2005</v>
      </c>
      <c r="AN1011" s="21" t="s">
        <v>4490</v>
      </c>
      <c r="AO1011" s="21" t="s">
        <v>2007</v>
      </c>
    </row>
    <row r="1012" spans="1:41" s="20" customFormat="1" x14ac:dyDescent="0.25">
      <c r="A1012" s="21">
        <v>2813</v>
      </c>
      <c r="B1012" s="21" t="s">
        <v>2009</v>
      </c>
      <c r="C1012" s="21" t="s">
        <v>2009</v>
      </c>
      <c r="D1012" s="22" t="s">
        <v>4491</v>
      </c>
      <c r="E1012" s="22" t="s">
        <v>4492</v>
      </c>
      <c r="F1012" s="21">
        <v>112143825</v>
      </c>
      <c r="G1012" s="21" t="s">
        <v>4492</v>
      </c>
      <c r="H1012" s="21">
        <v>112143825</v>
      </c>
      <c r="I1012" s="21">
        <v>14</v>
      </c>
      <c r="J1012" s="21">
        <v>14</v>
      </c>
      <c r="K1012" s="21" t="s">
        <v>1989</v>
      </c>
      <c r="L1012" s="21" t="s">
        <v>1990</v>
      </c>
      <c r="M1012" s="21" t="s">
        <v>2012</v>
      </c>
      <c r="N1012" s="21" t="s">
        <v>1997</v>
      </c>
      <c r="O1012" s="21" t="s">
        <v>2009</v>
      </c>
      <c r="P1012" s="21" t="s">
        <v>27</v>
      </c>
      <c r="Q1012" s="21" t="s">
        <v>2009</v>
      </c>
      <c r="R1012" s="21" t="s">
        <v>2009</v>
      </c>
      <c r="S1012" s="21" t="s">
        <v>2009</v>
      </c>
      <c r="T1012" s="22" t="s">
        <v>2013</v>
      </c>
      <c r="U1012" s="21" t="s">
        <v>1998</v>
      </c>
      <c r="V1012" s="23">
        <v>40057</v>
      </c>
      <c r="W1012" s="21" t="s">
        <v>1998</v>
      </c>
      <c r="X1012" s="23">
        <v>40057</v>
      </c>
      <c r="Y1012" s="21" t="b">
        <v>1</v>
      </c>
      <c r="Z1012" s="21" t="b">
        <v>1</v>
      </c>
      <c r="AA1012" s="21" t="b">
        <v>0</v>
      </c>
      <c r="AB1012" s="22" t="s">
        <v>2047</v>
      </c>
      <c r="AC1012" s="22" t="s">
        <v>2048</v>
      </c>
      <c r="AD1012" s="23">
        <v>41830</v>
      </c>
      <c r="AE1012" s="22"/>
      <c r="AF1012" s="24"/>
      <c r="AG1012" s="21" t="s">
        <v>2530</v>
      </c>
      <c r="AH1012" s="21" t="s">
        <v>2000</v>
      </c>
      <c r="AI1012" s="21" t="s">
        <v>2001</v>
      </c>
      <c r="AJ1012" s="22" t="s">
        <v>2002</v>
      </c>
      <c r="AK1012" s="22" t="s">
        <v>2003</v>
      </c>
      <c r="AL1012" s="22" t="s">
        <v>2004</v>
      </c>
      <c r="AM1012" s="22" t="s">
        <v>2005</v>
      </c>
      <c r="AN1012" s="21" t="s">
        <v>2743</v>
      </c>
      <c r="AO1012" s="21" t="s">
        <v>2007</v>
      </c>
    </row>
    <row r="1013" spans="1:41" s="20" customFormat="1" x14ac:dyDescent="0.25">
      <c r="A1013" s="21">
        <v>2814</v>
      </c>
      <c r="B1013" s="21" t="s">
        <v>2009</v>
      </c>
      <c r="C1013" s="21" t="s">
        <v>2009</v>
      </c>
      <c r="D1013" s="22" t="s">
        <v>4493</v>
      </c>
      <c r="E1013" s="21" t="s">
        <v>4494</v>
      </c>
      <c r="F1013" s="21">
        <v>112226616</v>
      </c>
      <c r="G1013" s="21" t="s">
        <v>4494</v>
      </c>
      <c r="H1013" s="21">
        <v>112226616</v>
      </c>
      <c r="I1013" s="21">
        <v>3600</v>
      </c>
      <c r="J1013" s="21">
        <v>3600</v>
      </c>
      <c r="K1013" s="21" t="s">
        <v>1989</v>
      </c>
      <c r="L1013" s="21" t="s">
        <v>1990</v>
      </c>
      <c r="M1013" s="21" t="s">
        <v>1991</v>
      </c>
      <c r="N1013" s="21" t="s">
        <v>1997</v>
      </c>
      <c r="O1013" s="21" t="s">
        <v>2009</v>
      </c>
      <c r="P1013" s="21" t="s">
        <v>27</v>
      </c>
      <c r="Q1013" s="21" t="s">
        <v>2009</v>
      </c>
      <c r="R1013" s="21" t="s">
        <v>2009</v>
      </c>
      <c r="S1013" s="21" t="s">
        <v>2009</v>
      </c>
      <c r="T1013" s="22" t="s">
        <v>2013</v>
      </c>
      <c r="U1013" s="21" t="s">
        <v>1998</v>
      </c>
      <c r="V1013" s="23">
        <v>40057</v>
      </c>
      <c r="W1013" s="21" t="s">
        <v>1998</v>
      </c>
      <c r="X1013" s="23">
        <v>40057</v>
      </c>
      <c r="Y1013" s="21" t="b">
        <v>1</v>
      </c>
      <c r="Z1013" s="21" t="b">
        <v>1</v>
      </c>
      <c r="AA1013" s="21" t="b">
        <v>0</v>
      </c>
      <c r="AB1013" s="22"/>
      <c r="AC1013" s="22"/>
      <c r="AD1013" s="22"/>
      <c r="AE1013" s="22"/>
      <c r="AF1013" s="24"/>
      <c r="AG1013" s="21" t="s">
        <v>4495</v>
      </c>
      <c r="AH1013" s="21" t="s">
        <v>2000</v>
      </c>
      <c r="AI1013" s="21" t="s">
        <v>2001</v>
      </c>
      <c r="AJ1013" s="22" t="s">
        <v>2002</v>
      </c>
      <c r="AK1013" s="22" t="s">
        <v>2003</v>
      </c>
      <c r="AL1013" s="22" t="s">
        <v>2004</v>
      </c>
      <c r="AM1013" s="22" t="s">
        <v>2005</v>
      </c>
      <c r="AN1013" s="21" t="s">
        <v>2015</v>
      </c>
      <c r="AO1013" s="21" t="s">
        <v>2007</v>
      </c>
    </row>
    <row r="1014" spans="1:41" s="20" customFormat="1" x14ac:dyDescent="0.25">
      <c r="A1014" s="21">
        <v>2815</v>
      </c>
      <c r="B1014" s="21" t="s">
        <v>2009</v>
      </c>
      <c r="C1014" s="21" t="s">
        <v>2009</v>
      </c>
      <c r="D1014" s="22" t="s">
        <v>4496</v>
      </c>
      <c r="E1014" s="21" t="s">
        <v>1490</v>
      </c>
      <c r="F1014" s="21">
        <v>112281773</v>
      </c>
      <c r="G1014" s="21" t="s">
        <v>1490</v>
      </c>
      <c r="H1014" s="21">
        <v>112281773</v>
      </c>
      <c r="I1014" s="21">
        <f>GEOMEAN(J1014:J1016)</f>
        <v>3070</v>
      </c>
      <c r="J1014" s="21">
        <v>3070</v>
      </c>
      <c r="K1014" s="21" t="s">
        <v>1989</v>
      </c>
      <c r="L1014" s="21" t="s">
        <v>1990</v>
      </c>
      <c r="M1014" s="21" t="s">
        <v>1991</v>
      </c>
      <c r="N1014" s="21" t="s">
        <v>1997</v>
      </c>
      <c r="O1014" s="21" t="s">
        <v>2009</v>
      </c>
      <c r="P1014" s="21" t="s">
        <v>27</v>
      </c>
      <c r="Q1014" s="21" t="s">
        <v>2009</v>
      </c>
      <c r="R1014" s="21" t="s">
        <v>2009</v>
      </c>
      <c r="S1014" s="21" t="s">
        <v>2009</v>
      </c>
      <c r="T1014" s="22" t="s">
        <v>2013</v>
      </c>
      <c r="U1014" s="21" t="s">
        <v>1998</v>
      </c>
      <c r="V1014" s="23">
        <v>40057</v>
      </c>
      <c r="W1014" s="21" t="s">
        <v>1998</v>
      </c>
      <c r="X1014" s="23">
        <v>40057</v>
      </c>
      <c r="Y1014" s="21" t="b">
        <v>1</v>
      </c>
      <c r="Z1014" s="21" t="b">
        <v>1</v>
      </c>
      <c r="AA1014" s="21" t="b">
        <v>0</v>
      </c>
      <c r="AB1014" s="22"/>
      <c r="AC1014" s="22"/>
      <c r="AD1014" s="22"/>
      <c r="AE1014" s="22"/>
      <c r="AF1014" s="24"/>
      <c r="AG1014" s="21" t="s">
        <v>2388</v>
      </c>
      <c r="AH1014" s="21" t="s">
        <v>2000</v>
      </c>
      <c r="AI1014" s="21" t="s">
        <v>2001</v>
      </c>
      <c r="AJ1014" s="22" t="s">
        <v>2002</v>
      </c>
      <c r="AK1014" s="22" t="s">
        <v>2003</v>
      </c>
      <c r="AL1014" s="22" t="s">
        <v>2004</v>
      </c>
      <c r="AM1014" s="22" t="s">
        <v>2005</v>
      </c>
      <c r="AN1014" s="21" t="s">
        <v>3315</v>
      </c>
      <c r="AO1014" s="21" t="s">
        <v>2007</v>
      </c>
    </row>
    <row r="1015" spans="1:41" s="20" customFormat="1" x14ac:dyDescent="0.25">
      <c r="A1015" s="21">
        <v>9967</v>
      </c>
      <c r="B1015" s="21" t="s">
        <v>2009</v>
      </c>
      <c r="C1015" s="21" t="s">
        <v>2009</v>
      </c>
      <c r="D1015" s="22" t="s">
        <v>4497</v>
      </c>
      <c r="E1015" s="21" t="s">
        <v>1490</v>
      </c>
      <c r="F1015" s="21">
        <v>112281773</v>
      </c>
      <c r="G1015" s="21" t="s">
        <v>1490</v>
      </c>
      <c r="H1015" s="21">
        <v>112281773</v>
      </c>
      <c r="I1015" s="21"/>
      <c r="J1015" s="21">
        <v>3070</v>
      </c>
      <c r="K1015" s="21" t="s">
        <v>1989</v>
      </c>
      <c r="L1015" s="21" t="s">
        <v>1990</v>
      </c>
      <c r="M1015" s="21" t="s">
        <v>1991</v>
      </c>
      <c r="N1015" s="21" t="s">
        <v>1997</v>
      </c>
      <c r="O1015" s="21" t="s">
        <v>2009</v>
      </c>
      <c r="P1015" s="21" t="s">
        <v>2009</v>
      </c>
      <c r="Q1015" s="21" t="s">
        <v>2009</v>
      </c>
      <c r="R1015" s="21" t="s">
        <v>2009</v>
      </c>
      <c r="S1015" s="21" t="s">
        <v>2009</v>
      </c>
      <c r="T1015" s="22" t="s">
        <v>2013</v>
      </c>
      <c r="U1015" s="21" t="s">
        <v>1998</v>
      </c>
      <c r="V1015" s="23">
        <v>40057</v>
      </c>
      <c r="W1015" s="21" t="s">
        <v>1998</v>
      </c>
      <c r="X1015" s="23">
        <v>40057</v>
      </c>
      <c r="Y1015" s="21" t="b">
        <v>1</v>
      </c>
      <c r="Z1015" s="21" t="b">
        <v>1</v>
      </c>
      <c r="AA1015" s="21" t="b">
        <v>0</v>
      </c>
      <c r="AB1015" s="22"/>
      <c r="AC1015" s="22"/>
      <c r="AD1015" s="22"/>
      <c r="AE1015" s="22" t="s">
        <v>4498</v>
      </c>
      <c r="AF1015" s="24"/>
      <c r="AG1015" s="21" t="s">
        <v>2388</v>
      </c>
      <c r="AH1015" s="21" t="s">
        <v>2000</v>
      </c>
      <c r="AI1015" s="21" t="s">
        <v>2001</v>
      </c>
      <c r="AJ1015" s="22" t="s">
        <v>2002</v>
      </c>
      <c r="AK1015" s="22" t="s">
        <v>2003</v>
      </c>
      <c r="AL1015" s="22" t="s">
        <v>2004</v>
      </c>
      <c r="AM1015" s="22" t="s">
        <v>2005</v>
      </c>
      <c r="AN1015" s="21" t="s">
        <v>2743</v>
      </c>
      <c r="AO1015" s="21" t="s">
        <v>2007</v>
      </c>
    </row>
    <row r="1016" spans="1:41" s="20" customFormat="1" x14ac:dyDescent="0.25">
      <c r="A1016" s="21">
        <v>9968</v>
      </c>
      <c r="B1016" s="21" t="s">
        <v>2009</v>
      </c>
      <c r="C1016" s="21" t="s">
        <v>2009</v>
      </c>
      <c r="D1016" s="22" t="s">
        <v>4497</v>
      </c>
      <c r="E1016" s="21" t="s">
        <v>1490</v>
      </c>
      <c r="F1016" s="21">
        <v>112281773</v>
      </c>
      <c r="G1016" s="21" t="s">
        <v>1490</v>
      </c>
      <c r="H1016" s="21">
        <v>112281773</v>
      </c>
      <c r="I1016" s="21"/>
      <c r="J1016" s="21">
        <v>3070</v>
      </c>
      <c r="K1016" s="21" t="s">
        <v>1989</v>
      </c>
      <c r="L1016" s="21" t="s">
        <v>1990</v>
      </c>
      <c r="M1016" s="21" t="s">
        <v>1991</v>
      </c>
      <c r="N1016" s="21" t="s">
        <v>1997</v>
      </c>
      <c r="O1016" s="21" t="s">
        <v>2009</v>
      </c>
      <c r="P1016" s="21" t="s">
        <v>2009</v>
      </c>
      <c r="Q1016" s="21" t="s">
        <v>2009</v>
      </c>
      <c r="R1016" s="21" t="s">
        <v>2009</v>
      </c>
      <c r="S1016" s="21" t="s">
        <v>2009</v>
      </c>
      <c r="T1016" s="22" t="s">
        <v>2013</v>
      </c>
      <c r="U1016" s="21" t="s">
        <v>1998</v>
      </c>
      <c r="V1016" s="23">
        <v>40057</v>
      </c>
      <c r="W1016" s="21" t="s">
        <v>1998</v>
      </c>
      <c r="X1016" s="23">
        <v>40057</v>
      </c>
      <c r="Y1016" s="21" t="b">
        <v>1</v>
      </c>
      <c r="Z1016" s="21" t="b">
        <v>1</v>
      </c>
      <c r="AA1016" s="21" t="b">
        <v>0</v>
      </c>
      <c r="AB1016" s="22"/>
      <c r="AC1016" s="22"/>
      <c r="AD1016" s="22"/>
      <c r="AE1016" s="22" t="s">
        <v>4498</v>
      </c>
      <c r="AF1016" s="24"/>
      <c r="AG1016" s="21" t="s">
        <v>2388</v>
      </c>
      <c r="AH1016" s="21" t="s">
        <v>2000</v>
      </c>
      <c r="AI1016" s="21" t="s">
        <v>2001</v>
      </c>
      <c r="AJ1016" s="22" t="s">
        <v>2002</v>
      </c>
      <c r="AK1016" s="22" t="s">
        <v>2003</v>
      </c>
      <c r="AL1016" s="22" t="s">
        <v>2004</v>
      </c>
      <c r="AM1016" s="22" t="s">
        <v>2005</v>
      </c>
      <c r="AN1016" s="21" t="s">
        <v>2743</v>
      </c>
      <c r="AO1016" s="21" t="s">
        <v>2007</v>
      </c>
    </row>
    <row r="1017" spans="1:41" s="20" customFormat="1" x14ac:dyDescent="0.25">
      <c r="A1017" s="21">
        <v>2816</v>
      </c>
      <c r="B1017" s="21" t="s">
        <v>2009</v>
      </c>
      <c r="C1017" s="21" t="s">
        <v>2009</v>
      </c>
      <c r="D1017" s="22" t="s">
        <v>4499</v>
      </c>
      <c r="E1017" s="21" t="s">
        <v>1414</v>
      </c>
      <c r="F1017" s="21">
        <v>112410238</v>
      </c>
      <c r="G1017" s="21" t="s">
        <v>1414</v>
      </c>
      <c r="H1017" s="21">
        <v>112410238</v>
      </c>
      <c r="I1017" s="21">
        <v>3800</v>
      </c>
      <c r="J1017" s="21">
        <v>3800</v>
      </c>
      <c r="K1017" s="21" t="s">
        <v>1989</v>
      </c>
      <c r="L1017" s="21" t="s">
        <v>1990</v>
      </c>
      <c r="M1017" s="21" t="s">
        <v>1991</v>
      </c>
      <c r="N1017" s="21" t="s">
        <v>1997</v>
      </c>
      <c r="O1017" s="21" t="s">
        <v>2009</v>
      </c>
      <c r="P1017" s="21" t="s">
        <v>27</v>
      </c>
      <c r="Q1017" s="21" t="s">
        <v>2009</v>
      </c>
      <c r="R1017" s="21" t="s">
        <v>2009</v>
      </c>
      <c r="S1017" s="21" t="s">
        <v>2009</v>
      </c>
      <c r="T1017" s="22" t="s">
        <v>2013</v>
      </c>
      <c r="U1017" s="21" t="s">
        <v>1998</v>
      </c>
      <c r="V1017" s="23">
        <v>40057</v>
      </c>
      <c r="W1017" s="21" t="s">
        <v>1998</v>
      </c>
      <c r="X1017" s="23">
        <v>40057</v>
      </c>
      <c r="Y1017" s="21" t="b">
        <v>1</v>
      </c>
      <c r="Z1017" s="21" t="b">
        <v>1</v>
      </c>
      <c r="AA1017" s="21" t="b">
        <v>0</v>
      </c>
      <c r="AB1017" s="22"/>
      <c r="AC1017" s="22"/>
      <c r="AD1017" s="22"/>
      <c r="AE1017" s="22"/>
      <c r="AF1017" s="24"/>
      <c r="AG1017" s="21" t="s">
        <v>2789</v>
      </c>
      <c r="AH1017" s="21" t="s">
        <v>2000</v>
      </c>
      <c r="AI1017" s="21" t="s">
        <v>2001</v>
      </c>
      <c r="AJ1017" s="22" t="s">
        <v>2002</v>
      </c>
      <c r="AK1017" s="22" t="s">
        <v>2003</v>
      </c>
      <c r="AL1017" s="22" t="s">
        <v>2004</v>
      </c>
      <c r="AM1017" s="22" t="s">
        <v>2005</v>
      </c>
      <c r="AN1017" s="21" t="s">
        <v>2015</v>
      </c>
      <c r="AO1017" s="21" t="s">
        <v>2007</v>
      </c>
    </row>
    <row r="1018" spans="1:41" s="20" customFormat="1" x14ac:dyDescent="0.25">
      <c r="A1018" s="21">
        <v>2817</v>
      </c>
      <c r="B1018" s="21" t="s">
        <v>2028</v>
      </c>
      <c r="C1018" s="21" t="s">
        <v>2009</v>
      </c>
      <c r="D1018" s="22" t="s">
        <v>4500</v>
      </c>
      <c r="E1018" s="21" t="s">
        <v>1014</v>
      </c>
      <c r="F1018" s="21">
        <v>113136779</v>
      </c>
      <c r="G1018" s="21" t="s">
        <v>1014</v>
      </c>
      <c r="H1018" s="21">
        <v>113136779</v>
      </c>
      <c r="I1018" s="21">
        <v>5000</v>
      </c>
      <c r="J1018" s="21">
        <v>5000</v>
      </c>
      <c r="K1018" s="21" t="s">
        <v>1989</v>
      </c>
      <c r="L1018" s="21" t="s">
        <v>1990</v>
      </c>
      <c r="M1018" s="21" t="s">
        <v>2012</v>
      </c>
      <c r="N1018" s="21" t="s">
        <v>1997</v>
      </c>
      <c r="O1018" s="21" t="s">
        <v>2009</v>
      </c>
      <c r="P1018" s="21" t="s">
        <v>27</v>
      </c>
      <c r="Q1018" s="21" t="s">
        <v>2009</v>
      </c>
      <c r="R1018" s="21" t="s">
        <v>2009</v>
      </c>
      <c r="S1018" s="21" t="s">
        <v>2009</v>
      </c>
      <c r="T1018" s="22" t="s">
        <v>2013</v>
      </c>
      <c r="U1018" s="21" t="s">
        <v>1998</v>
      </c>
      <c r="V1018" s="23">
        <v>40057</v>
      </c>
      <c r="W1018" s="21" t="s">
        <v>1998</v>
      </c>
      <c r="X1018" s="23">
        <v>40057</v>
      </c>
      <c r="Y1018" s="21" t="b">
        <v>1</v>
      </c>
      <c r="Z1018" s="21" t="b">
        <v>1</v>
      </c>
      <c r="AA1018" s="21" t="b">
        <v>0</v>
      </c>
      <c r="AB1018" s="22"/>
      <c r="AC1018" s="22"/>
      <c r="AD1018" s="22"/>
      <c r="AE1018" s="22"/>
      <c r="AF1018" s="24"/>
      <c r="AG1018" s="21" t="s">
        <v>2121</v>
      </c>
      <c r="AH1018" s="21" t="s">
        <v>2000</v>
      </c>
      <c r="AI1018" s="21" t="s">
        <v>2001</v>
      </c>
      <c r="AJ1018" s="22" t="s">
        <v>2002</v>
      </c>
      <c r="AK1018" s="22" t="s">
        <v>2003</v>
      </c>
      <c r="AL1018" s="22" t="s">
        <v>2004</v>
      </c>
      <c r="AM1018" s="22" t="s">
        <v>2005</v>
      </c>
      <c r="AN1018" s="21" t="s">
        <v>2050</v>
      </c>
      <c r="AO1018" s="21" t="s">
        <v>2007</v>
      </c>
    </row>
    <row r="1019" spans="1:41" s="20" customFormat="1" x14ac:dyDescent="0.25">
      <c r="A1019" s="21">
        <v>2818</v>
      </c>
      <c r="B1019" s="21" t="s">
        <v>2009</v>
      </c>
      <c r="C1019" s="21" t="s">
        <v>2009</v>
      </c>
      <c r="D1019" s="22" t="s">
        <v>4501</v>
      </c>
      <c r="E1019" s="21" t="s">
        <v>1350</v>
      </c>
      <c r="F1019" s="21">
        <v>114369436</v>
      </c>
      <c r="G1019" s="21" t="s">
        <v>1350</v>
      </c>
      <c r="H1019" s="21">
        <v>114369436</v>
      </c>
      <c r="I1019" s="21">
        <v>2300</v>
      </c>
      <c r="J1019" s="21">
        <v>2300</v>
      </c>
      <c r="K1019" s="21" t="s">
        <v>1989</v>
      </c>
      <c r="L1019" s="21" t="s">
        <v>1990</v>
      </c>
      <c r="M1019" s="21" t="s">
        <v>2012</v>
      </c>
      <c r="N1019" s="21" t="s">
        <v>1997</v>
      </c>
      <c r="O1019" s="21" t="s">
        <v>2009</v>
      </c>
      <c r="P1019" s="21" t="s">
        <v>27</v>
      </c>
      <c r="Q1019" s="21" t="s">
        <v>2009</v>
      </c>
      <c r="R1019" s="21" t="s">
        <v>2009</v>
      </c>
      <c r="S1019" s="21" t="s">
        <v>2009</v>
      </c>
      <c r="T1019" s="22" t="s">
        <v>2013</v>
      </c>
      <c r="U1019" s="21" t="s">
        <v>1998</v>
      </c>
      <c r="V1019" s="23">
        <v>40057</v>
      </c>
      <c r="W1019" s="21" t="s">
        <v>1998</v>
      </c>
      <c r="X1019" s="23">
        <v>40057</v>
      </c>
      <c r="Y1019" s="21" t="b">
        <v>1</v>
      </c>
      <c r="Z1019" s="21" t="b">
        <v>1</v>
      </c>
      <c r="AA1019" s="21" t="b">
        <v>0</v>
      </c>
      <c r="AB1019" s="22"/>
      <c r="AC1019" s="22"/>
      <c r="AD1019" s="22"/>
      <c r="AE1019" s="22"/>
      <c r="AF1019" s="24"/>
      <c r="AG1019" s="21" t="s">
        <v>3314</v>
      </c>
      <c r="AH1019" s="21" t="s">
        <v>2000</v>
      </c>
      <c r="AI1019" s="21" t="s">
        <v>2001</v>
      </c>
      <c r="AJ1019" s="22" t="s">
        <v>2002</v>
      </c>
      <c r="AK1019" s="22" t="s">
        <v>2003</v>
      </c>
      <c r="AL1019" s="22" t="s">
        <v>2004</v>
      </c>
      <c r="AM1019" s="22" t="s">
        <v>2005</v>
      </c>
      <c r="AN1019" s="21" t="s">
        <v>2015</v>
      </c>
      <c r="AO1019" s="21" t="s">
        <v>2007</v>
      </c>
    </row>
    <row r="1020" spans="1:41" s="20" customFormat="1" x14ac:dyDescent="0.25">
      <c r="A1020" s="21">
        <v>2819</v>
      </c>
      <c r="B1020" s="21" t="s">
        <v>2009</v>
      </c>
      <c r="C1020" s="21" t="s">
        <v>2009</v>
      </c>
      <c r="D1020" s="22" t="s">
        <v>4502</v>
      </c>
      <c r="E1020" s="21" t="s">
        <v>1574</v>
      </c>
      <c r="F1020" s="21">
        <v>117718602</v>
      </c>
      <c r="G1020" s="21" t="s">
        <v>1574</v>
      </c>
      <c r="H1020" s="21">
        <v>117718602</v>
      </c>
      <c r="I1020" s="21">
        <v>6100</v>
      </c>
      <c r="J1020" s="21">
        <v>6100</v>
      </c>
      <c r="K1020" s="21" t="s">
        <v>1989</v>
      </c>
      <c r="L1020" s="21" t="s">
        <v>1990</v>
      </c>
      <c r="M1020" s="21" t="s">
        <v>1991</v>
      </c>
      <c r="N1020" s="21" t="s">
        <v>1997</v>
      </c>
      <c r="O1020" s="21" t="s">
        <v>2009</v>
      </c>
      <c r="P1020" s="21" t="s">
        <v>27</v>
      </c>
      <c r="Q1020" s="21" t="s">
        <v>2009</v>
      </c>
      <c r="R1020" s="21" t="s">
        <v>2009</v>
      </c>
      <c r="S1020" s="21" t="s">
        <v>2009</v>
      </c>
      <c r="T1020" s="22" t="s">
        <v>2013</v>
      </c>
      <c r="U1020" s="21" t="s">
        <v>1998</v>
      </c>
      <c r="V1020" s="23">
        <v>40057</v>
      </c>
      <c r="W1020" s="21" t="s">
        <v>1998</v>
      </c>
      <c r="X1020" s="23">
        <v>40057</v>
      </c>
      <c r="Y1020" s="21" t="b">
        <v>1</v>
      </c>
      <c r="Z1020" s="21" t="b">
        <v>1</v>
      </c>
      <c r="AA1020" s="21" t="b">
        <v>0</v>
      </c>
      <c r="AB1020" s="22"/>
      <c r="AC1020" s="22"/>
      <c r="AD1020" s="22"/>
      <c r="AE1020" s="22"/>
      <c r="AF1020" s="24"/>
      <c r="AG1020" s="21" t="s">
        <v>3977</v>
      </c>
      <c r="AH1020" s="21" t="s">
        <v>2000</v>
      </c>
      <c r="AI1020" s="21" t="s">
        <v>2001</v>
      </c>
      <c r="AJ1020" s="22" t="s">
        <v>2002</v>
      </c>
      <c r="AK1020" s="22" t="s">
        <v>2003</v>
      </c>
      <c r="AL1020" s="22" t="s">
        <v>2004</v>
      </c>
      <c r="AM1020" s="22" t="s">
        <v>2005</v>
      </c>
      <c r="AN1020" s="21" t="s">
        <v>4503</v>
      </c>
      <c r="AO1020" s="21" t="s">
        <v>2007</v>
      </c>
    </row>
    <row r="1021" spans="1:41" s="20" customFormat="1" x14ac:dyDescent="0.25">
      <c r="A1021" s="21">
        <v>2820</v>
      </c>
      <c r="B1021" s="21" t="s">
        <v>2009</v>
      </c>
      <c r="C1021" s="21" t="s">
        <v>2009</v>
      </c>
      <c r="D1021" s="22" t="s">
        <v>4504</v>
      </c>
      <c r="E1021" s="21" t="s">
        <v>1334</v>
      </c>
      <c r="F1021" s="21">
        <v>119168773</v>
      </c>
      <c r="G1021" s="21" t="s">
        <v>1334</v>
      </c>
      <c r="H1021" s="21">
        <v>119168773</v>
      </c>
      <c r="I1021" s="21">
        <v>40.200000000000003</v>
      </c>
      <c r="J1021" s="21">
        <v>40.200000000000003</v>
      </c>
      <c r="K1021" s="21" t="s">
        <v>1989</v>
      </c>
      <c r="L1021" s="21" t="s">
        <v>1990</v>
      </c>
      <c r="M1021" s="21" t="s">
        <v>1991</v>
      </c>
      <c r="N1021" s="21" t="s">
        <v>1997</v>
      </c>
      <c r="O1021" s="21" t="s">
        <v>2009</v>
      </c>
      <c r="P1021" s="21" t="s">
        <v>27</v>
      </c>
      <c r="Q1021" s="21" t="s">
        <v>2009</v>
      </c>
      <c r="R1021" s="21" t="s">
        <v>2009</v>
      </c>
      <c r="S1021" s="21" t="s">
        <v>2009</v>
      </c>
      <c r="T1021" s="22" t="s">
        <v>2013</v>
      </c>
      <c r="U1021" s="21" t="s">
        <v>1998</v>
      </c>
      <c r="V1021" s="23">
        <v>40057</v>
      </c>
      <c r="W1021" s="21" t="s">
        <v>1998</v>
      </c>
      <c r="X1021" s="23">
        <v>40057</v>
      </c>
      <c r="Y1021" s="21" t="b">
        <v>1</v>
      </c>
      <c r="Z1021" s="21" t="b">
        <v>1</v>
      </c>
      <c r="AA1021" s="21" t="b">
        <v>0</v>
      </c>
      <c r="AB1021" s="22"/>
      <c r="AC1021" s="22"/>
      <c r="AD1021" s="22"/>
      <c r="AE1021" s="22"/>
      <c r="AF1021" s="24"/>
      <c r="AG1021" s="21" t="s">
        <v>2921</v>
      </c>
      <c r="AH1021" s="21" t="s">
        <v>2000</v>
      </c>
      <c r="AI1021" s="21" t="s">
        <v>2001</v>
      </c>
      <c r="AJ1021" s="22" t="s">
        <v>2002</v>
      </c>
      <c r="AK1021" s="22" t="s">
        <v>2003</v>
      </c>
      <c r="AL1021" s="22" t="s">
        <v>2004</v>
      </c>
      <c r="AM1021" s="22" t="s">
        <v>2005</v>
      </c>
      <c r="AN1021" s="21" t="s">
        <v>2015</v>
      </c>
      <c r="AO1021" s="21" t="s">
        <v>2007</v>
      </c>
    </row>
    <row r="1022" spans="1:41" s="20" customFormat="1" x14ac:dyDescent="0.25">
      <c r="A1022" s="21">
        <v>2821</v>
      </c>
      <c r="B1022" s="21" t="s">
        <v>2009</v>
      </c>
      <c r="C1022" s="21" t="s">
        <v>2009</v>
      </c>
      <c r="D1022" s="22" t="s">
        <v>4505</v>
      </c>
      <c r="E1022" s="21" t="s">
        <v>1614</v>
      </c>
      <c r="F1022" s="21">
        <v>119446683</v>
      </c>
      <c r="G1022" s="21" t="s">
        <v>1614</v>
      </c>
      <c r="H1022" s="21">
        <v>119446683</v>
      </c>
      <c r="I1022" s="21">
        <v>770</v>
      </c>
      <c r="J1022" s="21">
        <v>770</v>
      </c>
      <c r="K1022" s="21" t="s">
        <v>1989</v>
      </c>
      <c r="L1022" s="21" t="s">
        <v>1990</v>
      </c>
      <c r="M1022" s="21" t="s">
        <v>1991</v>
      </c>
      <c r="N1022" s="21" t="s">
        <v>1997</v>
      </c>
      <c r="O1022" s="21" t="s">
        <v>2009</v>
      </c>
      <c r="P1022" s="21" t="s">
        <v>27</v>
      </c>
      <c r="Q1022" s="21" t="s">
        <v>2009</v>
      </c>
      <c r="R1022" s="21" t="s">
        <v>2009</v>
      </c>
      <c r="S1022" s="21" t="s">
        <v>2009</v>
      </c>
      <c r="T1022" s="22" t="s">
        <v>2013</v>
      </c>
      <c r="U1022" s="21" t="s">
        <v>1998</v>
      </c>
      <c r="V1022" s="23">
        <v>40057</v>
      </c>
      <c r="W1022" s="21" t="s">
        <v>1998</v>
      </c>
      <c r="X1022" s="23">
        <v>40057</v>
      </c>
      <c r="Y1022" s="21" t="b">
        <v>1</v>
      </c>
      <c r="Z1022" s="21" t="b">
        <v>1</v>
      </c>
      <c r="AA1022" s="21" t="b">
        <v>0</v>
      </c>
      <c r="AB1022" s="22"/>
      <c r="AC1022" s="22"/>
      <c r="AD1022" s="22"/>
      <c r="AE1022" s="22"/>
      <c r="AF1022" s="24"/>
      <c r="AG1022" s="21" t="s">
        <v>2789</v>
      </c>
      <c r="AH1022" s="21" t="s">
        <v>2000</v>
      </c>
      <c r="AI1022" s="21" t="s">
        <v>2001</v>
      </c>
      <c r="AJ1022" s="22" t="s">
        <v>2002</v>
      </c>
      <c r="AK1022" s="22" t="s">
        <v>2003</v>
      </c>
      <c r="AL1022" s="22" t="s">
        <v>2004</v>
      </c>
      <c r="AM1022" s="22" t="s">
        <v>2005</v>
      </c>
      <c r="AN1022" s="21" t="s">
        <v>2015</v>
      </c>
      <c r="AO1022" s="21" t="s">
        <v>2007</v>
      </c>
    </row>
    <row r="1023" spans="1:41" s="20" customFormat="1" x14ac:dyDescent="0.25">
      <c r="A1023" s="21">
        <v>2822</v>
      </c>
      <c r="B1023" s="21" t="s">
        <v>2009</v>
      </c>
      <c r="C1023" s="21" t="s">
        <v>2009</v>
      </c>
      <c r="D1023" s="22" t="s">
        <v>4506</v>
      </c>
      <c r="E1023" s="21" t="s">
        <v>1692</v>
      </c>
      <c r="F1023" s="21">
        <v>120068373</v>
      </c>
      <c r="G1023" s="21" t="s">
        <v>1692</v>
      </c>
      <c r="H1023" s="21">
        <v>120068373</v>
      </c>
      <c r="I1023" s="21">
        <f>GEOMEAN(J1023:J1025)</f>
        <v>81.981752830562868</v>
      </c>
      <c r="J1023" s="21">
        <v>190</v>
      </c>
      <c r="K1023" s="21" t="s">
        <v>1989</v>
      </c>
      <c r="L1023" s="21" t="s">
        <v>1990</v>
      </c>
      <c r="M1023" s="21" t="s">
        <v>2012</v>
      </c>
      <c r="N1023" s="21" t="s">
        <v>1997</v>
      </c>
      <c r="O1023" s="21" t="s">
        <v>2009</v>
      </c>
      <c r="P1023" s="21" t="s">
        <v>27</v>
      </c>
      <c r="Q1023" s="21" t="s">
        <v>2009</v>
      </c>
      <c r="R1023" s="21" t="s">
        <v>2009</v>
      </c>
      <c r="S1023" s="21" t="s">
        <v>2009</v>
      </c>
      <c r="T1023" s="22" t="s">
        <v>2013</v>
      </c>
      <c r="U1023" s="21" t="s">
        <v>1998</v>
      </c>
      <c r="V1023" s="23">
        <v>40057</v>
      </c>
      <c r="W1023" s="21" t="s">
        <v>1998</v>
      </c>
      <c r="X1023" s="23">
        <v>40057</v>
      </c>
      <c r="Y1023" s="21" t="b">
        <v>1</v>
      </c>
      <c r="Z1023" s="21" t="b">
        <v>1</v>
      </c>
      <c r="AA1023" s="21" t="b">
        <v>0</v>
      </c>
      <c r="AB1023" s="22"/>
      <c r="AC1023" s="22"/>
      <c r="AD1023" s="22"/>
      <c r="AE1023" s="22"/>
      <c r="AF1023" s="24"/>
      <c r="AG1023" s="21" t="s">
        <v>2089</v>
      </c>
      <c r="AH1023" s="21" t="s">
        <v>2000</v>
      </c>
      <c r="AI1023" s="21" t="s">
        <v>2001</v>
      </c>
      <c r="AJ1023" s="22" t="s">
        <v>2002</v>
      </c>
      <c r="AK1023" s="22" t="s">
        <v>2003</v>
      </c>
      <c r="AL1023" s="22" t="s">
        <v>2004</v>
      </c>
      <c r="AM1023" s="22" t="s">
        <v>2005</v>
      </c>
      <c r="AN1023" s="21" t="s">
        <v>2015</v>
      </c>
      <c r="AO1023" s="21" t="s">
        <v>2007</v>
      </c>
    </row>
    <row r="1024" spans="1:41" s="20" customFormat="1" x14ac:dyDescent="0.25">
      <c r="A1024" s="21">
        <v>2823</v>
      </c>
      <c r="B1024" s="21" t="s">
        <v>2009</v>
      </c>
      <c r="C1024" s="21" t="s">
        <v>2009</v>
      </c>
      <c r="D1024" s="22" t="s">
        <v>4507</v>
      </c>
      <c r="E1024" s="21" t="s">
        <v>1692</v>
      </c>
      <c r="F1024" s="21">
        <v>120068373</v>
      </c>
      <c r="G1024" s="21" t="s">
        <v>1692</v>
      </c>
      <c r="H1024" s="21">
        <v>120068373</v>
      </c>
      <c r="I1024" s="21"/>
      <c r="J1024" s="21">
        <v>100</v>
      </c>
      <c r="K1024" s="21" t="s">
        <v>1989</v>
      </c>
      <c r="L1024" s="21" t="s">
        <v>1990</v>
      </c>
      <c r="M1024" s="21" t="s">
        <v>2012</v>
      </c>
      <c r="N1024" s="21" t="s">
        <v>1997</v>
      </c>
      <c r="O1024" s="21" t="s">
        <v>2009</v>
      </c>
      <c r="P1024" s="21" t="s">
        <v>27</v>
      </c>
      <c r="Q1024" s="21" t="s">
        <v>2009</v>
      </c>
      <c r="R1024" s="21" t="s">
        <v>2009</v>
      </c>
      <c r="S1024" s="21" t="s">
        <v>2009</v>
      </c>
      <c r="T1024" s="22" t="s">
        <v>2013</v>
      </c>
      <c r="U1024" s="21" t="s">
        <v>1998</v>
      </c>
      <c r="V1024" s="23">
        <v>40057</v>
      </c>
      <c r="W1024" s="21" t="s">
        <v>1998</v>
      </c>
      <c r="X1024" s="23">
        <v>40057</v>
      </c>
      <c r="Y1024" s="21" t="b">
        <v>1</v>
      </c>
      <c r="Z1024" s="21" t="b">
        <v>1</v>
      </c>
      <c r="AA1024" s="21" t="b">
        <v>0</v>
      </c>
      <c r="AB1024" s="22"/>
      <c r="AC1024" s="22"/>
      <c r="AD1024" s="22"/>
      <c r="AE1024" s="22"/>
      <c r="AF1024" s="24"/>
      <c r="AG1024" s="21" t="s">
        <v>2089</v>
      </c>
      <c r="AH1024" s="21" t="s">
        <v>2000</v>
      </c>
      <c r="AI1024" s="21" t="s">
        <v>2001</v>
      </c>
      <c r="AJ1024" s="22" t="s">
        <v>2002</v>
      </c>
      <c r="AK1024" s="22" t="s">
        <v>2003</v>
      </c>
      <c r="AL1024" s="22" t="s">
        <v>2004</v>
      </c>
      <c r="AM1024" s="22" t="s">
        <v>2005</v>
      </c>
      <c r="AN1024" s="21" t="s">
        <v>2015</v>
      </c>
      <c r="AO1024" s="21" t="s">
        <v>2007</v>
      </c>
    </row>
    <row r="1025" spans="1:41" s="20" customFormat="1" x14ac:dyDescent="0.25">
      <c r="A1025" s="21">
        <v>2824</v>
      </c>
      <c r="B1025" s="21" t="s">
        <v>2009</v>
      </c>
      <c r="C1025" s="21" t="s">
        <v>2009</v>
      </c>
      <c r="D1025" s="22" t="s">
        <v>4508</v>
      </c>
      <c r="E1025" s="21" t="s">
        <v>1692</v>
      </c>
      <c r="F1025" s="21">
        <v>120068373</v>
      </c>
      <c r="G1025" s="21" t="s">
        <v>1692</v>
      </c>
      <c r="H1025" s="21">
        <v>120068373</v>
      </c>
      <c r="I1025" s="21"/>
      <c r="J1025" s="21">
        <v>29</v>
      </c>
      <c r="K1025" s="21" t="s">
        <v>1989</v>
      </c>
      <c r="L1025" s="21" t="s">
        <v>1990</v>
      </c>
      <c r="M1025" s="21" t="s">
        <v>2012</v>
      </c>
      <c r="N1025" s="21" t="s">
        <v>1997</v>
      </c>
      <c r="O1025" s="21" t="s">
        <v>2009</v>
      </c>
      <c r="P1025" s="21" t="s">
        <v>27</v>
      </c>
      <c r="Q1025" s="21" t="s">
        <v>2009</v>
      </c>
      <c r="R1025" s="21" t="s">
        <v>2009</v>
      </c>
      <c r="S1025" s="21" t="s">
        <v>2009</v>
      </c>
      <c r="T1025" s="22" t="s">
        <v>2013</v>
      </c>
      <c r="U1025" s="21" t="s">
        <v>1998</v>
      </c>
      <c r="V1025" s="23">
        <v>40057</v>
      </c>
      <c r="W1025" s="21" t="s">
        <v>1998</v>
      </c>
      <c r="X1025" s="23">
        <v>40057</v>
      </c>
      <c r="Y1025" s="21" t="b">
        <v>1</v>
      </c>
      <c r="Z1025" s="21" t="b">
        <v>1</v>
      </c>
      <c r="AA1025" s="21" t="b">
        <v>0</v>
      </c>
      <c r="AB1025" s="22"/>
      <c r="AC1025" s="22"/>
      <c r="AD1025" s="22"/>
      <c r="AE1025" s="22"/>
      <c r="AF1025" s="24"/>
      <c r="AG1025" s="21" t="s">
        <v>2089</v>
      </c>
      <c r="AH1025" s="21" t="s">
        <v>2000</v>
      </c>
      <c r="AI1025" s="21" t="s">
        <v>2001</v>
      </c>
      <c r="AJ1025" s="22" t="s">
        <v>2002</v>
      </c>
      <c r="AK1025" s="22" t="s">
        <v>2003</v>
      </c>
      <c r="AL1025" s="22" t="s">
        <v>2004</v>
      </c>
      <c r="AM1025" s="22" t="s">
        <v>2005</v>
      </c>
      <c r="AN1025" s="21" t="s">
        <v>2015</v>
      </c>
      <c r="AO1025" s="21" t="s">
        <v>2007</v>
      </c>
    </row>
    <row r="1026" spans="1:41" s="20" customFormat="1" x14ac:dyDescent="0.25">
      <c r="A1026" s="21">
        <v>2825</v>
      </c>
      <c r="B1026" s="21" t="s">
        <v>2009</v>
      </c>
      <c r="C1026" s="21" t="s">
        <v>2009</v>
      </c>
      <c r="D1026" s="22" t="s">
        <v>4509</v>
      </c>
      <c r="E1026" s="22" t="s">
        <v>4510</v>
      </c>
      <c r="F1026" s="21">
        <v>120116883</v>
      </c>
      <c r="G1026" s="21" t="s">
        <v>1288</v>
      </c>
      <c r="H1026" s="21">
        <v>120116883</v>
      </c>
      <c r="I1026" s="21">
        <v>413</v>
      </c>
      <c r="J1026" s="21">
        <v>413</v>
      </c>
      <c r="K1026" s="21" t="s">
        <v>1989</v>
      </c>
      <c r="L1026" s="21" t="s">
        <v>1990</v>
      </c>
      <c r="M1026" s="21" t="s">
        <v>1991</v>
      </c>
      <c r="N1026" s="21" t="s">
        <v>1997</v>
      </c>
      <c r="O1026" s="21" t="s">
        <v>2009</v>
      </c>
      <c r="P1026" s="21" t="s">
        <v>27</v>
      </c>
      <c r="Q1026" s="21" t="s">
        <v>2009</v>
      </c>
      <c r="R1026" s="21" t="s">
        <v>2009</v>
      </c>
      <c r="S1026" s="21" t="s">
        <v>2009</v>
      </c>
      <c r="T1026" s="22" t="s">
        <v>2013</v>
      </c>
      <c r="U1026" s="21" t="s">
        <v>1998</v>
      </c>
      <c r="V1026" s="23">
        <v>40057</v>
      </c>
      <c r="W1026" s="21" t="s">
        <v>1998</v>
      </c>
      <c r="X1026" s="23">
        <v>40057</v>
      </c>
      <c r="Y1026" s="21" t="b">
        <v>1</v>
      </c>
      <c r="Z1026" s="21" t="b">
        <v>1</v>
      </c>
      <c r="AA1026" s="21" t="b">
        <v>0</v>
      </c>
      <c r="AB1026" s="22" t="s">
        <v>2047</v>
      </c>
      <c r="AC1026" s="22" t="s">
        <v>2048</v>
      </c>
      <c r="AD1026" s="23">
        <v>41830</v>
      </c>
      <c r="AE1026" s="22"/>
      <c r="AF1026" s="24"/>
      <c r="AG1026" s="21" t="s">
        <v>2975</v>
      </c>
      <c r="AH1026" s="21" t="s">
        <v>2000</v>
      </c>
      <c r="AI1026" s="21" t="s">
        <v>2001</v>
      </c>
      <c r="AJ1026" s="22" t="s">
        <v>2002</v>
      </c>
      <c r="AK1026" s="22" t="s">
        <v>2003</v>
      </c>
      <c r="AL1026" s="22" t="s">
        <v>2004</v>
      </c>
      <c r="AM1026" s="22" t="s">
        <v>2005</v>
      </c>
      <c r="AN1026" s="21" t="s">
        <v>2743</v>
      </c>
      <c r="AO1026" s="21" t="s">
        <v>2007</v>
      </c>
    </row>
    <row r="1027" spans="1:41" s="20" customFormat="1" x14ac:dyDescent="0.25">
      <c r="A1027" s="21">
        <v>2826</v>
      </c>
      <c r="B1027" s="21" t="s">
        <v>2009</v>
      </c>
      <c r="C1027" s="21" t="s">
        <v>2009</v>
      </c>
      <c r="D1027" s="22" t="s">
        <v>4511</v>
      </c>
      <c r="E1027" s="21" t="s">
        <v>4512</v>
      </c>
      <c r="F1027" s="21">
        <v>121451023</v>
      </c>
      <c r="G1027" s="21" t="s">
        <v>4512</v>
      </c>
      <c r="H1027" s="21">
        <v>121451023</v>
      </c>
      <c r="I1027" s="21">
        <f>GEOMEAN(J1027:J1028)</f>
        <v>0.308</v>
      </c>
      <c r="J1027" s="21">
        <v>0.308</v>
      </c>
      <c r="K1027" s="21" t="s">
        <v>1989</v>
      </c>
      <c r="L1027" s="21" t="s">
        <v>1990</v>
      </c>
      <c r="M1027" s="21" t="s">
        <v>2012</v>
      </c>
      <c r="N1027" s="21" t="s">
        <v>1997</v>
      </c>
      <c r="O1027" s="21" t="s">
        <v>2009</v>
      </c>
      <c r="P1027" s="21" t="s">
        <v>27</v>
      </c>
      <c r="Q1027" s="21" t="s">
        <v>2009</v>
      </c>
      <c r="R1027" s="21" t="s">
        <v>2009</v>
      </c>
      <c r="S1027" s="21" t="s">
        <v>2009</v>
      </c>
      <c r="T1027" s="22" t="s">
        <v>2145</v>
      </c>
      <c r="U1027" s="21" t="s">
        <v>1998</v>
      </c>
      <c r="V1027" s="23">
        <v>40057</v>
      </c>
      <c r="W1027" s="21" t="s">
        <v>1998</v>
      </c>
      <c r="X1027" s="23">
        <v>40057</v>
      </c>
      <c r="Y1027" s="21" t="b">
        <v>1</v>
      </c>
      <c r="Z1027" s="21" t="b">
        <v>1</v>
      </c>
      <c r="AA1027" s="21" t="b">
        <v>0</v>
      </c>
      <c r="AB1027" s="22"/>
      <c r="AC1027" s="22"/>
      <c r="AD1027" s="22"/>
      <c r="AE1027" s="22"/>
      <c r="AF1027" s="24"/>
      <c r="AG1027" s="21" t="s">
        <v>3154</v>
      </c>
      <c r="AH1027" s="21" t="s">
        <v>2000</v>
      </c>
      <c r="AI1027" s="21" t="s">
        <v>2001</v>
      </c>
      <c r="AJ1027" s="22" t="s">
        <v>2002</v>
      </c>
      <c r="AK1027" s="22" t="s">
        <v>2003</v>
      </c>
      <c r="AL1027" s="22" t="s">
        <v>2004</v>
      </c>
      <c r="AM1027" s="22" t="s">
        <v>2005</v>
      </c>
      <c r="AN1027" s="21" t="s">
        <v>2743</v>
      </c>
      <c r="AO1027" s="21" t="s">
        <v>2007</v>
      </c>
    </row>
    <row r="1028" spans="1:41" s="20" customFormat="1" x14ac:dyDescent="0.25">
      <c r="A1028" s="21">
        <v>9970</v>
      </c>
      <c r="B1028" s="21" t="s">
        <v>2009</v>
      </c>
      <c r="C1028" s="21" t="s">
        <v>2009</v>
      </c>
      <c r="D1028" s="22" t="s">
        <v>4513</v>
      </c>
      <c r="E1028" s="21" t="s">
        <v>4512</v>
      </c>
      <c r="F1028" s="21">
        <v>121451023</v>
      </c>
      <c r="G1028" s="21" t="s">
        <v>4512</v>
      </c>
      <c r="H1028" s="21">
        <v>121451023</v>
      </c>
      <c r="I1028" s="21"/>
      <c r="J1028" s="21">
        <v>0.308</v>
      </c>
      <c r="K1028" s="21" t="s">
        <v>1989</v>
      </c>
      <c r="L1028" s="21" t="s">
        <v>1990</v>
      </c>
      <c r="M1028" s="21" t="s">
        <v>2012</v>
      </c>
      <c r="N1028" s="21" t="s">
        <v>1997</v>
      </c>
      <c r="O1028" s="21" t="s">
        <v>2009</v>
      </c>
      <c r="P1028" s="21" t="s">
        <v>2009</v>
      </c>
      <c r="Q1028" s="21" t="s">
        <v>2009</v>
      </c>
      <c r="R1028" s="21" t="s">
        <v>2009</v>
      </c>
      <c r="S1028" s="21" t="s">
        <v>2009</v>
      </c>
      <c r="T1028" s="22" t="s">
        <v>2013</v>
      </c>
      <c r="U1028" s="21" t="s">
        <v>1998</v>
      </c>
      <c r="V1028" s="23">
        <v>40057</v>
      </c>
      <c r="W1028" s="21" t="s">
        <v>1998</v>
      </c>
      <c r="X1028" s="23">
        <v>40057</v>
      </c>
      <c r="Y1028" s="21" t="b">
        <v>1</v>
      </c>
      <c r="Z1028" s="21" t="b">
        <v>1</v>
      </c>
      <c r="AA1028" s="21" t="b">
        <v>0</v>
      </c>
      <c r="AB1028" s="22"/>
      <c r="AC1028" s="22"/>
      <c r="AD1028" s="22"/>
      <c r="AE1028" s="22" t="s">
        <v>4464</v>
      </c>
      <c r="AF1028" s="24"/>
      <c r="AG1028" s="21" t="s">
        <v>3154</v>
      </c>
      <c r="AH1028" s="21" t="s">
        <v>2000</v>
      </c>
      <c r="AI1028" s="21" t="s">
        <v>2001</v>
      </c>
      <c r="AJ1028" s="22" t="s">
        <v>2002</v>
      </c>
      <c r="AK1028" s="22" t="s">
        <v>2003</v>
      </c>
      <c r="AL1028" s="22" t="s">
        <v>2004</v>
      </c>
      <c r="AM1028" s="22" t="s">
        <v>2005</v>
      </c>
      <c r="AN1028" s="21" t="s">
        <v>2743</v>
      </c>
      <c r="AO1028" s="21" t="s">
        <v>2007</v>
      </c>
    </row>
    <row r="1029" spans="1:41" s="20" customFormat="1" x14ac:dyDescent="0.25">
      <c r="A1029" s="21">
        <v>2827</v>
      </c>
      <c r="B1029" s="21" t="s">
        <v>2009</v>
      </c>
      <c r="C1029" s="21" t="s">
        <v>2009</v>
      </c>
      <c r="D1029" s="22" t="s">
        <v>4514</v>
      </c>
      <c r="E1029" s="21" t="s">
        <v>796</v>
      </c>
      <c r="F1029" s="21">
        <v>121552612</v>
      </c>
      <c r="G1029" s="21" t="s">
        <v>796</v>
      </c>
      <c r="H1029" s="21">
        <v>121552612</v>
      </c>
      <c r="I1029" s="21">
        <v>32</v>
      </c>
      <c r="J1029" s="21">
        <v>32</v>
      </c>
      <c r="K1029" s="21" t="s">
        <v>1989</v>
      </c>
      <c r="L1029" s="21" t="s">
        <v>1990</v>
      </c>
      <c r="M1029" s="21" t="s">
        <v>2012</v>
      </c>
      <c r="N1029" s="21" t="s">
        <v>1997</v>
      </c>
      <c r="O1029" s="21" t="s">
        <v>2009</v>
      </c>
      <c r="P1029" s="21" t="s">
        <v>27</v>
      </c>
      <c r="Q1029" s="21" t="s">
        <v>2009</v>
      </c>
      <c r="R1029" s="21" t="s">
        <v>2009</v>
      </c>
      <c r="S1029" s="21" t="s">
        <v>2009</v>
      </c>
      <c r="T1029" s="22" t="s">
        <v>2013</v>
      </c>
      <c r="U1029" s="21" t="s">
        <v>1998</v>
      </c>
      <c r="V1029" s="23">
        <v>40057</v>
      </c>
      <c r="W1029" s="21" t="s">
        <v>1998</v>
      </c>
      <c r="X1029" s="23">
        <v>40057</v>
      </c>
      <c r="Y1029" s="21" t="b">
        <v>1</v>
      </c>
      <c r="Z1029" s="21" t="b">
        <v>1</v>
      </c>
      <c r="AA1029" s="21" t="b">
        <v>0</v>
      </c>
      <c r="AB1029" s="22"/>
      <c r="AC1029" s="22"/>
      <c r="AD1029" s="22"/>
      <c r="AE1029" s="22"/>
      <c r="AF1029" s="24"/>
      <c r="AG1029" s="21" t="s">
        <v>4153</v>
      </c>
      <c r="AH1029" s="21" t="s">
        <v>2000</v>
      </c>
      <c r="AI1029" s="21" t="s">
        <v>2001</v>
      </c>
      <c r="AJ1029" s="22" t="s">
        <v>2002</v>
      </c>
      <c r="AK1029" s="22" t="s">
        <v>2003</v>
      </c>
      <c r="AL1029" s="22" t="s">
        <v>2004</v>
      </c>
      <c r="AM1029" s="22" t="s">
        <v>2005</v>
      </c>
      <c r="AN1029" s="21" t="s">
        <v>2015</v>
      </c>
      <c r="AO1029" s="21" t="s">
        <v>2007</v>
      </c>
    </row>
    <row r="1030" spans="1:41" s="20" customFormat="1" x14ac:dyDescent="0.25">
      <c r="A1030" s="21">
        <v>2828</v>
      </c>
      <c r="B1030" s="21" t="s">
        <v>2028</v>
      </c>
      <c r="C1030" s="21" t="s">
        <v>2009</v>
      </c>
      <c r="D1030" s="22" t="s">
        <v>4515</v>
      </c>
      <c r="E1030" s="21" t="s">
        <v>4516</v>
      </c>
      <c r="F1030" s="21">
        <v>122453730</v>
      </c>
      <c r="G1030" s="21" t="s">
        <v>4516</v>
      </c>
      <c r="H1030" s="21">
        <v>122453730</v>
      </c>
      <c r="I1030" s="21">
        <f>GEOMEAN(J1030:J1031)</f>
        <v>11.8490505948789</v>
      </c>
      <c r="J1030" s="21">
        <v>7.8</v>
      </c>
      <c r="K1030" s="21" t="s">
        <v>1989</v>
      </c>
      <c r="L1030" s="21" t="s">
        <v>1990</v>
      </c>
      <c r="M1030" s="21" t="s">
        <v>2012</v>
      </c>
      <c r="N1030" s="21" t="s">
        <v>1997</v>
      </c>
      <c r="O1030" s="21" t="s">
        <v>2009</v>
      </c>
      <c r="P1030" s="21" t="s">
        <v>27</v>
      </c>
      <c r="Q1030" s="21" t="s">
        <v>2009</v>
      </c>
      <c r="R1030" s="21" t="s">
        <v>2009</v>
      </c>
      <c r="S1030" s="21" t="s">
        <v>2009</v>
      </c>
      <c r="T1030" s="22" t="s">
        <v>2013</v>
      </c>
      <c r="U1030" s="21" t="s">
        <v>1998</v>
      </c>
      <c r="V1030" s="23">
        <v>40057</v>
      </c>
      <c r="W1030" s="21" t="s">
        <v>1998</v>
      </c>
      <c r="X1030" s="23">
        <v>40057</v>
      </c>
      <c r="Y1030" s="21" t="b">
        <v>1</v>
      </c>
      <c r="Z1030" s="21" t="b">
        <v>1</v>
      </c>
      <c r="AA1030" s="21" t="b">
        <v>0</v>
      </c>
      <c r="AB1030" s="22"/>
      <c r="AC1030" s="22"/>
      <c r="AD1030" s="22"/>
      <c r="AE1030" s="22"/>
      <c r="AF1030" s="24"/>
      <c r="AG1030" s="21" t="s">
        <v>4178</v>
      </c>
      <c r="AH1030" s="21" t="s">
        <v>2000</v>
      </c>
      <c r="AI1030" s="21" t="s">
        <v>2001</v>
      </c>
      <c r="AJ1030" s="22" t="s">
        <v>2002</v>
      </c>
      <c r="AK1030" s="22" t="s">
        <v>2003</v>
      </c>
      <c r="AL1030" s="22" t="s">
        <v>2004</v>
      </c>
      <c r="AM1030" s="22" t="s">
        <v>2005</v>
      </c>
      <c r="AN1030" s="21" t="s">
        <v>2050</v>
      </c>
      <c r="AO1030" s="21" t="s">
        <v>2007</v>
      </c>
    </row>
    <row r="1031" spans="1:41" s="20" customFormat="1" x14ac:dyDescent="0.25">
      <c r="A1031" s="21">
        <v>2829</v>
      </c>
      <c r="B1031" s="21" t="s">
        <v>2009</v>
      </c>
      <c r="C1031" s="21" t="s">
        <v>2009</v>
      </c>
      <c r="D1031" s="22" t="s">
        <v>4517</v>
      </c>
      <c r="E1031" s="21" t="s">
        <v>4516</v>
      </c>
      <c r="F1031" s="21">
        <v>122453730</v>
      </c>
      <c r="G1031" s="21" t="s">
        <v>4516</v>
      </c>
      <c r="H1031" s="21">
        <v>122453730</v>
      </c>
      <c r="I1031" s="21"/>
      <c r="J1031" s="21">
        <v>18</v>
      </c>
      <c r="K1031" s="21" t="s">
        <v>1989</v>
      </c>
      <c r="L1031" s="21" t="s">
        <v>1990</v>
      </c>
      <c r="M1031" s="21" t="s">
        <v>1991</v>
      </c>
      <c r="N1031" s="21" t="s">
        <v>1997</v>
      </c>
      <c r="O1031" s="21" t="s">
        <v>2009</v>
      </c>
      <c r="P1031" s="21" t="s">
        <v>27</v>
      </c>
      <c r="Q1031" s="21" t="s">
        <v>2009</v>
      </c>
      <c r="R1031" s="21" t="s">
        <v>2009</v>
      </c>
      <c r="S1031" s="21" t="s">
        <v>2009</v>
      </c>
      <c r="T1031" s="22" t="s">
        <v>2013</v>
      </c>
      <c r="U1031" s="21" t="s">
        <v>1998</v>
      </c>
      <c r="V1031" s="23">
        <v>40057</v>
      </c>
      <c r="W1031" s="21" t="s">
        <v>1998</v>
      </c>
      <c r="X1031" s="23">
        <v>40057</v>
      </c>
      <c r="Y1031" s="21" t="b">
        <v>1</v>
      </c>
      <c r="Z1031" s="21" t="b">
        <v>1</v>
      </c>
      <c r="AA1031" s="21" t="b">
        <v>0</v>
      </c>
      <c r="AB1031" s="22"/>
      <c r="AC1031" s="22"/>
      <c r="AD1031" s="22"/>
      <c r="AE1031" s="22"/>
      <c r="AF1031" s="24"/>
      <c r="AG1031" s="21" t="s">
        <v>2420</v>
      </c>
      <c r="AH1031" s="21" t="s">
        <v>2000</v>
      </c>
      <c r="AI1031" s="21" t="s">
        <v>2001</v>
      </c>
      <c r="AJ1031" s="22" t="s">
        <v>2002</v>
      </c>
      <c r="AK1031" s="22" t="s">
        <v>2003</v>
      </c>
      <c r="AL1031" s="22" t="s">
        <v>2004</v>
      </c>
      <c r="AM1031" s="22" t="s">
        <v>2005</v>
      </c>
      <c r="AN1031" s="21" t="s">
        <v>2015</v>
      </c>
      <c r="AO1031" s="21" t="s">
        <v>2007</v>
      </c>
    </row>
    <row r="1032" spans="1:41" s="20" customFormat="1" x14ac:dyDescent="0.25">
      <c r="A1032" s="21">
        <v>2830</v>
      </c>
      <c r="B1032" s="21" t="s">
        <v>2009</v>
      </c>
      <c r="C1032" s="21" t="s">
        <v>2009</v>
      </c>
      <c r="D1032" s="22" t="s">
        <v>4518</v>
      </c>
      <c r="E1032" s="21" t="s">
        <v>1544</v>
      </c>
      <c r="F1032" s="21">
        <v>122836355</v>
      </c>
      <c r="G1032" s="21" t="s">
        <v>1544</v>
      </c>
      <c r="H1032" s="21">
        <v>122836355</v>
      </c>
      <c r="I1032" s="21">
        <v>60400</v>
      </c>
      <c r="J1032" s="21">
        <v>60400</v>
      </c>
      <c r="K1032" s="21" t="s">
        <v>1989</v>
      </c>
      <c r="L1032" s="21" t="s">
        <v>1990</v>
      </c>
      <c r="M1032" s="21" t="s">
        <v>2012</v>
      </c>
      <c r="N1032" s="21" t="s">
        <v>1997</v>
      </c>
      <c r="O1032" s="21" t="s">
        <v>2009</v>
      </c>
      <c r="P1032" s="21" t="s">
        <v>27</v>
      </c>
      <c r="Q1032" s="21" t="s">
        <v>2009</v>
      </c>
      <c r="R1032" s="21" t="s">
        <v>2009</v>
      </c>
      <c r="S1032" s="21" t="s">
        <v>2009</v>
      </c>
      <c r="T1032" s="22" t="s">
        <v>2013</v>
      </c>
      <c r="U1032" s="21" t="s">
        <v>1998</v>
      </c>
      <c r="V1032" s="23">
        <v>40057</v>
      </c>
      <c r="W1032" s="21" t="s">
        <v>1998</v>
      </c>
      <c r="X1032" s="23">
        <v>40057</v>
      </c>
      <c r="Y1032" s="21" t="b">
        <v>1</v>
      </c>
      <c r="Z1032" s="21" t="b">
        <v>1</v>
      </c>
      <c r="AA1032" s="21" t="b">
        <v>0</v>
      </c>
      <c r="AB1032" s="22"/>
      <c r="AC1032" s="22"/>
      <c r="AD1032" s="22"/>
      <c r="AE1032" s="22"/>
      <c r="AF1032" s="24"/>
      <c r="AG1032" s="21" t="s">
        <v>4519</v>
      </c>
      <c r="AH1032" s="21" t="s">
        <v>2000</v>
      </c>
      <c r="AI1032" s="21" t="s">
        <v>2001</v>
      </c>
      <c r="AJ1032" s="22" t="s">
        <v>2002</v>
      </c>
      <c r="AK1032" s="22" t="s">
        <v>2003</v>
      </c>
      <c r="AL1032" s="22" t="s">
        <v>2004</v>
      </c>
      <c r="AM1032" s="22" t="s">
        <v>2005</v>
      </c>
      <c r="AN1032" s="21" t="s">
        <v>2015</v>
      </c>
      <c r="AO1032" s="21" t="s">
        <v>2007</v>
      </c>
    </row>
    <row r="1033" spans="1:41" s="20" customFormat="1" x14ac:dyDescent="0.25">
      <c r="A1033" s="21">
        <v>2831</v>
      </c>
      <c r="B1033" s="21" t="s">
        <v>2028</v>
      </c>
      <c r="C1033" s="21" t="s">
        <v>2009</v>
      </c>
      <c r="D1033" s="22" t="s">
        <v>4520</v>
      </c>
      <c r="E1033" s="21" t="s">
        <v>4521</v>
      </c>
      <c r="F1033" s="21">
        <v>122931480</v>
      </c>
      <c r="G1033" s="21" t="s">
        <v>4521</v>
      </c>
      <c r="H1033" s="21">
        <v>122931480</v>
      </c>
      <c r="I1033" s="21">
        <v>1000000</v>
      </c>
      <c r="J1033" s="21">
        <v>1000000</v>
      </c>
      <c r="K1033" s="21" t="s">
        <v>1989</v>
      </c>
      <c r="L1033" s="21" t="s">
        <v>1990</v>
      </c>
      <c r="M1033" s="21" t="s">
        <v>1991</v>
      </c>
      <c r="N1033" s="21" t="s">
        <v>1997</v>
      </c>
      <c r="O1033" s="21" t="s">
        <v>2009</v>
      </c>
      <c r="P1033" s="21" t="s">
        <v>27</v>
      </c>
      <c r="Q1033" s="21" t="s">
        <v>2009</v>
      </c>
      <c r="R1033" s="21" t="s">
        <v>2009</v>
      </c>
      <c r="S1033" s="21" t="s">
        <v>2009</v>
      </c>
      <c r="T1033" s="22" t="s">
        <v>2013</v>
      </c>
      <c r="U1033" s="21" t="s">
        <v>1998</v>
      </c>
      <c r="V1033" s="23">
        <v>40057</v>
      </c>
      <c r="W1033" s="21" t="s">
        <v>1998</v>
      </c>
      <c r="X1033" s="23">
        <v>40057</v>
      </c>
      <c r="Y1033" s="21" t="b">
        <v>1</v>
      </c>
      <c r="Z1033" s="21" t="b">
        <v>1</v>
      </c>
      <c r="AA1033" s="21" t="b">
        <v>0</v>
      </c>
      <c r="AB1033" s="22"/>
      <c r="AC1033" s="22"/>
      <c r="AD1033" s="22"/>
      <c r="AE1033" s="22"/>
      <c r="AF1033" s="24"/>
      <c r="AG1033" s="21" t="s">
        <v>2921</v>
      </c>
      <c r="AH1033" s="21" t="s">
        <v>2000</v>
      </c>
      <c r="AI1033" s="21" t="s">
        <v>2001</v>
      </c>
      <c r="AJ1033" s="22" t="s">
        <v>2002</v>
      </c>
      <c r="AK1033" s="22" t="s">
        <v>2003</v>
      </c>
      <c r="AL1033" s="22" t="s">
        <v>2004</v>
      </c>
      <c r="AM1033" s="22" t="s">
        <v>2005</v>
      </c>
      <c r="AN1033" s="21" t="s">
        <v>2050</v>
      </c>
      <c r="AO1033" s="21" t="s">
        <v>2007</v>
      </c>
    </row>
    <row r="1034" spans="1:41" s="20" customFormat="1" x14ac:dyDescent="0.25">
      <c r="A1034" s="21">
        <v>2832</v>
      </c>
      <c r="B1034" s="21" t="s">
        <v>2009</v>
      </c>
      <c r="C1034" s="21" t="s">
        <v>2009</v>
      </c>
      <c r="D1034" s="22" t="s">
        <v>4522</v>
      </c>
      <c r="E1034" s="21" t="s">
        <v>742</v>
      </c>
      <c r="F1034" s="21">
        <v>123312890</v>
      </c>
      <c r="G1034" s="21" t="s">
        <v>742</v>
      </c>
      <c r="H1034" s="21">
        <v>123312890</v>
      </c>
      <c r="I1034" s="21">
        <v>87000</v>
      </c>
      <c r="J1034" s="21">
        <v>87000</v>
      </c>
      <c r="K1034" s="21" t="s">
        <v>1989</v>
      </c>
      <c r="L1034" s="21" t="s">
        <v>1990</v>
      </c>
      <c r="M1034" s="21" t="s">
        <v>2012</v>
      </c>
      <c r="N1034" s="21" t="s">
        <v>1997</v>
      </c>
      <c r="O1034" s="21" t="s">
        <v>2009</v>
      </c>
      <c r="P1034" s="21" t="s">
        <v>27</v>
      </c>
      <c r="Q1034" s="21" t="s">
        <v>2009</v>
      </c>
      <c r="R1034" s="21" t="s">
        <v>2009</v>
      </c>
      <c r="S1034" s="21" t="s">
        <v>2009</v>
      </c>
      <c r="T1034" s="22" t="s">
        <v>2013</v>
      </c>
      <c r="U1034" s="21" t="s">
        <v>1998</v>
      </c>
      <c r="V1034" s="23">
        <v>40057</v>
      </c>
      <c r="W1034" s="21" t="s">
        <v>1998</v>
      </c>
      <c r="X1034" s="23">
        <v>40057</v>
      </c>
      <c r="Y1034" s="21" t="b">
        <v>1</v>
      </c>
      <c r="Z1034" s="21" t="b">
        <v>1</v>
      </c>
      <c r="AA1034" s="21" t="b">
        <v>0</v>
      </c>
      <c r="AB1034" s="22"/>
      <c r="AC1034" s="22"/>
      <c r="AD1034" s="22"/>
      <c r="AE1034" s="22"/>
      <c r="AF1034" s="24"/>
      <c r="AG1034" s="21" t="s">
        <v>2476</v>
      </c>
      <c r="AH1034" s="21" t="s">
        <v>2000</v>
      </c>
      <c r="AI1034" s="21" t="s">
        <v>2001</v>
      </c>
      <c r="AJ1034" s="22" t="s">
        <v>2002</v>
      </c>
      <c r="AK1034" s="22" t="s">
        <v>2003</v>
      </c>
      <c r="AL1034" s="22" t="s">
        <v>2004</v>
      </c>
      <c r="AM1034" s="22" t="s">
        <v>2005</v>
      </c>
      <c r="AN1034" s="21" t="s">
        <v>2015</v>
      </c>
      <c r="AO1034" s="21" t="s">
        <v>2007</v>
      </c>
    </row>
    <row r="1035" spans="1:41" s="20" customFormat="1" x14ac:dyDescent="0.25">
      <c r="A1035" s="21">
        <v>9971</v>
      </c>
      <c r="B1035" s="21" t="s">
        <v>2174</v>
      </c>
      <c r="C1035" s="21" t="s">
        <v>2175</v>
      </c>
      <c r="D1035" s="25" t="s">
        <v>27</v>
      </c>
      <c r="E1035" s="21" t="s">
        <v>4523</v>
      </c>
      <c r="F1035" s="21">
        <v>125997219</v>
      </c>
      <c r="G1035" s="21" t="s">
        <v>4523</v>
      </c>
      <c r="H1035" s="21">
        <v>125997219</v>
      </c>
      <c r="I1035" s="21">
        <v>760</v>
      </c>
      <c r="J1035" s="21">
        <v>760</v>
      </c>
      <c r="K1035" s="21" t="s">
        <v>1989</v>
      </c>
      <c r="L1035" s="21" t="s">
        <v>1990</v>
      </c>
      <c r="M1035" s="21" t="s">
        <v>2012</v>
      </c>
      <c r="N1035" s="21" t="s">
        <v>2067</v>
      </c>
      <c r="O1035" s="21" t="s">
        <v>2178</v>
      </c>
      <c r="P1035" s="21" t="s">
        <v>27</v>
      </c>
      <c r="Q1035" s="21" t="s">
        <v>4524</v>
      </c>
      <c r="R1035" s="21" t="s">
        <v>3822</v>
      </c>
      <c r="S1035" s="21" t="s">
        <v>4525</v>
      </c>
      <c r="T1035" s="21" t="s">
        <v>1997</v>
      </c>
      <c r="U1035" s="21" t="s">
        <v>1998</v>
      </c>
      <c r="V1035" s="23">
        <v>40057</v>
      </c>
      <c r="W1035" s="21" t="s">
        <v>1998</v>
      </c>
      <c r="X1035" s="23">
        <v>40057</v>
      </c>
      <c r="Y1035" s="21" t="b">
        <v>1</v>
      </c>
      <c r="Z1035" s="21" t="b">
        <v>1</v>
      </c>
      <c r="AA1035" s="21" t="b">
        <v>0</v>
      </c>
      <c r="AB1035" s="22"/>
      <c r="AC1035" s="22"/>
      <c r="AD1035" s="22"/>
      <c r="AE1035" s="22"/>
      <c r="AF1035" s="24"/>
      <c r="AG1035" s="21" t="s">
        <v>2221</v>
      </c>
      <c r="AH1035" s="21" t="s">
        <v>2000</v>
      </c>
      <c r="AI1035" s="21" t="s">
        <v>2001</v>
      </c>
      <c r="AJ1035" s="22" t="s">
        <v>2002</v>
      </c>
      <c r="AK1035" s="22" t="s">
        <v>2003</v>
      </c>
      <c r="AL1035" s="22" t="s">
        <v>2004</v>
      </c>
      <c r="AM1035" s="22" t="s">
        <v>2005</v>
      </c>
      <c r="AN1035" s="21" t="s">
        <v>1997</v>
      </c>
      <c r="AO1035" s="21" t="s">
        <v>1992</v>
      </c>
    </row>
    <row r="1036" spans="1:41" s="20" customFormat="1" x14ac:dyDescent="0.25">
      <c r="A1036" s="21">
        <v>2833</v>
      </c>
      <c r="B1036" s="21" t="s">
        <v>2009</v>
      </c>
      <c r="C1036" s="21" t="s">
        <v>2009</v>
      </c>
      <c r="D1036" s="22" t="s">
        <v>4526</v>
      </c>
      <c r="E1036" s="21" t="s">
        <v>4527</v>
      </c>
      <c r="F1036" s="21">
        <v>129909906</v>
      </c>
      <c r="G1036" s="21" t="s">
        <v>4527</v>
      </c>
      <c r="H1036" s="21">
        <v>129909906</v>
      </c>
      <c r="I1036" s="21">
        <v>40800</v>
      </c>
      <c r="J1036" s="21">
        <v>40800</v>
      </c>
      <c r="K1036" s="21" t="s">
        <v>1989</v>
      </c>
      <c r="L1036" s="21" t="s">
        <v>1990</v>
      </c>
      <c r="M1036" s="21" t="s">
        <v>1991</v>
      </c>
      <c r="N1036" s="21" t="s">
        <v>1997</v>
      </c>
      <c r="O1036" s="21" t="s">
        <v>2009</v>
      </c>
      <c r="P1036" s="21" t="s">
        <v>27</v>
      </c>
      <c r="Q1036" s="21" t="s">
        <v>2009</v>
      </c>
      <c r="R1036" s="21" t="s">
        <v>2009</v>
      </c>
      <c r="S1036" s="21" t="s">
        <v>2009</v>
      </c>
      <c r="T1036" s="22" t="s">
        <v>2013</v>
      </c>
      <c r="U1036" s="21" t="s">
        <v>1998</v>
      </c>
      <c r="V1036" s="23">
        <v>40057</v>
      </c>
      <c r="W1036" s="21" t="s">
        <v>1998</v>
      </c>
      <c r="X1036" s="23">
        <v>40057</v>
      </c>
      <c r="Y1036" s="21" t="b">
        <v>1</v>
      </c>
      <c r="Z1036" s="21" t="b">
        <v>1</v>
      </c>
      <c r="AA1036" s="21" t="b">
        <v>0</v>
      </c>
      <c r="AB1036" s="22"/>
      <c r="AC1036" s="22"/>
      <c r="AD1036" s="22"/>
      <c r="AE1036" s="22"/>
      <c r="AF1036" s="24"/>
      <c r="AG1036" s="21" t="s">
        <v>2071</v>
      </c>
      <c r="AH1036" s="21" t="s">
        <v>2000</v>
      </c>
      <c r="AI1036" s="21" t="s">
        <v>2001</v>
      </c>
      <c r="AJ1036" s="22" t="s">
        <v>2002</v>
      </c>
      <c r="AK1036" s="22" t="s">
        <v>2003</v>
      </c>
      <c r="AL1036" s="22" t="s">
        <v>2004</v>
      </c>
      <c r="AM1036" s="22" t="s">
        <v>2005</v>
      </c>
      <c r="AN1036" s="21" t="s">
        <v>2015</v>
      </c>
      <c r="AO1036" s="21" t="s">
        <v>2007</v>
      </c>
    </row>
    <row r="1037" spans="1:41" s="20" customFormat="1" x14ac:dyDescent="0.25">
      <c r="A1037" s="21">
        <v>9972</v>
      </c>
      <c r="B1037" s="21" t="s">
        <v>2174</v>
      </c>
      <c r="C1037" s="21" t="s">
        <v>2175</v>
      </c>
      <c r="D1037" s="25" t="s">
        <v>4528</v>
      </c>
      <c r="E1037" s="21" t="s">
        <v>4529</v>
      </c>
      <c r="F1037" s="21">
        <v>131298447</v>
      </c>
      <c r="G1037" s="21" t="s">
        <v>4529</v>
      </c>
      <c r="H1037" s="21">
        <v>131298447</v>
      </c>
      <c r="I1037" s="21">
        <v>540</v>
      </c>
      <c r="J1037" s="21">
        <v>540</v>
      </c>
      <c r="K1037" s="21" t="s">
        <v>1989</v>
      </c>
      <c r="L1037" s="21" t="s">
        <v>1990</v>
      </c>
      <c r="M1037" s="21" t="s">
        <v>1991</v>
      </c>
      <c r="N1037" s="21" t="s">
        <v>2067</v>
      </c>
      <c r="O1037" s="21" t="s">
        <v>1997</v>
      </c>
      <c r="P1037" s="21" t="s">
        <v>27</v>
      </c>
      <c r="Q1037" s="21" t="s">
        <v>1997</v>
      </c>
      <c r="R1037" s="21" t="s">
        <v>1997</v>
      </c>
      <c r="S1037" s="21" t="s">
        <v>1997</v>
      </c>
      <c r="T1037" s="21" t="s">
        <v>2298</v>
      </c>
      <c r="U1037" s="21" t="s">
        <v>1998</v>
      </c>
      <c r="V1037" s="23">
        <v>40057</v>
      </c>
      <c r="W1037" s="21" t="s">
        <v>1998</v>
      </c>
      <c r="X1037" s="23">
        <v>40057</v>
      </c>
      <c r="Y1037" s="21" t="b">
        <v>1</v>
      </c>
      <c r="Z1037" s="21" t="b">
        <v>1</v>
      </c>
      <c r="AA1037" s="21" t="b">
        <v>0</v>
      </c>
      <c r="AB1037" s="22"/>
      <c r="AC1037" s="22"/>
      <c r="AD1037" s="22"/>
      <c r="AE1037" s="22"/>
      <c r="AF1037" s="24"/>
      <c r="AG1037" s="21" t="s">
        <v>2121</v>
      </c>
      <c r="AH1037" s="21" t="s">
        <v>2000</v>
      </c>
      <c r="AI1037" s="21" t="s">
        <v>2001</v>
      </c>
      <c r="AJ1037" s="22" t="s">
        <v>2002</v>
      </c>
      <c r="AK1037" s="22" t="s">
        <v>2003</v>
      </c>
      <c r="AL1037" s="22" t="s">
        <v>2004</v>
      </c>
      <c r="AM1037" s="22" t="s">
        <v>2005</v>
      </c>
      <c r="AN1037" s="21" t="s">
        <v>1997</v>
      </c>
      <c r="AO1037" s="21" t="s">
        <v>1992</v>
      </c>
    </row>
    <row r="1038" spans="1:41" s="20" customFormat="1" x14ac:dyDescent="0.25">
      <c r="A1038" s="21">
        <v>2834</v>
      </c>
      <c r="B1038" s="21" t="s">
        <v>2028</v>
      </c>
      <c r="C1038" s="21" t="s">
        <v>2009</v>
      </c>
      <c r="D1038" s="22" t="s">
        <v>4530</v>
      </c>
      <c r="E1038" s="21" t="s">
        <v>1504</v>
      </c>
      <c r="F1038" s="21">
        <v>131807573</v>
      </c>
      <c r="G1038" s="21" t="s">
        <v>1504</v>
      </c>
      <c r="H1038" s="21">
        <v>131807573</v>
      </c>
      <c r="I1038" s="21">
        <v>11.8</v>
      </c>
      <c r="J1038" s="21">
        <v>11.8</v>
      </c>
      <c r="K1038" s="21" t="s">
        <v>1989</v>
      </c>
      <c r="L1038" s="21" t="s">
        <v>1990</v>
      </c>
      <c r="M1038" s="21" t="s">
        <v>2012</v>
      </c>
      <c r="N1038" s="21" t="s">
        <v>1997</v>
      </c>
      <c r="O1038" s="21" t="s">
        <v>2009</v>
      </c>
      <c r="P1038" s="21" t="s">
        <v>27</v>
      </c>
      <c r="Q1038" s="21" t="s">
        <v>2009</v>
      </c>
      <c r="R1038" s="21" t="s">
        <v>2009</v>
      </c>
      <c r="S1038" s="21" t="s">
        <v>2009</v>
      </c>
      <c r="T1038" s="22" t="s">
        <v>2013</v>
      </c>
      <c r="U1038" s="21" t="s">
        <v>1998</v>
      </c>
      <c r="V1038" s="23">
        <v>40057</v>
      </c>
      <c r="W1038" s="21" t="s">
        <v>1998</v>
      </c>
      <c r="X1038" s="23">
        <v>40057</v>
      </c>
      <c r="Y1038" s="21" t="b">
        <v>1</v>
      </c>
      <c r="Z1038" s="21" t="b">
        <v>1</v>
      </c>
      <c r="AA1038" s="21" t="b">
        <v>0</v>
      </c>
      <c r="AB1038" s="22"/>
      <c r="AC1038" s="22"/>
      <c r="AD1038" s="22"/>
      <c r="AE1038" s="22"/>
      <c r="AF1038" s="24"/>
      <c r="AG1038" s="21" t="s">
        <v>2336</v>
      </c>
      <c r="AH1038" s="21" t="s">
        <v>2000</v>
      </c>
      <c r="AI1038" s="21" t="s">
        <v>2001</v>
      </c>
      <c r="AJ1038" s="22" t="s">
        <v>2002</v>
      </c>
      <c r="AK1038" s="22" t="s">
        <v>2003</v>
      </c>
      <c r="AL1038" s="22" t="s">
        <v>2004</v>
      </c>
      <c r="AM1038" s="22" t="s">
        <v>2005</v>
      </c>
      <c r="AN1038" s="21" t="s">
        <v>2050</v>
      </c>
      <c r="AO1038" s="21" t="s">
        <v>2007</v>
      </c>
    </row>
    <row r="1039" spans="1:41" s="20" customFormat="1" x14ac:dyDescent="0.25">
      <c r="A1039" s="21">
        <v>2835</v>
      </c>
      <c r="B1039" s="21" t="s">
        <v>2009</v>
      </c>
      <c r="C1039" s="21" t="s">
        <v>2009</v>
      </c>
      <c r="D1039" s="22" t="s">
        <v>4531</v>
      </c>
      <c r="E1039" s="21" t="s">
        <v>1600</v>
      </c>
      <c r="F1039" s="21">
        <v>131860338</v>
      </c>
      <c r="G1039" s="21" t="s">
        <v>1600</v>
      </c>
      <c r="H1039" s="21">
        <v>131860338</v>
      </c>
      <c r="I1039" s="21">
        <v>259</v>
      </c>
      <c r="J1039" s="21">
        <v>259</v>
      </c>
      <c r="K1039" s="21" t="s">
        <v>1989</v>
      </c>
      <c r="L1039" s="21" t="s">
        <v>1990</v>
      </c>
      <c r="M1039" s="21" t="s">
        <v>1991</v>
      </c>
      <c r="N1039" s="21" t="s">
        <v>1997</v>
      </c>
      <c r="O1039" s="21" t="s">
        <v>2009</v>
      </c>
      <c r="P1039" s="21" t="s">
        <v>27</v>
      </c>
      <c r="Q1039" s="21" t="s">
        <v>2009</v>
      </c>
      <c r="R1039" s="21" t="s">
        <v>2009</v>
      </c>
      <c r="S1039" s="21" t="s">
        <v>2009</v>
      </c>
      <c r="T1039" s="22" t="s">
        <v>2013</v>
      </c>
      <c r="U1039" s="21" t="s">
        <v>1998</v>
      </c>
      <c r="V1039" s="23">
        <v>40057</v>
      </c>
      <c r="W1039" s="21" t="s">
        <v>1998</v>
      </c>
      <c r="X1039" s="23">
        <v>40057</v>
      </c>
      <c r="Y1039" s="21" t="b">
        <v>1</v>
      </c>
      <c r="Z1039" s="21" t="b">
        <v>1</v>
      </c>
      <c r="AA1039" s="21" t="b">
        <v>0</v>
      </c>
      <c r="AB1039" s="22"/>
      <c r="AC1039" s="22" t="s">
        <v>2048</v>
      </c>
      <c r="AD1039" s="23">
        <v>40291</v>
      </c>
      <c r="AE1039" s="22"/>
      <c r="AF1039" s="24"/>
      <c r="AG1039" s="25" t="s">
        <v>2092</v>
      </c>
      <c r="AH1039" s="21" t="s">
        <v>2000</v>
      </c>
      <c r="AI1039" s="21" t="s">
        <v>2001</v>
      </c>
      <c r="AJ1039" s="22" t="s">
        <v>2002</v>
      </c>
      <c r="AK1039" s="22" t="s">
        <v>2003</v>
      </c>
      <c r="AL1039" s="22" t="s">
        <v>2004</v>
      </c>
      <c r="AM1039" s="22" t="s">
        <v>2005</v>
      </c>
      <c r="AN1039" s="21" t="s">
        <v>2015</v>
      </c>
      <c r="AO1039" s="21" t="s">
        <v>2007</v>
      </c>
    </row>
    <row r="1040" spans="1:41" s="20" customFormat="1" x14ac:dyDescent="0.25">
      <c r="A1040" s="21">
        <v>2838</v>
      </c>
      <c r="B1040" s="21" t="s">
        <v>2009</v>
      </c>
      <c r="C1040" s="21" t="s">
        <v>2009</v>
      </c>
      <c r="D1040" s="22" t="s">
        <v>4532</v>
      </c>
      <c r="E1040" s="21" t="s">
        <v>1254</v>
      </c>
      <c r="F1040" s="21">
        <v>131983727</v>
      </c>
      <c r="G1040" s="21" t="s">
        <v>1254</v>
      </c>
      <c r="H1040" s="21">
        <v>131983727</v>
      </c>
      <c r="I1040" s="21">
        <v>7600</v>
      </c>
      <c r="J1040" s="21">
        <v>7600</v>
      </c>
      <c r="K1040" s="21" t="s">
        <v>1989</v>
      </c>
      <c r="L1040" s="21" t="s">
        <v>1990</v>
      </c>
      <c r="M1040" s="21" t="s">
        <v>1991</v>
      </c>
      <c r="N1040" s="21" t="s">
        <v>1997</v>
      </c>
      <c r="O1040" s="21" t="s">
        <v>2009</v>
      </c>
      <c r="P1040" s="21" t="s">
        <v>27</v>
      </c>
      <c r="Q1040" s="21" t="s">
        <v>2009</v>
      </c>
      <c r="R1040" s="21" t="s">
        <v>2009</v>
      </c>
      <c r="S1040" s="21" t="s">
        <v>2009</v>
      </c>
      <c r="T1040" s="22" t="s">
        <v>2013</v>
      </c>
      <c r="U1040" s="21" t="s">
        <v>1998</v>
      </c>
      <c r="V1040" s="23">
        <v>40057</v>
      </c>
      <c r="W1040" s="21" t="s">
        <v>1998</v>
      </c>
      <c r="X1040" s="23">
        <v>40057</v>
      </c>
      <c r="Y1040" s="21" t="b">
        <v>1</v>
      </c>
      <c r="Z1040" s="21" t="b">
        <v>1</v>
      </c>
      <c r="AA1040" s="21" t="b">
        <v>0</v>
      </c>
      <c r="AB1040" s="22"/>
      <c r="AC1040" s="22"/>
      <c r="AD1040" s="22"/>
      <c r="AE1040" s="22"/>
      <c r="AF1040" s="24"/>
      <c r="AG1040" s="21" t="s">
        <v>2142</v>
      </c>
      <c r="AH1040" s="21" t="s">
        <v>2000</v>
      </c>
      <c r="AI1040" s="21" t="s">
        <v>2001</v>
      </c>
      <c r="AJ1040" s="22" t="s">
        <v>2002</v>
      </c>
      <c r="AK1040" s="22" t="s">
        <v>2003</v>
      </c>
      <c r="AL1040" s="22" t="s">
        <v>2004</v>
      </c>
      <c r="AM1040" s="22" t="s">
        <v>2005</v>
      </c>
      <c r="AN1040" s="21" t="s">
        <v>2015</v>
      </c>
      <c r="AO1040" s="21" t="s">
        <v>2007</v>
      </c>
    </row>
    <row r="1041" spans="1:41" s="20" customFormat="1" x14ac:dyDescent="0.25">
      <c r="A1041" s="21">
        <v>2839</v>
      </c>
      <c r="B1041" s="21" t="s">
        <v>2009</v>
      </c>
      <c r="C1041" s="21" t="s">
        <v>2009</v>
      </c>
      <c r="D1041" s="22" t="s">
        <v>4533</v>
      </c>
      <c r="E1041" s="21" t="s">
        <v>4534</v>
      </c>
      <c r="F1041" s="21">
        <v>134098616</v>
      </c>
      <c r="G1041" s="21" t="s">
        <v>4534</v>
      </c>
      <c r="H1041" s="21">
        <v>134098616</v>
      </c>
      <c r="I1041" s="21">
        <v>3.6</v>
      </c>
      <c r="J1041" s="21">
        <v>3.6</v>
      </c>
      <c r="K1041" s="21" t="s">
        <v>1989</v>
      </c>
      <c r="L1041" s="21" t="s">
        <v>1990</v>
      </c>
      <c r="M1041" s="21" t="s">
        <v>1991</v>
      </c>
      <c r="N1041" s="21" t="s">
        <v>1997</v>
      </c>
      <c r="O1041" s="21" t="s">
        <v>2009</v>
      </c>
      <c r="P1041" s="21" t="s">
        <v>27</v>
      </c>
      <c r="Q1041" s="21" t="s">
        <v>2009</v>
      </c>
      <c r="R1041" s="21" t="s">
        <v>2009</v>
      </c>
      <c r="S1041" s="21" t="s">
        <v>2009</v>
      </c>
      <c r="T1041" s="22" t="s">
        <v>2013</v>
      </c>
      <c r="U1041" s="21" t="s">
        <v>1998</v>
      </c>
      <c r="V1041" s="23">
        <v>40057</v>
      </c>
      <c r="W1041" s="21" t="s">
        <v>1998</v>
      </c>
      <c r="X1041" s="23">
        <v>40057</v>
      </c>
      <c r="Y1041" s="21" t="b">
        <v>1</v>
      </c>
      <c r="Z1041" s="21" t="b">
        <v>1</v>
      </c>
      <c r="AA1041" s="21" t="b">
        <v>0</v>
      </c>
      <c r="AB1041" s="22"/>
      <c r="AC1041" s="22"/>
      <c r="AD1041" s="22"/>
      <c r="AE1041" s="22"/>
      <c r="AF1041" s="24"/>
      <c r="AG1041" s="21" t="s">
        <v>2017</v>
      </c>
      <c r="AH1041" s="21" t="s">
        <v>2000</v>
      </c>
      <c r="AI1041" s="21" t="s">
        <v>2001</v>
      </c>
      <c r="AJ1041" s="22" t="s">
        <v>2002</v>
      </c>
      <c r="AK1041" s="22" t="s">
        <v>2003</v>
      </c>
      <c r="AL1041" s="22" t="s">
        <v>2004</v>
      </c>
      <c r="AM1041" s="22" t="s">
        <v>2005</v>
      </c>
      <c r="AN1041" s="21" t="s">
        <v>2015</v>
      </c>
      <c r="AO1041" s="21" t="s">
        <v>2007</v>
      </c>
    </row>
    <row r="1042" spans="1:41" s="20" customFormat="1" x14ac:dyDescent="0.25">
      <c r="A1042" s="21">
        <v>2840</v>
      </c>
      <c r="B1042" s="21" t="s">
        <v>2009</v>
      </c>
      <c r="C1042" s="21" t="s">
        <v>2009</v>
      </c>
      <c r="D1042" s="22" t="s">
        <v>4535</v>
      </c>
      <c r="E1042" s="21" t="s">
        <v>4536</v>
      </c>
      <c r="F1042" s="21">
        <v>135158542</v>
      </c>
      <c r="G1042" s="21" t="s">
        <v>4536</v>
      </c>
      <c r="H1042" s="21">
        <v>135158542</v>
      </c>
      <c r="I1042" s="21">
        <v>2900</v>
      </c>
      <c r="J1042" s="21">
        <v>2900</v>
      </c>
      <c r="K1042" s="21" t="s">
        <v>1989</v>
      </c>
      <c r="L1042" s="21" t="s">
        <v>1990</v>
      </c>
      <c r="M1042" s="21" t="s">
        <v>2012</v>
      </c>
      <c r="N1042" s="21" t="s">
        <v>1997</v>
      </c>
      <c r="O1042" s="21" t="s">
        <v>2009</v>
      </c>
      <c r="P1042" s="21" t="s">
        <v>27</v>
      </c>
      <c r="Q1042" s="21" t="s">
        <v>2009</v>
      </c>
      <c r="R1042" s="21" t="s">
        <v>2009</v>
      </c>
      <c r="S1042" s="21" t="s">
        <v>2009</v>
      </c>
      <c r="T1042" s="22" t="s">
        <v>2013</v>
      </c>
      <c r="U1042" s="21" t="s">
        <v>1998</v>
      </c>
      <c r="V1042" s="23">
        <v>40057</v>
      </c>
      <c r="W1042" s="21" t="s">
        <v>1998</v>
      </c>
      <c r="X1042" s="23">
        <v>40057</v>
      </c>
      <c r="Y1042" s="21" t="b">
        <v>1</v>
      </c>
      <c r="Z1042" s="21" t="b">
        <v>1</v>
      </c>
      <c r="AA1042" s="21" t="b">
        <v>0</v>
      </c>
      <c r="AB1042" s="22"/>
      <c r="AC1042" s="22"/>
      <c r="AD1042" s="22"/>
      <c r="AE1042" s="22"/>
      <c r="AF1042" s="24"/>
      <c r="AG1042" s="21" t="s">
        <v>2121</v>
      </c>
      <c r="AH1042" s="21" t="s">
        <v>2000</v>
      </c>
      <c r="AI1042" s="21" t="s">
        <v>2001</v>
      </c>
      <c r="AJ1042" s="22" t="s">
        <v>2002</v>
      </c>
      <c r="AK1042" s="22" t="s">
        <v>2003</v>
      </c>
      <c r="AL1042" s="22" t="s">
        <v>2004</v>
      </c>
      <c r="AM1042" s="22" t="s">
        <v>2005</v>
      </c>
      <c r="AN1042" s="21" t="s">
        <v>2015</v>
      </c>
      <c r="AO1042" s="21" t="s">
        <v>2007</v>
      </c>
    </row>
    <row r="1043" spans="1:41" s="20" customFormat="1" x14ac:dyDescent="0.25">
      <c r="A1043" s="21">
        <v>2841</v>
      </c>
      <c r="B1043" s="21" t="s">
        <v>2028</v>
      </c>
      <c r="C1043" s="21" t="s">
        <v>2009</v>
      </c>
      <c r="D1043" s="22" t="s">
        <v>4537</v>
      </c>
      <c r="E1043" s="21" t="s">
        <v>778</v>
      </c>
      <c r="F1043" s="21">
        <v>135410207</v>
      </c>
      <c r="G1043" s="21" t="s">
        <v>778</v>
      </c>
      <c r="H1043" s="21">
        <v>135410207</v>
      </c>
      <c r="I1043" s="21">
        <v>50000</v>
      </c>
      <c r="J1043" s="21">
        <v>50000</v>
      </c>
      <c r="K1043" s="21" t="s">
        <v>1989</v>
      </c>
      <c r="L1043" s="21" t="s">
        <v>1990</v>
      </c>
      <c r="M1043" s="21" t="s">
        <v>1991</v>
      </c>
      <c r="N1043" s="21" t="s">
        <v>1997</v>
      </c>
      <c r="O1043" s="21" t="s">
        <v>2009</v>
      </c>
      <c r="P1043" s="21" t="s">
        <v>27</v>
      </c>
      <c r="Q1043" s="21" t="s">
        <v>2009</v>
      </c>
      <c r="R1043" s="21" t="s">
        <v>2009</v>
      </c>
      <c r="S1043" s="21" t="s">
        <v>2009</v>
      </c>
      <c r="T1043" s="22" t="s">
        <v>2013</v>
      </c>
      <c r="U1043" s="21" t="s">
        <v>1998</v>
      </c>
      <c r="V1043" s="23">
        <v>40057</v>
      </c>
      <c r="W1043" s="21" t="s">
        <v>1998</v>
      </c>
      <c r="X1043" s="23">
        <v>40057</v>
      </c>
      <c r="Y1043" s="21" t="b">
        <v>1</v>
      </c>
      <c r="Z1043" s="21" t="b">
        <v>1</v>
      </c>
      <c r="AA1043" s="21" t="b">
        <v>0</v>
      </c>
      <c r="AB1043" s="22"/>
      <c r="AC1043" s="22"/>
      <c r="AD1043" s="22"/>
      <c r="AE1043" s="22"/>
      <c r="AF1043" s="24"/>
      <c r="AG1043" s="21" t="s">
        <v>2071</v>
      </c>
      <c r="AH1043" s="21" t="s">
        <v>2000</v>
      </c>
      <c r="AI1043" s="21" t="s">
        <v>2001</v>
      </c>
      <c r="AJ1043" s="22" t="s">
        <v>2002</v>
      </c>
      <c r="AK1043" s="22" t="s">
        <v>2003</v>
      </c>
      <c r="AL1043" s="22" t="s">
        <v>2004</v>
      </c>
      <c r="AM1043" s="22" t="s">
        <v>2005</v>
      </c>
      <c r="AN1043" s="21" t="s">
        <v>2050</v>
      </c>
      <c r="AO1043" s="21" t="s">
        <v>2007</v>
      </c>
    </row>
    <row r="1044" spans="1:41" s="20" customFormat="1" x14ac:dyDescent="0.25">
      <c r="A1044" s="21">
        <v>2843</v>
      </c>
      <c r="B1044" s="21" t="s">
        <v>2009</v>
      </c>
      <c r="C1044" s="21" t="s">
        <v>2009</v>
      </c>
      <c r="D1044" s="22" t="s">
        <v>4538</v>
      </c>
      <c r="E1044" s="22" t="s">
        <v>944</v>
      </c>
      <c r="F1044" s="21">
        <v>138261413</v>
      </c>
      <c r="G1044" s="21" t="s">
        <v>4539</v>
      </c>
      <c r="H1044" s="21">
        <v>138261413</v>
      </c>
      <c r="I1044" s="21">
        <v>85200</v>
      </c>
      <c r="J1044" s="21">
        <v>85200</v>
      </c>
      <c r="K1044" s="21" t="s">
        <v>1989</v>
      </c>
      <c r="L1044" s="21" t="s">
        <v>1990</v>
      </c>
      <c r="M1044" s="21" t="s">
        <v>1991</v>
      </c>
      <c r="N1044" s="21" t="s">
        <v>1997</v>
      </c>
      <c r="O1044" s="21" t="s">
        <v>2009</v>
      </c>
      <c r="P1044" s="21" t="s">
        <v>27</v>
      </c>
      <c r="Q1044" s="21" t="s">
        <v>2009</v>
      </c>
      <c r="R1044" s="21" t="s">
        <v>2009</v>
      </c>
      <c r="S1044" s="21" t="s">
        <v>2009</v>
      </c>
      <c r="T1044" s="22" t="s">
        <v>2013</v>
      </c>
      <c r="U1044" s="21" t="s">
        <v>1998</v>
      </c>
      <c r="V1044" s="23">
        <v>40057</v>
      </c>
      <c r="W1044" s="21" t="s">
        <v>1998</v>
      </c>
      <c r="X1044" s="23">
        <v>40057</v>
      </c>
      <c r="Y1044" s="21" t="b">
        <v>1</v>
      </c>
      <c r="Z1044" s="21" t="b">
        <v>1</v>
      </c>
      <c r="AA1044" s="21" t="b">
        <v>0</v>
      </c>
      <c r="AB1044" s="22" t="s">
        <v>2047</v>
      </c>
      <c r="AC1044" s="22" t="s">
        <v>2048</v>
      </c>
      <c r="AD1044" s="23">
        <v>41830</v>
      </c>
      <c r="AE1044" s="22"/>
      <c r="AF1044" s="24"/>
      <c r="AG1044" s="21" t="s">
        <v>4366</v>
      </c>
      <c r="AH1044" s="21" t="s">
        <v>2000</v>
      </c>
      <c r="AI1044" s="21" t="s">
        <v>2001</v>
      </c>
      <c r="AJ1044" s="22" t="s">
        <v>2002</v>
      </c>
      <c r="AK1044" s="22" t="s">
        <v>2003</v>
      </c>
      <c r="AL1044" s="22" t="s">
        <v>2004</v>
      </c>
      <c r="AM1044" s="22" t="s">
        <v>2005</v>
      </c>
      <c r="AN1044" s="21" t="s">
        <v>2015</v>
      </c>
      <c r="AO1044" s="21" t="s">
        <v>2007</v>
      </c>
    </row>
    <row r="1045" spans="1:41" s="20" customFormat="1" x14ac:dyDescent="0.25">
      <c r="A1045" s="21">
        <v>2844</v>
      </c>
      <c r="B1045" s="21" t="s">
        <v>2009</v>
      </c>
      <c r="C1045" s="21" t="s">
        <v>2009</v>
      </c>
      <c r="D1045" s="22" t="s">
        <v>4540</v>
      </c>
      <c r="E1045" s="21" t="s">
        <v>1622</v>
      </c>
      <c r="F1045" s="21">
        <v>141517217</v>
      </c>
      <c r="G1045" s="21" t="s">
        <v>1622</v>
      </c>
      <c r="H1045" s="21">
        <v>141517217</v>
      </c>
      <c r="I1045" s="21">
        <v>25.3</v>
      </c>
      <c r="J1045" s="21">
        <v>25.3</v>
      </c>
      <c r="K1045" s="21" t="s">
        <v>1989</v>
      </c>
      <c r="L1045" s="21" t="s">
        <v>1990</v>
      </c>
      <c r="M1045" s="21" t="s">
        <v>2012</v>
      </c>
      <c r="N1045" s="21" t="s">
        <v>1997</v>
      </c>
      <c r="O1045" s="21" t="s">
        <v>2009</v>
      </c>
      <c r="P1045" s="21" t="s">
        <v>27</v>
      </c>
      <c r="Q1045" s="21" t="s">
        <v>2009</v>
      </c>
      <c r="R1045" s="21" t="s">
        <v>2009</v>
      </c>
      <c r="S1045" s="21" t="s">
        <v>2009</v>
      </c>
      <c r="T1045" s="22" t="s">
        <v>2013</v>
      </c>
      <c r="U1045" s="21" t="s">
        <v>1998</v>
      </c>
      <c r="V1045" s="23">
        <v>40057</v>
      </c>
      <c r="W1045" s="21" t="s">
        <v>1998</v>
      </c>
      <c r="X1045" s="23">
        <v>40057</v>
      </c>
      <c r="Y1045" s="21" t="b">
        <v>1</v>
      </c>
      <c r="Z1045" s="21" t="b">
        <v>1</v>
      </c>
      <c r="AA1045" s="21" t="b">
        <v>0</v>
      </c>
      <c r="AB1045" s="22"/>
      <c r="AC1045" s="22"/>
      <c r="AD1045" s="22"/>
      <c r="AE1045" s="22"/>
      <c r="AF1045" s="24"/>
      <c r="AG1045" s="21" t="s">
        <v>2537</v>
      </c>
      <c r="AH1045" s="21" t="s">
        <v>2000</v>
      </c>
      <c r="AI1045" s="21" t="s">
        <v>2001</v>
      </c>
      <c r="AJ1045" s="22" t="s">
        <v>2002</v>
      </c>
      <c r="AK1045" s="22" t="s">
        <v>2003</v>
      </c>
      <c r="AL1045" s="22" t="s">
        <v>2004</v>
      </c>
      <c r="AM1045" s="22" t="s">
        <v>2005</v>
      </c>
      <c r="AN1045" s="21" t="s">
        <v>2015</v>
      </c>
      <c r="AO1045" s="21" t="s">
        <v>2007</v>
      </c>
    </row>
    <row r="1046" spans="1:41" s="20" customFormat="1" x14ac:dyDescent="0.25">
      <c r="A1046" s="21">
        <v>2845</v>
      </c>
      <c r="B1046" s="21" t="s">
        <v>2009</v>
      </c>
      <c r="C1046" s="21" t="s">
        <v>2009</v>
      </c>
      <c r="D1046" s="22" t="s">
        <v>4541</v>
      </c>
      <c r="E1046" s="21" t="s">
        <v>4542</v>
      </c>
      <c r="F1046" s="21">
        <v>143390890</v>
      </c>
      <c r="G1046" s="22" t="s">
        <v>4543</v>
      </c>
      <c r="H1046" s="21">
        <v>143390890</v>
      </c>
      <c r="I1046" s="21">
        <v>332</v>
      </c>
      <c r="J1046" s="21">
        <v>332</v>
      </c>
      <c r="K1046" s="21" t="s">
        <v>1989</v>
      </c>
      <c r="L1046" s="21" t="s">
        <v>1990</v>
      </c>
      <c r="M1046" s="21" t="s">
        <v>2012</v>
      </c>
      <c r="N1046" s="21" t="s">
        <v>1997</v>
      </c>
      <c r="O1046" s="21" t="s">
        <v>2009</v>
      </c>
      <c r="P1046" s="21" t="s">
        <v>27</v>
      </c>
      <c r="Q1046" s="21" t="s">
        <v>2009</v>
      </c>
      <c r="R1046" s="21" t="s">
        <v>2009</v>
      </c>
      <c r="S1046" s="21" t="s">
        <v>2009</v>
      </c>
      <c r="T1046" s="22" t="s">
        <v>2013</v>
      </c>
      <c r="U1046" s="21" t="s">
        <v>1998</v>
      </c>
      <c r="V1046" s="23">
        <v>40057</v>
      </c>
      <c r="W1046" s="21" t="s">
        <v>1998</v>
      </c>
      <c r="X1046" s="23">
        <v>40057</v>
      </c>
      <c r="Y1046" s="21" t="b">
        <v>1</v>
      </c>
      <c r="Z1046" s="21" t="b">
        <v>1</v>
      </c>
      <c r="AA1046" s="21" t="b">
        <v>0</v>
      </c>
      <c r="AB1046" s="22"/>
      <c r="AC1046" s="22"/>
      <c r="AD1046" s="22"/>
      <c r="AE1046" s="22"/>
      <c r="AF1046" s="24"/>
      <c r="AG1046" s="21" t="s">
        <v>4519</v>
      </c>
      <c r="AH1046" s="21" t="s">
        <v>2000</v>
      </c>
      <c r="AI1046" s="21" t="s">
        <v>2001</v>
      </c>
      <c r="AJ1046" s="22" t="s">
        <v>2002</v>
      </c>
      <c r="AK1046" s="22" t="s">
        <v>2003</v>
      </c>
      <c r="AL1046" s="22" t="s">
        <v>2004</v>
      </c>
      <c r="AM1046" s="22" t="s">
        <v>2005</v>
      </c>
      <c r="AN1046" s="21" t="s">
        <v>2015</v>
      </c>
      <c r="AO1046" s="21" t="s">
        <v>2007</v>
      </c>
    </row>
    <row r="1047" spans="1:41" s="20" customFormat="1" x14ac:dyDescent="0.25">
      <c r="A1047" s="21">
        <v>2846</v>
      </c>
      <c r="B1047" s="21" t="s">
        <v>2009</v>
      </c>
      <c r="C1047" s="21" t="s">
        <v>2009</v>
      </c>
      <c r="D1047" s="22" t="s">
        <v>4544</v>
      </c>
      <c r="E1047" s="21" t="s">
        <v>1612</v>
      </c>
      <c r="F1047" s="21">
        <v>145701219</v>
      </c>
      <c r="G1047" s="21" t="s">
        <v>1612</v>
      </c>
      <c r="H1047" s="21">
        <v>145701219</v>
      </c>
      <c r="I1047" s="21">
        <v>72000</v>
      </c>
      <c r="J1047" s="21">
        <v>72000</v>
      </c>
      <c r="K1047" s="21" t="s">
        <v>1989</v>
      </c>
      <c r="L1047" s="21" t="s">
        <v>1990</v>
      </c>
      <c r="M1047" s="21" t="s">
        <v>1991</v>
      </c>
      <c r="N1047" s="21" t="s">
        <v>1997</v>
      </c>
      <c r="O1047" s="21" t="s">
        <v>2009</v>
      </c>
      <c r="P1047" s="21" t="s">
        <v>27</v>
      </c>
      <c r="Q1047" s="21" t="s">
        <v>2009</v>
      </c>
      <c r="R1047" s="21" t="s">
        <v>2009</v>
      </c>
      <c r="S1047" s="21" t="s">
        <v>2009</v>
      </c>
      <c r="T1047" s="22" t="s">
        <v>2013</v>
      </c>
      <c r="U1047" s="21" t="s">
        <v>1998</v>
      </c>
      <c r="V1047" s="23">
        <v>40057</v>
      </c>
      <c r="W1047" s="21" t="s">
        <v>1998</v>
      </c>
      <c r="X1047" s="23">
        <v>40057</v>
      </c>
      <c r="Y1047" s="21" t="b">
        <v>1</v>
      </c>
      <c r="Z1047" s="21" t="b">
        <v>1</v>
      </c>
      <c r="AA1047" s="21" t="b">
        <v>0</v>
      </c>
      <c r="AB1047" s="22"/>
      <c r="AC1047" s="22"/>
      <c r="AD1047" s="22"/>
      <c r="AE1047" s="22"/>
      <c r="AF1047" s="22"/>
      <c r="AG1047" s="21" t="s">
        <v>2063</v>
      </c>
      <c r="AH1047" s="21" t="s">
        <v>2000</v>
      </c>
      <c r="AI1047" s="21" t="s">
        <v>2001</v>
      </c>
      <c r="AJ1047" s="22" t="s">
        <v>2002</v>
      </c>
      <c r="AK1047" s="22" t="s">
        <v>2003</v>
      </c>
      <c r="AL1047" s="22" t="s">
        <v>2004</v>
      </c>
      <c r="AM1047" s="22" t="s">
        <v>2005</v>
      </c>
      <c r="AN1047" s="21" t="s">
        <v>2015</v>
      </c>
      <c r="AO1047" s="21" t="s">
        <v>2007</v>
      </c>
    </row>
    <row r="1048" spans="1:41" s="20" customFormat="1" x14ac:dyDescent="0.25">
      <c r="A1048" s="21">
        <v>2847</v>
      </c>
      <c r="B1048" s="21" t="s">
        <v>2009</v>
      </c>
      <c r="C1048" s="21" t="s">
        <v>2009</v>
      </c>
      <c r="D1048" s="22" t="s">
        <v>4545</v>
      </c>
      <c r="E1048" s="21" t="s">
        <v>1154</v>
      </c>
      <c r="F1048" s="21">
        <v>149877418</v>
      </c>
      <c r="G1048" s="21" t="s">
        <v>1154</v>
      </c>
      <c r="H1048" s="21">
        <v>149877418</v>
      </c>
      <c r="I1048" s="21">
        <v>500</v>
      </c>
      <c r="J1048" s="21">
        <v>500</v>
      </c>
      <c r="K1048" s="21" t="s">
        <v>1989</v>
      </c>
      <c r="L1048" s="21" t="s">
        <v>1990</v>
      </c>
      <c r="M1048" s="21" t="s">
        <v>2012</v>
      </c>
      <c r="N1048" s="21" t="s">
        <v>1997</v>
      </c>
      <c r="O1048" s="21" t="s">
        <v>2009</v>
      </c>
      <c r="P1048" s="21" t="s">
        <v>27</v>
      </c>
      <c r="Q1048" s="21" t="s">
        <v>2009</v>
      </c>
      <c r="R1048" s="21" t="s">
        <v>2009</v>
      </c>
      <c r="S1048" s="21" t="s">
        <v>2009</v>
      </c>
      <c r="T1048" s="22" t="s">
        <v>2013</v>
      </c>
      <c r="U1048" s="21" t="s">
        <v>1998</v>
      </c>
      <c r="V1048" s="23">
        <v>40057</v>
      </c>
      <c r="W1048" s="21" t="s">
        <v>1998</v>
      </c>
      <c r="X1048" s="23">
        <v>40057</v>
      </c>
      <c r="Y1048" s="21" t="b">
        <v>1</v>
      </c>
      <c r="Z1048" s="21" t="b">
        <v>1</v>
      </c>
      <c r="AA1048" s="21" t="b">
        <v>0</v>
      </c>
      <c r="AB1048" s="22"/>
      <c r="AC1048" s="22"/>
      <c r="AD1048" s="22"/>
      <c r="AE1048" s="22"/>
      <c r="AF1048" s="22"/>
      <c r="AG1048" s="21" t="s">
        <v>3508</v>
      </c>
      <c r="AH1048" s="21" t="s">
        <v>2000</v>
      </c>
      <c r="AI1048" s="21" t="s">
        <v>2001</v>
      </c>
      <c r="AJ1048" s="22" t="s">
        <v>2002</v>
      </c>
      <c r="AK1048" s="22" t="s">
        <v>2003</v>
      </c>
      <c r="AL1048" s="22" t="s">
        <v>2004</v>
      </c>
      <c r="AM1048" s="22" t="s">
        <v>2005</v>
      </c>
      <c r="AN1048" s="21" t="s">
        <v>2015</v>
      </c>
      <c r="AO1048" s="21" t="s">
        <v>2007</v>
      </c>
    </row>
    <row r="1049" spans="1:41" s="20" customFormat="1" x14ac:dyDescent="0.25">
      <c r="A1049" s="21">
        <v>2848</v>
      </c>
      <c r="B1049" s="21" t="s">
        <v>2009</v>
      </c>
      <c r="C1049" s="21" t="s">
        <v>2009</v>
      </c>
      <c r="D1049" s="22" t="s">
        <v>4546</v>
      </c>
      <c r="E1049" s="21" t="s">
        <v>1444</v>
      </c>
      <c r="F1049" s="21">
        <v>153233911</v>
      </c>
      <c r="G1049" s="21" t="s">
        <v>1444</v>
      </c>
      <c r="H1049" s="21">
        <v>153233911</v>
      </c>
      <c r="I1049" s="21">
        <v>7.1</v>
      </c>
      <c r="J1049" s="21">
        <v>7.1</v>
      </c>
      <c r="K1049" s="21" t="s">
        <v>1989</v>
      </c>
      <c r="L1049" s="21" t="s">
        <v>1990</v>
      </c>
      <c r="M1049" s="21" t="s">
        <v>2012</v>
      </c>
      <c r="N1049" s="21" t="s">
        <v>1997</v>
      </c>
      <c r="O1049" s="21" t="s">
        <v>2009</v>
      </c>
      <c r="P1049" s="21" t="s">
        <v>27</v>
      </c>
      <c r="Q1049" s="21" t="s">
        <v>2009</v>
      </c>
      <c r="R1049" s="21" t="s">
        <v>2009</v>
      </c>
      <c r="S1049" s="21" t="s">
        <v>2009</v>
      </c>
      <c r="T1049" s="22" t="s">
        <v>2013</v>
      </c>
      <c r="U1049" s="21" t="s">
        <v>1998</v>
      </c>
      <c r="V1049" s="23">
        <v>40057</v>
      </c>
      <c r="W1049" s="21" t="s">
        <v>1998</v>
      </c>
      <c r="X1049" s="23">
        <v>40057</v>
      </c>
      <c r="Y1049" s="21" t="b">
        <v>1</v>
      </c>
      <c r="Z1049" s="21" t="b">
        <v>1</v>
      </c>
      <c r="AA1049" s="21" t="b">
        <v>0</v>
      </c>
      <c r="AB1049" s="22"/>
      <c r="AC1049" s="22"/>
      <c r="AD1049" s="22"/>
      <c r="AE1049" s="22"/>
      <c r="AF1049" s="24"/>
      <c r="AG1049" s="21" t="s">
        <v>4366</v>
      </c>
      <c r="AH1049" s="21" t="s">
        <v>2000</v>
      </c>
      <c r="AI1049" s="21" t="s">
        <v>2001</v>
      </c>
      <c r="AJ1049" s="22" t="s">
        <v>2002</v>
      </c>
      <c r="AK1049" s="22" t="s">
        <v>2003</v>
      </c>
      <c r="AL1049" s="22" t="s">
        <v>2004</v>
      </c>
      <c r="AM1049" s="22" t="s">
        <v>2005</v>
      </c>
      <c r="AN1049" s="21" t="s">
        <v>2015</v>
      </c>
      <c r="AO1049" s="21" t="s">
        <v>2007</v>
      </c>
    </row>
    <row r="1050" spans="1:41" s="20" customFormat="1" x14ac:dyDescent="0.25">
      <c r="A1050" s="21">
        <v>2842</v>
      </c>
      <c r="B1050" s="21" t="s">
        <v>2009</v>
      </c>
      <c r="C1050" s="21" t="s">
        <v>2009</v>
      </c>
      <c r="D1050" s="22" t="s">
        <v>4547</v>
      </c>
      <c r="E1050" s="21" t="s">
        <v>1890</v>
      </c>
      <c r="F1050" s="21">
        <v>137512744</v>
      </c>
      <c r="G1050" s="21" t="s">
        <v>1890</v>
      </c>
      <c r="H1050" s="21">
        <v>155569918</v>
      </c>
      <c r="I1050" s="21">
        <v>1</v>
      </c>
      <c r="J1050" s="21">
        <v>1</v>
      </c>
      <c r="K1050" s="21" t="s">
        <v>1989</v>
      </c>
      <c r="L1050" s="21" t="s">
        <v>1990</v>
      </c>
      <c r="M1050" s="21" t="s">
        <v>2012</v>
      </c>
      <c r="N1050" s="21" t="s">
        <v>1997</v>
      </c>
      <c r="O1050" s="21" t="s">
        <v>2009</v>
      </c>
      <c r="P1050" s="21" t="s">
        <v>27</v>
      </c>
      <c r="Q1050" s="21" t="s">
        <v>2009</v>
      </c>
      <c r="R1050" s="21" t="s">
        <v>2009</v>
      </c>
      <c r="S1050" s="21" t="s">
        <v>2009</v>
      </c>
      <c r="T1050" s="22" t="s">
        <v>2013</v>
      </c>
      <c r="U1050" s="21" t="s">
        <v>1998</v>
      </c>
      <c r="V1050" s="23">
        <v>40057</v>
      </c>
      <c r="W1050" s="21" t="s">
        <v>1998</v>
      </c>
      <c r="X1050" s="23">
        <v>40057</v>
      </c>
      <c r="Y1050" s="21" t="b">
        <v>1</v>
      </c>
      <c r="Z1050" s="21" t="b">
        <v>1</v>
      </c>
      <c r="AA1050" s="21" t="b">
        <v>0</v>
      </c>
      <c r="AB1050" s="22"/>
      <c r="AC1050" s="22"/>
      <c r="AD1050" s="22"/>
      <c r="AE1050" s="22"/>
      <c r="AF1050" s="24"/>
      <c r="AG1050" s="21" t="s">
        <v>3355</v>
      </c>
      <c r="AH1050" s="21" t="s">
        <v>2000</v>
      </c>
      <c r="AI1050" s="21" t="s">
        <v>2001</v>
      </c>
      <c r="AJ1050" s="22" t="s">
        <v>2002</v>
      </c>
      <c r="AK1050" s="22" t="s">
        <v>2003</v>
      </c>
      <c r="AL1050" s="22" t="s">
        <v>2004</v>
      </c>
      <c r="AM1050" s="22" t="s">
        <v>2005</v>
      </c>
      <c r="AN1050" s="21" t="s">
        <v>2015</v>
      </c>
      <c r="AO1050" s="21" t="s">
        <v>2007</v>
      </c>
    </row>
    <row r="1051" spans="1:41" s="20" customFormat="1" x14ac:dyDescent="0.25">
      <c r="A1051" s="21">
        <v>2849</v>
      </c>
      <c r="B1051" s="21" t="s">
        <v>2009</v>
      </c>
      <c r="C1051" s="21" t="s">
        <v>2009</v>
      </c>
      <c r="D1051" s="22" t="s">
        <v>4548</v>
      </c>
      <c r="E1051" s="21" t="s">
        <v>1482</v>
      </c>
      <c r="F1051" s="21">
        <v>161050584</v>
      </c>
      <c r="G1051" s="21" t="s">
        <v>1482</v>
      </c>
      <c r="H1051" s="21">
        <v>161050584</v>
      </c>
      <c r="I1051" s="21">
        <v>3700</v>
      </c>
      <c r="J1051" s="21">
        <v>3700</v>
      </c>
      <c r="K1051" s="21" t="s">
        <v>1989</v>
      </c>
      <c r="L1051" s="21" t="s">
        <v>1990</v>
      </c>
      <c r="M1051" s="21" t="s">
        <v>2012</v>
      </c>
      <c r="N1051" s="21" t="s">
        <v>1997</v>
      </c>
      <c r="O1051" s="21" t="s">
        <v>2009</v>
      </c>
      <c r="P1051" s="21" t="s">
        <v>27</v>
      </c>
      <c r="Q1051" s="21" t="s">
        <v>2009</v>
      </c>
      <c r="R1051" s="21" t="s">
        <v>2009</v>
      </c>
      <c r="S1051" s="21" t="s">
        <v>2009</v>
      </c>
      <c r="T1051" s="22" t="s">
        <v>2013</v>
      </c>
      <c r="U1051" s="21" t="s">
        <v>1998</v>
      </c>
      <c r="V1051" s="23">
        <v>40057</v>
      </c>
      <c r="W1051" s="21" t="s">
        <v>1998</v>
      </c>
      <c r="X1051" s="23">
        <v>40057</v>
      </c>
      <c r="Y1051" s="21" t="b">
        <v>1</v>
      </c>
      <c r="Z1051" s="21" t="b">
        <v>1</v>
      </c>
      <c r="AA1051" s="21" t="b">
        <v>0</v>
      </c>
      <c r="AB1051" s="22"/>
      <c r="AC1051" s="22"/>
      <c r="AD1051" s="22"/>
      <c r="AE1051" s="22"/>
      <c r="AF1051" s="24"/>
      <c r="AG1051" s="21" t="s">
        <v>4153</v>
      </c>
      <c r="AH1051" s="21" t="s">
        <v>2000</v>
      </c>
      <c r="AI1051" s="21" t="s">
        <v>2001</v>
      </c>
      <c r="AJ1051" s="22" t="s">
        <v>2002</v>
      </c>
      <c r="AK1051" s="22" t="s">
        <v>2003</v>
      </c>
      <c r="AL1051" s="22" t="s">
        <v>2004</v>
      </c>
      <c r="AM1051" s="22" t="s">
        <v>2005</v>
      </c>
      <c r="AN1051" s="21" t="s">
        <v>2015</v>
      </c>
      <c r="AO1051" s="21" t="s">
        <v>2007</v>
      </c>
    </row>
    <row r="1052" spans="1:41" s="20" customFormat="1" x14ac:dyDescent="0.25">
      <c r="A1052" s="21">
        <v>2850</v>
      </c>
      <c r="B1052" s="21" t="s">
        <v>2028</v>
      </c>
      <c r="C1052" s="21" t="s">
        <v>2009</v>
      </c>
      <c r="D1052" s="22" t="s">
        <v>4549</v>
      </c>
      <c r="E1052" s="21" t="s">
        <v>1214</v>
      </c>
      <c r="F1052" s="21">
        <v>161326347</v>
      </c>
      <c r="G1052" s="21" t="s">
        <v>1214</v>
      </c>
      <c r="H1052" s="21">
        <v>161326347</v>
      </c>
      <c r="I1052" s="21">
        <v>190</v>
      </c>
      <c r="J1052" s="21">
        <v>190</v>
      </c>
      <c r="K1052" s="21" t="s">
        <v>1989</v>
      </c>
      <c r="L1052" s="21" t="s">
        <v>1990</v>
      </c>
      <c r="M1052" s="21" t="s">
        <v>1991</v>
      </c>
      <c r="N1052" s="21" t="s">
        <v>1997</v>
      </c>
      <c r="O1052" s="21" t="s">
        <v>2009</v>
      </c>
      <c r="P1052" s="21" t="s">
        <v>27</v>
      </c>
      <c r="Q1052" s="21" t="s">
        <v>2009</v>
      </c>
      <c r="R1052" s="21" t="s">
        <v>2009</v>
      </c>
      <c r="S1052" s="21" t="s">
        <v>2009</v>
      </c>
      <c r="T1052" s="22" t="s">
        <v>2013</v>
      </c>
      <c r="U1052" s="21" t="s">
        <v>1998</v>
      </c>
      <c r="V1052" s="23">
        <v>40057</v>
      </c>
      <c r="W1052" s="21" t="s">
        <v>1998</v>
      </c>
      <c r="X1052" s="23">
        <v>40057</v>
      </c>
      <c r="Y1052" s="21" t="b">
        <v>1</v>
      </c>
      <c r="Z1052" s="21" t="b">
        <v>1</v>
      </c>
      <c r="AA1052" s="21" t="b">
        <v>0</v>
      </c>
      <c r="AB1052" s="22"/>
      <c r="AC1052" s="22"/>
      <c r="AD1052" s="22"/>
      <c r="AE1052" s="22"/>
      <c r="AF1052" s="24"/>
      <c r="AG1052" s="21" t="s">
        <v>2372</v>
      </c>
      <c r="AH1052" s="21" t="s">
        <v>2000</v>
      </c>
      <c r="AI1052" s="21" t="s">
        <v>2001</v>
      </c>
      <c r="AJ1052" s="22" t="s">
        <v>2002</v>
      </c>
      <c r="AK1052" s="22" t="s">
        <v>2003</v>
      </c>
      <c r="AL1052" s="22" t="s">
        <v>2004</v>
      </c>
      <c r="AM1052" s="22" t="s">
        <v>2005</v>
      </c>
      <c r="AN1052" s="21" t="s">
        <v>2050</v>
      </c>
      <c r="AO1052" s="21" t="s">
        <v>2007</v>
      </c>
    </row>
    <row r="1053" spans="1:41" s="20" customFormat="1" x14ac:dyDescent="0.25">
      <c r="A1053" s="21">
        <v>2851</v>
      </c>
      <c r="B1053" s="21" t="s">
        <v>2009</v>
      </c>
      <c r="C1053" s="21" t="s">
        <v>2009</v>
      </c>
      <c r="D1053" s="22" t="s">
        <v>4550</v>
      </c>
      <c r="E1053" s="21" t="s">
        <v>4551</v>
      </c>
      <c r="F1053" s="21">
        <v>163515148</v>
      </c>
      <c r="G1053" s="21" t="s">
        <v>4551</v>
      </c>
      <c r="H1053" s="21">
        <v>163515148</v>
      </c>
      <c r="I1053" s="21">
        <v>12000</v>
      </c>
      <c r="J1053" s="21">
        <v>12000</v>
      </c>
      <c r="K1053" s="21" t="s">
        <v>1989</v>
      </c>
      <c r="L1053" s="21" t="s">
        <v>1990</v>
      </c>
      <c r="M1053" s="21" t="s">
        <v>2012</v>
      </c>
      <c r="N1053" s="21" t="s">
        <v>1997</v>
      </c>
      <c r="O1053" s="21" t="s">
        <v>2009</v>
      </c>
      <c r="P1053" s="21" t="s">
        <v>27</v>
      </c>
      <c r="Q1053" s="21" t="s">
        <v>2009</v>
      </c>
      <c r="R1053" s="21" t="s">
        <v>2009</v>
      </c>
      <c r="S1053" s="21" t="s">
        <v>2009</v>
      </c>
      <c r="T1053" s="22" t="s">
        <v>2013</v>
      </c>
      <c r="U1053" s="21" t="s">
        <v>1998</v>
      </c>
      <c r="V1053" s="23">
        <v>40057</v>
      </c>
      <c r="W1053" s="21" t="s">
        <v>1998</v>
      </c>
      <c r="X1053" s="23">
        <v>40057</v>
      </c>
      <c r="Y1053" s="21" t="b">
        <v>1</v>
      </c>
      <c r="Z1053" s="21" t="b">
        <v>1</v>
      </c>
      <c r="AA1053" s="21" t="b">
        <v>0</v>
      </c>
      <c r="AB1053" s="22"/>
      <c r="AC1053" s="22"/>
      <c r="AD1053" s="22"/>
      <c r="AE1053" s="22"/>
      <c r="AF1053" s="24"/>
      <c r="AG1053" s="21" t="s">
        <v>4552</v>
      </c>
      <c r="AH1053" s="21" t="s">
        <v>2000</v>
      </c>
      <c r="AI1053" s="21" t="s">
        <v>2001</v>
      </c>
      <c r="AJ1053" s="22" t="s">
        <v>2002</v>
      </c>
      <c r="AK1053" s="22" t="s">
        <v>2003</v>
      </c>
      <c r="AL1053" s="22" t="s">
        <v>2004</v>
      </c>
      <c r="AM1053" s="22" t="s">
        <v>2005</v>
      </c>
      <c r="AN1053" s="21" t="s">
        <v>2015</v>
      </c>
      <c r="AO1053" s="21" t="s">
        <v>2007</v>
      </c>
    </row>
    <row r="1054" spans="1:41" s="20" customFormat="1" x14ac:dyDescent="0.25">
      <c r="A1054" s="21">
        <v>2852</v>
      </c>
      <c r="B1054" s="21" t="s">
        <v>2009</v>
      </c>
      <c r="C1054" s="21" t="s">
        <v>2009</v>
      </c>
      <c r="D1054" s="22" t="s">
        <v>4553</v>
      </c>
      <c r="E1054" s="22" t="s">
        <v>4554</v>
      </c>
      <c r="F1054" s="21">
        <v>173584446</v>
      </c>
      <c r="G1054" s="21" t="s">
        <v>1800</v>
      </c>
      <c r="H1054" s="21">
        <v>173584446</v>
      </c>
      <c r="I1054" s="21">
        <f>GEOMEAN(J1054:J1056)</f>
        <v>483.31044943842193</v>
      </c>
      <c r="J1054" s="21">
        <v>600</v>
      </c>
      <c r="K1054" s="21" t="s">
        <v>1989</v>
      </c>
      <c r="L1054" s="21" t="s">
        <v>1990</v>
      </c>
      <c r="M1054" s="21" t="s">
        <v>1991</v>
      </c>
      <c r="N1054" s="21" t="s">
        <v>1997</v>
      </c>
      <c r="O1054" s="21" t="s">
        <v>2009</v>
      </c>
      <c r="P1054" s="21" t="s">
        <v>27</v>
      </c>
      <c r="Q1054" s="21" t="s">
        <v>2009</v>
      </c>
      <c r="R1054" s="21" t="s">
        <v>2009</v>
      </c>
      <c r="S1054" s="21" t="s">
        <v>2009</v>
      </c>
      <c r="T1054" s="22" t="s">
        <v>2013</v>
      </c>
      <c r="U1054" s="21" t="s">
        <v>1998</v>
      </c>
      <c r="V1054" s="23">
        <v>40057</v>
      </c>
      <c r="W1054" s="21" t="s">
        <v>1998</v>
      </c>
      <c r="X1054" s="23">
        <v>40057</v>
      </c>
      <c r="Y1054" s="21" t="b">
        <v>1</v>
      </c>
      <c r="Z1054" s="21" t="b">
        <v>1</v>
      </c>
      <c r="AA1054" s="21" t="b">
        <v>0</v>
      </c>
      <c r="AB1054" s="22" t="s">
        <v>3347</v>
      </c>
      <c r="AC1054" s="22" t="s">
        <v>2048</v>
      </c>
      <c r="AD1054" s="23">
        <v>41368</v>
      </c>
      <c r="AE1054" s="22"/>
      <c r="AF1054" s="24"/>
      <c r="AG1054" s="21" t="s">
        <v>4178</v>
      </c>
      <c r="AH1054" s="21" t="s">
        <v>2000</v>
      </c>
      <c r="AI1054" s="21" t="s">
        <v>2001</v>
      </c>
      <c r="AJ1054" s="22" t="s">
        <v>2002</v>
      </c>
      <c r="AK1054" s="22" t="s">
        <v>2003</v>
      </c>
      <c r="AL1054" s="22" t="s">
        <v>2004</v>
      </c>
      <c r="AM1054" s="22" t="s">
        <v>2005</v>
      </c>
      <c r="AN1054" s="21" t="s">
        <v>2015</v>
      </c>
      <c r="AO1054" s="21" t="s">
        <v>2007</v>
      </c>
    </row>
    <row r="1055" spans="1:41" s="20" customFormat="1" x14ac:dyDescent="0.25">
      <c r="A1055" s="21">
        <v>2853</v>
      </c>
      <c r="B1055" s="21" t="s">
        <v>2028</v>
      </c>
      <c r="C1055" s="21" t="s">
        <v>2009</v>
      </c>
      <c r="D1055" s="22" t="s">
        <v>4555</v>
      </c>
      <c r="E1055" s="22" t="s">
        <v>4554</v>
      </c>
      <c r="F1055" s="21">
        <v>173584446</v>
      </c>
      <c r="G1055" s="21" t="s">
        <v>1800</v>
      </c>
      <c r="H1055" s="21">
        <v>173584446</v>
      </c>
      <c r="I1055" s="21"/>
      <c r="J1055" s="21">
        <v>2940</v>
      </c>
      <c r="K1055" s="21" t="s">
        <v>1989</v>
      </c>
      <c r="L1055" s="21" t="s">
        <v>1990</v>
      </c>
      <c r="M1055" s="21" t="s">
        <v>1991</v>
      </c>
      <c r="N1055" s="21" t="s">
        <v>1997</v>
      </c>
      <c r="O1055" s="21" t="s">
        <v>2009</v>
      </c>
      <c r="P1055" s="21" t="s">
        <v>27</v>
      </c>
      <c r="Q1055" s="21" t="s">
        <v>2009</v>
      </c>
      <c r="R1055" s="21" t="s">
        <v>2009</v>
      </c>
      <c r="S1055" s="21" t="s">
        <v>2009</v>
      </c>
      <c r="T1055" s="22" t="s">
        <v>2013</v>
      </c>
      <c r="U1055" s="21" t="s">
        <v>1998</v>
      </c>
      <c r="V1055" s="23">
        <v>40057</v>
      </c>
      <c r="W1055" s="21" t="s">
        <v>1998</v>
      </c>
      <c r="X1055" s="23">
        <v>40057</v>
      </c>
      <c r="Y1055" s="21" t="b">
        <v>1</v>
      </c>
      <c r="Z1055" s="21" t="b">
        <v>1</v>
      </c>
      <c r="AA1055" s="21" t="b">
        <v>0</v>
      </c>
      <c r="AB1055" s="22" t="s">
        <v>3347</v>
      </c>
      <c r="AC1055" s="22" t="s">
        <v>2048</v>
      </c>
      <c r="AD1055" s="23">
        <v>41368</v>
      </c>
      <c r="AE1055" s="22"/>
      <c r="AF1055" s="24"/>
      <c r="AG1055" s="21" t="s">
        <v>3612</v>
      </c>
      <c r="AH1055" s="21" t="s">
        <v>2000</v>
      </c>
      <c r="AI1055" s="21" t="s">
        <v>2001</v>
      </c>
      <c r="AJ1055" s="22" t="s">
        <v>2002</v>
      </c>
      <c r="AK1055" s="22" t="s">
        <v>2003</v>
      </c>
      <c r="AL1055" s="22" t="s">
        <v>2004</v>
      </c>
      <c r="AM1055" s="22" t="s">
        <v>2005</v>
      </c>
      <c r="AN1055" s="21" t="s">
        <v>2050</v>
      </c>
      <c r="AO1055" s="21" t="s">
        <v>2007</v>
      </c>
    </row>
    <row r="1056" spans="1:41" s="20" customFormat="1" x14ac:dyDescent="0.25">
      <c r="A1056" s="21">
        <v>2854</v>
      </c>
      <c r="B1056" s="21" t="s">
        <v>2009</v>
      </c>
      <c r="C1056" s="21" t="s">
        <v>2009</v>
      </c>
      <c r="D1056" s="22" t="s">
        <v>4556</v>
      </c>
      <c r="E1056" s="22" t="s">
        <v>4557</v>
      </c>
      <c r="F1056" s="21">
        <v>173584446</v>
      </c>
      <c r="G1056" s="21" t="s">
        <v>1800</v>
      </c>
      <c r="H1056" s="21">
        <v>173584446</v>
      </c>
      <c r="I1056" s="21"/>
      <c r="J1056" s="21">
        <v>64</v>
      </c>
      <c r="K1056" s="21" t="s">
        <v>1989</v>
      </c>
      <c r="L1056" s="21" t="s">
        <v>1990</v>
      </c>
      <c r="M1056" s="21" t="s">
        <v>2012</v>
      </c>
      <c r="N1056" s="21" t="s">
        <v>1997</v>
      </c>
      <c r="O1056" s="21" t="s">
        <v>2009</v>
      </c>
      <c r="P1056" s="21" t="s">
        <v>27</v>
      </c>
      <c r="Q1056" s="21" t="s">
        <v>2009</v>
      </c>
      <c r="R1056" s="21" t="s">
        <v>2009</v>
      </c>
      <c r="S1056" s="21" t="s">
        <v>2009</v>
      </c>
      <c r="T1056" s="22" t="s">
        <v>2013</v>
      </c>
      <c r="U1056" s="21" t="s">
        <v>1998</v>
      </c>
      <c r="V1056" s="23">
        <v>40057</v>
      </c>
      <c r="W1056" s="21" t="s">
        <v>1998</v>
      </c>
      <c r="X1056" s="23">
        <v>40057</v>
      </c>
      <c r="Y1056" s="21" t="b">
        <v>1</v>
      </c>
      <c r="Z1056" s="21" t="b">
        <v>1</v>
      </c>
      <c r="AA1056" s="21" t="b">
        <v>0</v>
      </c>
      <c r="AB1056" s="22" t="s">
        <v>3347</v>
      </c>
      <c r="AC1056" s="22" t="s">
        <v>2048</v>
      </c>
      <c r="AD1056" s="23">
        <v>41368</v>
      </c>
      <c r="AE1056" s="22"/>
      <c r="AF1056" s="24"/>
      <c r="AG1056" s="21" t="s">
        <v>3154</v>
      </c>
      <c r="AH1056" s="21" t="s">
        <v>2000</v>
      </c>
      <c r="AI1056" s="21" t="s">
        <v>2001</v>
      </c>
      <c r="AJ1056" s="22" t="s">
        <v>2002</v>
      </c>
      <c r="AK1056" s="22" t="s">
        <v>2003</v>
      </c>
      <c r="AL1056" s="22" t="s">
        <v>2004</v>
      </c>
      <c r="AM1056" s="22" t="s">
        <v>2005</v>
      </c>
      <c r="AN1056" s="21" t="s">
        <v>2015</v>
      </c>
      <c r="AO1056" s="21" t="s">
        <v>2007</v>
      </c>
    </row>
    <row r="1057" spans="1:41" s="20" customFormat="1" x14ac:dyDescent="0.25">
      <c r="A1057" s="21">
        <v>2855</v>
      </c>
      <c r="B1057" s="21" t="s">
        <v>2028</v>
      </c>
      <c r="C1057" s="21" t="s">
        <v>2009</v>
      </c>
      <c r="D1057" s="22" t="s">
        <v>4558</v>
      </c>
      <c r="E1057" s="21" t="s">
        <v>1546</v>
      </c>
      <c r="F1057" s="21">
        <v>175013180</v>
      </c>
      <c r="G1057" s="21" t="s">
        <v>1546</v>
      </c>
      <c r="H1057" s="21">
        <v>175013180</v>
      </c>
      <c r="I1057" s="21">
        <v>15.7</v>
      </c>
      <c r="J1057" s="21">
        <v>15.7</v>
      </c>
      <c r="K1057" s="21" t="s">
        <v>1989</v>
      </c>
      <c r="L1057" s="21" t="s">
        <v>1990</v>
      </c>
      <c r="M1057" s="21" t="s">
        <v>1991</v>
      </c>
      <c r="N1057" s="21" t="s">
        <v>1997</v>
      </c>
      <c r="O1057" s="21" t="s">
        <v>2009</v>
      </c>
      <c r="P1057" s="21" t="s">
        <v>27</v>
      </c>
      <c r="Q1057" s="21" t="s">
        <v>2009</v>
      </c>
      <c r="R1057" s="21" t="s">
        <v>2009</v>
      </c>
      <c r="S1057" s="21" t="s">
        <v>2009</v>
      </c>
      <c r="T1057" s="22" t="s">
        <v>2013</v>
      </c>
      <c r="U1057" s="21" t="s">
        <v>1998</v>
      </c>
      <c r="V1057" s="23">
        <v>40057</v>
      </c>
      <c r="W1057" s="21" t="s">
        <v>1998</v>
      </c>
      <c r="X1057" s="23">
        <v>40057</v>
      </c>
      <c r="Y1057" s="21" t="b">
        <v>1</v>
      </c>
      <c r="Z1057" s="21" t="b">
        <v>1</v>
      </c>
      <c r="AA1057" s="21" t="b">
        <v>0</v>
      </c>
      <c r="AB1057" s="22"/>
      <c r="AC1057" s="22"/>
      <c r="AD1057" s="22"/>
      <c r="AE1057" s="22"/>
      <c r="AF1057" s="24"/>
      <c r="AG1057" s="21" t="s">
        <v>4077</v>
      </c>
      <c r="AH1057" s="21" t="s">
        <v>2000</v>
      </c>
      <c r="AI1057" s="21" t="s">
        <v>2001</v>
      </c>
      <c r="AJ1057" s="22" t="s">
        <v>2002</v>
      </c>
      <c r="AK1057" s="22" t="s">
        <v>2003</v>
      </c>
      <c r="AL1057" s="22" t="s">
        <v>2004</v>
      </c>
      <c r="AM1057" s="22" t="s">
        <v>2005</v>
      </c>
      <c r="AN1057" s="21" t="s">
        <v>4559</v>
      </c>
      <c r="AO1057" s="21" t="s">
        <v>2007</v>
      </c>
    </row>
    <row r="1058" spans="1:41" s="20" customFormat="1" x14ac:dyDescent="0.25">
      <c r="A1058" s="21">
        <v>2856</v>
      </c>
      <c r="B1058" s="21" t="s">
        <v>2028</v>
      </c>
      <c r="C1058" s="21" t="s">
        <v>2009</v>
      </c>
      <c r="D1058" s="22" t="s">
        <v>4560</v>
      </c>
      <c r="E1058" s="21" t="s">
        <v>1376</v>
      </c>
      <c r="F1058" s="21">
        <v>188425856</v>
      </c>
      <c r="G1058" s="21" t="s">
        <v>1376</v>
      </c>
      <c r="H1058" s="21">
        <v>188425856</v>
      </c>
      <c r="I1058" s="21">
        <v>5330</v>
      </c>
      <c r="J1058" s="21">
        <v>5330</v>
      </c>
      <c r="K1058" s="21" t="s">
        <v>1989</v>
      </c>
      <c r="L1058" s="21" t="s">
        <v>1990</v>
      </c>
      <c r="M1058" s="21" t="s">
        <v>1991</v>
      </c>
      <c r="N1058" s="21" t="s">
        <v>1997</v>
      </c>
      <c r="O1058" s="21" t="s">
        <v>2009</v>
      </c>
      <c r="P1058" s="21" t="s">
        <v>27</v>
      </c>
      <c r="Q1058" s="21" t="s">
        <v>2009</v>
      </c>
      <c r="R1058" s="21" t="s">
        <v>2009</v>
      </c>
      <c r="S1058" s="21" t="s">
        <v>2009</v>
      </c>
      <c r="T1058" s="22" t="s">
        <v>2013</v>
      </c>
      <c r="U1058" s="21" t="s">
        <v>1998</v>
      </c>
      <c r="V1058" s="23">
        <v>40057</v>
      </c>
      <c r="W1058" s="21" t="s">
        <v>1998</v>
      </c>
      <c r="X1058" s="23">
        <v>40057</v>
      </c>
      <c r="Y1058" s="21" t="b">
        <v>1</v>
      </c>
      <c r="Z1058" s="21" t="b">
        <v>1</v>
      </c>
      <c r="AA1058" s="21" t="b">
        <v>0</v>
      </c>
      <c r="AB1058" s="22"/>
      <c r="AC1058" s="22"/>
      <c r="AD1058" s="22"/>
      <c r="AE1058" s="22"/>
      <c r="AF1058" s="24"/>
      <c r="AG1058" s="21" t="s">
        <v>3172</v>
      </c>
      <c r="AH1058" s="21" t="s">
        <v>2000</v>
      </c>
      <c r="AI1058" s="21" t="s">
        <v>2001</v>
      </c>
      <c r="AJ1058" s="22" t="s">
        <v>2002</v>
      </c>
      <c r="AK1058" s="22" t="s">
        <v>2003</v>
      </c>
      <c r="AL1058" s="22" t="s">
        <v>2004</v>
      </c>
      <c r="AM1058" s="22" t="s">
        <v>2005</v>
      </c>
      <c r="AN1058" s="21" t="s">
        <v>2050</v>
      </c>
      <c r="AO1058" s="21" t="s">
        <v>2007</v>
      </c>
    </row>
    <row r="1059" spans="1:41" s="20" customFormat="1" x14ac:dyDescent="0.25">
      <c r="A1059" s="21">
        <v>2857</v>
      </c>
      <c r="B1059" s="21" t="s">
        <v>2028</v>
      </c>
      <c r="C1059" s="21" t="s">
        <v>2009</v>
      </c>
      <c r="D1059" s="22" t="s">
        <v>4561</v>
      </c>
      <c r="E1059" s="21" t="s">
        <v>4562</v>
      </c>
      <c r="F1059" s="25" t="s">
        <v>1997</v>
      </c>
      <c r="G1059" s="22" t="s">
        <v>4563</v>
      </c>
      <c r="H1059" s="21">
        <v>274671613</v>
      </c>
      <c r="I1059" s="21">
        <v>24000</v>
      </c>
      <c r="J1059" s="21">
        <v>24000</v>
      </c>
      <c r="K1059" s="21" t="s">
        <v>1989</v>
      </c>
      <c r="L1059" s="21" t="s">
        <v>1990</v>
      </c>
      <c r="M1059" s="21" t="s">
        <v>2012</v>
      </c>
      <c r="N1059" s="21" t="s">
        <v>1997</v>
      </c>
      <c r="O1059" s="21" t="s">
        <v>2009</v>
      </c>
      <c r="P1059" s="21" t="s">
        <v>27</v>
      </c>
      <c r="Q1059" s="21" t="s">
        <v>2009</v>
      </c>
      <c r="R1059" s="21" t="s">
        <v>2009</v>
      </c>
      <c r="S1059" s="21" t="s">
        <v>2009</v>
      </c>
      <c r="T1059" s="22" t="s">
        <v>2013</v>
      </c>
      <c r="U1059" s="21" t="s">
        <v>1998</v>
      </c>
      <c r="V1059" s="23">
        <v>40057</v>
      </c>
      <c r="W1059" s="21" t="s">
        <v>1998</v>
      </c>
      <c r="X1059" s="23">
        <v>40057</v>
      </c>
      <c r="Y1059" s="21" t="b">
        <v>1</v>
      </c>
      <c r="Z1059" s="21" t="b">
        <v>1</v>
      </c>
      <c r="AA1059" s="21" t="b">
        <v>0</v>
      </c>
      <c r="AB1059" s="22" t="s">
        <v>3691</v>
      </c>
      <c r="AC1059" s="22" t="s">
        <v>2048</v>
      </c>
      <c r="AD1059" s="23">
        <v>41828</v>
      </c>
      <c r="AE1059" s="22"/>
      <c r="AF1059" s="24"/>
      <c r="AG1059" s="21" t="s">
        <v>2089</v>
      </c>
      <c r="AH1059" s="21" t="s">
        <v>2000</v>
      </c>
      <c r="AI1059" s="21" t="s">
        <v>2001</v>
      </c>
      <c r="AJ1059" s="22" t="s">
        <v>2002</v>
      </c>
      <c r="AK1059" s="22" t="s">
        <v>2003</v>
      </c>
      <c r="AL1059" s="22" t="s">
        <v>2004</v>
      </c>
      <c r="AM1059" s="22" t="s">
        <v>2005</v>
      </c>
      <c r="AN1059" s="21" t="s">
        <v>2050</v>
      </c>
      <c r="AO1059" s="21" t="s">
        <v>2007</v>
      </c>
    </row>
  </sheetData>
  <conditionalFormatting sqref="A1">
    <cfRule type="duplicateValues" dxfId="2" priority="1"/>
  </conditionalFormatting>
  <conditionalFormatting sqref="A1">
    <cfRule type="duplicateValues" dxfId="1" priority="2"/>
  </conditionalFormatting>
  <conditionalFormatting sqref="A2:A1059">
    <cfRule type="duplicateValues" dxfId="0"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33"/>
  <sheetViews>
    <sheetView workbookViewId="0">
      <selection activeCell="D1" sqref="D1"/>
    </sheetView>
  </sheetViews>
  <sheetFormatPr defaultRowHeight="15" x14ac:dyDescent="0.25"/>
  <sheetData>
    <row r="1" spans="1:5" s="20" customFormat="1" ht="25.5" customHeight="1" x14ac:dyDescent="0.25">
      <c r="A1" s="16" t="s">
        <v>1949</v>
      </c>
      <c r="B1" s="16" t="s">
        <v>1951</v>
      </c>
      <c r="C1" s="16" t="s">
        <v>1979</v>
      </c>
      <c r="D1" s="16" t="s">
        <v>1953</v>
      </c>
    </row>
    <row r="2" spans="1:5" s="20" customFormat="1" x14ac:dyDescent="0.25">
      <c r="A2" s="21">
        <v>4</v>
      </c>
      <c r="B2" s="21">
        <v>4</v>
      </c>
      <c r="C2" s="22" t="s">
        <v>4567</v>
      </c>
      <c r="D2" s="21">
        <v>200000</v>
      </c>
    </row>
    <row r="3" spans="1:5" s="20" customFormat="1" x14ac:dyDescent="0.25">
      <c r="A3" s="21">
        <v>12</v>
      </c>
      <c r="B3" s="21">
        <v>12</v>
      </c>
      <c r="C3" s="22" t="s">
        <v>4567</v>
      </c>
      <c r="D3" s="21">
        <v>660</v>
      </c>
      <c r="E3" s="8"/>
    </row>
    <row r="4" spans="1:5" s="20" customFormat="1" x14ac:dyDescent="0.25">
      <c r="A4" s="21">
        <v>13</v>
      </c>
      <c r="B4" s="21">
        <v>13</v>
      </c>
      <c r="C4" s="22" t="s">
        <v>4567</v>
      </c>
      <c r="D4" s="21">
        <v>1100000</v>
      </c>
    </row>
    <row r="5" spans="1:5" s="20" customFormat="1" x14ac:dyDescent="0.25">
      <c r="A5" s="21">
        <v>13</v>
      </c>
      <c r="B5" s="21">
        <v>13</v>
      </c>
      <c r="C5" s="22" t="s">
        <v>4567</v>
      </c>
      <c r="D5" s="21">
        <v>750000</v>
      </c>
    </row>
    <row r="6" spans="1:5" s="20" customFormat="1" x14ac:dyDescent="0.25">
      <c r="A6" s="21">
        <v>13</v>
      </c>
      <c r="B6" s="21">
        <v>13</v>
      </c>
      <c r="C6" s="22" t="s">
        <v>4567</v>
      </c>
      <c r="D6" s="21">
        <v>670000</v>
      </c>
    </row>
    <row r="7" spans="1:5" s="20" customFormat="1" x14ac:dyDescent="0.25">
      <c r="A7" s="21">
        <v>50293</v>
      </c>
      <c r="B7" s="21">
        <v>50293</v>
      </c>
      <c r="C7" s="22" t="s">
        <v>4567</v>
      </c>
      <c r="D7" s="21">
        <v>6.3</v>
      </c>
    </row>
    <row r="8" spans="1:5" s="20" customFormat="1" x14ac:dyDescent="0.25">
      <c r="A8" s="21">
        <v>50293</v>
      </c>
      <c r="B8" s="21">
        <v>50293</v>
      </c>
      <c r="C8" s="22" t="s">
        <v>4567</v>
      </c>
      <c r="D8" s="21">
        <v>5.8</v>
      </c>
    </row>
    <row r="9" spans="1:5" s="20" customFormat="1" x14ac:dyDescent="0.25">
      <c r="A9" s="21">
        <v>50293</v>
      </c>
      <c r="B9" s="21">
        <v>50293</v>
      </c>
      <c r="C9" s="22" t="s">
        <v>4567</v>
      </c>
      <c r="D9" s="21">
        <v>8.6</v>
      </c>
    </row>
    <row r="10" spans="1:5" s="20" customFormat="1" x14ac:dyDescent="0.25">
      <c r="A10" s="21">
        <v>50293</v>
      </c>
      <c r="B10" s="21">
        <v>50293</v>
      </c>
      <c r="C10" s="22" t="s">
        <v>4567</v>
      </c>
      <c r="D10" s="21">
        <v>4.3</v>
      </c>
    </row>
    <row r="11" spans="1:5" s="20" customFormat="1" x14ac:dyDescent="0.25">
      <c r="A11" s="21">
        <v>50306</v>
      </c>
      <c r="B11" s="21">
        <v>50306</v>
      </c>
      <c r="C11" s="22" t="s">
        <v>4567</v>
      </c>
      <c r="D11" s="21">
        <v>120000</v>
      </c>
    </row>
    <row r="12" spans="1:5" s="20" customFormat="1" x14ac:dyDescent="0.25">
      <c r="A12" s="21">
        <v>52517</v>
      </c>
      <c r="B12" s="21">
        <v>52517</v>
      </c>
      <c r="C12" s="22" t="s">
        <v>4567</v>
      </c>
      <c r="D12" s="21">
        <v>36000</v>
      </c>
    </row>
    <row r="13" spans="1:5" s="20" customFormat="1" x14ac:dyDescent="0.25">
      <c r="A13" s="21">
        <v>52686</v>
      </c>
      <c r="B13" s="21">
        <v>52686</v>
      </c>
      <c r="C13" s="22" t="s">
        <v>4567</v>
      </c>
      <c r="D13" s="21">
        <v>3170</v>
      </c>
    </row>
    <row r="14" spans="1:5" s="20" customFormat="1" x14ac:dyDescent="0.25">
      <c r="A14" s="21">
        <v>52686</v>
      </c>
      <c r="B14" s="21">
        <v>52686</v>
      </c>
      <c r="C14" s="22" t="s">
        <v>4567</v>
      </c>
      <c r="D14" s="21">
        <v>234</v>
      </c>
    </row>
    <row r="15" spans="1:5" s="20" customFormat="1" x14ac:dyDescent="0.25">
      <c r="A15" s="21">
        <v>52686</v>
      </c>
      <c r="B15" s="21">
        <v>52686</v>
      </c>
      <c r="C15" s="22" t="s">
        <v>4567</v>
      </c>
      <c r="D15" s="21">
        <v>410</v>
      </c>
    </row>
    <row r="16" spans="1:5" s="20" customFormat="1" x14ac:dyDescent="0.25">
      <c r="A16" s="21">
        <v>52686</v>
      </c>
      <c r="B16" s="21">
        <v>52686</v>
      </c>
      <c r="C16" s="22" t="s">
        <v>4567</v>
      </c>
      <c r="D16" s="21">
        <v>1880</v>
      </c>
    </row>
    <row r="17" spans="1:4" s="20" customFormat="1" x14ac:dyDescent="0.25">
      <c r="A17" s="21">
        <v>52686</v>
      </c>
      <c r="B17" s="21">
        <v>52686</v>
      </c>
      <c r="C17" s="22" t="s">
        <v>4567</v>
      </c>
      <c r="D17" s="21">
        <v>2820</v>
      </c>
    </row>
    <row r="18" spans="1:4" s="20" customFormat="1" x14ac:dyDescent="0.25">
      <c r="A18" s="21">
        <v>52686</v>
      </c>
      <c r="B18" s="21">
        <v>52686</v>
      </c>
      <c r="C18" s="22" t="s">
        <v>4567</v>
      </c>
      <c r="D18" s="21">
        <v>800</v>
      </c>
    </row>
    <row r="19" spans="1:4" s="20" customFormat="1" x14ac:dyDescent="0.25">
      <c r="A19" s="21">
        <v>55389</v>
      </c>
      <c r="B19" s="21">
        <v>55389</v>
      </c>
      <c r="C19" s="22" t="s">
        <v>4567</v>
      </c>
      <c r="D19" s="21">
        <v>1700</v>
      </c>
    </row>
    <row r="20" spans="1:4" s="20" customFormat="1" x14ac:dyDescent="0.25">
      <c r="A20" s="21">
        <v>55389</v>
      </c>
      <c r="B20" s="21">
        <v>55389</v>
      </c>
      <c r="C20" s="22" t="s">
        <v>4567</v>
      </c>
      <c r="D20" s="21">
        <v>3400</v>
      </c>
    </row>
    <row r="21" spans="1:4" s="20" customFormat="1" x14ac:dyDescent="0.25">
      <c r="A21" s="21">
        <v>56359</v>
      </c>
      <c r="B21" s="21">
        <v>56359</v>
      </c>
      <c r="C21" s="22" t="s">
        <v>4567</v>
      </c>
      <c r="D21" s="21">
        <v>13.2</v>
      </c>
    </row>
    <row r="22" spans="1:4" s="20" customFormat="1" x14ac:dyDescent="0.25">
      <c r="A22" s="21">
        <v>56359</v>
      </c>
      <c r="B22" s="21">
        <v>56359</v>
      </c>
      <c r="C22" s="22" t="s">
        <v>4567</v>
      </c>
      <c r="D22" s="21">
        <v>8.6999999999999993</v>
      </c>
    </row>
    <row r="23" spans="1:4" s="20" customFormat="1" x14ac:dyDescent="0.25">
      <c r="A23" s="21">
        <v>56382</v>
      </c>
      <c r="B23" s="21">
        <v>56382</v>
      </c>
      <c r="C23" s="22" t="s">
        <v>4567</v>
      </c>
      <c r="D23" s="21">
        <v>161</v>
      </c>
    </row>
    <row r="24" spans="1:4" s="20" customFormat="1" x14ac:dyDescent="0.25">
      <c r="A24" s="21">
        <v>56382</v>
      </c>
      <c r="B24" s="21">
        <v>56382</v>
      </c>
      <c r="C24" s="22" t="s">
        <v>4567</v>
      </c>
      <c r="D24" s="21">
        <v>44</v>
      </c>
    </row>
    <row r="25" spans="1:4" s="20" customFormat="1" x14ac:dyDescent="0.25">
      <c r="A25" s="21">
        <v>56382</v>
      </c>
      <c r="B25" s="21">
        <v>56382</v>
      </c>
      <c r="C25" s="22" t="s">
        <v>4567</v>
      </c>
      <c r="D25" s="21">
        <v>400</v>
      </c>
    </row>
    <row r="26" spans="1:4" s="20" customFormat="1" x14ac:dyDescent="0.25">
      <c r="A26" s="21">
        <v>56724</v>
      </c>
      <c r="B26" s="21">
        <v>56724</v>
      </c>
      <c r="C26" s="22" t="s">
        <v>4567</v>
      </c>
      <c r="D26" s="21">
        <v>340</v>
      </c>
    </row>
    <row r="27" spans="1:4" s="20" customFormat="1" x14ac:dyDescent="0.25">
      <c r="A27" s="21">
        <v>56951</v>
      </c>
      <c r="B27" s="21">
        <v>56951</v>
      </c>
      <c r="C27" s="22" t="s">
        <v>4567</v>
      </c>
      <c r="D27" s="21">
        <v>600</v>
      </c>
    </row>
    <row r="28" spans="1:4" s="20" customFormat="1" x14ac:dyDescent="0.25">
      <c r="A28" s="21">
        <v>57249</v>
      </c>
      <c r="B28" s="21">
        <v>57249</v>
      </c>
      <c r="C28" s="22" t="s">
        <v>4567</v>
      </c>
      <c r="D28" s="21">
        <v>760</v>
      </c>
    </row>
    <row r="29" spans="1:4" s="20" customFormat="1" x14ac:dyDescent="0.25">
      <c r="A29" s="21">
        <v>58899</v>
      </c>
      <c r="B29" s="21">
        <v>58899</v>
      </c>
      <c r="C29" s="22" t="s">
        <v>4567</v>
      </c>
      <c r="D29" s="21">
        <v>38</v>
      </c>
    </row>
    <row r="30" spans="1:4" s="20" customFormat="1" x14ac:dyDescent="0.25">
      <c r="A30" s="21">
        <v>58899</v>
      </c>
      <c r="B30" s="21">
        <v>58899</v>
      </c>
      <c r="C30" s="22" t="s">
        <v>4567</v>
      </c>
      <c r="D30" s="21">
        <v>68</v>
      </c>
    </row>
    <row r="31" spans="1:4" s="20" customFormat="1" x14ac:dyDescent="0.25">
      <c r="A31" s="21">
        <v>58899</v>
      </c>
      <c r="B31" s="21">
        <v>58899</v>
      </c>
      <c r="C31" s="22" t="s">
        <v>4567</v>
      </c>
      <c r="D31" s="21">
        <v>56</v>
      </c>
    </row>
    <row r="32" spans="1:4" s="20" customFormat="1" x14ac:dyDescent="0.25">
      <c r="A32" s="21">
        <v>60571</v>
      </c>
      <c r="B32" s="21">
        <v>60571</v>
      </c>
      <c r="C32" s="22" t="s">
        <v>4567</v>
      </c>
      <c r="D32" s="21">
        <v>7.9</v>
      </c>
    </row>
    <row r="33" spans="1:4" s="20" customFormat="1" x14ac:dyDescent="0.25">
      <c r="A33" s="21">
        <v>62737</v>
      </c>
      <c r="B33" s="21">
        <v>62737</v>
      </c>
      <c r="C33" s="22" t="s">
        <v>4567</v>
      </c>
      <c r="D33" s="21">
        <v>869</v>
      </c>
    </row>
    <row r="34" spans="1:4" s="20" customFormat="1" x14ac:dyDescent="0.25">
      <c r="A34" s="21">
        <v>63252</v>
      </c>
      <c r="B34" s="21">
        <v>63252</v>
      </c>
      <c r="C34" s="22" t="s">
        <v>4567</v>
      </c>
      <c r="D34" s="21">
        <v>14000</v>
      </c>
    </row>
    <row r="35" spans="1:4" s="20" customFormat="1" x14ac:dyDescent="0.25">
      <c r="A35" s="21">
        <v>63252</v>
      </c>
      <c r="B35" s="21">
        <v>63252</v>
      </c>
      <c r="C35" s="22" t="s">
        <v>4567</v>
      </c>
      <c r="D35" s="21">
        <v>5230</v>
      </c>
    </row>
    <row r="36" spans="1:4" s="20" customFormat="1" x14ac:dyDescent="0.25">
      <c r="A36" s="21">
        <v>63252</v>
      </c>
      <c r="B36" s="21">
        <v>63252</v>
      </c>
      <c r="C36" s="22" t="s">
        <v>4567</v>
      </c>
      <c r="D36" s="21">
        <v>5200</v>
      </c>
    </row>
    <row r="37" spans="1:4" s="20" customFormat="1" x14ac:dyDescent="0.25">
      <c r="A37" s="21">
        <v>63252</v>
      </c>
      <c r="B37" s="21">
        <v>63252</v>
      </c>
      <c r="C37" s="22" t="s">
        <v>4567</v>
      </c>
      <c r="D37" s="21">
        <v>8200</v>
      </c>
    </row>
    <row r="38" spans="1:4" s="20" customFormat="1" x14ac:dyDescent="0.25">
      <c r="A38" s="21">
        <v>63252</v>
      </c>
      <c r="B38" s="21">
        <v>63252</v>
      </c>
      <c r="C38" s="22" t="s">
        <v>4567</v>
      </c>
      <c r="D38" s="21">
        <v>6760</v>
      </c>
    </row>
    <row r="39" spans="1:4" s="20" customFormat="1" x14ac:dyDescent="0.25">
      <c r="A39" s="21">
        <v>68122</v>
      </c>
      <c r="B39" s="21">
        <v>68122</v>
      </c>
      <c r="C39" s="22" t="s">
        <v>4567</v>
      </c>
      <c r="D39" s="21">
        <v>7100000</v>
      </c>
    </row>
    <row r="40" spans="1:4" s="20" customFormat="1" x14ac:dyDescent="0.25">
      <c r="A40" s="22">
        <v>67239161</v>
      </c>
      <c r="B40" s="21">
        <v>70382</v>
      </c>
      <c r="C40" s="22" t="s">
        <v>4567</v>
      </c>
      <c r="D40" s="21">
        <v>85</v>
      </c>
    </row>
    <row r="41" spans="1:4" s="20" customFormat="1" x14ac:dyDescent="0.25">
      <c r="A41" s="21">
        <v>71432</v>
      </c>
      <c r="B41" s="21">
        <v>71432</v>
      </c>
      <c r="C41" s="22" t="s">
        <v>4567</v>
      </c>
      <c r="D41" s="21">
        <v>290000</v>
      </c>
    </row>
    <row r="42" spans="1:4" s="20" customFormat="1" x14ac:dyDescent="0.25">
      <c r="A42" s="21">
        <v>71432</v>
      </c>
      <c r="B42" s="21">
        <v>71432</v>
      </c>
      <c r="C42" s="22" t="s">
        <v>4567</v>
      </c>
      <c r="D42" s="21">
        <v>100000</v>
      </c>
    </row>
    <row r="43" spans="1:4" s="20" customFormat="1" x14ac:dyDescent="0.25">
      <c r="A43" s="21">
        <v>71432</v>
      </c>
      <c r="B43" s="21">
        <v>71432</v>
      </c>
      <c r="C43" s="22" t="s">
        <v>4567</v>
      </c>
      <c r="D43" s="21">
        <v>450000</v>
      </c>
    </row>
    <row r="44" spans="1:4" s="20" customFormat="1" x14ac:dyDescent="0.25">
      <c r="A44" s="21">
        <v>71432</v>
      </c>
      <c r="B44" s="21">
        <v>71432</v>
      </c>
      <c r="C44" s="22" t="s">
        <v>4567</v>
      </c>
      <c r="D44" s="21">
        <v>600000</v>
      </c>
    </row>
    <row r="45" spans="1:4" s="20" customFormat="1" x14ac:dyDescent="0.25">
      <c r="A45" s="21">
        <v>71556</v>
      </c>
      <c r="B45" s="21">
        <v>71556</v>
      </c>
      <c r="C45" s="22" t="s">
        <v>4567</v>
      </c>
      <c r="D45" s="21">
        <v>58000</v>
      </c>
    </row>
    <row r="46" spans="1:4" s="20" customFormat="1" x14ac:dyDescent="0.25">
      <c r="A46" s="21">
        <v>72208</v>
      </c>
      <c r="B46" s="21">
        <v>72208</v>
      </c>
      <c r="C46" s="22" t="s">
        <v>4567</v>
      </c>
      <c r="D46" s="21">
        <v>0.23</v>
      </c>
    </row>
    <row r="47" spans="1:4" s="20" customFormat="1" x14ac:dyDescent="0.25">
      <c r="A47" s="21">
        <v>72208</v>
      </c>
      <c r="B47" s="21">
        <v>72208</v>
      </c>
      <c r="C47" s="22" t="s">
        <v>4567</v>
      </c>
      <c r="D47" s="21">
        <v>0.53</v>
      </c>
    </row>
    <row r="48" spans="1:4" s="20" customFormat="1" x14ac:dyDescent="0.25">
      <c r="A48" s="21">
        <v>72208</v>
      </c>
      <c r="B48" s="21">
        <v>72208</v>
      </c>
      <c r="C48" s="22" t="s">
        <v>4567</v>
      </c>
      <c r="D48" s="21">
        <v>0.37</v>
      </c>
    </row>
    <row r="49" spans="1:4" s="20" customFormat="1" x14ac:dyDescent="0.25">
      <c r="A49" s="21">
        <v>72208</v>
      </c>
      <c r="B49" s="21">
        <v>72208</v>
      </c>
      <c r="C49" s="22" t="s">
        <v>4567</v>
      </c>
      <c r="D49" s="21">
        <v>0.61</v>
      </c>
    </row>
    <row r="50" spans="1:4" s="20" customFormat="1" x14ac:dyDescent="0.25">
      <c r="A50" s="21">
        <v>72208</v>
      </c>
      <c r="B50" s="21">
        <v>72208</v>
      </c>
      <c r="C50" s="22" t="s">
        <v>4567</v>
      </c>
      <c r="D50" s="21">
        <v>0.41</v>
      </c>
    </row>
    <row r="51" spans="1:4" s="20" customFormat="1" x14ac:dyDescent="0.25">
      <c r="A51" s="21">
        <v>72435</v>
      </c>
      <c r="B51" s="21">
        <v>72435</v>
      </c>
      <c r="C51" s="22" t="s">
        <v>4567</v>
      </c>
      <c r="D51" s="21">
        <v>25</v>
      </c>
    </row>
    <row r="52" spans="1:4" s="20" customFormat="1" x14ac:dyDescent="0.25">
      <c r="A52" s="21">
        <v>72435</v>
      </c>
      <c r="B52" s="21">
        <v>72435</v>
      </c>
      <c r="C52" s="22" t="s">
        <v>4567</v>
      </c>
      <c r="D52" s="21">
        <v>79</v>
      </c>
    </row>
    <row r="53" spans="1:4" s="20" customFormat="1" x14ac:dyDescent="0.25">
      <c r="A53" s="21">
        <v>72435</v>
      </c>
      <c r="B53" s="21">
        <v>72435</v>
      </c>
      <c r="C53" s="22" t="s">
        <v>4567</v>
      </c>
      <c r="D53" s="21">
        <v>51</v>
      </c>
    </row>
    <row r="54" spans="1:4" s="20" customFormat="1" x14ac:dyDescent="0.25">
      <c r="A54" s="21">
        <v>72548</v>
      </c>
      <c r="B54" s="21">
        <v>72548</v>
      </c>
      <c r="C54" s="22" t="s">
        <v>4567</v>
      </c>
      <c r="D54" s="21">
        <v>42</v>
      </c>
    </row>
    <row r="55" spans="1:4" s="20" customFormat="1" x14ac:dyDescent="0.25">
      <c r="A55" s="21">
        <v>76062</v>
      </c>
      <c r="B55" s="21">
        <v>76062</v>
      </c>
      <c r="C55" s="22" t="s">
        <v>4567</v>
      </c>
      <c r="D55" s="21">
        <v>105</v>
      </c>
    </row>
    <row r="56" spans="1:4" s="20" customFormat="1" x14ac:dyDescent="0.25">
      <c r="A56" s="21">
        <v>76062</v>
      </c>
      <c r="B56" s="21">
        <v>76062</v>
      </c>
      <c r="C56" s="22" t="s">
        <v>4567</v>
      </c>
      <c r="D56" s="21">
        <v>44.1</v>
      </c>
    </row>
    <row r="57" spans="1:4" s="20" customFormat="1" x14ac:dyDescent="0.25">
      <c r="A57" s="21">
        <v>76448</v>
      </c>
      <c r="B57" s="21">
        <v>76448</v>
      </c>
      <c r="C57" s="22" t="s">
        <v>4567</v>
      </c>
      <c r="D57" s="21">
        <v>17</v>
      </c>
    </row>
    <row r="58" spans="1:4" s="20" customFormat="1" x14ac:dyDescent="0.25">
      <c r="A58" s="21">
        <v>76879</v>
      </c>
      <c r="B58" s="21">
        <v>76879</v>
      </c>
      <c r="C58" s="22" t="s">
        <v>4567</v>
      </c>
      <c r="D58" s="21">
        <v>23</v>
      </c>
    </row>
    <row r="59" spans="1:4" s="20" customFormat="1" x14ac:dyDescent="0.25">
      <c r="A59" s="21">
        <v>78342</v>
      </c>
      <c r="B59" s="21">
        <v>78342</v>
      </c>
      <c r="C59" s="22" t="s">
        <v>4567</v>
      </c>
      <c r="D59" s="21">
        <v>12</v>
      </c>
    </row>
    <row r="60" spans="1:4" s="20" customFormat="1" x14ac:dyDescent="0.25">
      <c r="A60" s="21">
        <v>78488</v>
      </c>
      <c r="B60" s="21">
        <v>78488</v>
      </c>
      <c r="C60" s="22" t="s">
        <v>4567</v>
      </c>
      <c r="D60" s="21">
        <v>630</v>
      </c>
    </row>
    <row r="61" spans="1:4" s="20" customFormat="1" x14ac:dyDescent="0.25">
      <c r="A61" s="21">
        <v>78488</v>
      </c>
      <c r="B61" s="21">
        <v>78488</v>
      </c>
      <c r="C61" s="22" t="s">
        <v>4567</v>
      </c>
      <c r="D61" s="21">
        <v>270</v>
      </c>
    </row>
    <row r="62" spans="1:4" s="20" customFormat="1" x14ac:dyDescent="0.25">
      <c r="A62" s="21">
        <v>78488</v>
      </c>
      <c r="B62" s="21">
        <v>78488</v>
      </c>
      <c r="C62" s="22" t="s">
        <v>4567</v>
      </c>
      <c r="D62" s="21">
        <v>570</v>
      </c>
    </row>
    <row r="63" spans="1:4" s="20" customFormat="1" x14ac:dyDescent="0.25">
      <c r="A63" s="21">
        <v>78488</v>
      </c>
      <c r="B63" s="21">
        <v>78488</v>
      </c>
      <c r="C63" s="22" t="s">
        <v>4567</v>
      </c>
      <c r="D63" s="21">
        <v>780</v>
      </c>
    </row>
    <row r="64" spans="1:4" s="20" customFormat="1" x14ac:dyDescent="0.25">
      <c r="A64" s="21">
        <v>78488</v>
      </c>
      <c r="B64" s="21">
        <v>78488</v>
      </c>
      <c r="C64" s="22" t="s">
        <v>4567</v>
      </c>
      <c r="D64" s="21">
        <v>245</v>
      </c>
    </row>
    <row r="65" spans="1:4" s="20" customFormat="1" x14ac:dyDescent="0.25">
      <c r="A65" s="21">
        <v>78488</v>
      </c>
      <c r="B65" s="21">
        <v>78488</v>
      </c>
      <c r="C65" s="22" t="s">
        <v>4567</v>
      </c>
      <c r="D65" s="21">
        <v>540</v>
      </c>
    </row>
    <row r="66" spans="1:4" s="20" customFormat="1" x14ac:dyDescent="0.25">
      <c r="A66" s="21">
        <v>78488</v>
      </c>
      <c r="B66" s="21">
        <v>78488</v>
      </c>
      <c r="C66" s="22" t="s">
        <v>4567</v>
      </c>
      <c r="D66" s="21">
        <v>640</v>
      </c>
    </row>
    <row r="67" spans="1:4" s="20" customFormat="1" x14ac:dyDescent="0.25">
      <c r="A67" s="21">
        <v>79094</v>
      </c>
      <c r="B67" s="21">
        <v>79094</v>
      </c>
      <c r="C67" s="22" t="s">
        <v>4567</v>
      </c>
      <c r="D67" s="21">
        <v>115000</v>
      </c>
    </row>
    <row r="68" spans="1:4" s="20" customFormat="1" x14ac:dyDescent="0.25">
      <c r="A68" s="21">
        <v>80126</v>
      </c>
      <c r="B68" s="21">
        <v>80126</v>
      </c>
      <c r="C68" s="22" t="s">
        <v>4567</v>
      </c>
      <c r="D68" s="21">
        <v>89</v>
      </c>
    </row>
    <row r="69" spans="1:4" s="20" customFormat="1" x14ac:dyDescent="0.25">
      <c r="A69" s="21">
        <v>80331</v>
      </c>
      <c r="B69" s="21">
        <v>80331</v>
      </c>
      <c r="C69" s="22" t="s">
        <v>4567</v>
      </c>
      <c r="D69" s="21">
        <v>700</v>
      </c>
    </row>
    <row r="70" spans="1:4" s="20" customFormat="1" x14ac:dyDescent="0.25">
      <c r="A70" s="21">
        <v>81812</v>
      </c>
      <c r="B70" s="21">
        <v>81812</v>
      </c>
      <c r="C70" s="22" t="s">
        <v>4567</v>
      </c>
      <c r="D70" s="21">
        <v>88000</v>
      </c>
    </row>
    <row r="71" spans="1:4" s="20" customFormat="1" x14ac:dyDescent="0.25">
      <c r="A71" s="21">
        <v>82688</v>
      </c>
      <c r="B71" s="21">
        <v>82688</v>
      </c>
      <c r="C71" s="22" t="s">
        <v>4567</v>
      </c>
      <c r="D71" s="21">
        <v>100</v>
      </c>
    </row>
    <row r="72" spans="1:4" s="20" customFormat="1" x14ac:dyDescent="0.25">
      <c r="A72" s="21">
        <v>83794</v>
      </c>
      <c r="B72" s="21">
        <v>83794</v>
      </c>
      <c r="C72" s="22" t="s">
        <v>4567</v>
      </c>
      <c r="D72" s="21">
        <v>6.09</v>
      </c>
    </row>
    <row r="73" spans="1:4" s="20" customFormat="1" x14ac:dyDescent="0.25">
      <c r="A73" s="21">
        <v>83794</v>
      </c>
      <c r="B73" s="21">
        <v>83794</v>
      </c>
      <c r="C73" s="22" t="s">
        <v>4567</v>
      </c>
      <c r="D73" s="21">
        <v>4.9000000000000004</v>
      </c>
    </row>
    <row r="74" spans="1:4" s="20" customFormat="1" x14ac:dyDescent="0.25">
      <c r="A74" s="21">
        <v>83794</v>
      </c>
      <c r="B74" s="21">
        <v>83794</v>
      </c>
      <c r="C74" s="22" t="s">
        <v>4567</v>
      </c>
      <c r="D74" s="21">
        <v>5.5</v>
      </c>
    </row>
    <row r="75" spans="1:4" s="20" customFormat="1" x14ac:dyDescent="0.25">
      <c r="A75" s="21">
        <v>84662</v>
      </c>
      <c r="B75" s="21">
        <v>84662</v>
      </c>
      <c r="C75" s="22" t="s">
        <v>4567</v>
      </c>
      <c r="D75" s="21">
        <v>16700</v>
      </c>
    </row>
    <row r="76" spans="1:4" s="20" customFormat="1" x14ac:dyDescent="0.25">
      <c r="A76" s="21">
        <v>84742</v>
      </c>
      <c r="B76" s="21">
        <v>84742</v>
      </c>
      <c r="C76" s="22" t="s">
        <v>4567</v>
      </c>
      <c r="D76" s="21">
        <v>480</v>
      </c>
    </row>
    <row r="77" spans="1:4" s="20" customFormat="1" x14ac:dyDescent="0.25">
      <c r="A77" s="21">
        <v>84742</v>
      </c>
      <c r="B77" s="21">
        <v>84742</v>
      </c>
      <c r="C77" s="22" t="s">
        <v>4567</v>
      </c>
      <c r="D77" s="21">
        <v>1550</v>
      </c>
    </row>
    <row r="78" spans="1:4" s="20" customFormat="1" x14ac:dyDescent="0.25">
      <c r="A78" s="21">
        <v>85687</v>
      </c>
      <c r="B78" s="21">
        <v>85687</v>
      </c>
      <c r="C78" s="22" t="s">
        <v>4567</v>
      </c>
      <c r="D78" s="21">
        <v>1700</v>
      </c>
    </row>
    <row r="79" spans="1:4" s="20" customFormat="1" x14ac:dyDescent="0.25">
      <c r="A79" s="21">
        <v>86500</v>
      </c>
      <c r="B79" s="21">
        <v>86500</v>
      </c>
      <c r="C79" s="22" t="s">
        <v>4567</v>
      </c>
      <c r="D79" s="21">
        <v>4.0999999999999996</v>
      </c>
    </row>
    <row r="80" spans="1:4" s="20" customFormat="1" x14ac:dyDescent="0.25">
      <c r="A80" s="21">
        <v>86500</v>
      </c>
      <c r="B80" s="21">
        <v>86500</v>
      </c>
      <c r="C80" s="22" t="s">
        <v>4567</v>
      </c>
      <c r="D80" s="21">
        <v>22</v>
      </c>
    </row>
    <row r="81" spans="1:4" s="20" customFormat="1" x14ac:dyDescent="0.25">
      <c r="A81" s="21">
        <v>86500</v>
      </c>
      <c r="B81" s="21">
        <v>86500</v>
      </c>
      <c r="C81" s="22" t="s">
        <v>4567</v>
      </c>
      <c r="D81" s="21">
        <v>8</v>
      </c>
    </row>
    <row r="82" spans="1:4" s="20" customFormat="1" x14ac:dyDescent="0.25">
      <c r="A82" s="21">
        <v>86737</v>
      </c>
      <c r="B82" s="21">
        <v>86737</v>
      </c>
      <c r="C82" s="22" t="s">
        <v>4567</v>
      </c>
      <c r="D82" s="21">
        <v>760</v>
      </c>
    </row>
    <row r="83" spans="1:4" s="20" customFormat="1" x14ac:dyDescent="0.25">
      <c r="A83" s="21">
        <v>87683</v>
      </c>
      <c r="B83" s="21">
        <v>87683</v>
      </c>
      <c r="C83" s="22" t="s">
        <v>4567</v>
      </c>
      <c r="D83" s="21">
        <v>760</v>
      </c>
    </row>
    <row r="84" spans="1:4" s="20" customFormat="1" x14ac:dyDescent="0.25">
      <c r="A84" s="21">
        <v>87865</v>
      </c>
      <c r="B84" s="21">
        <v>87865</v>
      </c>
      <c r="C84" s="22" t="s">
        <v>4567</v>
      </c>
      <c r="D84" s="21">
        <v>118.76407038425093</v>
      </c>
    </row>
    <row r="85" spans="1:4" s="20" customFormat="1" x14ac:dyDescent="0.25">
      <c r="A85" s="21">
        <v>87901</v>
      </c>
      <c r="B85" s="21">
        <v>87901</v>
      </c>
      <c r="C85" s="22" t="s">
        <v>4567</v>
      </c>
      <c r="D85" s="21">
        <v>400</v>
      </c>
    </row>
    <row r="86" spans="1:4" s="20" customFormat="1" x14ac:dyDescent="0.25">
      <c r="A86" s="21">
        <v>87901</v>
      </c>
      <c r="B86" s="21">
        <v>87901</v>
      </c>
      <c r="C86" s="22" t="s">
        <v>4567</v>
      </c>
      <c r="D86" s="21">
        <v>620</v>
      </c>
    </row>
    <row r="87" spans="1:4" s="20" customFormat="1" x14ac:dyDescent="0.25">
      <c r="A87" s="21">
        <v>87901</v>
      </c>
      <c r="B87" s="21">
        <v>87901</v>
      </c>
      <c r="C87" s="22" t="s">
        <v>4567</v>
      </c>
      <c r="D87" s="21">
        <v>200</v>
      </c>
    </row>
    <row r="88" spans="1:4" s="20" customFormat="1" x14ac:dyDescent="0.25">
      <c r="A88" s="21">
        <v>88040</v>
      </c>
      <c r="B88" s="21">
        <v>88040</v>
      </c>
      <c r="C88" s="22" t="s">
        <v>4567</v>
      </c>
      <c r="D88" s="21">
        <v>2700</v>
      </c>
    </row>
    <row r="89" spans="1:4" s="20" customFormat="1" x14ac:dyDescent="0.25">
      <c r="A89" s="21">
        <v>90437</v>
      </c>
      <c r="B89" s="21">
        <v>90437</v>
      </c>
      <c r="C89" s="22" t="s">
        <v>4567</v>
      </c>
      <c r="D89" s="21">
        <v>2950</v>
      </c>
    </row>
    <row r="90" spans="1:4" s="20" customFormat="1" x14ac:dyDescent="0.25">
      <c r="A90" s="21">
        <v>90437</v>
      </c>
      <c r="B90" s="21">
        <v>90437</v>
      </c>
      <c r="C90" s="22" t="s">
        <v>4567</v>
      </c>
      <c r="D90" s="21">
        <v>4630</v>
      </c>
    </row>
    <row r="91" spans="1:4" s="20" customFormat="1" x14ac:dyDescent="0.25">
      <c r="A91" s="21">
        <v>91203</v>
      </c>
      <c r="B91" s="21">
        <v>91203</v>
      </c>
      <c r="C91" s="22" t="s">
        <v>4567</v>
      </c>
      <c r="D91" s="21">
        <v>3200</v>
      </c>
    </row>
    <row r="92" spans="1:4" s="20" customFormat="1" x14ac:dyDescent="0.25">
      <c r="A92" s="21">
        <v>92524</v>
      </c>
      <c r="B92" s="21">
        <v>92524</v>
      </c>
      <c r="C92" s="22" t="s">
        <v>4567</v>
      </c>
      <c r="D92" s="21">
        <v>4700</v>
      </c>
    </row>
    <row r="93" spans="1:4" s="20" customFormat="1" x14ac:dyDescent="0.25">
      <c r="A93" s="21">
        <v>93152</v>
      </c>
      <c r="B93" s="21">
        <v>93152</v>
      </c>
      <c r="C93" s="22" t="s">
        <v>4567</v>
      </c>
      <c r="D93" s="21">
        <v>8100</v>
      </c>
    </row>
    <row r="94" spans="1:4" s="20" customFormat="1" x14ac:dyDescent="0.25">
      <c r="A94" s="21">
        <v>94111</v>
      </c>
      <c r="B94" s="21">
        <v>94111</v>
      </c>
      <c r="C94" s="22" t="s">
        <v>4567</v>
      </c>
      <c r="D94" s="21">
        <v>310</v>
      </c>
    </row>
    <row r="95" spans="1:4" s="20" customFormat="1" x14ac:dyDescent="0.25">
      <c r="A95" s="21">
        <v>94746</v>
      </c>
      <c r="B95" s="21">
        <v>94746</v>
      </c>
      <c r="C95" s="22" t="s">
        <v>4567</v>
      </c>
      <c r="D95" s="21">
        <v>97000</v>
      </c>
    </row>
    <row r="96" spans="1:4" s="20" customFormat="1" x14ac:dyDescent="0.25">
      <c r="A96" s="21">
        <v>94757</v>
      </c>
      <c r="B96" s="21">
        <v>94757</v>
      </c>
      <c r="C96" s="22" t="s">
        <v>4567</v>
      </c>
      <c r="D96" s="21">
        <v>263000</v>
      </c>
    </row>
    <row r="97" spans="1:4" s="20" customFormat="1" x14ac:dyDescent="0.25">
      <c r="A97" s="21">
        <v>94757</v>
      </c>
      <c r="B97" s="21">
        <v>94757</v>
      </c>
      <c r="C97" s="22" t="s">
        <v>4567</v>
      </c>
      <c r="D97" s="21">
        <v>180000</v>
      </c>
    </row>
    <row r="98" spans="1:4" s="20" customFormat="1" x14ac:dyDescent="0.25">
      <c r="A98" s="21">
        <v>94826</v>
      </c>
      <c r="B98" s="21">
        <v>94826</v>
      </c>
      <c r="C98" s="22" t="s">
        <v>4567</v>
      </c>
      <c r="D98" s="21">
        <v>16800</v>
      </c>
    </row>
    <row r="99" spans="1:4" s="20" customFormat="1" x14ac:dyDescent="0.25">
      <c r="A99" s="21">
        <v>94826</v>
      </c>
      <c r="B99" s="21">
        <v>94826</v>
      </c>
      <c r="C99" s="22" t="s">
        <v>4567</v>
      </c>
      <c r="D99" s="21">
        <v>8600</v>
      </c>
    </row>
    <row r="100" spans="1:4" s="20" customFormat="1" x14ac:dyDescent="0.25">
      <c r="A100" s="21">
        <v>95169</v>
      </c>
      <c r="B100" s="21">
        <v>95169</v>
      </c>
      <c r="C100" s="22" t="s">
        <v>4567</v>
      </c>
      <c r="D100" s="21">
        <v>11500</v>
      </c>
    </row>
    <row r="101" spans="1:4" s="20" customFormat="1" x14ac:dyDescent="0.25">
      <c r="A101" s="21">
        <v>97176</v>
      </c>
      <c r="B101" s="21">
        <v>97176</v>
      </c>
      <c r="C101" s="22" t="s">
        <v>4567</v>
      </c>
      <c r="D101" s="21">
        <v>1230</v>
      </c>
    </row>
    <row r="102" spans="1:4" s="20" customFormat="1" x14ac:dyDescent="0.25">
      <c r="A102" s="21">
        <v>97745</v>
      </c>
      <c r="B102" s="21">
        <v>97745</v>
      </c>
      <c r="C102" s="22" t="s">
        <v>4567</v>
      </c>
      <c r="D102" s="21">
        <v>2600</v>
      </c>
    </row>
    <row r="103" spans="1:4" s="20" customFormat="1" x14ac:dyDescent="0.25">
      <c r="A103" s="21">
        <v>99309</v>
      </c>
      <c r="B103" s="21">
        <v>99309</v>
      </c>
      <c r="C103" s="22" t="s">
        <v>4567</v>
      </c>
      <c r="D103" s="21">
        <v>1080</v>
      </c>
    </row>
    <row r="104" spans="1:4" s="20" customFormat="1" x14ac:dyDescent="0.25">
      <c r="A104" s="21">
        <v>100027</v>
      </c>
      <c r="B104" s="21">
        <v>100027</v>
      </c>
      <c r="C104" s="22" t="s">
        <v>4567</v>
      </c>
      <c r="D104" s="21">
        <v>22000</v>
      </c>
    </row>
    <row r="105" spans="1:4" s="20" customFormat="1" x14ac:dyDescent="0.25">
      <c r="A105" s="21">
        <v>100414</v>
      </c>
      <c r="B105" s="21">
        <v>100414</v>
      </c>
      <c r="C105" s="22" t="s">
        <v>4567</v>
      </c>
      <c r="D105" s="21">
        <v>285000</v>
      </c>
    </row>
    <row r="106" spans="1:4" s="20" customFormat="1" x14ac:dyDescent="0.25">
      <c r="A106" s="21">
        <v>100414</v>
      </c>
      <c r="B106" s="21">
        <v>100414</v>
      </c>
      <c r="C106" s="22" t="s">
        <v>4567</v>
      </c>
      <c r="D106" s="21">
        <v>86000</v>
      </c>
    </row>
    <row r="107" spans="1:4" s="20" customFormat="1" x14ac:dyDescent="0.25">
      <c r="A107" s="21">
        <v>100414</v>
      </c>
      <c r="B107" s="21">
        <v>100414</v>
      </c>
      <c r="C107" s="22" t="s">
        <v>4567</v>
      </c>
      <c r="D107" s="21">
        <v>84000</v>
      </c>
    </row>
    <row r="108" spans="1:4" s="20" customFormat="1" x14ac:dyDescent="0.25">
      <c r="A108" s="21">
        <v>100414</v>
      </c>
      <c r="B108" s="21">
        <v>100414</v>
      </c>
      <c r="C108" s="22" t="s">
        <v>4567</v>
      </c>
      <c r="D108" s="21">
        <v>56000</v>
      </c>
    </row>
    <row r="109" spans="1:4" s="20" customFormat="1" x14ac:dyDescent="0.25">
      <c r="A109" s="21">
        <v>101053</v>
      </c>
      <c r="B109" s="21">
        <v>101053</v>
      </c>
      <c r="C109" s="22" t="s">
        <v>4567</v>
      </c>
      <c r="D109" s="21">
        <v>320</v>
      </c>
    </row>
    <row r="110" spans="1:4" s="20" customFormat="1" x14ac:dyDescent="0.25">
      <c r="A110" s="21">
        <v>101213</v>
      </c>
      <c r="B110" s="21">
        <v>101213</v>
      </c>
      <c r="C110" s="22" t="s">
        <v>4567</v>
      </c>
      <c r="D110" s="21">
        <v>6800</v>
      </c>
    </row>
    <row r="111" spans="1:4" s="20" customFormat="1" x14ac:dyDescent="0.25">
      <c r="A111" s="21">
        <v>102067</v>
      </c>
      <c r="B111" s="21">
        <v>102067</v>
      </c>
      <c r="C111" s="22" t="s">
        <v>4567</v>
      </c>
      <c r="D111" s="21">
        <v>9600</v>
      </c>
    </row>
    <row r="112" spans="1:4" s="20" customFormat="1" x14ac:dyDescent="0.25">
      <c r="A112" s="21">
        <v>102772</v>
      </c>
      <c r="B112" s="21">
        <v>102772</v>
      </c>
      <c r="C112" s="22" t="s">
        <v>4567</v>
      </c>
      <c r="D112" s="21">
        <v>11500</v>
      </c>
    </row>
    <row r="113" spans="1:4" s="20" customFormat="1" x14ac:dyDescent="0.25">
      <c r="A113" s="21">
        <v>104552</v>
      </c>
      <c r="B113" s="21">
        <v>104552</v>
      </c>
      <c r="C113" s="22" t="s">
        <v>4567</v>
      </c>
      <c r="D113" s="21">
        <v>2990</v>
      </c>
    </row>
    <row r="114" spans="1:4" s="20" customFormat="1" x14ac:dyDescent="0.25">
      <c r="A114" s="21">
        <v>106467</v>
      </c>
      <c r="B114" s="21">
        <v>106467</v>
      </c>
      <c r="C114" s="22" t="s">
        <v>4567</v>
      </c>
      <c r="D114" s="21">
        <v>6400</v>
      </c>
    </row>
    <row r="115" spans="1:4" s="20" customFormat="1" x14ac:dyDescent="0.25">
      <c r="A115" s="21">
        <v>107028</v>
      </c>
      <c r="B115" s="21">
        <v>107028</v>
      </c>
      <c r="C115" s="22" t="s">
        <v>4567</v>
      </c>
      <c r="D115" s="21">
        <v>22</v>
      </c>
    </row>
    <row r="116" spans="1:4" s="20" customFormat="1" x14ac:dyDescent="0.25">
      <c r="A116" s="21">
        <v>107073</v>
      </c>
      <c r="B116" s="21">
        <v>107073</v>
      </c>
      <c r="C116" s="22" t="s">
        <v>4567</v>
      </c>
      <c r="D116" s="21">
        <v>33200</v>
      </c>
    </row>
    <row r="117" spans="1:4" s="20" customFormat="1" x14ac:dyDescent="0.25">
      <c r="A117" s="21">
        <v>107073</v>
      </c>
      <c r="B117" s="21">
        <v>107073</v>
      </c>
      <c r="C117" s="22" t="s">
        <v>4567</v>
      </c>
      <c r="D117" s="21">
        <v>37500</v>
      </c>
    </row>
    <row r="118" spans="1:4" s="20" customFormat="1" x14ac:dyDescent="0.25">
      <c r="A118" s="21">
        <v>107211</v>
      </c>
      <c r="B118" s="21">
        <v>107211</v>
      </c>
      <c r="C118" s="22" t="s">
        <v>4567</v>
      </c>
      <c r="D118" s="21">
        <v>27540000</v>
      </c>
    </row>
    <row r="119" spans="1:4" s="20" customFormat="1" x14ac:dyDescent="0.25">
      <c r="A119" s="21">
        <v>108883</v>
      </c>
      <c r="B119" s="21">
        <v>108883</v>
      </c>
      <c r="C119" s="22" t="s">
        <v>4567</v>
      </c>
      <c r="D119" s="21">
        <v>300000</v>
      </c>
    </row>
    <row r="120" spans="1:4" s="20" customFormat="1" x14ac:dyDescent="0.25">
      <c r="A120" s="21">
        <v>108883</v>
      </c>
      <c r="B120" s="21">
        <v>108883</v>
      </c>
      <c r="C120" s="22" t="s">
        <v>4567</v>
      </c>
      <c r="D120" s="21">
        <v>320000</v>
      </c>
    </row>
    <row r="121" spans="1:4" s="20" customFormat="1" x14ac:dyDescent="0.25">
      <c r="A121" s="21">
        <v>108883</v>
      </c>
      <c r="B121" s="21">
        <v>108883</v>
      </c>
      <c r="C121" s="22" t="s">
        <v>4567</v>
      </c>
      <c r="D121" s="21">
        <v>340000</v>
      </c>
    </row>
    <row r="122" spans="1:4" s="20" customFormat="1" x14ac:dyDescent="0.25">
      <c r="A122" s="21">
        <v>108907</v>
      </c>
      <c r="B122" s="21">
        <v>108907</v>
      </c>
      <c r="C122" s="22" t="s">
        <v>4567</v>
      </c>
      <c r="D122" s="21">
        <v>7400</v>
      </c>
    </row>
    <row r="123" spans="1:4" s="20" customFormat="1" x14ac:dyDescent="0.25">
      <c r="A123" s="21">
        <v>112129</v>
      </c>
      <c r="B123" s="21">
        <v>112129</v>
      </c>
      <c r="C123" s="22" t="s">
        <v>4567</v>
      </c>
      <c r="D123" s="21">
        <v>2100</v>
      </c>
    </row>
    <row r="124" spans="1:4" s="20" customFormat="1" x14ac:dyDescent="0.25">
      <c r="A124" s="21">
        <v>113484</v>
      </c>
      <c r="B124" s="21">
        <v>113484</v>
      </c>
      <c r="C124" s="22" t="s">
        <v>4567</v>
      </c>
      <c r="D124" s="21">
        <v>2400</v>
      </c>
    </row>
    <row r="125" spans="1:4" s="20" customFormat="1" x14ac:dyDescent="0.25">
      <c r="A125" s="21">
        <v>114261</v>
      </c>
      <c r="B125" s="21">
        <v>114261</v>
      </c>
      <c r="C125" s="22" t="s">
        <v>4567</v>
      </c>
      <c r="D125" s="21">
        <v>6100</v>
      </c>
    </row>
    <row r="126" spans="1:4" s="20" customFormat="1" x14ac:dyDescent="0.25">
      <c r="A126" s="21">
        <v>114261</v>
      </c>
      <c r="B126" s="21">
        <v>114261</v>
      </c>
      <c r="C126" s="22" t="s">
        <v>4567</v>
      </c>
      <c r="D126" s="21">
        <v>6200</v>
      </c>
    </row>
    <row r="127" spans="1:4" s="20" customFormat="1" x14ac:dyDescent="0.25">
      <c r="A127" s="21">
        <v>115208</v>
      </c>
      <c r="B127" s="21">
        <v>115208</v>
      </c>
      <c r="C127" s="22" t="s">
        <v>4567</v>
      </c>
      <c r="D127" s="21">
        <v>201000</v>
      </c>
    </row>
    <row r="128" spans="1:4" s="20" customFormat="1" x14ac:dyDescent="0.25">
      <c r="A128" s="21">
        <v>115275</v>
      </c>
      <c r="B128" s="21">
        <v>115275</v>
      </c>
      <c r="C128" s="22" t="s">
        <v>4567</v>
      </c>
      <c r="D128" s="21">
        <v>422700</v>
      </c>
    </row>
    <row r="129" spans="1:4" s="20" customFormat="1" x14ac:dyDescent="0.25">
      <c r="A129" s="21">
        <v>115322</v>
      </c>
      <c r="B129" s="21">
        <v>115322</v>
      </c>
      <c r="C129" s="22" t="s">
        <v>4567</v>
      </c>
      <c r="D129" s="21">
        <v>510</v>
      </c>
    </row>
    <row r="130" spans="1:4" s="20" customFormat="1" x14ac:dyDescent="0.25">
      <c r="A130" s="21">
        <v>115322</v>
      </c>
      <c r="B130" s="21">
        <v>115322</v>
      </c>
      <c r="C130" s="22" t="s">
        <v>4567</v>
      </c>
      <c r="D130" s="21">
        <v>520</v>
      </c>
    </row>
    <row r="131" spans="1:4" s="20" customFormat="1" x14ac:dyDescent="0.25">
      <c r="A131" s="21">
        <v>115902</v>
      </c>
      <c r="B131" s="21">
        <v>115902</v>
      </c>
      <c r="C131" s="22" t="s">
        <v>4567</v>
      </c>
      <c r="D131" s="21">
        <v>72</v>
      </c>
    </row>
    <row r="132" spans="1:4" s="20" customFormat="1" x14ac:dyDescent="0.25">
      <c r="A132" s="21">
        <v>116063</v>
      </c>
      <c r="B132" s="21">
        <v>116063</v>
      </c>
      <c r="C132" s="22" t="s">
        <v>4567</v>
      </c>
      <c r="D132" s="21">
        <v>114.8</v>
      </c>
    </row>
    <row r="133" spans="1:4" s="20" customFormat="1" x14ac:dyDescent="0.25">
      <c r="A133" s="21">
        <v>116063</v>
      </c>
      <c r="B133" s="21">
        <v>116063</v>
      </c>
      <c r="C133" s="22" t="s">
        <v>4567</v>
      </c>
      <c r="D133" s="21">
        <v>52</v>
      </c>
    </row>
    <row r="134" spans="1:4" s="20" customFormat="1" x14ac:dyDescent="0.25">
      <c r="A134" s="21">
        <v>116063</v>
      </c>
      <c r="B134" s="21">
        <v>116063</v>
      </c>
      <c r="C134" s="22" t="s">
        <v>4567</v>
      </c>
      <c r="D134" s="21">
        <v>71</v>
      </c>
    </row>
    <row r="135" spans="1:4" s="20" customFormat="1" x14ac:dyDescent="0.25">
      <c r="A135" s="21">
        <v>116290</v>
      </c>
      <c r="B135" s="21">
        <v>116290</v>
      </c>
      <c r="C135" s="22" t="s">
        <v>4567</v>
      </c>
      <c r="D135" s="21">
        <v>880</v>
      </c>
    </row>
    <row r="136" spans="1:4" s="20" customFormat="1" x14ac:dyDescent="0.25">
      <c r="A136" s="21">
        <v>118741</v>
      </c>
      <c r="B136" s="21">
        <v>118741</v>
      </c>
      <c r="C136" s="22" t="s">
        <v>4567</v>
      </c>
      <c r="D136" s="21">
        <v>12000</v>
      </c>
    </row>
    <row r="137" spans="1:4" s="20" customFormat="1" x14ac:dyDescent="0.25">
      <c r="A137" s="21">
        <v>120321</v>
      </c>
      <c r="B137" s="21">
        <v>120321</v>
      </c>
      <c r="C137" s="22" t="s">
        <v>4567</v>
      </c>
      <c r="D137" s="21">
        <v>330</v>
      </c>
    </row>
    <row r="138" spans="1:4" s="20" customFormat="1" x14ac:dyDescent="0.25">
      <c r="A138" s="21">
        <v>121755</v>
      </c>
      <c r="B138" s="21">
        <v>121755</v>
      </c>
      <c r="C138" s="22" t="s">
        <v>4567</v>
      </c>
      <c r="D138" s="21">
        <v>110</v>
      </c>
    </row>
    <row r="139" spans="1:4" s="20" customFormat="1" x14ac:dyDescent="0.25">
      <c r="A139" s="21">
        <v>121755</v>
      </c>
      <c r="B139" s="21">
        <v>121755</v>
      </c>
      <c r="C139" s="22" t="s">
        <v>4567</v>
      </c>
      <c r="D139" s="21">
        <v>40</v>
      </c>
    </row>
    <row r="140" spans="1:4" s="20" customFormat="1" x14ac:dyDescent="0.25">
      <c r="A140" s="21">
        <v>121755</v>
      </c>
      <c r="B140" s="21">
        <v>121755</v>
      </c>
      <c r="C140" s="22" t="s">
        <v>4567</v>
      </c>
      <c r="D140" s="21">
        <v>103</v>
      </c>
    </row>
    <row r="141" spans="1:4" s="20" customFormat="1" x14ac:dyDescent="0.25">
      <c r="A141" s="21">
        <v>121755</v>
      </c>
      <c r="B141" s="21">
        <v>121755</v>
      </c>
      <c r="C141" s="22" t="s">
        <v>4567</v>
      </c>
      <c r="D141" s="21">
        <v>55</v>
      </c>
    </row>
    <row r="142" spans="1:4" s="20" customFormat="1" x14ac:dyDescent="0.25">
      <c r="A142" s="21">
        <v>121755</v>
      </c>
      <c r="B142" s="21">
        <v>121755</v>
      </c>
      <c r="C142" s="22" t="s">
        <v>4567</v>
      </c>
      <c r="D142" s="21">
        <v>30</v>
      </c>
    </row>
    <row r="143" spans="1:4" s="20" customFormat="1" x14ac:dyDescent="0.25">
      <c r="A143" s="21">
        <v>122101</v>
      </c>
      <c r="B143" s="21">
        <v>122101</v>
      </c>
      <c r="C143" s="22" t="s">
        <v>4567</v>
      </c>
      <c r="D143" s="21">
        <v>510</v>
      </c>
    </row>
    <row r="144" spans="1:4" s="20" customFormat="1" x14ac:dyDescent="0.25">
      <c r="A144" s="21">
        <v>122145</v>
      </c>
      <c r="B144" s="21">
        <v>122145</v>
      </c>
      <c r="C144" s="22" t="s">
        <v>4567</v>
      </c>
      <c r="D144" s="21">
        <v>3800</v>
      </c>
    </row>
    <row r="145" spans="1:4" s="20" customFormat="1" x14ac:dyDescent="0.25">
      <c r="A145" s="21">
        <v>122145</v>
      </c>
      <c r="B145" s="21">
        <v>122145</v>
      </c>
      <c r="C145" s="22" t="s">
        <v>4567</v>
      </c>
      <c r="D145" s="21">
        <v>2700</v>
      </c>
    </row>
    <row r="146" spans="1:4" s="20" customFormat="1" x14ac:dyDescent="0.25">
      <c r="A146" s="21">
        <v>122145</v>
      </c>
      <c r="B146" s="21">
        <v>122145</v>
      </c>
      <c r="C146" s="22" t="s">
        <v>4567</v>
      </c>
      <c r="D146" s="21">
        <v>2500</v>
      </c>
    </row>
    <row r="147" spans="1:4" s="20" customFormat="1" x14ac:dyDescent="0.25">
      <c r="A147" s="21">
        <v>122145</v>
      </c>
      <c r="B147" s="21">
        <v>122145</v>
      </c>
      <c r="C147" s="22" t="s">
        <v>4567</v>
      </c>
      <c r="D147" s="21">
        <v>3400</v>
      </c>
    </row>
    <row r="148" spans="1:4" s="20" customFormat="1" x14ac:dyDescent="0.25">
      <c r="A148" s="21">
        <v>122349</v>
      </c>
      <c r="B148" s="21">
        <v>122349</v>
      </c>
      <c r="C148" s="22" t="s">
        <v>4567</v>
      </c>
      <c r="D148" s="21">
        <v>16000</v>
      </c>
    </row>
    <row r="149" spans="1:4" s="20" customFormat="1" x14ac:dyDescent="0.25">
      <c r="A149" s="21">
        <v>122429</v>
      </c>
      <c r="B149" s="21">
        <v>122429</v>
      </c>
      <c r="C149" s="22" t="s">
        <v>4567</v>
      </c>
      <c r="D149" s="21">
        <v>29000</v>
      </c>
    </row>
    <row r="150" spans="1:4" s="20" customFormat="1" x14ac:dyDescent="0.25">
      <c r="A150" s="21">
        <v>123546</v>
      </c>
      <c r="B150" s="21">
        <v>123546</v>
      </c>
      <c r="C150" s="22" t="s">
        <v>4567</v>
      </c>
      <c r="D150" s="21">
        <v>66900</v>
      </c>
    </row>
    <row r="151" spans="1:4" s="20" customFormat="1" x14ac:dyDescent="0.25">
      <c r="A151" s="21">
        <v>123546</v>
      </c>
      <c r="B151" s="21">
        <v>123546</v>
      </c>
      <c r="C151" s="22" t="s">
        <v>4567</v>
      </c>
      <c r="D151" s="21">
        <v>60100</v>
      </c>
    </row>
    <row r="152" spans="1:4" s="20" customFormat="1" x14ac:dyDescent="0.25">
      <c r="A152" s="21">
        <v>131113</v>
      </c>
      <c r="B152" s="21">
        <v>131113</v>
      </c>
      <c r="C152" s="22" t="s">
        <v>4567</v>
      </c>
      <c r="D152" s="21">
        <v>50000</v>
      </c>
    </row>
    <row r="153" spans="1:4" s="20" customFormat="1" x14ac:dyDescent="0.25">
      <c r="A153" s="21">
        <v>132274</v>
      </c>
      <c r="B153" s="21">
        <v>132274</v>
      </c>
      <c r="C153" s="22" t="s">
        <v>4567</v>
      </c>
      <c r="D153" s="21">
        <v>6100</v>
      </c>
    </row>
    <row r="154" spans="1:4" s="20" customFormat="1" x14ac:dyDescent="0.25">
      <c r="A154" s="21">
        <v>132661</v>
      </c>
      <c r="B154" s="21">
        <v>132672</v>
      </c>
      <c r="C154" s="22" t="s">
        <v>4567</v>
      </c>
      <c r="D154" s="21">
        <v>354400</v>
      </c>
    </row>
    <row r="155" spans="1:4" s="20" customFormat="1" x14ac:dyDescent="0.25">
      <c r="A155" s="21">
        <v>133062</v>
      </c>
      <c r="B155" s="21">
        <v>133062</v>
      </c>
      <c r="C155" s="22" t="s">
        <v>4567</v>
      </c>
      <c r="D155" s="21">
        <v>310</v>
      </c>
    </row>
    <row r="156" spans="1:4" s="20" customFormat="1" x14ac:dyDescent="0.25">
      <c r="A156" s="21">
        <v>133073</v>
      </c>
      <c r="B156" s="21">
        <v>133073</v>
      </c>
      <c r="C156" s="22" t="s">
        <v>4567</v>
      </c>
      <c r="D156" s="21">
        <v>47</v>
      </c>
    </row>
    <row r="157" spans="1:4" s="20" customFormat="1" x14ac:dyDescent="0.25">
      <c r="A157" s="21">
        <v>134203</v>
      </c>
      <c r="B157" s="21">
        <v>134203</v>
      </c>
      <c r="C157" s="22" t="s">
        <v>4567</v>
      </c>
      <c r="D157" s="21">
        <v>9120</v>
      </c>
    </row>
    <row r="158" spans="1:4" s="20" customFormat="1" x14ac:dyDescent="0.25">
      <c r="A158" s="21">
        <v>134203</v>
      </c>
      <c r="B158" s="21">
        <v>134203</v>
      </c>
      <c r="C158" s="22" t="s">
        <v>4567</v>
      </c>
      <c r="D158" s="21">
        <v>42560</v>
      </c>
    </row>
    <row r="159" spans="1:4" s="20" customFormat="1" x14ac:dyDescent="0.25">
      <c r="A159" s="21">
        <v>134305</v>
      </c>
      <c r="B159" s="21">
        <v>134305</v>
      </c>
      <c r="C159" s="22" t="s">
        <v>4567</v>
      </c>
      <c r="D159" s="21">
        <v>4200</v>
      </c>
    </row>
    <row r="160" spans="1:4" s="20" customFormat="1" x14ac:dyDescent="0.25">
      <c r="A160" s="21">
        <v>136232</v>
      </c>
      <c r="B160" s="21">
        <v>136232</v>
      </c>
      <c r="C160" s="22" t="s">
        <v>4567</v>
      </c>
      <c r="D160" s="21">
        <v>880000</v>
      </c>
    </row>
    <row r="161" spans="1:4" s="20" customFormat="1" x14ac:dyDescent="0.25">
      <c r="A161" s="21">
        <v>136458</v>
      </c>
      <c r="B161" s="21">
        <v>136458</v>
      </c>
      <c r="C161" s="22" t="s">
        <v>4567</v>
      </c>
      <c r="D161" s="21">
        <v>440</v>
      </c>
    </row>
    <row r="162" spans="1:4" s="20" customFormat="1" x14ac:dyDescent="0.25">
      <c r="A162" s="21">
        <v>137304</v>
      </c>
      <c r="B162" s="21">
        <v>137304</v>
      </c>
      <c r="C162" s="22" t="s">
        <v>4567</v>
      </c>
      <c r="D162" s="21">
        <v>9.6999999999999993</v>
      </c>
    </row>
    <row r="163" spans="1:4" s="20" customFormat="1" x14ac:dyDescent="0.25">
      <c r="A163" s="21">
        <v>140578</v>
      </c>
      <c r="B163" s="21">
        <v>140578</v>
      </c>
      <c r="C163" s="22" t="s">
        <v>4567</v>
      </c>
      <c r="D163" s="21">
        <v>350</v>
      </c>
    </row>
    <row r="164" spans="1:4" s="20" customFormat="1" x14ac:dyDescent="0.25">
      <c r="A164" s="21">
        <v>143180</v>
      </c>
      <c r="B164" s="21">
        <v>143180</v>
      </c>
      <c r="C164" s="22" t="s">
        <v>4567</v>
      </c>
      <c r="D164" s="21">
        <v>23000</v>
      </c>
    </row>
    <row r="165" spans="1:4" s="20" customFormat="1" x14ac:dyDescent="0.25">
      <c r="A165" s="21">
        <v>143500</v>
      </c>
      <c r="B165" s="21">
        <v>143500</v>
      </c>
      <c r="C165" s="22" t="s">
        <v>4567</v>
      </c>
      <c r="D165" s="21">
        <v>72</v>
      </c>
    </row>
    <row r="166" spans="1:4" s="20" customFormat="1" x14ac:dyDescent="0.25">
      <c r="A166" s="21">
        <v>143500</v>
      </c>
      <c r="B166" s="21">
        <v>143500</v>
      </c>
      <c r="C166" s="22" t="s">
        <v>4567</v>
      </c>
      <c r="D166" s="21">
        <v>66</v>
      </c>
    </row>
    <row r="167" spans="1:4" s="20" customFormat="1" x14ac:dyDescent="0.25">
      <c r="A167" s="21">
        <v>143500</v>
      </c>
      <c r="B167" s="21">
        <v>143500</v>
      </c>
      <c r="C167" s="22" t="s">
        <v>4567</v>
      </c>
      <c r="D167" s="21">
        <v>50</v>
      </c>
    </row>
    <row r="168" spans="1:4" s="20" customFormat="1" x14ac:dyDescent="0.25">
      <c r="A168" s="21">
        <v>143500</v>
      </c>
      <c r="B168" s="21">
        <v>143500</v>
      </c>
      <c r="C168" s="22" t="s">
        <v>4567</v>
      </c>
      <c r="D168" s="21">
        <v>30</v>
      </c>
    </row>
    <row r="169" spans="1:4" s="20" customFormat="1" x14ac:dyDescent="0.25">
      <c r="A169" s="21">
        <v>148798</v>
      </c>
      <c r="B169" s="21">
        <v>148798</v>
      </c>
      <c r="C169" s="22" t="s">
        <v>4567</v>
      </c>
      <c r="D169" s="21">
        <v>19000</v>
      </c>
    </row>
    <row r="170" spans="1:4" s="20" customFormat="1" x14ac:dyDescent="0.25">
      <c r="A170" s="21">
        <v>148798</v>
      </c>
      <c r="B170" s="21">
        <v>148798</v>
      </c>
      <c r="C170" s="22" t="s">
        <v>4567</v>
      </c>
      <c r="D170" s="21">
        <v>14000</v>
      </c>
    </row>
    <row r="171" spans="1:4" s="20" customFormat="1" x14ac:dyDescent="0.25">
      <c r="A171" s="21">
        <v>149304</v>
      </c>
      <c r="B171" s="21">
        <v>149304</v>
      </c>
      <c r="C171" s="22" t="s">
        <v>4567</v>
      </c>
      <c r="D171" s="21">
        <v>2250</v>
      </c>
    </row>
    <row r="172" spans="1:4" s="20" customFormat="1" x14ac:dyDescent="0.25">
      <c r="A172" s="21">
        <v>149304</v>
      </c>
      <c r="B172" s="21">
        <v>149304</v>
      </c>
      <c r="C172" s="22" t="s">
        <v>4567</v>
      </c>
      <c r="D172" s="21">
        <v>7600</v>
      </c>
    </row>
    <row r="173" spans="1:4" s="20" customFormat="1" x14ac:dyDescent="0.25">
      <c r="A173" s="21">
        <v>149304</v>
      </c>
      <c r="B173" s="21">
        <v>149304</v>
      </c>
      <c r="C173" s="22" t="s">
        <v>4567</v>
      </c>
      <c r="D173" s="21">
        <v>4200</v>
      </c>
    </row>
    <row r="174" spans="1:4" s="20" customFormat="1" x14ac:dyDescent="0.25">
      <c r="A174" s="21">
        <v>149304</v>
      </c>
      <c r="B174" s="21">
        <v>149304</v>
      </c>
      <c r="C174" s="22" t="s">
        <v>4567</v>
      </c>
      <c r="D174" s="21">
        <v>1900</v>
      </c>
    </row>
    <row r="175" spans="1:4" s="20" customFormat="1" x14ac:dyDescent="0.25">
      <c r="A175" s="21">
        <v>150505</v>
      </c>
      <c r="B175" s="21">
        <v>150505</v>
      </c>
      <c r="C175" s="22" t="s">
        <v>4567</v>
      </c>
      <c r="D175" s="21">
        <v>5600</v>
      </c>
    </row>
    <row r="176" spans="1:4" s="20" customFormat="1" x14ac:dyDescent="0.25">
      <c r="A176" s="21">
        <v>150505</v>
      </c>
      <c r="B176" s="21">
        <v>150505</v>
      </c>
      <c r="C176" s="22" t="s">
        <v>4567</v>
      </c>
      <c r="D176" s="21">
        <v>8000</v>
      </c>
    </row>
    <row r="177" spans="1:4" s="20" customFormat="1" x14ac:dyDescent="0.25">
      <c r="A177" s="21">
        <v>150505</v>
      </c>
      <c r="B177" s="21">
        <v>150505</v>
      </c>
      <c r="C177" s="22" t="s">
        <v>4567</v>
      </c>
      <c r="D177" s="21">
        <v>1400</v>
      </c>
    </row>
    <row r="178" spans="1:4" s="20" customFormat="1" x14ac:dyDescent="0.25">
      <c r="A178" s="21">
        <v>150505</v>
      </c>
      <c r="B178" s="21">
        <v>150505</v>
      </c>
      <c r="C178" s="22" t="s">
        <v>4567</v>
      </c>
      <c r="D178" s="21">
        <v>1300</v>
      </c>
    </row>
    <row r="179" spans="1:4" s="20" customFormat="1" x14ac:dyDescent="0.25">
      <c r="A179" s="21">
        <v>150505</v>
      </c>
      <c r="B179" s="21">
        <v>150505</v>
      </c>
      <c r="C179" s="22" t="s">
        <v>4567</v>
      </c>
      <c r="D179" s="21">
        <v>2300</v>
      </c>
    </row>
    <row r="180" spans="1:4" s="20" customFormat="1" x14ac:dyDescent="0.25">
      <c r="A180" s="21">
        <v>298000</v>
      </c>
      <c r="B180" s="21">
        <v>298000</v>
      </c>
      <c r="C180" s="22" t="s">
        <v>4567</v>
      </c>
      <c r="D180" s="21">
        <v>6900</v>
      </c>
    </row>
    <row r="181" spans="1:4" s="20" customFormat="1" x14ac:dyDescent="0.25">
      <c r="A181" s="21">
        <v>298044</v>
      </c>
      <c r="B181" s="21">
        <v>298044</v>
      </c>
      <c r="C181" s="22" t="s">
        <v>4567</v>
      </c>
      <c r="D181" s="21">
        <v>300</v>
      </c>
    </row>
    <row r="182" spans="1:4" s="20" customFormat="1" x14ac:dyDescent="0.25">
      <c r="A182" s="21">
        <v>299843</v>
      </c>
      <c r="B182" s="21">
        <v>299843</v>
      </c>
      <c r="C182" s="22" t="s">
        <v>4567</v>
      </c>
      <c r="D182" s="21">
        <v>1400</v>
      </c>
    </row>
    <row r="183" spans="1:4" s="20" customFormat="1" x14ac:dyDescent="0.25">
      <c r="A183" s="21">
        <v>299843</v>
      </c>
      <c r="B183" s="21">
        <v>299843</v>
      </c>
      <c r="C183" s="22" t="s">
        <v>4567</v>
      </c>
      <c r="D183" s="21">
        <v>1350</v>
      </c>
    </row>
    <row r="184" spans="1:4" s="20" customFormat="1" x14ac:dyDescent="0.25">
      <c r="A184" s="21">
        <v>299843</v>
      </c>
      <c r="B184" s="21">
        <v>299843</v>
      </c>
      <c r="C184" s="22" t="s">
        <v>4567</v>
      </c>
      <c r="D184" s="21">
        <v>1300</v>
      </c>
    </row>
    <row r="185" spans="1:4" s="20" customFormat="1" x14ac:dyDescent="0.25">
      <c r="A185" s="21">
        <v>299865</v>
      </c>
      <c r="B185" s="21">
        <v>299865</v>
      </c>
      <c r="C185" s="22" t="s">
        <v>4567</v>
      </c>
      <c r="D185" s="21">
        <v>1800</v>
      </c>
    </row>
    <row r="186" spans="1:4" s="20" customFormat="1" x14ac:dyDescent="0.25">
      <c r="A186" s="21">
        <v>300765</v>
      </c>
      <c r="B186" s="21">
        <v>300765</v>
      </c>
      <c r="C186" s="22" t="s">
        <v>4567</v>
      </c>
      <c r="D186" s="21">
        <v>2200</v>
      </c>
    </row>
    <row r="187" spans="1:4" s="20" customFormat="1" x14ac:dyDescent="0.25">
      <c r="A187" s="21">
        <v>301122</v>
      </c>
      <c r="B187" s="21">
        <v>301122</v>
      </c>
      <c r="C187" s="22" t="s">
        <v>4567</v>
      </c>
      <c r="D187" s="21">
        <v>1220</v>
      </c>
    </row>
    <row r="188" spans="1:4" s="20" customFormat="1" x14ac:dyDescent="0.25">
      <c r="A188" s="21">
        <v>309002</v>
      </c>
      <c r="B188" s="21">
        <v>309002</v>
      </c>
      <c r="C188" s="22" t="s">
        <v>4567</v>
      </c>
      <c r="D188" s="21">
        <v>10</v>
      </c>
    </row>
    <row r="189" spans="1:4" s="20" customFormat="1" x14ac:dyDescent="0.25">
      <c r="A189" s="21">
        <v>309002</v>
      </c>
      <c r="B189" s="21">
        <v>309002</v>
      </c>
      <c r="C189" s="22" t="s">
        <v>4567</v>
      </c>
      <c r="D189" s="21">
        <v>5.6</v>
      </c>
    </row>
    <row r="190" spans="1:4" s="20" customFormat="1" x14ac:dyDescent="0.25">
      <c r="A190" s="21">
        <v>309002</v>
      </c>
      <c r="B190" s="21">
        <v>309002</v>
      </c>
      <c r="C190" s="22" t="s">
        <v>4567</v>
      </c>
      <c r="D190" s="21">
        <v>6.2</v>
      </c>
    </row>
    <row r="191" spans="1:4" s="20" customFormat="1" x14ac:dyDescent="0.25">
      <c r="A191" s="21">
        <v>309002</v>
      </c>
      <c r="B191" s="21">
        <v>309002</v>
      </c>
      <c r="C191" s="22" t="s">
        <v>4567</v>
      </c>
      <c r="D191" s="21">
        <v>12</v>
      </c>
    </row>
    <row r="192" spans="1:4" s="20" customFormat="1" x14ac:dyDescent="0.25">
      <c r="A192" s="21">
        <v>314409</v>
      </c>
      <c r="B192" s="21">
        <v>314409</v>
      </c>
      <c r="C192" s="22" t="s">
        <v>4567</v>
      </c>
      <c r="D192" s="21">
        <v>127000</v>
      </c>
    </row>
    <row r="193" spans="1:4" s="20" customFormat="1" x14ac:dyDescent="0.25">
      <c r="A193" s="21">
        <v>315184</v>
      </c>
      <c r="B193" s="21">
        <v>315184</v>
      </c>
      <c r="C193" s="22" t="s">
        <v>4567</v>
      </c>
      <c r="D193" s="21">
        <v>17300</v>
      </c>
    </row>
    <row r="194" spans="1:4" s="20" customFormat="1" x14ac:dyDescent="0.25">
      <c r="A194" s="21">
        <v>315184</v>
      </c>
      <c r="B194" s="21">
        <v>315184</v>
      </c>
      <c r="C194" s="22" t="s">
        <v>4567</v>
      </c>
      <c r="D194" s="21">
        <v>11200</v>
      </c>
    </row>
    <row r="195" spans="1:4" s="20" customFormat="1" x14ac:dyDescent="0.25">
      <c r="A195" s="21">
        <v>327980</v>
      </c>
      <c r="B195" s="21">
        <v>327980</v>
      </c>
      <c r="C195" s="22" t="s">
        <v>4567</v>
      </c>
      <c r="D195" s="21">
        <v>220</v>
      </c>
    </row>
    <row r="196" spans="1:4" s="20" customFormat="1" x14ac:dyDescent="0.25">
      <c r="A196" s="21">
        <v>330541</v>
      </c>
      <c r="B196" s="21">
        <v>330541</v>
      </c>
      <c r="C196" s="22" t="s">
        <v>4567</v>
      </c>
      <c r="D196" s="21">
        <v>6400</v>
      </c>
    </row>
    <row r="197" spans="1:4" s="20" customFormat="1" x14ac:dyDescent="0.25">
      <c r="A197" s="21">
        <v>330541</v>
      </c>
      <c r="B197" s="21">
        <v>330541</v>
      </c>
      <c r="C197" s="22" t="s">
        <v>4567</v>
      </c>
      <c r="D197" s="21">
        <v>8200</v>
      </c>
    </row>
    <row r="198" spans="1:4" s="20" customFormat="1" x14ac:dyDescent="0.25">
      <c r="A198" s="21">
        <v>330552</v>
      </c>
      <c r="B198" s="21">
        <v>330552</v>
      </c>
      <c r="C198" s="22" t="s">
        <v>4567</v>
      </c>
      <c r="D198" s="21">
        <v>9600</v>
      </c>
    </row>
    <row r="199" spans="1:4" s="20" customFormat="1" x14ac:dyDescent="0.25">
      <c r="A199" s="21">
        <v>333415</v>
      </c>
      <c r="B199" s="21">
        <v>333415</v>
      </c>
      <c r="C199" s="22" t="s">
        <v>4567</v>
      </c>
      <c r="D199" s="21">
        <v>136</v>
      </c>
    </row>
    <row r="200" spans="1:4" s="20" customFormat="1" x14ac:dyDescent="0.25">
      <c r="A200" s="21">
        <v>333415</v>
      </c>
      <c r="B200" s="21">
        <v>333415</v>
      </c>
      <c r="C200" s="22" t="s">
        <v>4567</v>
      </c>
      <c r="D200" s="21">
        <v>460</v>
      </c>
    </row>
    <row r="201" spans="1:4" s="20" customFormat="1" x14ac:dyDescent="0.25">
      <c r="A201" s="21">
        <v>470906</v>
      </c>
      <c r="B201" s="21">
        <v>470906</v>
      </c>
      <c r="C201" s="22" t="s">
        <v>4567</v>
      </c>
      <c r="D201" s="21">
        <v>23</v>
      </c>
    </row>
    <row r="202" spans="1:4" s="20" customFormat="1" x14ac:dyDescent="0.25">
      <c r="A202" s="21">
        <v>485314</v>
      </c>
      <c r="B202" s="21">
        <v>485314</v>
      </c>
      <c r="C202" s="22" t="s">
        <v>4567</v>
      </c>
      <c r="D202" s="21">
        <v>40</v>
      </c>
    </row>
    <row r="203" spans="1:4" s="20" customFormat="1" x14ac:dyDescent="0.25">
      <c r="A203" s="21">
        <v>533744</v>
      </c>
      <c r="B203" s="21">
        <v>533744</v>
      </c>
      <c r="C203" s="22" t="s">
        <v>4567</v>
      </c>
      <c r="D203" s="21">
        <v>300</v>
      </c>
    </row>
    <row r="204" spans="1:4" s="20" customFormat="1" x14ac:dyDescent="0.25">
      <c r="A204" s="21">
        <v>534521</v>
      </c>
      <c r="B204" s="21">
        <v>534521</v>
      </c>
      <c r="C204" s="22" t="s">
        <v>4567</v>
      </c>
      <c r="D204" s="21">
        <v>360</v>
      </c>
    </row>
    <row r="205" spans="1:4" s="20" customFormat="1" x14ac:dyDescent="0.25">
      <c r="A205" s="21">
        <v>542756</v>
      </c>
      <c r="B205" s="21">
        <v>542756</v>
      </c>
      <c r="C205" s="22" t="s">
        <v>4567</v>
      </c>
      <c r="D205" s="21">
        <v>6700</v>
      </c>
    </row>
    <row r="206" spans="1:4" s="20" customFormat="1" x14ac:dyDescent="0.25">
      <c r="A206" s="21">
        <v>542756</v>
      </c>
      <c r="B206" s="21">
        <v>542756</v>
      </c>
      <c r="C206" s="22" t="s">
        <v>4567</v>
      </c>
      <c r="D206" s="21">
        <v>3700</v>
      </c>
    </row>
    <row r="207" spans="1:4" s="20" customFormat="1" x14ac:dyDescent="0.25">
      <c r="A207" s="21">
        <v>556616</v>
      </c>
      <c r="B207" s="21">
        <v>556616</v>
      </c>
      <c r="C207" s="22" t="s">
        <v>4567</v>
      </c>
      <c r="D207" s="21">
        <v>142</v>
      </c>
    </row>
    <row r="208" spans="1:4" s="20" customFormat="1" x14ac:dyDescent="0.25">
      <c r="A208" s="21">
        <v>577117</v>
      </c>
      <c r="B208" s="21">
        <v>577117</v>
      </c>
      <c r="C208" s="22" t="s">
        <v>4567</v>
      </c>
      <c r="D208" s="21">
        <v>37000</v>
      </c>
    </row>
    <row r="209" spans="1:5" s="20" customFormat="1" x14ac:dyDescent="0.25">
      <c r="A209" s="21">
        <v>584792</v>
      </c>
      <c r="B209" s="21">
        <v>584792</v>
      </c>
      <c r="C209" s="22" t="s">
        <v>4567</v>
      </c>
      <c r="D209" s="21">
        <v>56</v>
      </c>
    </row>
    <row r="210" spans="1:5" s="20" customFormat="1" x14ac:dyDescent="0.25">
      <c r="A210" s="21">
        <v>693210</v>
      </c>
      <c r="B210" s="21">
        <v>693210</v>
      </c>
      <c r="C210" s="22" t="s">
        <v>4567</v>
      </c>
      <c r="D210" s="21">
        <v>258000</v>
      </c>
    </row>
    <row r="211" spans="1:5" s="20" customFormat="1" x14ac:dyDescent="0.25">
      <c r="A211" s="21">
        <v>732116</v>
      </c>
      <c r="B211" s="21">
        <v>732116</v>
      </c>
      <c r="C211" s="22" t="s">
        <v>4567</v>
      </c>
      <c r="D211" s="21">
        <v>122</v>
      </c>
    </row>
    <row r="212" spans="1:5" s="20" customFormat="1" x14ac:dyDescent="0.25">
      <c r="A212" s="21">
        <v>732116</v>
      </c>
      <c r="B212" s="21">
        <v>732116</v>
      </c>
      <c r="C212" s="22" t="s">
        <v>4567</v>
      </c>
      <c r="D212" s="21">
        <v>1400</v>
      </c>
    </row>
    <row r="213" spans="1:5" s="20" customFormat="1" x14ac:dyDescent="0.25">
      <c r="A213" s="21">
        <v>732116</v>
      </c>
      <c r="B213" s="21">
        <v>732116</v>
      </c>
      <c r="C213" s="22" t="s">
        <v>4567</v>
      </c>
      <c r="D213" s="21">
        <v>800</v>
      </c>
    </row>
    <row r="214" spans="1:5" s="20" customFormat="1" x14ac:dyDescent="0.25">
      <c r="A214" s="21">
        <v>732116</v>
      </c>
      <c r="B214" s="21">
        <v>732116</v>
      </c>
      <c r="C214" s="22" t="s">
        <v>4567</v>
      </c>
      <c r="D214" s="21">
        <v>640</v>
      </c>
    </row>
    <row r="215" spans="1:5" s="20" customFormat="1" x14ac:dyDescent="0.25">
      <c r="A215" s="21">
        <v>732116</v>
      </c>
      <c r="B215" s="21">
        <v>732116</v>
      </c>
      <c r="C215" s="22" t="s">
        <v>4567</v>
      </c>
      <c r="D215" s="21">
        <v>200</v>
      </c>
    </row>
    <row r="216" spans="1:5" s="20" customFormat="1" x14ac:dyDescent="0.25">
      <c r="A216" s="21">
        <v>732116</v>
      </c>
      <c r="B216" s="21">
        <v>732116</v>
      </c>
      <c r="C216" s="22" t="s">
        <v>4567</v>
      </c>
      <c r="D216" s="21">
        <v>70</v>
      </c>
    </row>
    <row r="217" spans="1:5" s="20" customFormat="1" x14ac:dyDescent="0.25">
      <c r="A217" s="21">
        <v>732116</v>
      </c>
      <c r="B217" s="21">
        <v>732116</v>
      </c>
      <c r="C217" s="22" t="s">
        <v>4567</v>
      </c>
      <c r="D217" s="21">
        <v>22</v>
      </c>
    </row>
    <row r="218" spans="1:5" s="20" customFormat="1" x14ac:dyDescent="0.25">
      <c r="A218" s="21">
        <v>732116</v>
      </c>
      <c r="B218" s="21">
        <v>732116</v>
      </c>
      <c r="C218" s="22" t="s">
        <v>4567</v>
      </c>
      <c r="D218" s="21">
        <v>1000</v>
      </c>
    </row>
    <row r="219" spans="1:5" s="20" customFormat="1" x14ac:dyDescent="0.25">
      <c r="A219" s="21">
        <v>741582</v>
      </c>
      <c r="B219" s="21">
        <v>741582</v>
      </c>
      <c r="C219" s="22" t="s">
        <v>4567</v>
      </c>
      <c r="D219" s="21">
        <v>810</v>
      </c>
    </row>
    <row r="220" spans="1:5" s="20" customFormat="1" x14ac:dyDescent="0.25">
      <c r="A220" s="21">
        <v>759944</v>
      </c>
      <c r="B220" s="21">
        <v>759944</v>
      </c>
      <c r="C220" s="22" t="s">
        <v>4567</v>
      </c>
      <c r="D220" s="21">
        <v>26700</v>
      </c>
    </row>
    <row r="221" spans="1:5" s="20" customFormat="1" x14ac:dyDescent="0.25">
      <c r="A221" s="21">
        <v>759944</v>
      </c>
      <c r="B221" s="21">
        <v>759944</v>
      </c>
      <c r="C221" s="22" t="s">
        <v>4567</v>
      </c>
      <c r="D221" s="21">
        <v>14000</v>
      </c>
    </row>
    <row r="222" spans="1:5" s="20" customFormat="1" x14ac:dyDescent="0.25">
      <c r="A222" s="21">
        <v>786196</v>
      </c>
      <c r="B222" s="21">
        <v>786196</v>
      </c>
      <c r="C222" s="22" t="s">
        <v>4567</v>
      </c>
      <c r="D222" s="21">
        <v>13</v>
      </c>
    </row>
    <row r="223" spans="1:5" s="20" customFormat="1" x14ac:dyDescent="0.25">
      <c r="A223" s="21">
        <v>834128</v>
      </c>
      <c r="B223" s="21">
        <v>834128</v>
      </c>
      <c r="C223" s="22" t="s">
        <v>4567</v>
      </c>
      <c r="D223" s="21">
        <v>8500</v>
      </c>
    </row>
    <row r="224" spans="1:5" s="20" customFormat="1" x14ac:dyDescent="0.25">
      <c r="A224" s="21">
        <v>834128</v>
      </c>
      <c r="B224" s="21">
        <v>834128</v>
      </c>
      <c r="C224" s="22" t="s">
        <v>4567</v>
      </c>
      <c r="D224" s="21">
        <v>4100</v>
      </c>
      <c r="E224" s="8"/>
    </row>
    <row r="225" spans="1:4" s="20" customFormat="1" x14ac:dyDescent="0.25">
      <c r="A225" s="21">
        <v>834128</v>
      </c>
      <c r="B225" s="21">
        <v>834128</v>
      </c>
      <c r="C225" s="22" t="s">
        <v>4567</v>
      </c>
      <c r="D225" s="21">
        <v>3700</v>
      </c>
    </row>
    <row r="226" spans="1:4" s="20" customFormat="1" x14ac:dyDescent="0.25">
      <c r="A226" s="21">
        <v>841065</v>
      </c>
      <c r="B226" s="21">
        <v>841065</v>
      </c>
      <c r="C226" s="22" t="s">
        <v>4567</v>
      </c>
      <c r="D226" s="21">
        <v>15500</v>
      </c>
    </row>
    <row r="227" spans="1:4" s="20" customFormat="1" x14ac:dyDescent="0.25">
      <c r="A227" s="21">
        <v>944229</v>
      </c>
      <c r="B227" s="21">
        <v>944229</v>
      </c>
      <c r="C227" s="22" t="s">
        <v>4567</v>
      </c>
      <c r="D227" s="21">
        <v>28</v>
      </c>
    </row>
    <row r="228" spans="1:4" s="20" customFormat="1" x14ac:dyDescent="0.25">
      <c r="A228" s="21">
        <v>944229</v>
      </c>
      <c r="B228" s="21">
        <v>944229</v>
      </c>
      <c r="C228" s="22" t="s">
        <v>4567</v>
      </c>
      <c r="D228" s="21">
        <v>29</v>
      </c>
    </row>
    <row r="229" spans="1:4" s="20" customFormat="1" x14ac:dyDescent="0.25">
      <c r="A229" s="21">
        <v>944229</v>
      </c>
      <c r="B229" s="21">
        <v>944229</v>
      </c>
      <c r="C229" s="22" t="s">
        <v>4567</v>
      </c>
      <c r="D229" s="21">
        <v>6.8</v>
      </c>
    </row>
    <row r="230" spans="1:4" s="20" customFormat="1" x14ac:dyDescent="0.25">
      <c r="A230" s="21">
        <v>950378</v>
      </c>
      <c r="B230" s="21">
        <v>950378</v>
      </c>
      <c r="C230" s="22" t="s">
        <v>4567</v>
      </c>
      <c r="D230" s="21">
        <v>9</v>
      </c>
    </row>
    <row r="231" spans="1:4" s="20" customFormat="1" x14ac:dyDescent="0.25">
      <c r="A231" s="21">
        <v>953173</v>
      </c>
      <c r="B231" s="21">
        <v>953173</v>
      </c>
      <c r="C231" s="22" t="s">
        <v>4567</v>
      </c>
      <c r="D231" s="21">
        <v>820</v>
      </c>
    </row>
    <row r="232" spans="1:4" s="20" customFormat="1" x14ac:dyDescent="0.25">
      <c r="A232" s="21">
        <v>953173</v>
      </c>
      <c r="B232" s="21">
        <v>953173</v>
      </c>
      <c r="C232" s="22" t="s">
        <v>4567</v>
      </c>
      <c r="D232" s="21">
        <v>960</v>
      </c>
    </row>
    <row r="233" spans="1:4" s="20" customFormat="1" x14ac:dyDescent="0.25">
      <c r="A233" s="21">
        <v>973217</v>
      </c>
      <c r="B233" s="21">
        <v>973217</v>
      </c>
      <c r="C233" s="22" t="s">
        <v>4567</v>
      </c>
      <c r="D233" s="21">
        <v>11</v>
      </c>
    </row>
    <row r="234" spans="1:4" s="20" customFormat="1" x14ac:dyDescent="0.25">
      <c r="A234" s="21">
        <v>1024573</v>
      </c>
      <c r="B234" s="21">
        <v>1024573</v>
      </c>
      <c r="C234" s="22" t="s">
        <v>4567</v>
      </c>
      <c r="D234" s="21">
        <v>5.3</v>
      </c>
    </row>
    <row r="235" spans="1:4" s="20" customFormat="1" x14ac:dyDescent="0.25">
      <c r="A235" s="21">
        <v>1071836</v>
      </c>
      <c r="B235" s="21">
        <v>1071836</v>
      </c>
      <c r="C235" s="22" t="s">
        <v>4567</v>
      </c>
      <c r="D235" s="21">
        <v>45000</v>
      </c>
    </row>
    <row r="236" spans="1:4" s="20" customFormat="1" x14ac:dyDescent="0.25">
      <c r="A236" s="21">
        <v>1071836</v>
      </c>
      <c r="B236" s="21">
        <v>1071836</v>
      </c>
      <c r="C236" s="22" t="s">
        <v>4567</v>
      </c>
      <c r="D236" s="21">
        <v>220000</v>
      </c>
    </row>
    <row r="237" spans="1:4" s="20" customFormat="1" x14ac:dyDescent="0.25">
      <c r="A237" s="21">
        <v>1071836</v>
      </c>
      <c r="B237" s="21">
        <v>1071836</v>
      </c>
      <c r="C237" s="22" t="s">
        <v>4567</v>
      </c>
      <c r="D237" s="21">
        <v>135000</v>
      </c>
    </row>
    <row r="238" spans="1:4" s="20" customFormat="1" x14ac:dyDescent="0.25">
      <c r="A238" s="21">
        <v>1071836</v>
      </c>
      <c r="B238" s="21">
        <v>1071836</v>
      </c>
      <c r="C238" s="22" t="s">
        <v>4567</v>
      </c>
      <c r="D238" s="21">
        <v>140000</v>
      </c>
    </row>
    <row r="239" spans="1:4" s="20" customFormat="1" x14ac:dyDescent="0.25">
      <c r="A239" s="21">
        <v>1134232</v>
      </c>
      <c r="B239" s="21">
        <v>1134232</v>
      </c>
      <c r="C239" s="22" t="s">
        <v>4567</v>
      </c>
      <c r="D239" s="21">
        <v>4600</v>
      </c>
    </row>
    <row r="240" spans="1:4" s="20" customFormat="1" x14ac:dyDescent="0.25">
      <c r="A240" s="21">
        <v>1134232</v>
      </c>
      <c r="B240" s="21">
        <v>1134232</v>
      </c>
      <c r="C240" s="22" t="s">
        <v>4567</v>
      </c>
      <c r="D240" s="21">
        <v>6800</v>
      </c>
    </row>
    <row r="241" spans="1:4" s="20" customFormat="1" x14ac:dyDescent="0.25">
      <c r="A241" s="21">
        <v>1192525</v>
      </c>
      <c r="B241" s="21">
        <v>1192525</v>
      </c>
      <c r="C241" s="22" t="s">
        <v>4567</v>
      </c>
      <c r="D241" s="21">
        <v>18</v>
      </c>
    </row>
    <row r="242" spans="1:4" s="20" customFormat="1" x14ac:dyDescent="0.25">
      <c r="A242" s="21">
        <v>1194656</v>
      </c>
      <c r="B242" s="21">
        <v>1194656</v>
      </c>
      <c r="C242" s="22" t="s">
        <v>4567</v>
      </c>
      <c r="D242" s="21">
        <v>6720</v>
      </c>
    </row>
    <row r="243" spans="1:4" s="20" customFormat="1" x14ac:dyDescent="0.25">
      <c r="A243" s="21">
        <v>1194656</v>
      </c>
      <c r="B243" s="21">
        <v>1194656</v>
      </c>
      <c r="C243" s="22" t="s">
        <v>4567</v>
      </c>
      <c r="D243" s="21">
        <v>8310</v>
      </c>
    </row>
    <row r="244" spans="1:4" s="20" customFormat="1" x14ac:dyDescent="0.25">
      <c r="A244" s="21">
        <v>1319966</v>
      </c>
      <c r="B244" s="21">
        <v>1319966</v>
      </c>
      <c r="C244" s="22" t="s">
        <v>4567</v>
      </c>
      <c r="D244" s="21">
        <v>22000</v>
      </c>
    </row>
    <row r="245" spans="1:4" s="20" customFormat="1" x14ac:dyDescent="0.25">
      <c r="A245" s="21">
        <v>1320189</v>
      </c>
      <c r="B245" s="21">
        <v>1320189</v>
      </c>
      <c r="C245" s="22" t="s">
        <v>4567</v>
      </c>
      <c r="D245" s="21">
        <v>670</v>
      </c>
    </row>
    <row r="246" spans="1:4" s="20" customFormat="1" x14ac:dyDescent="0.25">
      <c r="A246" s="21">
        <v>1320189</v>
      </c>
      <c r="B246" s="21">
        <v>1320189</v>
      </c>
      <c r="C246" s="22" t="s">
        <v>4567</v>
      </c>
      <c r="D246" s="21">
        <v>560</v>
      </c>
    </row>
    <row r="247" spans="1:4" s="20" customFormat="1" x14ac:dyDescent="0.25">
      <c r="A247" s="21">
        <v>1330207</v>
      </c>
      <c r="B247" s="21">
        <v>1330207</v>
      </c>
      <c r="C247" s="22" t="s">
        <v>4567</v>
      </c>
      <c r="D247" s="21">
        <v>12000</v>
      </c>
    </row>
    <row r="248" spans="1:4" s="20" customFormat="1" x14ac:dyDescent="0.25">
      <c r="A248" s="21">
        <v>1330207</v>
      </c>
      <c r="B248" s="21">
        <v>1330207</v>
      </c>
      <c r="C248" s="22" t="s">
        <v>4567</v>
      </c>
      <c r="D248" s="21">
        <v>15700</v>
      </c>
    </row>
    <row r="249" spans="1:4" s="20" customFormat="1" x14ac:dyDescent="0.25">
      <c r="A249" s="21">
        <v>1420048</v>
      </c>
      <c r="B249" s="21">
        <v>1420048</v>
      </c>
      <c r="C249" s="22" t="s">
        <v>4567</v>
      </c>
      <c r="D249" s="21">
        <v>230</v>
      </c>
    </row>
    <row r="250" spans="1:4" s="20" customFormat="1" x14ac:dyDescent="0.25">
      <c r="A250" s="21">
        <v>1582098</v>
      </c>
      <c r="B250" s="21">
        <v>1582098</v>
      </c>
      <c r="C250" s="22" t="s">
        <v>4567</v>
      </c>
      <c r="D250" s="21">
        <v>70</v>
      </c>
    </row>
    <row r="251" spans="1:4" s="20" customFormat="1" x14ac:dyDescent="0.25">
      <c r="A251" s="21">
        <v>1582098</v>
      </c>
      <c r="B251" s="21">
        <v>1582098</v>
      </c>
      <c r="C251" s="22" t="s">
        <v>4567</v>
      </c>
      <c r="D251" s="21">
        <v>47</v>
      </c>
    </row>
    <row r="252" spans="1:4" s="20" customFormat="1" x14ac:dyDescent="0.25">
      <c r="A252" s="21">
        <v>1582098</v>
      </c>
      <c r="B252" s="21">
        <v>1582098</v>
      </c>
      <c r="C252" s="22" t="s">
        <v>4567</v>
      </c>
      <c r="D252" s="21">
        <v>18.5</v>
      </c>
    </row>
    <row r="253" spans="1:4" s="20" customFormat="1" x14ac:dyDescent="0.25">
      <c r="A253" s="21">
        <v>1582098</v>
      </c>
      <c r="B253" s="21">
        <v>1582098</v>
      </c>
      <c r="C253" s="22" t="s">
        <v>4567</v>
      </c>
      <c r="D253" s="21">
        <v>190</v>
      </c>
    </row>
    <row r="254" spans="1:4" s="20" customFormat="1" x14ac:dyDescent="0.25">
      <c r="A254" s="21">
        <v>1582098</v>
      </c>
      <c r="B254" s="21">
        <v>1582098</v>
      </c>
      <c r="C254" s="22" t="s">
        <v>4567</v>
      </c>
      <c r="D254" s="21">
        <v>60</v>
      </c>
    </row>
    <row r="255" spans="1:4" s="20" customFormat="1" x14ac:dyDescent="0.25">
      <c r="A255" s="21">
        <v>1582098</v>
      </c>
      <c r="B255" s="21">
        <v>1582098</v>
      </c>
      <c r="C255" s="22" t="s">
        <v>4567</v>
      </c>
      <c r="D255" s="21">
        <v>58</v>
      </c>
    </row>
    <row r="256" spans="1:4" s="20" customFormat="1" x14ac:dyDescent="0.25">
      <c r="A256" s="21">
        <v>1582098</v>
      </c>
      <c r="B256" s="21">
        <v>1582098</v>
      </c>
      <c r="C256" s="22" t="s">
        <v>4567</v>
      </c>
      <c r="D256" s="21">
        <v>135</v>
      </c>
    </row>
    <row r="257" spans="1:4" s="20" customFormat="1" x14ac:dyDescent="0.25">
      <c r="A257" s="21">
        <v>1582098</v>
      </c>
      <c r="B257" s="21">
        <v>1582098</v>
      </c>
      <c r="C257" s="22" t="s">
        <v>4567</v>
      </c>
      <c r="D257" s="21">
        <v>120</v>
      </c>
    </row>
    <row r="258" spans="1:4" s="20" customFormat="1" x14ac:dyDescent="0.25">
      <c r="A258" s="21">
        <v>1582098</v>
      </c>
      <c r="B258" s="21">
        <v>1582098</v>
      </c>
      <c r="C258" s="22" t="s">
        <v>4567</v>
      </c>
      <c r="D258" s="21">
        <v>260</v>
      </c>
    </row>
    <row r="259" spans="1:4" s="20" customFormat="1" x14ac:dyDescent="0.25">
      <c r="A259" s="21">
        <v>1582098</v>
      </c>
      <c r="B259" s="21">
        <v>1582098</v>
      </c>
      <c r="C259" s="22" t="s">
        <v>4567</v>
      </c>
      <c r="D259" s="21">
        <v>140</v>
      </c>
    </row>
    <row r="260" spans="1:4" s="20" customFormat="1" x14ac:dyDescent="0.25">
      <c r="A260" s="21">
        <v>1582098</v>
      </c>
      <c r="B260" s="21">
        <v>1582098</v>
      </c>
      <c r="C260" s="22" t="s">
        <v>4567</v>
      </c>
      <c r="D260" s="21">
        <v>100</v>
      </c>
    </row>
    <row r="261" spans="1:4" s="20" customFormat="1" x14ac:dyDescent="0.25">
      <c r="A261" s="21">
        <v>1596845</v>
      </c>
      <c r="B261" s="21">
        <v>1596845</v>
      </c>
      <c r="C261" s="22" t="s">
        <v>4567</v>
      </c>
      <c r="D261" s="21">
        <v>448000</v>
      </c>
    </row>
    <row r="262" spans="1:4" s="20" customFormat="1" x14ac:dyDescent="0.25">
      <c r="A262" s="21">
        <v>1610180</v>
      </c>
      <c r="B262" s="21">
        <v>1610180</v>
      </c>
      <c r="C262" s="22" t="s">
        <v>4567</v>
      </c>
      <c r="D262" s="21">
        <v>41500</v>
      </c>
    </row>
    <row r="263" spans="1:4" s="20" customFormat="1" x14ac:dyDescent="0.25">
      <c r="A263" s="21">
        <v>1646884</v>
      </c>
      <c r="B263" s="21">
        <v>1646884</v>
      </c>
      <c r="C263" s="22" t="s">
        <v>4567</v>
      </c>
      <c r="D263" s="21">
        <v>53000</v>
      </c>
    </row>
    <row r="264" spans="1:4" s="20" customFormat="1" x14ac:dyDescent="0.25">
      <c r="A264" s="21">
        <v>1689845</v>
      </c>
      <c r="B264" s="21">
        <v>1689845</v>
      </c>
      <c r="C264" s="22" t="s">
        <v>4567</v>
      </c>
      <c r="D264" s="21">
        <v>4000</v>
      </c>
    </row>
    <row r="265" spans="1:4" s="20" customFormat="1" x14ac:dyDescent="0.25">
      <c r="A265" s="21">
        <v>1773893</v>
      </c>
      <c r="B265" s="21">
        <v>1773893</v>
      </c>
      <c r="C265" s="22" t="s">
        <v>4567</v>
      </c>
      <c r="D265" s="21">
        <v>2700</v>
      </c>
    </row>
    <row r="266" spans="1:4" s="20" customFormat="1" x14ac:dyDescent="0.25">
      <c r="A266" s="21">
        <v>1773893</v>
      </c>
      <c r="B266" s="21">
        <v>1773893</v>
      </c>
      <c r="C266" s="22" t="s">
        <v>4567</v>
      </c>
      <c r="D266" s="21">
        <v>2240</v>
      </c>
    </row>
    <row r="267" spans="1:4" s="20" customFormat="1" x14ac:dyDescent="0.25">
      <c r="A267" s="21">
        <v>1861401</v>
      </c>
      <c r="B267" s="21">
        <v>1861401</v>
      </c>
      <c r="C267" s="22" t="s">
        <v>4567</v>
      </c>
      <c r="D267" s="21">
        <v>600</v>
      </c>
    </row>
    <row r="268" spans="1:4" s="20" customFormat="1" x14ac:dyDescent="0.25">
      <c r="A268" s="21">
        <v>1861401</v>
      </c>
      <c r="B268" s="21">
        <v>1861401</v>
      </c>
      <c r="C268" s="22" t="s">
        <v>4567</v>
      </c>
      <c r="D268" s="21">
        <v>65</v>
      </c>
    </row>
    <row r="269" spans="1:4" s="20" customFormat="1" x14ac:dyDescent="0.25">
      <c r="A269" s="21">
        <v>1897456</v>
      </c>
      <c r="B269" s="21">
        <v>1897456</v>
      </c>
      <c r="C269" s="22" t="s">
        <v>4567</v>
      </c>
      <c r="D269" s="21">
        <v>62</v>
      </c>
    </row>
    <row r="270" spans="1:4" s="20" customFormat="1" x14ac:dyDescent="0.25">
      <c r="A270" s="21">
        <v>1897456</v>
      </c>
      <c r="B270" s="21">
        <v>1897456</v>
      </c>
      <c r="C270" s="22" t="s">
        <v>4567</v>
      </c>
      <c r="D270" s="21">
        <v>51</v>
      </c>
    </row>
    <row r="271" spans="1:4" s="20" customFormat="1" x14ac:dyDescent="0.25">
      <c r="A271" s="21">
        <v>1897456</v>
      </c>
      <c r="B271" s="21">
        <v>1897456</v>
      </c>
      <c r="C271" s="22" t="s">
        <v>4567</v>
      </c>
      <c r="D271" s="21">
        <v>84</v>
      </c>
    </row>
    <row r="272" spans="1:4" s="20" customFormat="1" x14ac:dyDescent="0.25">
      <c r="A272" s="21">
        <v>1912249</v>
      </c>
      <c r="B272" s="21">
        <v>1912249</v>
      </c>
      <c r="C272" s="22" t="s">
        <v>4567</v>
      </c>
      <c r="D272" s="21">
        <v>6700</v>
      </c>
    </row>
    <row r="273" spans="1:4" s="20" customFormat="1" x14ac:dyDescent="0.25">
      <c r="A273" s="21">
        <v>1912249</v>
      </c>
      <c r="B273" s="21">
        <v>1912249</v>
      </c>
      <c r="C273" s="22" t="s">
        <v>4567</v>
      </c>
      <c r="D273" s="21">
        <v>24000</v>
      </c>
    </row>
    <row r="274" spans="1:4" s="20" customFormat="1" x14ac:dyDescent="0.25">
      <c r="A274" s="21">
        <v>1912249</v>
      </c>
      <c r="B274" s="21">
        <v>1912249</v>
      </c>
      <c r="C274" s="22" t="s">
        <v>4567</v>
      </c>
      <c r="D274" s="21">
        <v>54510</v>
      </c>
    </row>
    <row r="275" spans="1:4" s="20" customFormat="1" x14ac:dyDescent="0.25">
      <c r="A275" s="21">
        <v>1918021</v>
      </c>
      <c r="B275" s="21">
        <v>1918021</v>
      </c>
      <c r="C275" s="22" t="s">
        <v>4567</v>
      </c>
      <c r="D275" s="21">
        <v>13500</v>
      </c>
    </row>
    <row r="276" spans="1:4" s="20" customFormat="1" x14ac:dyDescent="0.25">
      <c r="A276" s="21">
        <v>1918021</v>
      </c>
      <c r="B276" s="21">
        <v>1918021</v>
      </c>
      <c r="C276" s="22" t="s">
        <v>4567</v>
      </c>
      <c r="D276" s="21">
        <v>19000</v>
      </c>
    </row>
    <row r="277" spans="1:4" s="20" customFormat="1" x14ac:dyDescent="0.25">
      <c r="A277" s="21">
        <v>1918021</v>
      </c>
      <c r="B277" s="21">
        <v>1918021</v>
      </c>
      <c r="C277" s="22" t="s">
        <v>4567</v>
      </c>
      <c r="D277" s="21">
        <v>18000</v>
      </c>
    </row>
    <row r="278" spans="1:4" s="20" customFormat="1" x14ac:dyDescent="0.25">
      <c r="A278" s="21">
        <v>1918021</v>
      </c>
      <c r="B278" s="21">
        <v>1918021</v>
      </c>
      <c r="C278" s="22" t="s">
        <v>4567</v>
      </c>
      <c r="D278" s="21">
        <v>26000</v>
      </c>
    </row>
    <row r="279" spans="1:4" s="20" customFormat="1" x14ac:dyDescent="0.25">
      <c r="A279" s="21">
        <v>1918021</v>
      </c>
      <c r="B279" s="21">
        <v>1918021</v>
      </c>
      <c r="C279" s="22" t="s">
        <v>4567</v>
      </c>
      <c r="D279" s="21">
        <v>23000</v>
      </c>
    </row>
    <row r="280" spans="1:4" s="20" customFormat="1" x14ac:dyDescent="0.25">
      <c r="A280" s="21">
        <v>1918021</v>
      </c>
      <c r="B280" s="21">
        <v>1918021</v>
      </c>
      <c r="C280" s="22" t="s">
        <v>4567</v>
      </c>
      <c r="D280" s="21">
        <v>20000</v>
      </c>
    </row>
    <row r="281" spans="1:4" s="20" customFormat="1" x14ac:dyDescent="0.25">
      <c r="A281" s="21">
        <v>1929733</v>
      </c>
      <c r="B281" s="21">
        <v>1929733</v>
      </c>
      <c r="C281" s="22" t="s">
        <v>4567</v>
      </c>
      <c r="D281" s="21">
        <v>620</v>
      </c>
    </row>
    <row r="282" spans="1:4" s="20" customFormat="1" x14ac:dyDescent="0.25">
      <c r="A282" s="21">
        <v>1929777</v>
      </c>
      <c r="B282" s="21">
        <v>1929777</v>
      </c>
      <c r="C282" s="22" t="s">
        <v>4567</v>
      </c>
      <c r="D282" s="21">
        <v>4800</v>
      </c>
    </row>
    <row r="283" spans="1:4" s="20" customFormat="1" x14ac:dyDescent="0.25">
      <c r="A283" s="21">
        <v>1929777</v>
      </c>
      <c r="B283" s="21">
        <v>1929777</v>
      </c>
      <c r="C283" s="22" t="s">
        <v>4567</v>
      </c>
      <c r="D283" s="21">
        <v>4000</v>
      </c>
    </row>
    <row r="284" spans="1:4" s="20" customFormat="1" x14ac:dyDescent="0.25">
      <c r="A284" s="21">
        <v>1929824</v>
      </c>
      <c r="B284" s="21">
        <v>1929824</v>
      </c>
      <c r="C284" s="22" t="s">
        <v>4567</v>
      </c>
      <c r="D284" s="21">
        <v>3400</v>
      </c>
    </row>
    <row r="285" spans="1:4" s="20" customFormat="1" x14ac:dyDescent="0.25">
      <c r="A285" s="21">
        <v>1929824</v>
      </c>
      <c r="B285" s="21">
        <v>1929824</v>
      </c>
      <c r="C285" s="22" t="s">
        <v>4567</v>
      </c>
      <c r="D285" s="21">
        <v>7880</v>
      </c>
    </row>
    <row r="286" spans="1:4" s="20" customFormat="1" x14ac:dyDescent="0.25">
      <c r="A286" s="21">
        <v>1983104</v>
      </c>
      <c r="B286" s="21">
        <v>1983104</v>
      </c>
      <c r="C286" s="22" t="s">
        <v>4567</v>
      </c>
      <c r="D286" s="21">
        <v>10.8</v>
      </c>
    </row>
    <row r="287" spans="1:4" s="20" customFormat="1" x14ac:dyDescent="0.25">
      <c r="A287" s="21">
        <v>2008415</v>
      </c>
      <c r="B287" s="21">
        <v>2008415</v>
      </c>
      <c r="C287" s="22" t="s">
        <v>4567</v>
      </c>
      <c r="D287" s="21">
        <v>7500</v>
      </c>
    </row>
    <row r="288" spans="1:4" s="20" customFormat="1" x14ac:dyDescent="0.25">
      <c r="A288" s="21">
        <v>2008415</v>
      </c>
      <c r="B288" s="21">
        <v>2008415</v>
      </c>
      <c r="C288" s="22" t="s">
        <v>4567</v>
      </c>
      <c r="D288" s="21">
        <v>470</v>
      </c>
    </row>
    <row r="289" spans="1:4" s="20" customFormat="1" x14ac:dyDescent="0.25">
      <c r="A289" s="21">
        <v>2008415</v>
      </c>
      <c r="B289" s="21">
        <v>2008415</v>
      </c>
      <c r="C289" s="22" t="s">
        <v>4567</v>
      </c>
      <c r="D289" s="21">
        <v>210</v>
      </c>
    </row>
    <row r="290" spans="1:4" s="20" customFormat="1" x14ac:dyDescent="0.25">
      <c r="A290" s="21">
        <v>2032599</v>
      </c>
      <c r="B290" s="21">
        <v>2032599</v>
      </c>
      <c r="C290" s="22" t="s">
        <v>4567</v>
      </c>
      <c r="D290" s="21">
        <v>3500</v>
      </c>
    </row>
    <row r="291" spans="1:4" s="20" customFormat="1" x14ac:dyDescent="0.25">
      <c r="A291" s="21">
        <v>2032599</v>
      </c>
      <c r="B291" s="21">
        <v>2032599</v>
      </c>
      <c r="C291" s="22" t="s">
        <v>4567</v>
      </c>
      <c r="D291" s="21">
        <v>3100</v>
      </c>
    </row>
    <row r="292" spans="1:4" s="20" customFormat="1" x14ac:dyDescent="0.25">
      <c r="A292" s="21">
        <v>2032657</v>
      </c>
      <c r="B292" s="21">
        <v>2032657</v>
      </c>
      <c r="C292" s="22" t="s">
        <v>4567</v>
      </c>
      <c r="D292" s="21">
        <v>754</v>
      </c>
    </row>
    <row r="293" spans="1:4" s="20" customFormat="1" x14ac:dyDescent="0.25">
      <c r="A293" s="21">
        <v>2032657</v>
      </c>
      <c r="B293" s="21">
        <v>2032657</v>
      </c>
      <c r="C293" s="22" t="s">
        <v>4567</v>
      </c>
      <c r="D293" s="21">
        <v>210</v>
      </c>
    </row>
    <row r="294" spans="1:4" s="20" customFormat="1" x14ac:dyDescent="0.25">
      <c r="A294" s="21">
        <v>2051607</v>
      </c>
      <c r="B294" s="21">
        <v>2051607</v>
      </c>
      <c r="C294" s="22" t="s">
        <v>4567</v>
      </c>
      <c r="D294" s="21">
        <v>1100</v>
      </c>
    </row>
    <row r="295" spans="1:4" s="20" customFormat="1" x14ac:dyDescent="0.25">
      <c r="A295" s="21">
        <v>2051618</v>
      </c>
      <c r="B295" s="21">
        <v>2051618</v>
      </c>
      <c r="C295" s="22" t="s">
        <v>4567</v>
      </c>
      <c r="D295" s="21">
        <v>2400</v>
      </c>
    </row>
    <row r="296" spans="1:4" s="20" customFormat="1" x14ac:dyDescent="0.25">
      <c r="A296" s="21">
        <v>2051629</v>
      </c>
      <c r="B296" s="21">
        <v>2051629</v>
      </c>
      <c r="C296" s="22" t="s">
        <v>4567</v>
      </c>
      <c r="D296" s="21">
        <v>1300</v>
      </c>
    </row>
    <row r="297" spans="1:4" s="20" customFormat="1" x14ac:dyDescent="0.25">
      <c r="A297" s="21">
        <v>2104645</v>
      </c>
      <c r="B297" s="21">
        <v>2104645</v>
      </c>
      <c r="C297" s="22" t="s">
        <v>4567</v>
      </c>
      <c r="D297" s="21">
        <v>110</v>
      </c>
    </row>
    <row r="298" spans="1:4" s="20" customFormat="1" x14ac:dyDescent="0.25">
      <c r="A298" s="21">
        <v>2164172</v>
      </c>
      <c r="B298" s="21">
        <v>2164172</v>
      </c>
      <c r="C298" s="22" t="s">
        <v>4567</v>
      </c>
      <c r="D298" s="21">
        <v>48000</v>
      </c>
    </row>
    <row r="299" spans="1:4" s="20" customFormat="1" x14ac:dyDescent="0.25">
      <c r="A299" s="21">
        <v>2164172</v>
      </c>
      <c r="B299" s="21">
        <v>2164172</v>
      </c>
      <c r="C299" s="22" t="s">
        <v>4567</v>
      </c>
      <c r="D299" s="21">
        <v>42500</v>
      </c>
    </row>
    <row r="300" spans="1:4" s="20" customFormat="1" x14ac:dyDescent="0.25">
      <c r="A300" s="21">
        <v>2212671</v>
      </c>
      <c r="B300" s="21">
        <v>2212671</v>
      </c>
      <c r="C300" s="22" t="s">
        <v>4567</v>
      </c>
      <c r="D300" s="21">
        <v>24000</v>
      </c>
    </row>
    <row r="301" spans="1:4" s="20" customFormat="1" x14ac:dyDescent="0.25">
      <c r="A301" s="21">
        <v>2212671</v>
      </c>
      <c r="B301" s="21">
        <v>2212671</v>
      </c>
      <c r="C301" s="22" t="s">
        <v>4567</v>
      </c>
      <c r="D301" s="21">
        <v>23100</v>
      </c>
    </row>
    <row r="302" spans="1:4" s="20" customFormat="1" x14ac:dyDescent="0.25">
      <c r="A302" s="21">
        <v>2212671</v>
      </c>
      <c r="B302" s="21">
        <v>2212671</v>
      </c>
      <c r="C302" s="22" t="s">
        <v>4567</v>
      </c>
      <c r="D302" s="21">
        <v>29000</v>
      </c>
    </row>
    <row r="303" spans="1:4" s="20" customFormat="1" x14ac:dyDescent="0.25">
      <c r="A303" s="21">
        <v>2212671</v>
      </c>
      <c r="B303" s="21">
        <v>2212671</v>
      </c>
      <c r="C303" s="22" t="s">
        <v>4567</v>
      </c>
      <c r="D303" s="21">
        <v>19700</v>
      </c>
    </row>
    <row r="304" spans="1:4" s="20" customFormat="1" x14ac:dyDescent="0.25">
      <c r="A304" s="21">
        <v>2212671</v>
      </c>
      <c r="B304" s="21">
        <v>2212671</v>
      </c>
      <c r="C304" s="22" t="s">
        <v>4567</v>
      </c>
      <c r="D304" s="21">
        <v>19500</v>
      </c>
    </row>
    <row r="305" spans="1:4" s="20" customFormat="1" x14ac:dyDescent="0.25">
      <c r="A305" s="21">
        <v>2227170</v>
      </c>
      <c r="B305" s="21">
        <v>2227170</v>
      </c>
      <c r="C305" s="22" t="s">
        <v>4567</v>
      </c>
      <c r="D305" s="21">
        <v>600</v>
      </c>
    </row>
    <row r="306" spans="1:4" s="20" customFormat="1" x14ac:dyDescent="0.25">
      <c r="A306" s="21">
        <v>2244215</v>
      </c>
      <c r="B306" s="21">
        <v>2244215</v>
      </c>
      <c r="C306" s="22" t="s">
        <v>4567</v>
      </c>
      <c r="D306" s="21">
        <v>490</v>
      </c>
    </row>
    <row r="307" spans="1:4" s="20" customFormat="1" x14ac:dyDescent="0.25">
      <c r="A307" s="21">
        <v>2312734</v>
      </c>
      <c r="B307" s="21">
        <v>2312734</v>
      </c>
      <c r="C307" s="22" t="s">
        <v>4567</v>
      </c>
      <c r="D307" s="21">
        <v>5200</v>
      </c>
    </row>
    <row r="308" spans="1:4" s="20" customFormat="1" x14ac:dyDescent="0.25">
      <c r="A308" s="21">
        <v>2437798</v>
      </c>
      <c r="B308" s="21">
        <v>2437798</v>
      </c>
      <c r="C308" s="22" t="s">
        <v>4567</v>
      </c>
      <c r="D308" s="21">
        <v>120</v>
      </c>
    </row>
    <row r="309" spans="1:4" s="20" customFormat="1" x14ac:dyDescent="0.25">
      <c r="A309" s="21">
        <v>2439012</v>
      </c>
      <c r="B309" s="21">
        <v>2439012</v>
      </c>
      <c r="C309" s="22" t="s">
        <v>4567</v>
      </c>
      <c r="D309" s="21">
        <v>33.4</v>
      </c>
    </row>
    <row r="310" spans="1:4" s="20" customFormat="1" x14ac:dyDescent="0.25">
      <c r="A310" s="21">
        <v>2439103</v>
      </c>
      <c r="B310" s="21">
        <v>2439103</v>
      </c>
      <c r="C310" s="22" t="s">
        <v>4567</v>
      </c>
      <c r="D310" s="21">
        <v>860</v>
      </c>
    </row>
    <row r="311" spans="1:4" s="20" customFormat="1" x14ac:dyDescent="0.25">
      <c r="A311" s="21">
        <v>2439103</v>
      </c>
      <c r="B311" s="21">
        <v>2439103</v>
      </c>
      <c r="C311" s="22" t="s">
        <v>4567</v>
      </c>
      <c r="D311" s="21">
        <v>720</v>
      </c>
    </row>
    <row r="312" spans="1:4" s="20" customFormat="1" x14ac:dyDescent="0.25">
      <c r="A312" s="21">
        <v>2530838</v>
      </c>
      <c r="B312" s="21">
        <v>2530838</v>
      </c>
      <c r="C312" s="22" t="s">
        <v>4567</v>
      </c>
      <c r="D312" s="21">
        <v>276000</v>
      </c>
    </row>
    <row r="313" spans="1:4" s="20" customFormat="1" x14ac:dyDescent="0.25">
      <c r="A313" s="21">
        <v>2536314</v>
      </c>
      <c r="B313" s="21">
        <v>2536314</v>
      </c>
      <c r="C313" s="22" t="s">
        <v>4567</v>
      </c>
      <c r="D313" s="21">
        <v>2140</v>
      </c>
    </row>
    <row r="314" spans="1:4" s="20" customFormat="1" x14ac:dyDescent="0.25">
      <c r="A314" s="21">
        <v>2675776</v>
      </c>
      <c r="B314" s="21">
        <v>2675776</v>
      </c>
      <c r="C314" s="22" t="s">
        <v>4567</v>
      </c>
      <c r="D314" s="21">
        <v>7900</v>
      </c>
    </row>
    <row r="315" spans="1:4" s="20" customFormat="1" x14ac:dyDescent="0.25">
      <c r="A315" s="21">
        <v>2675776</v>
      </c>
      <c r="B315" s="21">
        <v>2675776</v>
      </c>
      <c r="C315" s="22" t="s">
        <v>4567</v>
      </c>
      <c r="D315" s="21">
        <v>4900</v>
      </c>
    </row>
    <row r="316" spans="1:4" s="20" customFormat="1" x14ac:dyDescent="0.25">
      <c r="A316" s="21">
        <v>2782709</v>
      </c>
      <c r="B316" s="21">
        <v>2782709</v>
      </c>
      <c r="C316" s="22" t="s">
        <v>4567</v>
      </c>
      <c r="D316" s="21">
        <v>240</v>
      </c>
    </row>
    <row r="317" spans="1:4" s="20" customFormat="1" x14ac:dyDescent="0.25">
      <c r="A317" s="21">
        <v>2893789</v>
      </c>
      <c r="B317" s="21">
        <v>2893789</v>
      </c>
      <c r="C317" s="22" t="s">
        <v>4567</v>
      </c>
      <c r="D317" s="21">
        <v>460</v>
      </c>
    </row>
    <row r="318" spans="1:4" s="20" customFormat="1" x14ac:dyDescent="0.25">
      <c r="A318" s="21">
        <v>2893789</v>
      </c>
      <c r="B318" s="21">
        <v>2893789</v>
      </c>
      <c r="C318" s="22" t="s">
        <v>4567</v>
      </c>
      <c r="D318" s="21">
        <v>1720</v>
      </c>
    </row>
    <row r="319" spans="1:4" s="20" customFormat="1" x14ac:dyDescent="0.25">
      <c r="A319" s="21">
        <v>2921882</v>
      </c>
      <c r="B319" s="21">
        <v>2921882</v>
      </c>
      <c r="C319" s="22" t="s">
        <v>4567</v>
      </c>
      <c r="D319" s="21">
        <v>5.8</v>
      </c>
    </row>
    <row r="320" spans="1:4" s="20" customFormat="1" x14ac:dyDescent="0.25">
      <c r="A320" s="21">
        <v>2921882</v>
      </c>
      <c r="B320" s="21">
        <v>2921882</v>
      </c>
      <c r="C320" s="22" t="s">
        <v>4567</v>
      </c>
      <c r="D320" s="21">
        <v>3</v>
      </c>
    </row>
    <row r="321" spans="1:4" s="20" customFormat="1" x14ac:dyDescent="0.25">
      <c r="A321" s="21">
        <v>2921882</v>
      </c>
      <c r="B321" s="21">
        <v>2921882</v>
      </c>
      <c r="C321" s="22" t="s">
        <v>4567</v>
      </c>
      <c r="D321" s="21">
        <v>2.5</v>
      </c>
    </row>
    <row r="322" spans="1:4" s="20" customFormat="1" x14ac:dyDescent="0.25">
      <c r="A322" s="21">
        <v>2921882</v>
      </c>
      <c r="B322" s="21">
        <v>2921882</v>
      </c>
      <c r="C322" s="22" t="s">
        <v>4567</v>
      </c>
      <c r="D322" s="21">
        <v>1.8</v>
      </c>
    </row>
    <row r="323" spans="1:4" s="20" customFormat="1" x14ac:dyDescent="0.25">
      <c r="A323" s="21">
        <v>2921882</v>
      </c>
      <c r="B323" s="21">
        <v>2921882</v>
      </c>
      <c r="C323" s="22" t="s">
        <v>4567</v>
      </c>
      <c r="D323" s="21">
        <v>2.4</v>
      </c>
    </row>
    <row r="324" spans="1:4" s="20" customFormat="1" x14ac:dyDescent="0.25">
      <c r="A324" s="21">
        <v>3064708</v>
      </c>
      <c r="B324" s="21">
        <v>3064708</v>
      </c>
      <c r="C324" s="22" t="s">
        <v>4567</v>
      </c>
      <c r="D324" s="21">
        <v>58</v>
      </c>
    </row>
    <row r="325" spans="1:4" s="20" customFormat="1" x14ac:dyDescent="0.25">
      <c r="A325" s="21">
        <v>3081014</v>
      </c>
      <c r="B325" s="21">
        <v>3081014</v>
      </c>
      <c r="C325" s="22" t="s">
        <v>4567</v>
      </c>
      <c r="D325" s="21">
        <v>300</v>
      </c>
    </row>
    <row r="326" spans="1:4" s="20" customFormat="1" x14ac:dyDescent="0.25">
      <c r="A326" s="21">
        <v>3478942</v>
      </c>
      <c r="B326" s="21">
        <v>3478942</v>
      </c>
      <c r="C326" s="22" t="s">
        <v>4567</v>
      </c>
      <c r="D326" s="21">
        <v>770</v>
      </c>
    </row>
    <row r="327" spans="1:4" s="20" customFormat="1" x14ac:dyDescent="0.25">
      <c r="A327" s="21">
        <v>3547339</v>
      </c>
      <c r="B327" s="21">
        <v>3547339</v>
      </c>
      <c r="C327" s="22" t="s">
        <v>4567</v>
      </c>
      <c r="D327" s="21">
        <v>2800</v>
      </c>
    </row>
    <row r="328" spans="1:4" s="20" customFormat="1" x14ac:dyDescent="0.25">
      <c r="A328" s="21">
        <v>3572063</v>
      </c>
      <c r="B328" s="21">
        <v>3572063</v>
      </c>
      <c r="C328" s="22" t="s">
        <v>4567</v>
      </c>
      <c r="D328" s="21">
        <v>15000</v>
      </c>
    </row>
    <row r="329" spans="1:4" s="20" customFormat="1" x14ac:dyDescent="0.25">
      <c r="A329" s="21">
        <v>3689245</v>
      </c>
      <c r="B329" s="21">
        <v>3689245</v>
      </c>
      <c r="C329" s="22" t="s">
        <v>4567</v>
      </c>
      <c r="D329" s="21">
        <v>360</v>
      </c>
    </row>
    <row r="330" spans="1:4" s="20" customFormat="1" x14ac:dyDescent="0.25">
      <c r="A330" s="21">
        <v>3861414</v>
      </c>
      <c r="B330" s="21">
        <v>3861414</v>
      </c>
      <c r="C330" s="22" t="s">
        <v>4567</v>
      </c>
      <c r="D330" s="21">
        <v>45</v>
      </c>
    </row>
    <row r="331" spans="1:4" s="20" customFormat="1" x14ac:dyDescent="0.25">
      <c r="A331" s="21">
        <v>5234684</v>
      </c>
      <c r="B331" s="21">
        <v>5234684</v>
      </c>
      <c r="C331" s="22" t="s">
        <v>4567</v>
      </c>
      <c r="D331" s="21">
        <v>3600</v>
      </c>
    </row>
    <row r="332" spans="1:4" s="20" customFormat="1" x14ac:dyDescent="0.25">
      <c r="A332" s="21">
        <v>5234684</v>
      </c>
      <c r="B332" s="21">
        <v>5234684</v>
      </c>
      <c r="C332" s="22" t="s">
        <v>4567</v>
      </c>
      <c r="D332" s="21">
        <v>1200</v>
      </c>
    </row>
    <row r="333" spans="1:4" s="20" customFormat="1" x14ac:dyDescent="0.25">
      <c r="A333" s="21">
        <v>5598130</v>
      </c>
      <c r="B333" s="21">
        <v>5598130</v>
      </c>
      <c r="C333" s="22" t="s">
        <v>4567</v>
      </c>
      <c r="D333" s="21">
        <v>880</v>
      </c>
    </row>
    <row r="334" spans="1:4" s="20" customFormat="1" x14ac:dyDescent="0.25">
      <c r="A334" s="21">
        <v>5902512</v>
      </c>
      <c r="B334" s="21">
        <v>5902512</v>
      </c>
      <c r="C334" s="22" t="s">
        <v>4567</v>
      </c>
      <c r="D334" s="21">
        <v>102900</v>
      </c>
    </row>
    <row r="335" spans="1:4" s="20" customFormat="1" x14ac:dyDescent="0.25">
      <c r="A335" s="21">
        <v>5915413</v>
      </c>
      <c r="B335" s="21">
        <v>5915413</v>
      </c>
      <c r="C335" s="22" t="s">
        <v>4567</v>
      </c>
      <c r="D335" s="21">
        <v>7500</v>
      </c>
    </row>
    <row r="336" spans="1:4" s="20" customFormat="1" x14ac:dyDescent="0.25">
      <c r="A336" s="21">
        <v>6317186</v>
      </c>
      <c r="B336" s="21">
        <v>6317186</v>
      </c>
      <c r="C336" s="22" t="s">
        <v>4567</v>
      </c>
      <c r="D336" s="21">
        <v>250</v>
      </c>
    </row>
    <row r="337" spans="1:4" s="20" customFormat="1" x14ac:dyDescent="0.25">
      <c r="A337" s="21">
        <v>6923224</v>
      </c>
      <c r="B337" s="21">
        <v>6923224</v>
      </c>
      <c r="C337" s="22" t="s">
        <v>4567</v>
      </c>
      <c r="D337" s="21">
        <v>12100</v>
      </c>
    </row>
    <row r="338" spans="1:4" s="20" customFormat="1" x14ac:dyDescent="0.25">
      <c r="A338" s="21">
        <v>7166190</v>
      </c>
      <c r="B338" s="21">
        <v>7166190</v>
      </c>
      <c r="C338" s="22" t="s">
        <v>4567</v>
      </c>
      <c r="D338" s="21">
        <v>17</v>
      </c>
    </row>
    <row r="339" spans="1:4" s="20" customFormat="1" x14ac:dyDescent="0.25">
      <c r="A339" s="21">
        <v>7287196</v>
      </c>
      <c r="B339" s="21">
        <v>7287196</v>
      </c>
      <c r="C339" s="22" t="s">
        <v>4567</v>
      </c>
      <c r="D339" s="21">
        <v>10000</v>
      </c>
    </row>
    <row r="340" spans="1:4" s="20" customFormat="1" x14ac:dyDescent="0.25">
      <c r="A340" s="21">
        <v>7345699</v>
      </c>
      <c r="B340" s="21">
        <v>7345699</v>
      </c>
      <c r="C340" s="22" t="s">
        <v>4567</v>
      </c>
      <c r="D340" s="21">
        <v>21000</v>
      </c>
    </row>
    <row r="341" spans="1:4" s="20" customFormat="1" x14ac:dyDescent="0.25">
      <c r="A341" s="21">
        <v>7758987</v>
      </c>
      <c r="B341" s="21">
        <v>7440508</v>
      </c>
      <c r="C341" s="22" t="s">
        <v>4567</v>
      </c>
      <c r="D341" s="21">
        <v>1214.8017578125</v>
      </c>
    </row>
    <row r="342" spans="1:4" s="20" customFormat="1" x14ac:dyDescent="0.25">
      <c r="A342" s="21">
        <v>7673098</v>
      </c>
      <c r="B342" s="21">
        <v>7673098</v>
      </c>
      <c r="C342" s="22" t="s">
        <v>4567</v>
      </c>
      <c r="D342" s="21">
        <v>4500</v>
      </c>
    </row>
    <row r="343" spans="1:4" s="20" customFormat="1" x14ac:dyDescent="0.25">
      <c r="A343" s="21">
        <v>7673098</v>
      </c>
      <c r="B343" s="21">
        <v>7673098</v>
      </c>
      <c r="C343" s="22" t="s">
        <v>4567</v>
      </c>
      <c r="D343" s="21">
        <v>5200</v>
      </c>
    </row>
    <row r="344" spans="1:4" s="20" customFormat="1" x14ac:dyDescent="0.25">
      <c r="A344" s="21">
        <v>7681494</v>
      </c>
      <c r="B344" s="21">
        <v>7681494</v>
      </c>
      <c r="C344" s="22" t="s">
        <v>4567</v>
      </c>
      <c r="D344" s="21">
        <v>830000</v>
      </c>
    </row>
    <row r="345" spans="1:4" s="20" customFormat="1" x14ac:dyDescent="0.25">
      <c r="A345" s="21">
        <v>7696120</v>
      </c>
      <c r="B345" s="21">
        <v>7696120</v>
      </c>
      <c r="C345" s="22" t="s">
        <v>4567</v>
      </c>
      <c r="D345" s="21">
        <v>15.9</v>
      </c>
    </row>
    <row r="346" spans="1:4" s="20" customFormat="1" x14ac:dyDescent="0.25">
      <c r="A346" s="21">
        <v>7705080</v>
      </c>
      <c r="B346" s="21">
        <v>7705080</v>
      </c>
      <c r="C346" s="22" t="s">
        <v>4567</v>
      </c>
      <c r="D346" s="21">
        <v>58844.516071268685</v>
      </c>
    </row>
    <row r="347" spans="1:4" s="20" customFormat="1" x14ac:dyDescent="0.25">
      <c r="A347" s="21">
        <v>7722647</v>
      </c>
      <c r="B347" s="21">
        <v>7722647</v>
      </c>
      <c r="C347" s="22" t="s">
        <v>4567</v>
      </c>
      <c r="D347" s="21">
        <v>3600</v>
      </c>
    </row>
    <row r="348" spans="1:4" s="20" customFormat="1" x14ac:dyDescent="0.25">
      <c r="A348" s="21">
        <v>7723140</v>
      </c>
      <c r="B348" s="21">
        <v>7723140</v>
      </c>
      <c r="C348" s="22" t="s">
        <v>4567</v>
      </c>
      <c r="D348" s="21">
        <v>2.4</v>
      </c>
    </row>
    <row r="349" spans="1:4" s="20" customFormat="1" x14ac:dyDescent="0.25">
      <c r="A349" s="21">
        <v>7745893</v>
      </c>
      <c r="B349" s="21">
        <v>7745893</v>
      </c>
      <c r="C349" s="22" t="s">
        <v>4567</v>
      </c>
      <c r="D349" s="21">
        <v>10500</v>
      </c>
    </row>
    <row r="350" spans="1:4" s="20" customFormat="1" x14ac:dyDescent="0.25">
      <c r="A350" s="21">
        <v>7747355</v>
      </c>
      <c r="B350" s="21">
        <v>7747355</v>
      </c>
      <c r="C350" s="22" t="s">
        <v>4567</v>
      </c>
      <c r="D350" s="21">
        <v>130000</v>
      </c>
    </row>
    <row r="351" spans="1:4" s="20" customFormat="1" x14ac:dyDescent="0.25">
      <c r="A351" s="21">
        <v>7779273</v>
      </c>
      <c r="B351" s="21">
        <v>7779273</v>
      </c>
      <c r="C351" s="22" t="s">
        <v>4567</v>
      </c>
      <c r="D351" s="21">
        <v>30800</v>
      </c>
    </row>
    <row r="352" spans="1:4" s="20" customFormat="1" x14ac:dyDescent="0.25">
      <c r="A352" s="21">
        <v>7782630</v>
      </c>
      <c r="B352" s="21">
        <v>7782630</v>
      </c>
      <c r="C352" s="22" t="s">
        <v>4567</v>
      </c>
      <c r="D352" s="21">
        <v>51200</v>
      </c>
    </row>
    <row r="353" spans="1:4" s="20" customFormat="1" x14ac:dyDescent="0.25">
      <c r="A353" s="21">
        <v>7784465</v>
      </c>
      <c r="B353" s="21">
        <v>7784465</v>
      </c>
      <c r="C353" s="22" t="s">
        <v>4567</v>
      </c>
      <c r="D353" s="21">
        <v>30000</v>
      </c>
    </row>
    <row r="354" spans="1:4" s="20" customFormat="1" x14ac:dyDescent="0.25">
      <c r="A354" s="21">
        <v>8001352</v>
      </c>
      <c r="B354" s="21">
        <v>8001352</v>
      </c>
      <c r="C354" s="22" t="s">
        <v>4567</v>
      </c>
      <c r="D354" s="21">
        <v>10</v>
      </c>
    </row>
    <row r="355" spans="1:4" s="20" customFormat="1" x14ac:dyDescent="0.25">
      <c r="A355" s="21">
        <v>8001352</v>
      </c>
      <c r="B355" s="21">
        <v>8001352</v>
      </c>
      <c r="C355" s="22" t="s">
        <v>4567</v>
      </c>
      <c r="D355" s="21">
        <v>18</v>
      </c>
    </row>
    <row r="356" spans="1:4" s="20" customFormat="1" x14ac:dyDescent="0.25">
      <c r="A356" s="21">
        <v>8001352</v>
      </c>
      <c r="B356" s="21">
        <v>8001352</v>
      </c>
      <c r="C356" s="22" t="s">
        <v>4567</v>
      </c>
      <c r="D356" s="21">
        <v>7.3</v>
      </c>
    </row>
    <row r="357" spans="1:4" s="20" customFormat="1" x14ac:dyDescent="0.25">
      <c r="A357" s="21">
        <v>8001352</v>
      </c>
      <c r="B357" s="21">
        <v>8001352</v>
      </c>
      <c r="C357" s="22" t="s">
        <v>4567</v>
      </c>
      <c r="D357" s="21">
        <v>2.6</v>
      </c>
    </row>
    <row r="358" spans="1:4" s="20" customFormat="1" x14ac:dyDescent="0.25">
      <c r="A358" s="21">
        <v>8001501</v>
      </c>
      <c r="B358" s="21">
        <v>8001501</v>
      </c>
      <c r="C358" s="22" t="s">
        <v>4567</v>
      </c>
      <c r="D358" s="21">
        <v>12</v>
      </c>
    </row>
    <row r="359" spans="1:4" s="20" customFormat="1" x14ac:dyDescent="0.25">
      <c r="A359" s="21">
        <v>8065483</v>
      </c>
      <c r="B359" s="21">
        <v>8065483</v>
      </c>
      <c r="C359" s="22" t="s">
        <v>4567</v>
      </c>
      <c r="D359" s="21">
        <v>42</v>
      </c>
    </row>
    <row r="360" spans="1:4" s="20" customFormat="1" x14ac:dyDescent="0.25">
      <c r="A360" s="21">
        <v>10222012</v>
      </c>
      <c r="B360" s="21">
        <v>10222012</v>
      </c>
      <c r="C360" s="22" t="s">
        <v>4567</v>
      </c>
      <c r="D360" s="21">
        <v>2300</v>
      </c>
    </row>
    <row r="361" spans="1:4" s="20" customFormat="1" x14ac:dyDescent="0.25">
      <c r="A361" s="21">
        <v>10222012</v>
      </c>
      <c r="B361" s="21">
        <v>10222012</v>
      </c>
      <c r="C361" s="22" t="s">
        <v>4567</v>
      </c>
      <c r="D361" s="21">
        <v>1300</v>
      </c>
    </row>
    <row r="362" spans="1:4" s="20" customFormat="1" x14ac:dyDescent="0.25">
      <c r="A362" s="21">
        <v>10380286</v>
      </c>
      <c r="B362" s="21">
        <v>10380286</v>
      </c>
      <c r="C362" s="22" t="s">
        <v>4567</v>
      </c>
      <c r="D362" s="21">
        <v>290</v>
      </c>
    </row>
    <row r="363" spans="1:4" s="20" customFormat="1" x14ac:dyDescent="0.25">
      <c r="A363" s="21">
        <v>11097691</v>
      </c>
      <c r="B363" s="21">
        <v>11097691</v>
      </c>
      <c r="C363" s="22" t="s">
        <v>4567</v>
      </c>
      <c r="D363" s="21">
        <v>2740</v>
      </c>
    </row>
    <row r="364" spans="1:4" s="20" customFormat="1" x14ac:dyDescent="0.25">
      <c r="A364" s="21">
        <v>12001853</v>
      </c>
      <c r="B364" s="21">
        <v>12001853</v>
      </c>
      <c r="C364" s="22" t="s">
        <v>4567</v>
      </c>
      <c r="D364" s="21">
        <v>1530</v>
      </c>
    </row>
    <row r="365" spans="1:4" s="20" customFormat="1" x14ac:dyDescent="0.25">
      <c r="A365" s="21">
        <v>12002538</v>
      </c>
      <c r="B365" s="21">
        <v>12002538</v>
      </c>
      <c r="C365" s="22" t="s">
        <v>4567</v>
      </c>
      <c r="D365" s="21">
        <v>12100</v>
      </c>
    </row>
    <row r="366" spans="1:4" s="20" customFormat="1" x14ac:dyDescent="0.25">
      <c r="A366" s="21">
        <v>12672296</v>
      </c>
      <c r="B366" s="21">
        <v>12672296</v>
      </c>
      <c r="C366" s="22" t="s">
        <v>4567</v>
      </c>
      <c r="D366" s="21">
        <v>690</v>
      </c>
    </row>
    <row r="367" spans="1:4" s="20" customFormat="1" x14ac:dyDescent="0.25">
      <c r="A367" s="21">
        <v>12674112</v>
      </c>
      <c r="B367" s="21">
        <v>12674112</v>
      </c>
      <c r="C367" s="22" t="s">
        <v>4567</v>
      </c>
      <c r="D367" s="21">
        <v>460</v>
      </c>
    </row>
    <row r="368" spans="1:4" s="20" customFormat="1" x14ac:dyDescent="0.25">
      <c r="A368" s="21">
        <v>13121705</v>
      </c>
      <c r="B368" s="21">
        <v>13121705</v>
      </c>
      <c r="C368" s="22" t="s">
        <v>4567</v>
      </c>
      <c r="D368" s="21">
        <v>3.7</v>
      </c>
    </row>
    <row r="369" spans="1:4" s="20" customFormat="1" x14ac:dyDescent="0.25">
      <c r="A369" s="21">
        <v>13121705</v>
      </c>
      <c r="B369" s="21">
        <v>13121705</v>
      </c>
      <c r="C369" s="22" t="s">
        <v>4567</v>
      </c>
      <c r="D369" s="21">
        <v>6.4</v>
      </c>
    </row>
    <row r="370" spans="1:4" s="20" customFormat="1" x14ac:dyDescent="0.25">
      <c r="A370" s="21">
        <v>13121705</v>
      </c>
      <c r="B370" s="21">
        <v>13121705</v>
      </c>
      <c r="C370" s="22" t="s">
        <v>4567</v>
      </c>
      <c r="D370" s="21">
        <v>6.7</v>
      </c>
    </row>
    <row r="371" spans="1:4" s="20" customFormat="1" x14ac:dyDescent="0.25">
      <c r="A371" s="21">
        <v>13194484</v>
      </c>
      <c r="B371" s="21">
        <v>13194484</v>
      </c>
      <c r="C371" s="22" t="s">
        <v>4567</v>
      </c>
      <c r="D371" s="21">
        <v>300</v>
      </c>
    </row>
    <row r="372" spans="1:4" s="20" customFormat="1" x14ac:dyDescent="0.25">
      <c r="A372" s="21">
        <v>13366739</v>
      </c>
      <c r="B372" s="21">
        <v>13366739</v>
      </c>
      <c r="C372" s="22" t="s">
        <v>4567</v>
      </c>
      <c r="D372" s="21">
        <v>11</v>
      </c>
    </row>
    <row r="373" spans="1:4" s="20" customFormat="1" x14ac:dyDescent="0.25">
      <c r="A373" s="21">
        <v>13684565</v>
      </c>
      <c r="B373" s="21">
        <v>13684565</v>
      </c>
      <c r="C373" s="22" t="s">
        <v>4567</v>
      </c>
      <c r="D373" s="21">
        <v>6000</v>
      </c>
    </row>
    <row r="374" spans="1:4" s="20" customFormat="1" x14ac:dyDescent="0.25">
      <c r="A374" s="21">
        <v>13701592</v>
      </c>
      <c r="B374" s="21">
        <v>13701592</v>
      </c>
      <c r="C374" s="22" t="s">
        <v>4567</v>
      </c>
      <c r="D374" s="21">
        <v>151000</v>
      </c>
    </row>
    <row r="375" spans="1:4" s="20" customFormat="1" x14ac:dyDescent="0.25">
      <c r="A375" s="21">
        <v>13863417</v>
      </c>
      <c r="B375" s="21">
        <v>13863417</v>
      </c>
      <c r="C375" s="22" t="s">
        <v>4567</v>
      </c>
      <c r="D375" s="21">
        <v>520</v>
      </c>
    </row>
    <row r="376" spans="1:4" s="20" customFormat="1" x14ac:dyDescent="0.25">
      <c r="A376" s="21">
        <v>14255880</v>
      </c>
      <c r="B376" s="21">
        <v>14255880</v>
      </c>
      <c r="C376" s="22" t="s">
        <v>4567</v>
      </c>
      <c r="D376" s="21">
        <v>360</v>
      </c>
    </row>
    <row r="377" spans="1:4" s="20" customFormat="1" x14ac:dyDescent="0.25">
      <c r="A377" s="21">
        <v>15214898</v>
      </c>
      <c r="B377" s="21">
        <v>15214898</v>
      </c>
      <c r="C377" s="22" t="s">
        <v>4567</v>
      </c>
      <c r="D377" s="21">
        <v>170000</v>
      </c>
    </row>
    <row r="378" spans="1:4" s="20" customFormat="1" x14ac:dyDescent="0.25">
      <c r="A378" s="21">
        <v>15271417</v>
      </c>
      <c r="B378" s="21">
        <v>15271417</v>
      </c>
      <c r="C378" s="22" t="s">
        <v>4567</v>
      </c>
      <c r="D378" s="21">
        <v>4200</v>
      </c>
    </row>
    <row r="379" spans="1:4" s="20" customFormat="1" x14ac:dyDescent="0.25">
      <c r="A379" s="21">
        <v>15299997</v>
      </c>
      <c r="B379" s="21">
        <v>15299997</v>
      </c>
      <c r="C379" s="22" t="s">
        <v>4567</v>
      </c>
      <c r="D379" s="21">
        <v>12000</v>
      </c>
    </row>
    <row r="380" spans="1:4" s="20" customFormat="1" x14ac:dyDescent="0.25">
      <c r="A380" s="21">
        <v>15662336</v>
      </c>
      <c r="B380" s="21">
        <v>15662336</v>
      </c>
      <c r="C380" s="22" t="s">
        <v>4567</v>
      </c>
      <c r="D380" s="21">
        <v>18500</v>
      </c>
    </row>
    <row r="381" spans="1:4" s="20" customFormat="1" x14ac:dyDescent="0.25">
      <c r="A381" s="21">
        <v>15972608</v>
      </c>
      <c r="B381" s="21">
        <v>15972608</v>
      </c>
      <c r="C381" s="22" t="s">
        <v>4567</v>
      </c>
      <c r="D381" s="21">
        <v>2800</v>
      </c>
    </row>
    <row r="382" spans="1:4" s="20" customFormat="1" x14ac:dyDescent="0.25">
      <c r="A382" s="21">
        <v>16079882</v>
      </c>
      <c r="B382" s="21">
        <v>16079882</v>
      </c>
      <c r="C382" s="22" t="s">
        <v>4567</v>
      </c>
      <c r="D382" s="21">
        <v>460</v>
      </c>
    </row>
    <row r="383" spans="1:4" s="20" customFormat="1" x14ac:dyDescent="0.25">
      <c r="A383" s="21">
        <v>16079882</v>
      </c>
      <c r="B383" s="21">
        <v>16079882</v>
      </c>
      <c r="C383" s="22" t="s">
        <v>4567</v>
      </c>
      <c r="D383" s="21">
        <v>360</v>
      </c>
    </row>
    <row r="384" spans="1:4" s="20" customFormat="1" x14ac:dyDescent="0.25">
      <c r="A384" s="21">
        <v>16752775</v>
      </c>
      <c r="B384" s="21">
        <v>16752775</v>
      </c>
      <c r="C384" s="22" t="s">
        <v>4567</v>
      </c>
      <c r="D384" s="21">
        <v>2150</v>
      </c>
    </row>
    <row r="385" spans="1:4" s="20" customFormat="1" x14ac:dyDescent="0.25">
      <c r="A385" s="21">
        <v>16752775</v>
      </c>
      <c r="B385" s="21">
        <v>16752775</v>
      </c>
      <c r="C385" s="22" t="s">
        <v>4567</v>
      </c>
      <c r="D385" s="21">
        <v>1880</v>
      </c>
    </row>
    <row r="386" spans="1:4" s="20" customFormat="1" x14ac:dyDescent="0.25">
      <c r="A386" s="21">
        <v>16752775</v>
      </c>
      <c r="B386" s="21">
        <v>16752775</v>
      </c>
      <c r="C386" s="22" t="s">
        <v>4567</v>
      </c>
      <c r="D386" s="21">
        <v>1750</v>
      </c>
    </row>
    <row r="387" spans="1:4" s="20" customFormat="1" x14ac:dyDescent="0.25">
      <c r="A387" s="21">
        <v>16752775</v>
      </c>
      <c r="B387" s="21">
        <v>16752775</v>
      </c>
      <c r="C387" s="22" t="s">
        <v>4567</v>
      </c>
      <c r="D387" s="21">
        <v>860</v>
      </c>
    </row>
    <row r="388" spans="1:4" s="20" customFormat="1" x14ac:dyDescent="0.25">
      <c r="A388" s="21">
        <v>16752775</v>
      </c>
      <c r="B388" s="21">
        <v>16752775</v>
      </c>
      <c r="C388" s="22" t="s">
        <v>4567</v>
      </c>
      <c r="D388" s="21">
        <v>1050</v>
      </c>
    </row>
    <row r="389" spans="1:4" s="20" customFormat="1" x14ac:dyDescent="0.25">
      <c r="A389" s="21">
        <v>17804352</v>
      </c>
      <c r="B389" s="21">
        <v>17804352</v>
      </c>
      <c r="C389" s="22" t="s">
        <v>4567</v>
      </c>
      <c r="D389" s="21">
        <v>920</v>
      </c>
    </row>
    <row r="390" spans="1:4" s="20" customFormat="1" x14ac:dyDescent="0.25">
      <c r="A390" s="21">
        <v>17804352</v>
      </c>
      <c r="B390" s="21">
        <v>17804352</v>
      </c>
      <c r="C390" s="22" t="s">
        <v>4567</v>
      </c>
      <c r="D390" s="21">
        <v>2300</v>
      </c>
    </row>
    <row r="391" spans="1:4" s="20" customFormat="1" x14ac:dyDescent="0.25">
      <c r="A391" s="21">
        <v>17804352</v>
      </c>
      <c r="B391" s="21">
        <v>17804352</v>
      </c>
      <c r="C391" s="22" t="s">
        <v>4567</v>
      </c>
      <c r="D391" s="21">
        <v>6400</v>
      </c>
    </row>
    <row r="392" spans="1:4" s="20" customFormat="1" x14ac:dyDescent="0.25">
      <c r="A392" s="21">
        <v>17804352</v>
      </c>
      <c r="B392" s="21">
        <v>17804352</v>
      </c>
      <c r="C392" s="22" t="s">
        <v>4567</v>
      </c>
      <c r="D392" s="21">
        <v>1200</v>
      </c>
    </row>
    <row r="393" spans="1:4" s="20" customFormat="1" x14ac:dyDescent="0.25">
      <c r="A393" s="21">
        <v>17804352</v>
      </c>
      <c r="B393" s="21">
        <v>17804352</v>
      </c>
      <c r="C393" s="22" t="s">
        <v>4567</v>
      </c>
      <c r="D393" s="21">
        <v>1300</v>
      </c>
    </row>
    <row r="394" spans="1:4" s="20" customFormat="1" x14ac:dyDescent="0.25">
      <c r="A394" s="21">
        <v>17804352</v>
      </c>
      <c r="B394" s="21">
        <v>17804352</v>
      </c>
      <c r="C394" s="22" t="s">
        <v>4567</v>
      </c>
      <c r="D394" s="21">
        <v>390</v>
      </c>
    </row>
    <row r="395" spans="1:4" s="20" customFormat="1" x14ac:dyDescent="0.25">
      <c r="A395" s="22">
        <v>7778509</v>
      </c>
      <c r="B395" s="21">
        <v>18540299</v>
      </c>
      <c r="C395" s="22" t="s">
        <v>4567</v>
      </c>
      <c r="D395" s="21">
        <v>113000</v>
      </c>
    </row>
    <row r="396" spans="1:4" s="20" customFormat="1" x14ac:dyDescent="0.25">
      <c r="A396" s="21">
        <v>19666309</v>
      </c>
      <c r="B396" s="21">
        <v>19666309</v>
      </c>
      <c r="C396" s="22" t="s">
        <v>4567</v>
      </c>
      <c r="D396" s="21">
        <v>1200</v>
      </c>
    </row>
    <row r="397" spans="1:4" s="20" customFormat="1" x14ac:dyDescent="0.25">
      <c r="A397" s="21">
        <v>19666309</v>
      </c>
      <c r="B397" s="21">
        <v>19666309</v>
      </c>
      <c r="C397" s="22" t="s">
        <v>4567</v>
      </c>
      <c r="D397" s="21">
        <v>880</v>
      </c>
    </row>
    <row r="398" spans="1:4" s="20" customFormat="1" x14ac:dyDescent="0.25">
      <c r="A398" s="21">
        <v>20018091</v>
      </c>
      <c r="B398" s="21">
        <v>20018091</v>
      </c>
      <c r="C398" s="22" t="s">
        <v>4567</v>
      </c>
      <c r="D398" s="21">
        <v>750</v>
      </c>
    </row>
    <row r="399" spans="1:4" s="20" customFormat="1" x14ac:dyDescent="0.25">
      <c r="A399" s="21">
        <v>20056922</v>
      </c>
      <c r="B399" s="21">
        <v>20056922</v>
      </c>
      <c r="C399" s="22" t="s">
        <v>4567</v>
      </c>
      <c r="D399" s="21">
        <v>2800</v>
      </c>
    </row>
    <row r="400" spans="1:4" s="20" customFormat="1" x14ac:dyDescent="0.25">
      <c r="A400" s="21">
        <v>20762601</v>
      </c>
      <c r="B400" s="21">
        <v>20762601</v>
      </c>
      <c r="C400" s="22" t="s">
        <v>4567</v>
      </c>
      <c r="D400" s="21">
        <v>780</v>
      </c>
    </row>
    <row r="401" spans="1:4" s="20" customFormat="1" x14ac:dyDescent="0.25">
      <c r="A401" s="21">
        <v>21087649</v>
      </c>
      <c r="B401" s="21">
        <v>21087649</v>
      </c>
      <c r="C401" s="22" t="s">
        <v>4567</v>
      </c>
      <c r="D401" s="21">
        <v>75960</v>
      </c>
    </row>
    <row r="402" spans="1:4" s="20" customFormat="1" x14ac:dyDescent="0.25">
      <c r="A402" s="21">
        <v>21087649</v>
      </c>
      <c r="B402" s="21">
        <v>21087649</v>
      </c>
      <c r="C402" s="22" t="s">
        <v>4567</v>
      </c>
      <c r="D402" s="21">
        <v>92000</v>
      </c>
    </row>
    <row r="403" spans="1:4" s="20" customFormat="1" x14ac:dyDescent="0.25">
      <c r="A403" s="21">
        <v>21564170</v>
      </c>
      <c r="B403" s="21">
        <v>21564170</v>
      </c>
      <c r="C403" s="22" t="s">
        <v>4567</v>
      </c>
      <c r="D403" s="21">
        <v>32</v>
      </c>
    </row>
    <row r="404" spans="1:4" s="20" customFormat="1" x14ac:dyDescent="0.25">
      <c r="A404" s="21">
        <v>22248799</v>
      </c>
      <c r="B404" s="21">
        <v>961115</v>
      </c>
      <c r="C404" s="22" t="s">
        <v>4567</v>
      </c>
      <c r="D404" s="21">
        <v>1040</v>
      </c>
    </row>
    <row r="405" spans="1:4" s="20" customFormat="1" x14ac:dyDescent="0.25">
      <c r="A405" s="21">
        <v>22248799</v>
      </c>
      <c r="B405" s="21">
        <v>961115</v>
      </c>
      <c r="C405" s="22" t="s">
        <v>4567</v>
      </c>
      <c r="D405" s="21">
        <v>529</v>
      </c>
    </row>
    <row r="406" spans="1:4" s="20" customFormat="1" x14ac:dyDescent="0.25">
      <c r="A406" s="21">
        <v>22781233</v>
      </c>
      <c r="B406" s="21">
        <v>22781233</v>
      </c>
      <c r="C406" s="22" t="s">
        <v>4567</v>
      </c>
      <c r="D406" s="21">
        <v>1350</v>
      </c>
    </row>
    <row r="407" spans="1:4" s="20" customFormat="1" x14ac:dyDescent="0.25">
      <c r="A407" s="21">
        <v>22781233</v>
      </c>
      <c r="B407" s="21">
        <v>22781233</v>
      </c>
      <c r="C407" s="22" t="s">
        <v>4567</v>
      </c>
      <c r="D407" s="21">
        <v>780</v>
      </c>
    </row>
    <row r="408" spans="1:4" s="20" customFormat="1" x14ac:dyDescent="0.25">
      <c r="A408" s="21">
        <v>22781233</v>
      </c>
      <c r="B408" s="21">
        <v>22781233</v>
      </c>
      <c r="C408" s="22" t="s">
        <v>4567</v>
      </c>
      <c r="D408" s="21">
        <v>470</v>
      </c>
    </row>
    <row r="409" spans="1:4" s="20" customFormat="1" x14ac:dyDescent="0.25">
      <c r="A409" s="21">
        <v>23031369</v>
      </c>
      <c r="B409" s="21">
        <v>23031369</v>
      </c>
      <c r="C409" s="22" t="s">
        <v>4567</v>
      </c>
      <c r="D409" s="21">
        <v>22</v>
      </c>
    </row>
    <row r="410" spans="1:4" s="20" customFormat="1" x14ac:dyDescent="0.25">
      <c r="A410" s="21">
        <v>23135220</v>
      </c>
      <c r="B410" s="21">
        <v>23135220</v>
      </c>
      <c r="C410" s="22" t="s">
        <v>4567</v>
      </c>
      <c r="D410" s="21">
        <v>5600</v>
      </c>
    </row>
    <row r="411" spans="1:4" s="20" customFormat="1" x14ac:dyDescent="0.25">
      <c r="A411" s="21">
        <v>23135220</v>
      </c>
      <c r="B411" s="21">
        <v>23135220</v>
      </c>
      <c r="C411" s="22" t="s">
        <v>4567</v>
      </c>
      <c r="D411" s="21">
        <v>10000</v>
      </c>
    </row>
    <row r="412" spans="1:4" s="20" customFormat="1" x14ac:dyDescent="0.25">
      <c r="A412" s="21">
        <v>23422539</v>
      </c>
      <c r="B412" s="21">
        <v>23422539</v>
      </c>
      <c r="C412" s="22" t="s">
        <v>4567</v>
      </c>
      <c r="D412" s="21">
        <v>2700</v>
      </c>
    </row>
    <row r="413" spans="1:4" s="20" customFormat="1" x14ac:dyDescent="0.25">
      <c r="A413" s="21">
        <v>23564058</v>
      </c>
      <c r="B413" s="21">
        <v>23564058</v>
      </c>
      <c r="C413" s="22" t="s">
        <v>4567</v>
      </c>
      <c r="D413" s="21">
        <v>58000</v>
      </c>
    </row>
    <row r="414" spans="1:4" s="20" customFormat="1" x14ac:dyDescent="0.25">
      <c r="A414" s="21">
        <v>25168267</v>
      </c>
      <c r="B414" s="21">
        <v>25168267</v>
      </c>
      <c r="C414" s="22" t="s">
        <v>4567</v>
      </c>
      <c r="D414" s="21">
        <v>18000</v>
      </c>
    </row>
    <row r="415" spans="1:4" s="20" customFormat="1" x14ac:dyDescent="0.25">
      <c r="A415" s="21">
        <v>25168267</v>
      </c>
      <c r="B415" s="21">
        <v>25168267</v>
      </c>
      <c r="C415" s="22" t="s">
        <v>4567</v>
      </c>
      <c r="D415" s="21">
        <v>19500</v>
      </c>
    </row>
    <row r="416" spans="1:4" s="20" customFormat="1" x14ac:dyDescent="0.25">
      <c r="A416" s="21">
        <v>25311711</v>
      </c>
      <c r="B416" s="21">
        <v>25311711</v>
      </c>
      <c r="C416" s="22" t="s">
        <v>4567</v>
      </c>
      <c r="D416" s="21">
        <v>1400</v>
      </c>
    </row>
    <row r="417" spans="1:4" s="20" customFormat="1" x14ac:dyDescent="0.25">
      <c r="A417" s="21">
        <v>25954136</v>
      </c>
      <c r="B417" s="21">
        <v>25954136</v>
      </c>
      <c r="C417" s="22" t="s">
        <v>4567</v>
      </c>
      <c r="D417" s="21">
        <v>590000</v>
      </c>
    </row>
    <row r="418" spans="1:4" s="20" customFormat="1" x14ac:dyDescent="0.25">
      <c r="A418" s="21">
        <v>26002802</v>
      </c>
      <c r="B418" s="21">
        <v>26002802</v>
      </c>
      <c r="C418" s="22" t="s">
        <v>4567</v>
      </c>
      <c r="D418" s="21">
        <v>15.8</v>
      </c>
    </row>
    <row r="419" spans="1:4" s="20" customFormat="1" x14ac:dyDescent="0.25">
      <c r="A419" s="21">
        <v>26225796</v>
      </c>
      <c r="B419" s="21">
        <v>26225796</v>
      </c>
      <c r="C419" s="22" t="s">
        <v>4567</v>
      </c>
      <c r="D419" s="21">
        <v>21800</v>
      </c>
    </row>
    <row r="420" spans="1:4" s="20" customFormat="1" x14ac:dyDescent="0.25">
      <c r="A420" s="21">
        <v>26530201</v>
      </c>
      <c r="B420" s="21">
        <v>26530201</v>
      </c>
      <c r="C420" s="22" t="s">
        <v>4567</v>
      </c>
      <c r="D420" s="21">
        <v>180</v>
      </c>
    </row>
    <row r="421" spans="1:4" s="20" customFormat="1" x14ac:dyDescent="0.25">
      <c r="A421" s="21">
        <v>26628228</v>
      </c>
      <c r="B421" s="21">
        <v>26628228</v>
      </c>
      <c r="C421" s="22" t="s">
        <v>4567</v>
      </c>
      <c r="D421" s="21">
        <v>680</v>
      </c>
    </row>
    <row r="422" spans="1:4" s="20" customFormat="1" x14ac:dyDescent="0.25">
      <c r="A422" s="21">
        <v>27314132</v>
      </c>
      <c r="B422" s="21">
        <v>27314132</v>
      </c>
      <c r="C422" s="22" t="s">
        <v>4567</v>
      </c>
      <c r="D422" s="21">
        <v>16300</v>
      </c>
    </row>
    <row r="423" spans="1:4" s="20" customFormat="1" x14ac:dyDescent="0.25">
      <c r="A423" s="25">
        <v>584792</v>
      </c>
      <c r="B423" s="22">
        <v>28434006</v>
      </c>
      <c r="C423" s="22" t="s">
        <v>4567</v>
      </c>
      <c r="D423" s="21">
        <v>35</v>
      </c>
    </row>
    <row r="424" spans="1:4" s="20" customFormat="1" x14ac:dyDescent="0.25">
      <c r="A424" s="21">
        <v>28159980</v>
      </c>
      <c r="B424" s="21">
        <v>28159980</v>
      </c>
      <c r="C424" s="22" t="s">
        <v>4567</v>
      </c>
      <c r="D424" s="21">
        <v>2600</v>
      </c>
    </row>
    <row r="425" spans="1:4" s="20" customFormat="1" x14ac:dyDescent="0.25">
      <c r="A425" s="21">
        <v>28434017</v>
      </c>
      <c r="B425" s="21">
        <v>28434017</v>
      </c>
      <c r="C425" s="22" t="s">
        <v>4567</v>
      </c>
      <c r="D425" s="21">
        <v>0.8</v>
      </c>
    </row>
    <row r="426" spans="1:4" s="20" customFormat="1" x14ac:dyDescent="0.25">
      <c r="A426" s="21">
        <v>28801696</v>
      </c>
      <c r="B426" s="21">
        <v>28801696</v>
      </c>
      <c r="C426" s="22" t="s">
        <v>4567</v>
      </c>
      <c r="D426" s="21">
        <v>21</v>
      </c>
    </row>
    <row r="427" spans="1:4" s="20" customFormat="1" x14ac:dyDescent="0.25">
      <c r="A427" s="21">
        <v>29118874</v>
      </c>
      <c r="B427" s="21">
        <v>29118874</v>
      </c>
      <c r="C427" s="22" t="s">
        <v>4567</v>
      </c>
      <c r="D427" s="21">
        <v>5660</v>
      </c>
    </row>
    <row r="428" spans="1:4" s="20" customFormat="1" x14ac:dyDescent="0.25">
      <c r="A428" s="21">
        <v>29457725</v>
      </c>
      <c r="B428" s="21">
        <v>29457725</v>
      </c>
      <c r="C428" s="22" t="s">
        <v>4567</v>
      </c>
      <c r="D428" s="21">
        <v>49000</v>
      </c>
    </row>
    <row r="429" spans="1:4" s="20" customFormat="1" x14ac:dyDescent="0.25">
      <c r="A429" s="21">
        <v>30525894</v>
      </c>
      <c r="B429" s="21">
        <v>30525894</v>
      </c>
      <c r="C429" s="22" t="s">
        <v>4567</v>
      </c>
      <c r="D429" s="21">
        <v>39100</v>
      </c>
    </row>
    <row r="430" spans="1:4" s="20" customFormat="1" x14ac:dyDescent="0.25">
      <c r="A430" s="21">
        <v>31218834</v>
      </c>
      <c r="B430" s="21">
        <v>31218834</v>
      </c>
      <c r="C430" s="22" t="s">
        <v>4567</v>
      </c>
      <c r="D430" s="21">
        <v>1100</v>
      </c>
    </row>
    <row r="431" spans="1:4" s="20" customFormat="1" x14ac:dyDescent="0.25">
      <c r="A431" s="21">
        <v>31218834</v>
      </c>
      <c r="B431" s="21">
        <v>31218834</v>
      </c>
      <c r="C431" s="22" t="s">
        <v>4567</v>
      </c>
      <c r="D431" s="21">
        <v>190</v>
      </c>
    </row>
    <row r="432" spans="1:4" s="20" customFormat="1" x14ac:dyDescent="0.25">
      <c r="A432" s="21">
        <v>33089611</v>
      </c>
      <c r="B432" s="21">
        <v>33089611</v>
      </c>
      <c r="C432" s="22" t="s">
        <v>4567</v>
      </c>
      <c r="D432" s="21">
        <v>340</v>
      </c>
    </row>
    <row r="433" spans="1:4" s="20" customFormat="1" x14ac:dyDescent="0.25">
      <c r="A433" s="21">
        <v>33245395</v>
      </c>
      <c r="B433" s="21">
        <v>33245395</v>
      </c>
      <c r="C433" s="22" t="s">
        <v>4567</v>
      </c>
      <c r="D433" s="21">
        <v>16</v>
      </c>
    </row>
    <row r="434" spans="1:4" s="20" customFormat="1" x14ac:dyDescent="0.25">
      <c r="A434" s="21">
        <v>33245395</v>
      </c>
      <c r="B434" s="21">
        <v>33245395</v>
      </c>
      <c r="C434" s="22" t="s">
        <v>4567</v>
      </c>
      <c r="D434" s="21">
        <v>42.5</v>
      </c>
    </row>
    <row r="435" spans="1:4" s="20" customFormat="1" x14ac:dyDescent="0.25">
      <c r="A435" s="21">
        <v>33629479</v>
      </c>
      <c r="B435" s="21">
        <v>33629479</v>
      </c>
      <c r="C435" s="22" t="s">
        <v>4567</v>
      </c>
      <c r="D435" s="21">
        <v>1000</v>
      </c>
    </row>
    <row r="436" spans="1:4" s="20" customFormat="1" x14ac:dyDescent="0.25">
      <c r="A436" s="21">
        <v>33820530</v>
      </c>
      <c r="B436" s="21">
        <v>33820530</v>
      </c>
      <c r="C436" s="22" t="s">
        <v>4567</v>
      </c>
      <c r="D436" s="21">
        <v>24300</v>
      </c>
    </row>
    <row r="437" spans="1:4" s="20" customFormat="1" x14ac:dyDescent="0.25">
      <c r="A437" s="21">
        <v>34014181</v>
      </c>
      <c r="B437" s="21">
        <v>34014181</v>
      </c>
      <c r="C437" s="22" t="s">
        <v>4567</v>
      </c>
      <c r="D437" s="21">
        <v>106000</v>
      </c>
    </row>
    <row r="438" spans="1:4" s="20" customFormat="1" x14ac:dyDescent="0.25">
      <c r="A438" s="21">
        <v>34256821</v>
      </c>
      <c r="B438" s="21">
        <v>34256821</v>
      </c>
      <c r="C438" s="22" t="s">
        <v>4567</v>
      </c>
      <c r="D438" s="21">
        <v>1600</v>
      </c>
    </row>
    <row r="439" spans="1:4" s="20" customFormat="1" x14ac:dyDescent="0.25">
      <c r="A439" s="21">
        <v>34256821</v>
      </c>
      <c r="B439" s="21">
        <v>34256821</v>
      </c>
      <c r="C439" s="22" t="s">
        <v>4567</v>
      </c>
      <c r="D439" s="21">
        <v>1500</v>
      </c>
    </row>
    <row r="440" spans="1:4" s="20" customFormat="1" x14ac:dyDescent="0.25">
      <c r="A440" s="21">
        <v>34256821</v>
      </c>
      <c r="B440" s="21">
        <v>34256821</v>
      </c>
      <c r="C440" s="22" t="s">
        <v>4567</v>
      </c>
      <c r="D440" s="21">
        <v>1300</v>
      </c>
    </row>
    <row r="441" spans="1:4" s="20" customFormat="1" x14ac:dyDescent="0.25">
      <c r="A441" s="21">
        <v>35554440</v>
      </c>
      <c r="B441" s="21">
        <v>35554440</v>
      </c>
      <c r="C441" s="22" t="s">
        <v>4567</v>
      </c>
      <c r="D441" s="21">
        <v>3990</v>
      </c>
    </row>
    <row r="442" spans="1:4" s="20" customFormat="1" x14ac:dyDescent="0.25">
      <c r="A442" s="21">
        <v>35691657</v>
      </c>
      <c r="B442" s="21">
        <v>35691657</v>
      </c>
      <c r="C442" s="22" t="s">
        <v>4567</v>
      </c>
      <c r="D442" s="21">
        <v>4100</v>
      </c>
    </row>
    <row r="443" spans="1:4" s="20" customFormat="1" x14ac:dyDescent="0.25">
      <c r="A443" s="21">
        <v>36362091</v>
      </c>
      <c r="B443" s="21">
        <v>36362091</v>
      </c>
      <c r="C443" s="22" t="s">
        <v>4567</v>
      </c>
      <c r="D443" s="21">
        <v>700</v>
      </c>
    </row>
    <row r="444" spans="1:4" s="20" customFormat="1" x14ac:dyDescent="0.25">
      <c r="A444" s="21">
        <v>36734197</v>
      </c>
      <c r="B444" s="21">
        <v>36734197</v>
      </c>
      <c r="C444" s="22" t="s">
        <v>4567</v>
      </c>
      <c r="D444" s="21">
        <v>3700</v>
      </c>
    </row>
    <row r="445" spans="1:4" s="20" customFormat="1" x14ac:dyDescent="0.25">
      <c r="A445" s="21">
        <v>38727558</v>
      </c>
      <c r="B445" s="21">
        <v>38727558</v>
      </c>
      <c r="C445" s="22" t="s">
        <v>4567</v>
      </c>
      <c r="D445" s="21">
        <v>3500</v>
      </c>
    </row>
    <row r="446" spans="1:4" s="20" customFormat="1" x14ac:dyDescent="0.25">
      <c r="A446" s="21">
        <v>39148248</v>
      </c>
      <c r="B446" s="21">
        <v>39148248</v>
      </c>
      <c r="C446" s="22" t="s">
        <v>4567</v>
      </c>
      <c r="D446" s="21">
        <v>141400</v>
      </c>
    </row>
    <row r="447" spans="1:4" s="20" customFormat="1" x14ac:dyDescent="0.25">
      <c r="A447" s="21">
        <v>39515418</v>
      </c>
      <c r="B447" s="21">
        <v>39515418</v>
      </c>
      <c r="C447" s="22" t="s">
        <v>4567</v>
      </c>
      <c r="D447" s="21">
        <v>2.2000000000000002</v>
      </c>
    </row>
    <row r="448" spans="1:4" s="20" customFormat="1" x14ac:dyDescent="0.25">
      <c r="A448" s="21">
        <v>40487421</v>
      </c>
      <c r="B448" s="21">
        <v>40487421</v>
      </c>
      <c r="C448" s="22" t="s">
        <v>4567</v>
      </c>
      <c r="D448" s="21">
        <v>199</v>
      </c>
    </row>
    <row r="449" spans="1:4" s="20" customFormat="1" x14ac:dyDescent="0.25">
      <c r="A449" s="21">
        <v>41198087</v>
      </c>
      <c r="B449" s="21">
        <v>41198087</v>
      </c>
      <c r="C449" s="22" t="s">
        <v>4567</v>
      </c>
      <c r="D449" s="21">
        <v>19</v>
      </c>
    </row>
    <row r="450" spans="1:4" s="20" customFormat="1" x14ac:dyDescent="0.25">
      <c r="A450" s="21">
        <v>41198087</v>
      </c>
      <c r="B450" s="21">
        <v>41198087</v>
      </c>
      <c r="C450" s="22" t="s">
        <v>4567</v>
      </c>
      <c r="D450" s="21">
        <v>13.5</v>
      </c>
    </row>
    <row r="451" spans="1:4" s="20" customFormat="1" x14ac:dyDescent="0.25">
      <c r="A451" s="21">
        <v>42874033</v>
      </c>
      <c r="B451" s="21">
        <v>42874033</v>
      </c>
      <c r="C451" s="22" t="s">
        <v>4567</v>
      </c>
      <c r="D451" s="21">
        <v>200</v>
      </c>
    </row>
    <row r="452" spans="1:4" s="20" customFormat="1" x14ac:dyDescent="0.25">
      <c r="A452" s="21">
        <v>43121433</v>
      </c>
      <c r="B452" s="21">
        <v>43121433</v>
      </c>
      <c r="C452" s="22" t="s">
        <v>4567</v>
      </c>
      <c r="D452" s="21">
        <v>11000</v>
      </c>
    </row>
    <row r="453" spans="1:4" s="20" customFormat="1" x14ac:dyDescent="0.25">
      <c r="A453" s="21">
        <v>43121433</v>
      </c>
      <c r="B453" s="21">
        <v>43121433</v>
      </c>
      <c r="C453" s="22" t="s">
        <v>4567</v>
      </c>
      <c r="D453" s="21">
        <v>10000</v>
      </c>
    </row>
    <row r="454" spans="1:4" s="20" customFormat="1" x14ac:dyDescent="0.25">
      <c r="A454" s="21">
        <v>43222486</v>
      </c>
      <c r="B454" s="21">
        <v>43222486</v>
      </c>
      <c r="C454" s="22" t="s">
        <v>4567</v>
      </c>
      <c r="D454" s="21">
        <v>58000</v>
      </c>
    </row>
    <row r="455" spans="1:4" s="20" customFormat="1" x14ac:dyDescent="0.25">
      <c r="A455" s="21">
        <v>43222486</v>
      </c>
      <c r="B455" s="21">
        <v>43222486</v>
      </c>
      <c r="C455" s="22" t="s">
        <v>4567</v>
      </c>
      <c r="D455" s="21">
        <v>46500</v>
      </c>
    </row>
    <row r="456" spans="1:4" s="20" customFormat="1" x14ac:dyDescent="0.25">
      <c r="A456" s="21">
        <v>43222486</v>
      </c>
      <c r="B456" s="21">
        <v>43222486</v>
      </c>
      <c r="C456" s="22" t="s">
        <v>4567</v>
      </c>
      <c r="D456" s="21">
        <v>668000</v>
      </c>
    </row>
    <row r="457" spans="1:4" s="20" customFormat="1" x14ac:dyDescent="0.25">
      <c r="A457" s="21">
        <v>50471448</v>
      </c>
      <c r="B457" s="21">
        <v>50471448</v>
      </c>
      <c r="C457" s="22" t="s">
        <v>4567</v>
      </c>
      <c r="D457" s="21">
        <v>47500</v>
      </c>
    </row>
    <row r="458" spans="1:4" s="20" customFormat="1" x14ac:dyDescent="0.25">
      <c r="A458" s="21">
        <v>50723803</v>
      </c>
      <c r="B458" s="21">
        <v>50723803</v>
      </c>
      <c r="C458" s="22" t="s">
        <v>4567</v>
      </c>
      <c r="D458" s="21">
        <v>610000</v>
      </c>
    </row>
    <row r="459" spans="1:4" s="20" customFormat="1" x14ac:dyDescent="0.25">
      <c r="A459" s="21">
        <v>51218452</v>
      </c>
      <c r="B459" s="21">
        <v>51218452</v>
      </c>
      <c r="C459" s="22" t="s">
        <v>4567</v>
      </c>
      <c r="D459" s="21">
        <v>10000</v>
      </c>
    </row>
    <row r="460" spans="1:4" s="20" customFormat="1" x14ac:dyDescent="0.25">
      <c r="A460" s="21">
        <v>51338273</v>
      </c>
      <c r="B460" s="21">
        <v>51338273</v>
      </c>
      <c r="C460" s="22" t="s">
        <v>4567</v>
      </c>
      <c r="D460" s="21">
        <v>150</v>
      </c>
    </row>
    <row r="461" spans="1:4" s="20" customFormat="1" x14ac:dyDescent="0.25">
      <c r="A461" s="21">
        <v>51338273</v>
      </c>
      <c r="B461" s="21">
        <v>51338273</v>
      </c>
      <c r="C461" s="22" t="s">
        <v>4567</v>
      </c>
      <c r="D461" s="21">
        <v>310</v>
      </c>
    </row>
    <row r="462" spans="1:4" s="20" customFormat="1" x14ac:dyDescent="0.25">
      <c r="A462" s="21">
        <v>51580860</v>
      </c>
      <c r="B462" s="21">
        <v>51580860</v>
      </c>
      <c r="C462" s="22" t="s">
        <v>4567</v>
      </c>
      <c r="D462" s="21">
        <v>460</v>
      </c>
    </row>
    <row r="463" spans="1:4" s="20" customFormat="1" x14ac:dyDescent="0.25">
      <c r="A463" s="21">
        <v>51630581</v>
      </c>
      <c r="B463" s="21">
        <v>51630581</v>
      </c>
      <c r="C463" s="22" t="s">
        <v>4567</v>
      </c>
      <c r="D463" s="21">
        <v>1.01</v>
      </c>
    </row>
    <row r="464" spans="1:4" s="20" customFormat="1" x14ac:dyDescent="0.25">
      <c r="A464" s="21">
        <v>51630581</v>
      </c>
      <c r="B464" s="21">
        <v>51630581</v>
      </c>
      <c r="C464" s="22" t="s">
        <v>4567</v>
      </c>
      <c r="D464" s="21">
        <v>0.63</v>
      </c>
    </row>
    <row r="465" spans="1:4" s="20" customFormat="1" x14ac:dyDescent="0.25">
      <c r="A465" s="21">
        <v>51630581</v>
      </c>
      <c r="B465" s="21">
        <v>51630581</v>
      </c>
      <c r="C465" s="22" t="s">
        <v>4567</v>
      </c>
      <c r="D465" s="21">
        <v>0.88</v>
      </c>
    </row>
    <row r="466" spans="1:4" s="20" customFormat="1" x14ac:dyDescent="0.25">
      <c r="A466" s="21">
        <v>51630581</v>
      </c>
      <c r="B466" s="21">
        <v>51630581</v>
      </c>
      <c r="C466" s="22" t="s">
        <v>4567</v>
      </c>
      <c r="D466" s="21">
        <v>0.75</v>
      </c>
    </row>
    <row r="467" spans="1:4" s="20" customFormat="1" x14ac:dyDescent="0.25">
      <c r="A467" s="21">
        <v>51630581</v>
      </c>
      <c r="B467" s="21">
        <v>51630581</v>
      </c>
      <c r="C467" s="22" t="s">
        <v>4567</v>
      </c>
      <c r="D467" s="21">
        <v>0.89</v>
      </c>
    </row>
    <row r="468" spans="1:4" s="20" customFormat="1" x14ac:dyDescent="0.25">
      <c r="A468" s="21">
        <v>51630581</v>
      </c>
      <c r="B468" s="21">
        <v>51630581</v>
      </c>
      <c r="C468" s="22" t="s">
        <v>4567</v>
      </c>
      <c r="D468" s="21">
        <v>0.76</v>
      </c>
    </row>
    <row r="469" spans="1:4" s="20" customFormat="1" x14ac:dyDescent="0.25">
      <c r="A469" s="21">
        <v>51630581</v>
      </c>
      <c r="B469" s="21">
        <v>51630581</v>
      </c>
      <c r="C469" s="22" t="s">
        <v>4567</v>
      </c>
      <c r="D469" s="21">
        <v>0.42</v>
      </c>
    </row>
    <row r="470" spans="1:4" s="20" customFormat="1" x14ac:dyDescent="0.25">
      <c r="A470" s="21">
        <v>51630581</v>
      </c>
      <c r="B470" s="21">
        <v>51630581</v>
      </c>
      <c r="C470" s="22" t="s">
        <v>4567</v>
      </c>
      <c r="D470" s="21">
        <v>0.85</v>
      </c>
    </row>
    <row r="471" spans="1:4" s="20" customFormat="1" x14ac:dyDescent="0.25">
      <c r="A471" s="21">
        <v>51630581</v>
      </c>
      <c r="B471" s="21">
        <v>51630581</v>
      </c>
      <c r="C471" s="22" t="s">
        <v>4567</v>
      </c>
      <c r="D471" s="21">
        <v>1.33</v>
      </c>
    </row>
    <row r="472" spans="1:4" s="20" customFormat="1" x14ac:dyDescent="0.25">
      <c r="A472" s="21">
        <v>52292178</v>
      </c>
      <c r="B472" s="21">
        <v>52292178</v>
      </c>
      <c r="C472" s="22" t="s">
        <v>4567</v>
      </c>
      <c r="D472" s="21">
        <v>290000</v>
      </c>
    </row>
    <row r="473" spans="1:4" s="20" customFormat="1" x14ac:dyDescent="0.25">
      <c r="A473" s="21">
        <v>52315078</v>
      </c>
      <c r="B473" s="21">
        <v>52315078</v>
      </c>
      <c r="C473" s="22" t="s">
        <v>4567</v>
      </c>
      <c r="D473" s="21">
        <v>1.2</v>
      </c>
    </row>
    <row r="474" spans="1:4" s="20" customFormat="1" x14ac:dyDescent="0.25">
      <c r="A474" s="21">
        <v>52315078</v>
      </c>
      <c r="B474" s="21">
        <v>52315078</v>
      </c>
      <c r="C474" s="22" t="s">
        <v>4567</v>
      </c>
      <c r="D474" s="21">
        <v>4.5</v>
      </c>
    </row>
    <row r="475" spans="1:4" s="20" customFormat="1" x14ac:dyDescent="0.25">
      <c r="A475" s="21">
        <v>52645531</v>
      </c>
      <c r="B475" s="21">
        <v>52645531</v>
      </c>
      <c r="C475" s="22" t="s">
        <v>4567</v>
      </c>
      <c r="D475" s="21">
        <v>13.5</v>
      </c>
    </row>
    <row r="476" spans="1:4" s="20" customFormat="1" x14ac:dyDescent="0.25">
      <c r="A476" s="21">
        <v>52645531</v>
      </c>
      <c r="B476" s="21">
        <v>52645531</v>
      </c>
      <c r="C476" s="22" t="s">
        <v>4567</v>
      </c>
      <c r="D476" s="21">
        <v>5.81</v>
      </c>
    </row>
    <row r="477" spans="1:4" s="20" customFormat="1" x14ac:dyDescent="0.25">
      <c r="A477" s="21">
        <v>52645531</v>
      </c>
      <c r="B477" s="21">
        <v>52645531</v>
      </c>
      <c r="C477" s="22" t="s">
        <v>4567</v>
      </c>
      <c r="D477" s="21">
        <v>4.5599999999999996</v>
      </c>
    </row>
    <row r="478" spans="1:4" s="20" customFormat="1" x14ac:dyDescent="0.25">
      <c r="A478" s="21">
        <v>52645531</v>
      </c>
      <c r="B478" s="21">
        <v>52645531</v>
      </c>
      <c r="C478" s="22" t="s">
        <v>4567</v>
      </c>
      <c r="D478" s="21">
        <v>13.3</v>
      </c>
    </row>
    <row r="479" spans="1:4" s="20" customFormat="1" x14ac:dyDescent="0.25">
      <c r="A479" s="21">
        <v>52645531</v>
      </c>
      <c r="B479" s="21">
        <v>52645531</v>
      </c>
      <c r="C479" s="22" t="s">
        <v>4567</v>
      </c>
      <c r="D479" s="21">
        <v>6.2</v>
      </c>
    </row>
    <row r="480" spans="1:4" s="20" customFormat="1" x14ac:dyDescent="0.25">
      <c r="A480" s="21">
        <v>52645531</v>
      </c>
      <c r="B480" s="21">
        <v>52645531</v>
      </c>
      <c r="C480" s="22" t="s">
        <v>4567</v>
      </c>
      <c r="D480" s="21">
        <v>7.2</v>
      </c>
    </row>
    <row r="481" spans="1:4" s="20" customFormat="1" x14ac:dyDescent="0.25">
      <c r="A481" s="21">
        <v>52645531</v>
      </c>
      <c r="B481" s="21">
        <v>52645531</v>
      </c>
      <c r="C481" s="22" t="s">
        <v>4567</v>
      </c>
      <c r="D481" s="21">
        <v>7.6</v>
      </c>
    </row>
    <row r="482" spans="1:4" s="20" customFormat="1" x14ac:dyDescent="0.25">
      <c r="A482" s="21">
        <v>52645531</v>
      </c>
      <c r="B482" s="21">
        <v>52645531</v>
      </c>
      <c r="C482" s="22" t="s">
        <v>4567</v>
      </c>
      <c r="D482" s="21">
        <v>5.6</v>
      </c>
    </row>
    <row r="483" spans="1:4" s="20" customFormat="1" x14ac:dyDescent="0.25">
      <c r="A483" s="21">
        <v>52645531</v>
      </c>
      <c r="B483" s="21">
        <v>52645531</v>
      </c>
      <c r="C483" s="22" t="s">
        <v>4567</v>
      </c>
      <c r="D483" s="21">
        <v>13</v>
      </c>
    </row>
    <row r="484" spans="1:4" s="20" customFormat="1" x14ac:dyDescent="0.25">
      <c r="A484" s="21">
        <v>52645531</v>
      </c>
      <c r="B484" s="21">
        <v>52645531</v>
      </c>
      <c r="C484" s="22" t="s">
        <v>4567</v>
      </c>
      <c r="D484" s="21">
        <v>7.1</v>
      </c>
    </row>
    <row r="485" spans="1:4" s="20" customFormat="1" x14ac:dyDescent="0.25">
      <c r="A485" s="21">
        <v>52645531</v>
      </c>
      <c r="B485" s="21">
        <v>52645531</v>
      </c>
      <c r="C485" s="22" t="s">
        <v>4567</v>
      </c>
      <c r="D485" s="21">
        <v>5</v>
      </c>
    </row>
    <row r="486" spans="1:4" s="20" customFormat="1" x14ac:dyDescent="0.25">
      <c r="A486" s="21">
        <v>52645531</v>
      </c>
      <c r="B486" s="21">
        <v>52645531</v>
      </c>
      <c r="C486" s="22" t="s">
        <v>4567</v>
      </c>
      <c r="D486" s="21">
        <v>6.8</v>
      </c>
    </row>
    <row r="487" spans="1:4" s="20" customFormat="1" x14ac:dyDescent="0.25">
      <c r="A487" s="21">
        <v>52756259</v>
      </c>
      <c r="B487" s="21">
        <v>52756259</v>
      </c>
      <c r="C487" s="22" t="s">
        <v>4567</v>
      </c>
      <c r="D487" s="21">
        <v>7500</v>
      </c>
    </row>
    <row r="488" spans="1:4" s="20" customFormat="1" x14ac:dyDescent="0.25">
      <c r="A488" s="21">
        <v>52918635</v>
      </c>
      <c r="B488" s="21">
        <v>52918635</v>
      </c>
      <c r="C488" s="22" t="s">
        <v>4567</v>
      </c>
      <c r="D488" s="21">
        <v>1.4</v>
      </c>
    </row>
    <row r="489" spans="1:4" s="20" customFormat="1" x14ac:dyDescent="0.25">
      <c r="A489" s="21">
        <v>53112280</v>
      </c>
      <c r="B489" s="21">
        <v>53112280</v>
      </c>
      <c r="C489" s="22" t="s">
        <v>4567</v>
      </c>
      <c r="D489" s="21">
        <v>26200</v>
      </c>
    </row>
    <row r="490" spans="1:4" s="20" customFormat="1" x14ac:dyDescent="0.25">
      <c r="A490" s="21">
        <v>55283686</v>
      </c>
      <c r="B490" s="21">
        <v>55283686</v>
      </c>
      <c r="C490" s="22" t="s">
        <v>4567</v>
      </c>
      <c r="D490" s="21">
        <v>102</v>
      </c>
    </row>
    <row r="491" spans="1:4" s="20" customFormat="1" x14ac:dyDescent="0.25">
      <c r="A491" s="21">
        <v>55283686</v>
      </c>
      <c r="B491" s="21">
        <v>55283686</v>
      </c>
      <c r="C491" s="22" t="s">
        <v>4567</v>
      </c>
      <c r="D491" s="21">
        <v>32</v>
      </c>
    </row>
    <row r="492" spans="1:4" s="20" customFormat="1" x14ac:dyDescent="0.25">
      <c r="A492" s="21">
        <v>55290647</v>
      </c>
      <c r="B492" s="21">
        <v>55290647</v>
      </c>
      <c r="C492" s="22" t="s">
        <v>4567</v>
      </c>
      <c r="D492" s="21">
        <v>20900</v>
      </c>
    </row>
    <row r="493" spans="1:4" s="20" customFormat="1" x14ac:dyDescent="0.25">
      <c r="A493" s="21">
        <v>55406536</v>
      </c>
      <c r="B493" s="21">
        <v>55406536</v>
      </c>
      <c r="C493" s="22" t="s">
        <v>4567</v>
      </c>
      <c r="D493" s="21">
        <v>226</v>
      </c>
    </row>
    <row r="494" spans="1:4" s="20" customFormat="1" x14ac:dyDescent="0.25">
      <c r="A494" s="21">
        <v>56425913</v>
      </c>
      <c r="B494" s="21">
        <v>56425913</v>
      </c>
      <c r="C494" s="22" t="s">
        <v>4567</v>
      </c>
      <c r="D494" s="21">
        <v>15220</v>
      </c>
    </row>
    <row r="495" spans="1:4" s="20" customFormat="1" x14ac:dyDescent="0.25">
      <c r="A495" s="21">
        <v>56634958</v>
      </c>
      <c r="B495" s="21">
        <v>56634958</v>
      </c>
      <c r="C495" s="22" t="s">
        <v>4567</v>
      </c>
      <c r="D495" s="21">
        <v>29</v>
      </c>
    </row>
    <row r="496" spans="1:4" s="20" customFormat="1" x14ac:dyDescent="0.25">
      <c r="A496" s="21">
        <v>57837191</v>
      </c>
      <c r="B496" s="21">
        <v>57837191</v>
      </c>
      <c r="C496" s="22" t="s">
        <v>4567</v>
      </c>
      <c r="D496" s="21">
        <v>150000</v>
      </c>
    </row>
    <row r="497" spans="1:4" s="20" customFormat="1" x14ac:dyDescent="0.25">
      <c r="A497" s="21">
        <v>57837191</v>
      </c>
      <c r="B497" s="21">
        <v>57837191</v>
      </c>
      <c r="C497" s="22" t="s">
        <v>4567</v>
      </c>
      <c r="D497" s="21">
        <v>139000</v>
      </c>
    </row>
    <row r="498" spans="1:4" s="20" customFormat="1" x14ac:dyDescent="0.25">
      <c r="A498" s="21">
        <v>57966957</v>
      </c>
      <c r="B498" s="21">
        <v>57966957</v>
      </c>
      <c r="C498" s="22" t="s">
        <v>4567</v>
      </c>
      <c r="D498" s="21">
        <v>29000</v>
      </c>
    </row>
    <row r="499" spans="1:4" s="20" customFormat="1" x14ac:dyDescent="0.25">
      <c r="A499" s="21">
        <v>59669260</v>
      </c>
      <c r="B499" s="21">
        <v>59669260</v>
      </c>
      <c r="C499" s="22" t="s">
        <v>4567</v>
      </c>
      <c r="D499" s="21">
        <v>1470</v>
      </c>
    </row>
    <row r="500" spans="1:4" s="20" customFormat="1" x14ac:dyDescent="0.25">
      <c r="A500" s="21">
        <v>59756604</v>
      </c>
      <c r="B500" s="21">
        <v>59756604</v>
      </c>
      <c r="C500" s="22" t="s">
        <v>4567</v>
      </c>
      <c r="D500" s="21">
        <v>12000</v>
      </c>
    </row>
    <row r="501" spans="1:4" s="20" customFormat="1" x14ac:dyDescent="0.25">
      <c r="A501" s="21">
        <v>59756604</v>
      </c>
      <c r="B501" s="21">
        <v>59756604</v>
      </c>
      <c r="C501" s="22" t="s">
        <v>4567</v>
      </c>
      <c r="D501" s="21">
        <v>13000</v>
      </c>
    </row>
    <row r="502" spans="1:4" s="20" customFormat="1" x14ac:dyDescent="0.25">
      <c r="A502" s="21">
        <v>60168889</v>
      </c>
      <c r="B502" s="21">
        <v>60168889</v>
      </c>
      <c r="C502" s="22" t="s">
        <v>4567</v>
      </c>
      <c r="D502" s="21">
        <v>5700</v>
      </c>
    </row>
    <row r="503" spans="1:4" s="20" customFormat="1" x14ac:dyDescent="0.25">
      <c r="A503" s="21">
        <v>60168889</v>
      </c>
      <c r="B503" s="21">
        <v>60168889</v>
      </c>
      <c r="C503" s="22" t="s">
        <v>4567</v>
      </c>
      <c r="D503" s="21">
        <v>1800</v>
      </c>
    </row>
    <row r="504" spans="1:4" s="20" customFormat="1" x14ac:dyDescent="0.25">
      <c r="A504" s="21">
        <v>60168889</v>
      </c>
      <c r="B504" s="21">
        <v>60168889</v>
      </c>
      <c r="C504" s="22" t="s">
        <v>4567</v>
      </c>
      <c r="D504" s="21">
        <v>900</v>
      </c>
    </row>
    <row r="505" spans="1:4" s="20" customFormat="1" x14ac:dyDescent="0.25">
      <c r="A505" s="21">
        <v>61788634</v>
      </c>
      <c r="B505" s="21">
        <v>61788634</v>
      </c>
      <c r="C505" s="22" t="s">
        <v>4567</v>
      </c>
      <c r="D505" s="21">
        <v>23000</v>
      </c>
    </row>
    <row r="506" spans="1:4" s="20" customFormat="1" x14ac:dyDescent="0.25">
      <c r="A506" s="21">
        <v>61790338</v>
      </c>
      <c r="B506" s="21">
        <v>61790338</v>
      </c>
      <c r="C506" s="22" t="s">
        <v>4567</v>
      </c>
      <c r="D506" s="21">
        <v>9300</v>
      </c>
    </row>
    <row r="507" spans="1:4" s="20" customFormat="1" x14ac:dyDescent="0.25">
      <c r="A507" s="21">
        <v>62924703</v>
      </c>
      <c r="B507" s="21">
        <v>62924703</v>
      </c>
      <c r="C507" s="22" t="s">
        <v>4567</v>
      </c>
      <c r="D507" s="21">
        <v>23</v>
      </c>
    </row>
    <row r="508" spans="1:4" s="20" customFormat="1" x14ac:dyDescent="0.25">
      <c r="A508" s="21">
        <v>63705000</v>
      </c>
      <c r="B508" s="21">
        <v>63705000</v>
      </c>
      <c r="C508" s="22" t="s">
        <v>4567</v>
      </c>
      <c r="D508" s="21">
        <v>1000</v>
      </c>
    </row>
    <row r="509" spans="1:4" s="20" customFormat="1" x14ac:dyDescent="0.25">
      <c r="A509" s="21">
        <v>63705000</v>
      </c>
      <c r="B509" s="21">
        <v>63705000</v>
      </c>
      <c r="C509" s="22" t="s">
        <v>4567</v>
      </c>
      <c r="D509" s="21">
        <v>3900</v>
      </c>
    </row>
    <row r="510" spans="1:4" s="20" customFormat="1" x14ac:dyDescent="0.25">
      <c r="A510" s="21">
        <v>63705000</v>
      </c>
      <c r="B510" s="21">
        <v>63705000</v>
      </c>
      <c r="C510" s="22" t="s">
        <v>4567</v>
      </c>
      <c r="D510" s="21">
        <v>3000</v>
      </c>
    </row>
    <row r="511" spans="1:4" s="20" customFormat="1" x14ac:dyDescent="0.25">
      <c r="A511" s="21">
        <v>64036437</v>
      </c>
      <c r="B511" s="21">
        <v>64036437</v>
      </c>
      <c r="C511" s="22" t="s">
        <v>4567</v>
      </c>
      <c r="D511" s="21">
        <v>6300</v>
      </c>
    </row>
    <row r="512" spans="1:4" s="20" customFormat="1" x14ac:dyDescent="0.25">
      <c r="A512" s="21">
        <v>64036437</v>
      </c>
      <c r="B512" s="21">
        <v>64036437</v>
      </c>
      <c r="C512" s="22" t="s">
        <v>4567</v>
      </c>
      <c r="D512" s="21">
        <v>4300</v>
      </c>
    </row>
    <row r="513" spans="1:4" s="20" customFormat="1" x14ac:dyDescent="0.25">
      <c r="A513" s="21">
        <v>64036437</v>
      </c>
      <c r="B513" s="21">
        <v>64036437</v>
      </c>
      <c r="C513" s="22" t="s">
        <v>4567</v>
      </c>
      <c r="D513" s="21">
        <v>4200</v>
      </c>
    </row>
    <row r="514" spans="1:4" s="20" customFormat="1" x14ac:dyDescent="0.25">
      <c r="A514" s="21">
        <v>64036437</v>
      </c>
      <c r="B514" s="21">
        <v>64036437</v>
      </c>
      <c r="C514" s="22" t="s">
        <v>4567</v>
      </c>
      <c r="D514" s="21">
        <v>5700</v>
      </c>
    </row>
    <row r="515" spans="1:4" s="20" customFormat="1" x14ac:dyDescent="0.25">
      <c r="A515" s="21">
        <v>64359815</v>
      </c>
      <c r="B515" s="21">
        <v>64359815</v>
      </c>
      <c r="C515" s="22" t="s">
        <v>4567</v>
      </c>
      <c r="D515" s="21">
        <v>14</v>
      </c>
    </row>
    <row r="516" spans="1:4" s="20" customFormat="1" x14ac:dyDescent="0.25">
      <c r="A516" s="21">
        <v>64700567</v>
      </c>
      <c r="B516" s="21">
        <v>64700567</v>
      </c>
      <c r="C516" s="22" t="s">
        <v>4567</v>
      </c>
      <c r="D516" s="21">
        <v>360</v>
      </c>
    </row>
    <row r="517" spans="1:4" s="20" customFormat="1" x14ac:dyDescent="0.25">
      <c r="A517" s="21">
        <v>66441234</v>
      </c>
      <c r="B517" s="21">
        <v>66441234</v>
      </c>
      <c r="C517" s="22" t="s">
        <v>4567</v>
      </c>
      <c r="D517" s="21">
        <v>580</v>
      </c>
    </row>
    <row r="518" spans="1:4" s="20" customFormat="1" x14ac:dyDescent="0.25">
      <c r="A518" s="21">
        <v>66441234</v>
      </c>
      <c r="B518" s="21">
        <v>66441234</v>
      </c>
      <c r="C518" s="22" t="s">
        <v>4567</v>
      </c>
      <c r="D518" s="21">
        <v>310</v>
      </c>
    </row>
    <row r="519" spans="1:4" s="20" customFormat="1" x14ac:dyDescent="0.25">
      <c r="A519" s="21">
        <v>66841256</v>
      </c>
      <c r="B519" s="21">
        <v>66841256</v>
      </c>
      <c r="C519" s="22" t="s">
        <v>4567</v>
      </c>
      <c r="D519" s="21">
        <v>2.8</v>
      </c>
    </row>
    <row r="520" spans="1:4" s="20" customFormat="1" x14ac:dyDescent="0.25">
      <c r="A520" s="21">
        <v>67485294</v>
      </c>
      <c r="B520" s="21">
        <v>67485294</v>
      </c>
      <c r="C520" s="22" t="s">
        <v>4567</v>
      </c>
      <c r="D520" s="21">
        <v>1700</v>
      </c>
    </row>
    <row r="521" spans="1:4" s="20" customFormat="1" x14ac:dyDescent="0.25">
      <c r="A521" s="21">
        <v>67485294</v>
      </c>
      <c r="B521" s="21">
        <v>67485294</v>
      </c>
      <c r="C521" s="22" t="s">
        <v>4567</v>
      </c>
      <c r="D521" s="21">
        <v>120</v>
      </c>
    </row>
    <row r="522" spans="1:4" s="20" customFormat="1" x14ac:dyDescent="0.25">
      <c r="A522" s="21">
        <v>67762394</v>
      </c>
      <c r="B522" s="21">
        <v>67762394</v>
      </c>
      <c r="C522" s="22" t="s">
        <v>4567</v>
      </c>
      <c r="D522" s="21">
        <v>402000</v>
      </c>
    </row>
    <row r="523" spans="1:4" s="20" customFormat="1" x14ac:dyDescent="0.25">
      <c r="A523" s="21">
        <v>68038711</v>
      </c>
      <c r="B523" s="21">
        <v>68038711</v>
      </c>
      <c r="C523" s="22" t="s">
        <v>4567</v>
      </c>
      <c r="D523" s="21">
        <v>95000</v>
      </c>
    </row>
    <row r="524" spans="1:4" s="20" customFormat="1" x14ac:dyDescent="0.25">
      <c r="A524" s="21">
        <v>68359375</v>
      </c>
      <c r="B524" s="21">
        <v>68359375</v>
      </c>
      <c r="C524" s="22" t="s">
        <v>4567</v>
      </c>
      <c r="D524" s="21">
        <v>0.998</v>
      </c>
    </row>
    <row r="525" spans="1:4" s="20" customFormat="1" x14ac:dyDescent="0.25">
      <c r="A525" s="21">
        <v>68359375</v>
      </c>
      <c r="B525" s="21">
        <v>68359375</v>
      </c>
      <c r="C525" s="22" t="s">
        <v>4567</v>
      </c>
      <c r="D525" s="21">
        <v>0.56599999999999995</v>
      </c>
    </row>
    <row r="526" spans="1:4" s="20" customFormat="1" x14ac:dyDescent="0.25">
      <c r="A526" s="21">
        <v>68359375</v>
      </c>
      <c r="B526" s="21">
        <v>68359375</v>
      </c>
      <c r="C526" s="22" t="s">
        <v>4567</v>
      </c>
      <c r="D526" s="21">
        <v>0.28000000000000003</v>
      </c>
    </row>
    <row r="527" spans="1:4" s="20" customFormat="1" x14ac:dyDescent="0.25">
      <c r="A527" s="21">
        <v>68603156</v>
      </c>
      <c r="B527" s="21">
        <v>68603156</v>
      </c>
      <c r="C527" s="22" t="s">
        <v>4567</v>
      </c>
      <c r="D527" s="21">
        <v>4310</v>
      </c>
    </row>
    <row r="528" spans="1:4" s="20" customFormat="1" x14ac:dyDescent="0.25">
      <c r="A528" s="21">
        <v>68694111</v>
      </c>
      <c r="B528" s="21">
        <v>68694111</v>
      </c>
      <c r="C528" s="22" t="s">
        <v>4567</v>
      </c>
      <c r="D528" s="21">
        <v>1200</v>
      </c>
    </row>
    <row r="529" spans="1:4" s="20" customFormat="1" x14ac:dyDescent="0.25">
      <c r="A529" s="21">
        <v>68694111</v>
      </c>
      <c r="B529" s="21">
        <v>68694111</v>
      </c>
      <c r="C529" s="22" t="s">
        <v>4567</v>
      </c>
      <c r="D529" s="21">
        <v>480</v>
      </c>
    </row>
    <row r="530" spans="1:4" s="20" customFormat="1" x14ac:dyDescent="0.25">
      <c r="A530" s="21">
        <v>69377817</v>
      </c>
      <c r="B530" s="21">
        <v>69377817</v>
      </c>
      <c r="C530" s="22" t="s">
        <v>4567</v>
      </c>
      <c r="D530" s="21">
        <v>14300</v>
      </c>
    </row>
    <row r="531" spans="1:4" s="20" customFormat="1" x14ac:dyDescent="0.25">
      <c r="A531" s="21">
        <v>69409945</v>
      </c>
      <c r="B531" s="21">
        <v>69409945</v>
      </c>
      <c r="C531" s="22" t="s">
        <v>4567</v>
      </c>
      <c r="D531" s="21">
        <v>2.6</v>
      </c>
    </row>
    <row r="532" spans="1:4" s="20" customFormat="1" x14ac:dyDescent="0.25">
      <c r="A532" s="21">
        <v>69409945</v>
      </c>
      <c r="B532" s="21">
        <v>69409945</v>
      </c>
      <c r="C532" s="22" t="s">
        <v>4567</v>
      </c>
      <c r="D532" s="21">
        <v>0.89</v>
      </c>
    </row>
    <row r="533" spans="1:4" s="20" customFormat="1" x14ac:dyDescent="0.25">
      <c r="A533" s="21">
        <v>69409945</v>
      </c>
      <c r="B533" s="21">
        <v>69409945</v>
      </c>
      <c r="C533" s="22" t="s">
        <v>4567</v>
      </c>
      <c r="D533" s="21">
        <v>2.7</v>
      </c>
    </row>
    <row r="534" spans="1:4" s="20" customFormat="1" x14ac:dyDescent="0.25">
      <c r="A534" s="21">
        <v>71751412</v>
      </c>
      <c r="B534" s="21">
        <v>71751412</v>
      </c>
      <c r="C534" s="22" t="s">
        <v>4567</v>
      </c>
      <c r="D534" s="21">
        <v>9.6</v>
      </c>
    </row>
    <row r="535" spans="1:4" s="20" customFormat="1" x14ac:dyDescent="0.25">
      <c r="A535" s="21">
        <v>72490018</v>
      </c>
      <c r="B535" s="21">
        <v>72490018</v>
      </c>
      <c r="C535" s="22" t="s">
        <v>4567</v>
      </c>
      <c r="D535" s="21">
        <v>1860</v>
      </c>
    </row>
    <row r="536" spans="1:4" s="20" customFormat="1" x14ac:dyDescent="0.25">
      <c r="A536" s="21">
        <v>72963725</v>
      </c>
      <c r="B536" s="21">
        <v>72963725</v>
      </c>
      <c r="C536" s="22" t="s">
        <v>4567</v>
      </c>
      <c r="D536" s="21">
        <v>70</v>
      </c>
    </row>
    <row r="537" spans="1:4" s="20" customFormat="1" x14ac:dyDescent="0.25">
      <c r="A537" s="21">
        <v>76578148</v>
      </c>
      <c r="B537" s="21">
        <v>76578148</v>
      </c>
      <c r="C537" s="22" t="s">
        <v>4567</v>
      </c>
      <c r="D537" s="21">
        <v>460</v>
      </c>
    </row>
    <row r="538" spans="1:4" s="20" customFormat="1" x14ac:dyDescent="0.25">
      <c r="A538" s="21">
        <v>76703623</v>
      </c>
      <c r="B538" s="21">
        <v>76703623</v>
      </c>
      <c r="C538" s="22" t="s">
        <v>4567</v>
      </c>
      <c r="D538" s="21">
        <v>2.86E-2</v>
      </c>
    </row>
    <row r="539" spans="1:4" s="20" customFormat="1" x14ac:dyDescent="0.25">
      <c r="A539" s="21">
        <v>79270783</v>
      </c>
      <c r="B539" s="21">
        <v>79270783</v>
      </c>
      <c r="C539" s="22" t="s">
        <v>4567</v>
      </c>
      <c r="D539" s="21">
        <v>7700</v>
      </c>
    </row>
    <row r="540" spans="1:4" s="20" customFormat="1" x14ac:dyDescent="0.25">
      <c r="A540" s="21">
        <v>79538322</v>
      </c>
      <c r="B540" s="21">
        <v>79538322</v>
      </c>
      <c r="C540" s="22" t="s">
        <v>4567</v>
      </c>
      <c r="D540" s="21">
        <v>0.13</v>
      </c>
    </row>
    <row r="541" spans="1:4" s="20" customFormat="1" x14ac:dyDescent="0.25">
      <c r="A541" s="21">
        <v>79622596</v>
      </c>
      <c r="B541" s="21">
        <v>79622596</v>
      </c>
      <c r="C541" s="22" t="s">
        <v>4567</v>
      </c>
      <c r="D541" s="21">
        <v>52.7</v>
      </c>
    </row>
    <row r="542" spans="1:4" s="20" customFormat="1" x14ac:dyDescent="0.25">
      <c r="A542" s="21">
        <v>79983714</v>
      </c>
      <c r="B542" s="21">
        <v>79983714</v>
      </c>
      <c r="C542" s="22" t="s">
        <v>4567</v>
      </c>
      <c r="D542" s="21">
        <v>5100</v>
      </c>
    </row>
    <row r="543" spans="1:4" s="20" customFormat="1" x14ac:dyDescent="0.25">
      <c r="A543" s="21">
        <v>80844071</v>
      </c>
      <c r="B543" s="21">
        <v>80844071</v>
      </c>
      <c r="C543" s="22" t="s">
        <v>4567</v>
      </c>
      <c r="D543" s="21">
        <v>13</v>
      </c>
    </row>
    <row r="544" spans="1:4" s="20" customFormat="1" x14ac:dyDescent="0.25">
      <c r="A544" s="21">
        <v>80844071</v>
      </c>
      <c r="B544" s="21">
        <v>80844071</v>
      </c>
      <c r="C544" s="22" t="s">
        <v>4567</v>
      </c>
      <c r="D544" s="21">
        <v>2.36</v>
      </c>
    </row>
    <row r="545" spans="1:4" s="20" customFormat="1" x14ac:dyDescent="0.25">
      <c r="A545" s="21">
        <v>81335775</v>
      </c>
      <c r="B545" s="21">
        <v>81335775</v>
      </c>
      <c r="C545" s="22" t="s">
        <v>4567</v>
      </c>
      <c r="D545" s="21">
        <v>423000</v>
      </c>
    </row>
    <row r="546" spans="1:4" s="20" customFormat="1" x14ac:dyDescent="0.25">
      <c r="A546" s="21">
        <v>82633792</v>
      </c>
      <c r="B546" s="21">
        <v>82633792</v>
      </c>
      <c r="C546" s="22" t="s">
        <v>4567</v>
      </c>
      <c r="D546" s="21">
        <v>2100</v>
      </c>
    </row>
    <row r="547" spans="1:4" s="20" customFormat="1" x14ac:dyDescent="0.25">
      <c r="A547" s="21">
        <v>83588436</v>
      </c>
      <c r="B547" s="21">
        <v>83588436</v>
      </c>
      <c r="C547" s="22" t="s">
        <v>4567</v>
      </c>
      <c r="D547" s="21">
        <v>141300</v>
      </c>
    </row>
    <row r="548" spans="1:4" s="20" customFormat="1" x14ac:dyDescent="0.25">
      <c r="A548" s="21">
        <v>84087014</v>
      </c>
      <c r="B548" s="21">
        <v>84087014</v>
      </c>
      <c r="C548" s="22" t="s">
        <v>4567</v>
      </c>
      <c r="D548" s="21">
        <v>31600</v>
      </c>
    </row>
    <row r="549" spans="1:4" s="20" customFormat="1" x14ac:dyDescent="0.25">
      <c r="A549" s="21">
        <v>85264331</v>
      </c>
      <c r="B549" s="21">
        <v>85264331</v>
      </c>
      <c r="C549" s="22" t="s">
        <v>4567</v>
      </c>
      <c r="D549" s="21">
        <v>78000</v>
      </c>
    </row>
    <row r="550" spans="1:4" s="20" customFormat="1" x14ac:dyDescent="0.25">
      <c r="A550" s="21">
        <v>87546187</v>
      </c>
      <c r="B550" s="21">
        <v>87546187</v>
      </c>
      <c r="C550" s="22" t="s">
        <v>4567</v>
      </c>
      <c r="D550" s="21">
        <v>17400</v>
      </c>
    </row>
    <row r="551" spans="1:4" s="20" customFormat="1" x14ac:dyDescent="0.25">
      <c r="A551" s="21">
        <v>87674688</v>
      </c>
      <c r="B551" s="21">
        <v>87674688</v>
      </c>
      <c r="C551" s="22" t="s">
        <v>4567</v>
      </c>
      <c r="D551" s="21">
        <v>6400</v>
      </c>
    </row>
    <row r="552" spans="1:4" s="20" customFormat="1" x14ac:dyDescent="0.25">
      <c r="A552" s="21">
        <v>94361065</v>
      </c>
      <c r="B552" s="21">
        <v>94361065</v>
      </c>
      <c r="C552" s="22" t="s">
        <v>4567</v>
      </c>
      <c r="D552" s="21">
        <v>21000</v>
      </c>
    </row>
    <row r="553" spans="1:4" s="20" customFormat="1" x14ac:dyDescent="0.25">
      <c r="A553" s="21">
        <v>96182535</v>
      </c>
      <c r="B553" s="21">
        <v>96182535</v>
      </c>
      <c r="C553" s="22" t="s">
        <v>4567</v>
      </c>
      <c r="D553" s="21">
        <v>89</v>
      </c>
    </row>
    <row r="554" spans="1:4" s="20" customFormat="1" x14ac:dyDescent="0.25">
      <c r="A554" s="21">
        <v>96489713</v>
      </c>
      <c r="B554" s="21">
        <v>96489713</v>
      </c>
      <c r="C554" s="22" t="s">
        <v>4567</v>
      </c>
      <c r="D554" s="21">
        <v>2.52</v>
      </c>
    </row>
    <row r="555" spans="1:4" s="20" customFormat="1" x14ac:dyDescent="0.25">
      <c r="A555" s="21">
        <v>96489713</v>
      </c>
      <c r="B555" s="21">
        <v>96489713</v>
      </c>
      <c r="C555" s="22" t="s">
        <v>4567</v>
      </c>
      <c r="D555" s="21">
        <v>3.43</v>
      </c>
    </row>
    <row r="556" spans="1:4" s="20" customFormat="1" x14ac:dyDescent="0.25">
      <c r="A556" s="21">
        <v>97886458</v>
      </c>
      <c r="B556" s="21">
        <v>97886458</v>
      </c>
      <c r="C556" s="22" t="s">
        <v>4567</v>
      </c>
      <c r="D556" s="21">
        <v>470</v>
      </c>
    </row>
    <row r="557" spans="1:4" s="20" customFormat="1" x14ac:dyDescent="0.25">
      <c r="A557" s="21">
        <v>98886443</v>
      </c>
      <c r="B557" s="21">
        <v>98886443</v>
      </c>
      <c r="C557" s="22" t="s">
        <v>4567</v>
      </c>
      <c r="D557" s="21">
        <v>157000</v>
      </c>
    </row>
    <row r="558" spans="1:4" s="20" customFormat="1" x14ac:dyDescent="0.25">
      <c r="A558" s="21">
        <v>104653341</v>
      </c>
      <c r="B558" s="21">
        <v>104653341</v>
      </c>
      <c r="C558" s="22" t="s">
        <v>4567</v>
      </c>
      <c r="D558" s="21">
        <v>75</v>
      </c>
    </row>
    <row r="559" spans="1:4" s="20" customFormat="1" x14ac:dyDescent="0.25">
      <c r="A559" s="21">
        <v>105512069</v>
      </c>
      <c r="B559" s="21">
        <v>105512069</v>
      </c>
      <c r="C559" s="22" t="s">
        <v>4567</v>
      </c>
      <c r="D559" s="21">
        <v>240</v>
      </c>
    </row>
    <row r="560" spans="1:4" s="20" customFormat="1" x14ac:dyDescent="0.25">
      <c r="A560" s="21">
        <v>105726678</v>
      </c>
      <c r="B560" s="21">
        <v>105726678</v>
      </c>
      <c r="C560" s="22" t="s">
        <v>4567</v>
      </c>
      <c r="D560" s="21">
        <v>90000</v>
      </c>
    </row>
    <row r="561" spans="1:4" s="20" customFormat="1" x14ac:dyDescent="0.25">
      <c r="A561" s="21">
        <v>107534963</v>
      </c>
      <c r="B561" s="21">
        <v>107534963</v>
      </c>
      <c r="C561" s="22" t="s">
        <v>4567</v>
      </c>
      <c r="D561" s="21">
        <v>5700</v>
      </c>
    </row>
    <row r="562" spans="1:4" s="20" customFormat="1" x14ac:dyDescent="0.25">
      <c r="A562" s="21">
        <v>111988499</v>
      </c>
      <c r="B562" s="21">
        <v>111988499</v>
      </c>
      <c r="C562" s="22" t="s">
        <v>4567</v>
      </c>
      <c r="D562" s="21">
        <v>25200</v>
      </c>
    </row>
    <row r="563" spans="1:4" s="20" customFormat="1" x14ac:dyDescent="0.25">
      <c r="A563" s="21">
        <v>112143825</v>
      </c>
      <c r="B563" s="21">
        <v>112143825</v>
      </c>
      <c r="C563" s="22" t="s">
        <v>4567</v>
      </c>
      <c r="D563" s="21">
        <v>740</v>
      </c>
    </row>
    <row r="564" spans="1:4" s="20" customFormat="1" x14ac:dyDescent="0.25">
      <c r="A564" s="21">
        <v>112281773</v>
      </c>
      <c r="B564" s="21">
        <v>112281773</v>
      </c>
      <c r="C564" s="22" t="s">
        <v>4567</v>
      </c>
      <c r="D564" s="21">
        <v>3850</v>
      </c>
    </row>
    <row r="565" spans="1:4" s="20" customFormat="1" x14ac:dyDescent="0.25">
      <c r="A565" s="21">
        <v>112281773</v>
      </c>
      <c r="B565" s="21">
        <v>112281773</v>
      </c>
      <c r="C565" s="22" t="s">
        <v>4567</v>
      </c>
      <c r="D565" s="21">
        <v>5800</v>
      </c>
    </row>
    <row r="566" spans="1:4" s="20" customFormat="1" x14ac:dyDescent="0.25">
      <c r="A566" s="21">
        <v>112410238</v>
      </c>
      <c r="B566" s="21">
        <v>112410238</v>
      </c>
      <c r="C566" s="22" t="s">
        <v>4567</v>
      </c>
      <c r="D566" s="21">
        <v>3000</v>
      </c>
    </row>
    <row r="567" spans="1:4" s="20" customFormat="1" x14ac:dyDescent="0.25">
      <c r="A567" s="21">
        <v>114369436</v>
      </c>
      <c r="B567" s="21">
        <v>114369436</v>
      </c>
      <c r="C567" s="22" t="s">
        <v>4567</v>
      </c>
      <c r="D567" s="21">
        <v>680</v>
      </c>
    </row>
    <row r="568" spans="1:4" s="20" customFormat="1" x14ac:dyDescent="0.25">
      <c r="A568" s="21">
        <v>116255482</v>
      </c>
      <c r="B568" s="21">
        <v>116255482</v>
      </c>
      <c r="C568" s="22" t="s">
        <v>4567</v>
      </c>
      <c r="D568" s="21">
        <v>4200</v>
      </c>
    </row>
    <row r="569" spans="1:4" s="20" customFormat="1" x14ac:dyDescent="0.25">
      <c r="A569" s="21">
        <v>117337196</v>
      </c>
      <c r="B569" s="21">
        <v>117337196</v>
      </c>
      <c r="C569" s="22" t="s">
        <v>4567</v>
      </c>
      <c r="D569" s="21">
        <v>140</v>
      </c>
    </row>
    <row r="570" spans="1:4" s="20" customFormat="1" x14ac:dyDescent="0.25">
      <c r="A570" s="21">
        <v>117718602</v>
      </c>
      <c r="B570" s="21">
        <v>117718602</v>
      </c>
      <c r="C570" s="22" t="s">
        <v>4567</v>
      </c>
      <c r="D570" s="21">
        <v>3500</v>
      </c>
    </row>
    <row r="571" spans="1:4" s="20" customFormat="1" x14ac:dyDescent="0.25">
      <c r="A571" s="21">
        <v>119168773</v>
      </c>
      <c r="B571" s="21">
        <v>119168773</v>
      </c>
      <c r="C571" s="22" t="s">
        <v>4567</v>
      </c>
      <c r="D571" s="21">
        <v>93</v>
      </c>
    </row>
    <row r="572" spans="1:4" s="20" customFormat="1" x14ac:dyDescent="0.25">
      <c r="A572" s="21">
        <v>119446683</v>
      </c>
      <c r="B572" s="21">
        <v>119446683</v>
      </c>
      <c r="C572" s="22" t="s">
        <v>4567</v>
      </c>
      <c r="D572" s="21">
        <v>1200</v>
      </c>
    </row>
    <row r="573" spans="1:4" s="20" customFormat="1" x14ac:dyDescent="0.25">
      <c r="A573" s="21">
        <v>120068373</v>
      </c>
      <c r="B573" s="21">
        <v>120068373</v>
      </c>
      <c r="C573" s="22" t="s">
        <v>4567</v>
      </c>
      <c r="D573" s="21">
        <v>25</v>
      </c>
    </row>
    <row r="574" spans="1:4" s="20" customFormat="1" x14ac:dyDescent="0.25">
      <c r="A574" s="21">
        <v>120068373</v>
      </c>
      <c r="B574" s="21">
        <v>120068373</v>
      </c>
      <c r="C574" s="22" t="s">
        <v>4567</v>
      </c>
      <c r="D574" s="21">
        <v>83</v>
      </c>
    </row>
    <row r="575" spans="1:4" s="20" customFormat="1" x14ac:dyDescent="0.25">
      <c r="A575" s="21">
        <v>121552612</v>
      </c>
      <c r="B575" s="21">
        <v>121552612</v>
      </c>
      <c r="C575" s="22" t="s">
        <v>4567</v>
      </c>
      <c r="D575" s="21">
        <v>3200</v>
      </c>
    </row>
    <row r="576" spans="1:4" s="20" customFormat="1" x14ac:dyDescent="0.25">
      <c r="A576" s="21">
        <v>121552612</v>
      </c>
      <c r="B576" s="21">
        <v>121552612</v>
      </c>
      <c r="C576" s="22" t="s">
        <v>4567</v>
      </c>
      <c r="D576" s="21">
        <v>2180</v>
      </c>
    </row>
    <row r="577" spans="1:4" s="20" customFormat="1" x14ac:dyDescent="0.25">
      <c r="A577" s="21">
        <v>122008859</v>
      </c>
      <c r="B577" s="21">
        <v>122008859</v>
      </c>
      <c r="C577" s="22" t="s">
        <v>4567</v>
      </c>
      <c r="D577" s="21">
        <v>930</v>
      </c>
    </row>
    <row r="578" spans="1:4" s="20" customFormat="1" x14ac:dyDescent="0.25">
      <c r="A578" s="21">
        <v>122008859</v>
      </c>
      <c r="B578" s="21">
        <v>122008859</v>
      </c>
      <c r="C578" s="22" t="s">
        <v>4567</v>
      </c>
      <c r="D578" s="21">
        <v>760</v>
      </c>
    </row>
    <row r="579" spans="1:4" s="20" customFormat="1" x14ac:dyDescent="0.25">
      <c r="A579" s="21">
        <v>122453730</v>
      </c>
      <c r="B579" s="21">
        <v>122453730</v>
      </c>
      <c r="C579" s="22" t="s">
        <v>4567</v>
      </c>
      <c r="D579" s="21">
        <v>11.6</v>
      </c>
    </row>
    <row r="580" spans="1:4" s="20" customFormat="1" x14ac:dyDescent="0.25">
      <c r="A580" s="21">
        <v>122836355</v>
      </c>
      <c r="B580" s="21">
        <v>122836355</v>
      </c>
      <c r="C580" s="22" t="s">
        <v>4567</v>
      </c>
      <c r="D580" s="21">
        <v>93800</v>
      </c>
    </row>
    <row r="581" spans="1:4" s="20" customFormat="1" x14ac:dyDescent="0.25">
      <c r="A581" s="21">
        <v>126833178</v>
      </c>
      <c r="B581" s="21">
        <v>126833178</v>
      </c>
      <c r="C581" s="22" t="s">
        <v>4567</v>
      </c>
      <c r="D581" s="21">
        <v>3420</v>
      </c>
    </row>
    <row r="582" spans="1:4" s="20" customFormat="1" x14ac:dyDescent="0.25">
      <c r="A582" s="21">
        <v>128639021</v>
      </c>
      <c r="B582" s="21">
        <v>128639021</v>
      </c>
      <c r="C582" s="22" t="s">
        <v>4567</v>
      </c>
      <c r="D582" s="21">
        <v>2000</v>
      </c>
    </row>
    <row r="583" spans="1:4" s="20" customFormat="1" x14ac:dyDescent="0.25">
      <c r="A583" s="21">
        <v>131341861</v>
      </c>
      <c r="B583" s="21">
        <v>131341861</v>
      </c>
      <c r="C583" s="22" t="s">
        <v>4567</v>
      </c>
      <c r="D583" s="21">
        <v>730</v>
      </c>
    </row>
    <row r="584" spans="1:4" s="20" customFormat="1" x14ac:dyDescent="0.25">
      <c r="A584" s="21">
        <v>131341861</v>
      </c>
      <c r="B584" s="21">
        <v>131341861</v>
      </c>
      <c r="C584" s="22" t="s">
        <v>4567</v>
      </c>
      <c r="D584" s="21">
        <v>740</v>
      </c>
    </row>
    <row r="585" spans="1:4" s="20" customFormat="1" x14ac:dyDescent="0.25">
      <c r="A585" s="21">
        <v>131807573</v>
      </c>
      <c r="B585" s="21">
        <v>131807573</v>
      </c>
      <c r="C585" s="22" t="s">
        <v>4567</v>
      </c>
      <c r="D585" s="21">
        <v>13</v>
      </c>
    </row>
    <row r="586" spans="1:4" s="20" customFormat="1" x14ac:dyDescent="0.25">
      <c r="A586" s="21">
        <v>131860338</v>
      </c>
      <c r="B586" s="21">
        <v>131860338</v>
      </c>
      <c r="C586" s="22" t="s">
        <v>4567</v>
      </c>
      <c r="D586" s="21">
        <v>1100</v>
      </c>
    </row>
    <row r="587" spans="1:4" s="20" customFormat="1" x14ac:dyDescent="0.25">
      <c r="A587" s="21">
        <v>134098616</v>
      </c>
      <c r="B587" s="21">
        <v>134098616</v>
      </c>
      <c r="C587" s="22" t="s">
        <v>4567</v>
      </c>
      <c r="D587" s="21">
        <v>2</v>
      </c>
    </row>
    <row r="588" spans="1:4" s="20" customFormat="1" x14ac:dyDescent="0.25">
      <c r="A588" s="21">
        <v>135158542</v>
      </c>
      <c r="B588" s="21">
        <v>135158542</v>
      </c>
      <c r="C588" s="22" t="s">
        <v>4567</v>
      </c>
      <c r="D588" s="21">
        <v>1600</v>
      </c>
    </row>
    <row r="589" spans="1:4" s="20" customFormat="1" x14ac:dyDescent="0.25">
      <c r="A589" s="21">
        <v>137512744</v>
      </c>
      <c r="B589" s="21">
        <v>155569918</v>
      </c>
      <c r="C589" s="22" t="s">
        <v>4567</v>
      </c>
      <c r="D589" s="21">
        <v>180</v>
      </c>
    </row>
    <row r="590" spans="1:4" s="20" customFormat="1" x14ac:dyDescent="0.25">
      <c r="A590" s="21">
        <v>141517217</v>
      </c>
      <c r="B590" s="21">
        <v>141517217</v>
      </c>
      <c r="C590" s="22" t="s">
        <v>4567</v>
      </c>
      <c r="D590" s="21">
        <v>54</v>
      </c>
    </row>
    <row r="591" spans="1:4" s="20" customFormat="1" x14ac:dyDescent="0.25">
      <c r="A591" s="21">
        <v>143390890</v>
      </c>
      <c r="B591" s="21">
        <v>143390890</v>
      </c>
      <c r="C591" s="22" t="s">
        <v>4567</v>
      </c>
      <c r="D591" s="21">
        <v>499</v>
      </c>
    </row>
    <row r="592" spans="1:4" s="20" customFormat="1" x14ac:dyDescent="0.25">
      <c r="A592" s="21">
        <v>149877418</v>
      </c>
      <c r="B592" s="21">
        <v>149877418</v>
      </c>
      <c r="C592" s="22" t="s">
        <v>4567</v>
      </c>
      <c r="D592" s="21">
        <v>580</v>
      </c>
    </row>
    <row r="593" spans="1:4" s="20" customFormat="1" x14ac:dyDescent="0.25">
      <c r="A593" s="21">
        <v>149979419</v>
      </c>
      <c r="B593" s="21">
        <v>149979419</v>
      </c>
      <c r="C593" s="22" t="s">
        <v>4567</v>
      </c>
      <c r="D593" s="21">
        <v>77900</v>
      </c>
    </row>
    <row r="594" spans="1:4" s="20" customFormat="1" x14ac:dyDescent="0.25">
      <c r="A594" s="21">
        <v>161326347</v>
      </c>
      <c r="B594" s="21">
        <v>161326347</v>
      </c>
      <c r="C594" s="22" t="s">
        <v>4567</v>
      </c>
      <c r="D594" s="21">
        <v>740</v>
      </c>
    </row>
    <row r="595" spans="1:4" s="20" customFormat="1" x14ac:dyDescent="0.25">
      <c r="A595" s="21">
        <v>163515148</v>
      </c>
      <c r="B595" s="21">
        <v>163515148</v>
      </c>
      <c r="C595" s="22" t="s">
        <v>4567</v>
      </c>
      <c r="D595" s="21">
        <v>10000</v>
      </c>
    </row>
    <row r="596" spans="1:4" s="20" customFormat="1" x14ac:dyDescent="0.25">
      <c r="A596" s="21">
        <v>173584446</v>
      </c>
      <c r="B596" s="21">
        <v>173584446</v>
      </c>
      <c r="C596" s="22" t="s">
        <v>4567</v>
      </c>
      <c r="D596" s="21">
        <v>900</v>
      </c>
    </row>
    <row r="597" spans="1:4" s="20" customFormat="1" x14ac:dyDescent="0.25">
      <c r="A597" s="21">
        <v>175013180</v>
      </c>
      <c r="B597" s="21">
        <v>175013180</v>
      </c>
      <c r="C597" s="22" t="s">
        <v>4567</v>
      </c>
      <c r="D597" s="21">
        <v>11.4</v>
      </c>
    </row>
    <row r="598" spans="1:4" s="20" customFormat="1" x14ac:dyDescent="0.25">
      <c r="A598" s="21">
        <v>188489078</v>
      </c>
      <c r="B598" s="21">
        <v>188489078</v>
      </c>
      <c r="C598" s="22" t="s">
        <v>4567</v>
      </c>
      <c r="D598" s="21">
        <v>2500</v>
      </c>
    </row>
    <row r="599" spans="1:4" s="20" customFormat="1" x14ac:dyDescent="0.25">
      <c r="A599" s="25" t="s">
        <v>1997</v>
      </c>
      <c r="B599" s="21">
        <v>274671613</v>
      </c>
      <c r="C599" s="22" t="s">
        <v>4567</v>
      </c>
      <c r="D599" s="21">
        <v>12600</v>
      </c>
    </row>
    <row r="600" spans="1:4" s="20" customFormat="1" x14ac:dyDescent="0.25">
      <c r="A600" s="21">
        <v>361377299</v>
      </c>
      <c r="B600" s="21">
        <v>361377299</v>
      </c>
      <c r="C600" s="22" t="s">
        <v>4567</v>
      </c>
      <c r="D600" s="21">
        <v>970</v>
      </c>
    </row>
    <row r="601" spans="1:4" s="20" customFormat="1" x14ac:dyDescent="0.25">
      <c r="A601" s="21">
        <v>51036</v>
      </c>
      <c r="B601" s="21">
        <v>51036</v>
      </c>
      <c r="C601" s="22" t="s">
        <v>4567</v>
      </c>
      <c r="D601" s="21">
        <v>4200</v>
      </c>
    </row>
    <row r="602" spans="1:4" s="20" customFormat="1" x14ac:dyDescent="0.25">
      <c r="A602" s="21">
        <v>56382</v>
      </c>
      <c r="B602" s="21">
        <v>56382</v>
      </c>
      <c r="C602" s="22" t="s">
        <v>4567</v>
      </c>
      <c r="D602" s="21">
        <v>510</v>
      </c>
    </row>
    <row r="603" spans="1:4" s="20" customFormat="1" x14ac:dyDescent="0.25">
      <c r="A603" s="21">
        <v>56382</v>
      </c>
      <c r="B603" s="21">
        <v>56382</v>
      </c>
      <c r="C603" s="22" t="s">
        <v>4567</v>
      </c>
      <c r="D603" s="21">
        <v>510</v>
      </c>
    </row>
    <row r="604" spans="1:4" s="20" customFormat="1" x14ac:dyDescent="0.25">
      <c r="A604" s="21">
        <v>56382</v>
      </c>
      <c r="B604" s="21">
        <v>56382</v>
      </c>
      <c r="C604" s="22" t="s">
        <v>4567</v>
      </c>
      <c r="D604" s="21">
        <v>18</v>
      </c>
    </row>
    <row r="605" spans="1:4" s="20" customFormat="1" x14ac:dyDescent="0.25">
      <c r="A605" s="21">
        <v>60004</v>
      </c>
      <c r="B605" s="21">
        <v>60004</v>
      </c>
      <c r="C605" s="22" t="s">
        <v>4567</v>
      </c>
      <c r="D605" s="21">
        <v>532000</v>
      </c>
    </row>
    <row r="606" spans="1:4" s="20" customFormat="1" x14ac:dyDescent="0.25">
      <c r="A606" s="21">
        <v>60004</v>
      </c>
      <c r="B606" s="21">
        <v>60004</v>
      </c>
      <c r="C606" s="22" t="s">
        <v>4567</v>
      </c>
      <c r="D606" s="21">
        <v>41000</v>
      </c>
    </row>
    <row r="607" spans="1:4" s="20" customFormat="1" x14ac:dyDescent="0.25">
      <c r="A607" s="21">
        <v>60004</v>
      </c>
      <c r="B607" s="21">
        <v>60004</v>
      </c>
      <c r="C607" s="22" t="s">
        <v>4567</v>
      </c>
      <c r="D607" s="21">
        <v>159000</v>
      </c>
    </row>
    <row r="608" spans="1:4" s="20" customFormat="1" x14ac:dyDescent="0.25">
      <c r="A608" s="21">
        <v>60515</v>
      </c>
      <c r="B608" s="21">
        <v>60515</v>
      </c>
      <c r="C608" s="22" t="s">
        <v>4567</v>
      </c>
      <c r="D608" s="21">
        <v>6000</v>
      </c>
    </row>
    <row r="609" spans="1:4" s="20" customFormat="1" x14ac:dyDescent="0.25">
      <c r="A609" s="21">
        <v>67663</v>
      </c>
      <c r="B609" s="21">
        <v>67663</v>
      </c>
      <c r="C609" s="22" t="s">
        <v>4567</v>
      </c>
      <c r="D609" s="21">
        <v>100000</v>
      </c>
    </row>
    <row r="610" spans="1:4" s="20" customFormat="1" x14ac:dyDescent="0.25">
      <c r="A610" s="21">
        <v>67663</v>
      </c>
      <c r="B610" s="21">
        <v>67663</v>
      </c>
      <c r="C610" s="22" t="s">
        <v>4567</v>
      </c>
      <c r="D610" s="21">
        <v>115000</v>
      </c>
    </row>
    <row r="611" spans="1:4" s="20" customFormat="1" x14ac:dyDescent="0.25">
      <c r="A611" s="21">
        <v>72208</v>
      </c>
      <c r="B611" s="21">
        <v>72208</v>
      </c>
      <c r="C611" s="22" t="s">
        <v>4567</v>
      </c>
      <c r="D611" s="21">
        <v>0.19</v>
      </c>
    </row>
    <row r="612" spans="1:4" s="20" customFormat="1" x14ac:dyDescent="0.25">
      <c r="A612" s="21">
        <v>77736</v>
      </c>
      <c r="B612" s="21">
        <v>77736</v>
      </c>
      <c r="C612" s="22" t="s">
        <v>4567</v>
      </c>
      <c r="D612" s="21">
        <v>14200</v>
      </c>
    </row>
    <row r="613" spans="1:4" s="20" customFormat="1" x14ac:dyDescent="0.25">
      <c r="A613" s="21">
        <v>77736</v>
      </c>
      <c r="B613" s="21">
        <v>77736</v>
      </c>
      <c r="C613" s="22" t="s">
        <v>4567</v>
      </c>
      <c r="D613" s="21">
        <v>44300</v>
      </c>
    </row>
    <row r="614" spans="1:4" s="20" customFormat="1" x14ac:dyDescent="0.25">
      <c r="A614" s="21">
        <v>77736</v>
      </c>
      <c r="B614" s="21">
        <v>77736</v>
      </c>
      <c r="C614" s="22" t="s">
        <v>4567</v>
      </c>
      <c r="D614" s="21">
        <v>34600</v>
      </c>
    </row>
    <row r="615" spans="1:4" s="20" customFormat="1" x14ac:dyDescent="0.25">
      <c r="A615" s="21">
        <v>77736</v>
      </c>
      <c r="B615" s="21">
        <v>77736</v>
      </c>
      <c r="C615" s="22" t="s">
        <v>4567</v>
      </c>
      <c r="D615" s="21">
        <v>27100</v>
      </c>
    </row>
    <row r="616" spans="1:4" s="20" customFormat="1" x14ac:dyDescent="0.25">
      <c r="A616" s="21">
        <v>77736</v>
      </c>
      <c r="B616" s="21">
        <v>77736</v>
      </c>
      <c r="C616" s="22" t="s">
        <v>4567</v>
      </c>
      <c r="D616" s="21">
        <v>25700</v>
      </c>
    </row>
    <row r="617" spans="1:4" s="20" customFormat="1" x14ac:dyDescent="0.25">
      <c r="A617" s="21">
        <v>77736</v>
      </c>
      <c r="B617" s="21">
        <v>77736</v>
      </c>
      <c r="C617" s="22" t="s">
        <v>4567</v>
      </c>
      <c r="D617" s="21">
        <v>23400</v>
      </c>
    </row>
    <row r="618" spans="1:4" s="20" customFormat="1" x14ac:dyDescent="0.25">
      <c r="A618" s="21">
        <v>77736</v>
      </c>
      <c r="B618" s="21">
        <v>77736</v>
      </c>
      <c r="C618" s="22" t="s">
        <v>4567</v>
      </c>
      <c r="D618" s="21">
        <v>23300</v>
      </c>
    </row>
    <row r="619" spans="1:4" s="20" customFormat="1" x14ac:dyDescent="0.25">
      <c r="A619" s="21">
        <v>77736</v>
      </c>
      <c r="B619" s="21">
        <v>77736</v>
      </c>
      <c r="C619" s="22" t="s">
        <v>4567</v>
      </c>
      <c r="D619" s="21">
        <v>36800</v>
      </c>
    </row>
    <row r="620" spans="1:4" s="20" customFormat="1" x14ac:dyDescent="0.25">
      <c r="A620" s="21">
        <v>77736</v>
      </c>
      <c r="B620" s="21">
        <v>77736</v>
      </c>
      <c r="C620" s="22" t="s">
        <v>4567</v>
      </c>
      <c r="D620" s="21">
        <v>34800</v>
      </c>
    </row>
    <row r="621" spans="1:4" s="20" customFormat="1" x14ac:dyDescent="0.25">
      <c r="A621" s="21">
        <v>77736</v>
      </c>
      <c r="B621" s="21">
        <v>77736</v>
      </c>
      <c r="C621" s="22" t="s">
        <v>4567</v>
      </c>
      <c r="D621" s="21">
        <v>31700</v>
      </c>
    </row>
    <row r="622" spans="1:4" s="20" customFormat="1" x14ac:dyDescent="0.25">
      <c r="A622" s="21">
        <v>77736</v>
      </c>
      <c r="B622" s="21">
        <v>77736</v>
      </c>
      <c r="C622" s="22" t="s">
        <v>4567</v>
      </c>
      <c r="D622" s="21">
        <v>27800</v>
      </c>
    </row>
    <row r="623" spans="1:4" s="20" customFormat="1" x14ac:dyDescent="0.25">
      <c r="A623" s="21">
        <v>77736</v>
      </c>
      <c r="B623" s="21">
        <v>77736</v>
      </c>
      <c r="C623" s="22" t="s">
        <v>4567</v>
      </c>
      <c r="D623" s="21">
        <v>24200</v>
      </c>
    </row>
    <row r="624" spans="1:4" s="20" customFormat="1" x14ac:dyDescent="0.25">
      <c r="A624" s="21">
        <v>78488</v>
      </c>
      <c r="B624" s="21">
        <v>78488</v>
      </c>
      <c r="C624" s="22" t="s">
        <v>4567</v>
      </c>
      <c r="D624" s="21">
        <v>620</v>
      </c>
    </row>
    <row r="625" spans="1:4" s="20" customFormat="1" x14ac:dyDescent="0.25">
      <c r="A625" s="21">
        <v>78488</v>
      </c>
      <c r="B625" s="21">
        <v>78488</v>
      </c>
      <c r="C625" s="22" t="s">
        <v>4567</v>
      </c>
      <c r="D625" s="21">
        <v>640</v>
      </c>
    </row>
    <row r="626" spans="1:4" s="20" customFormat="1" x14ac:dyDescent="0.25">
      <c r="A626" s="21">
        <v>79061</v>
      </c>
      <c r="B626" s="21">
        <v>79061</v>
      </c>
      <c r="C626" s="22" t="s">
        <v>4567</v>
      </c>
      <c r="D626" s="21">
        <v>100000</v>
      </c>
    </row>
    <row r="627" spans="1:4" s="20" customFormat="1" x14ac:dyDescent="0.25">
      <c r="A627" s="21">
        <v>87901</v>
      </c>
      <c r="B627" s="21">
        <v>87901</v>
      </c>
      <c r="C627" s="22" t="s">
        <v>4567</v>
      </c>
      <c r="D627" s="22">
        <v>230</v>
      </c>
    </row>
    <row r="628" spans="1:4" s="20" customFormat="1" x14ac:dyDescent="0.25">
      <c r="A628" s="21">
        <v>95169</v>
      </c>
      <c r="B628" s="21">
        <v>95169</v>
      </c>
      <c r="C628" s="22" t="s">
        <v>4567</v>
      </c>
      <c r="D628" s="21">
        <v>18000</v>
      </c>
    </row>
    <row r="629" spans="1:4" s="20" customFormat="1" x14ac:dyDescent="0.25">
      <c r="A629" s="21">
        <v>96695</v>
      </c>
      <c r="B629" s="21">
        <v>96695</v>
      </c>
      <c r="C629" s="22" t="s">
        <v>4567</v>
      </c>
      <c r="D629" s="21">
        <v>240</v>
      </c>
    </row>
    <row r="630" spans="1:4" s="20" customFormat="1" x14ac:dyDescent="0.25">
      <c r="A630" s="21">
        <v>101202</v>
      </c>
      <c r="B630" s="21">
        <v>101202</v>
      </c>
      <c r="C630" s="22" t="s">
        <v>4567</v>
      </c>
      <c r="D630" s="21">
        <v>100</v>
      </c>
    </row>
    <row r="631" spans="1:4" s="20" customFormat="1" x14ac:dyDescent="0.25">
      <c r="A631" s="21">
        <v>101202</v>
      </c>
      <c r="B631" s="21">
        <v>101202</v>
      </c>
      <c r="C631" s="22" t="s">
        <v>4567</v>
      </c>
      <c r="D631" s="21">
        <v>78</v>
      </c>
    </row>
    <row r="632" spans="1:4" s="20" customFormat="1" x14ac:dyDescent="0.25">
      <c r="A632" s="21">
        <v>101202</v>
      </c>
      <c r="B632" s="21">
        <v>101202</v>
      </c>
      <c r="C632" s="22" t="s">
        <v>4567</v>
      </c>
      <c r="D632" s="21">
        <v>77</v>
      </c>
    </row>
    <row r="633" spans="1:4" s="20" customFormat="1" x14ac:dyDescent="0.25">
      <c r="A633" s="21">
        <v>101202</v>
      </c>
      <c r="B633" s="21">
        <v>101202</v>
      </c>
      <c r="C633" s="22" t="s">
        <v>4567</v>
      </c>
      <c r="D633" s="21">
        <v>70</v>
      </c>
    </row>
    <row r="634" spans="1:4" s="20" customFormat="1" x14ac:dyDescent="0.25">
      <c r="A634" s="21">
        <v>101202</v>
      </c>
      <c r="B634" s="21">
        <v>101202</v>
      </c>
      <c r="C634" s="22" t="s">
        <v>4567</v>
      </c>
      <c r="D634" s="21">
        <v>40</v>
      </c>
    </row>
    <row r="635" spans="1:4" s="20" customFormat="1" x14ac:dyDescent="0.25">
      <c r="A635" s="21">
        <v>101202</v>
      </c>
      <c r="B635" s="21">
        <v>101202</v>
      </c>
      <c r="C635" s="22" t="s">
        <v>4567</v>
      </c>
      <c r="D635" s="21">
        <v>750</v>
      </c>
    </row>
    <row r="636" spans="1:4" s="20" customFormat="1" x14ac:dyDescent="0.25">
      <c r="A636" s="21">
        <v>101962</v>
      </c>
      <c r="B636" s="21">
        <v>101962</v>
      </c>
      <c r="C636" s="22" t="s">
        <v>4567</v>
      </c>
      <c r="D636" s="21">
        <v>180</v>
      </c>
    </row>
    <row r="637" spans="1:4" s="20" customFormat="1" x14ac:dyDescent="0.25">
      <c r="A637" s="21">
        <v>102772</v>
      </c>
      <c r="B637" s="21">
        <v>102772</v>
      </c>
      <c r="C637" s="22" t="s">
        <v>4567</v>
      </c>
      <c r="D637" s="21">
        <v>4400</v>
      </c>
    </row>
    <row r="638" spans="1:4" s="20" customFormat="1" x14ac:dyDescent="0.25">
      <c r="A638" s="21">
        <v>103344</v>
      </c>
      <c r="B638" s="21">
        <v>103344</v>
      </c>
      <c r="C638" s="22" t="s">
        <v>4567</v>
      </c>
      <c r="D638" s="21">
        <v>1600</v>
      </c>
    </row>
    <row r="639" spans="1:4" s="20" customFormat="1" x14ac:dyDescent="0.25">
      <c r="A639" s="21">
        <v>107120</v>
      </c>
      <c r="B639" s="21">
        <v>107120</v>
      </c>
      <c r="C639" s="22" t="s">
        <v>4567</v>
      </c>
      <c r="D639" s="21">
        <v>41000</v>
      </c>
    </row>
    <row r="640" spans="1:4" s="20" customFormat="1" x14ac:dyDescent="0.25">
      <c r="A640" s="21">
        <v>108952</v>
      </c>
      <c r="B640" s="21">
        <v>108952</v>
      </c>
      <c r="C640" s="22" t="s">
        <v>4567</v>
      </c>
      <c r="D640" s="21">
        <v>20000</v>
      </c>
    </row>
    <row r="641" spans="1:4" s="20" customFormat="1" x14ac:dyDescent="0.25">
      <c r="A641" s="21">
        <v>108952</v>
      </c>
      <c r="B641" s="21">
        <v>108952</v>
      </c>
      <c r="C641" s="22" t="s">
        <v>4567</v>
      </c>
      <c r="D641" s="21">
        <v>13500</v>
      </c>
    </row>
    <row r="642" spans="1:4" s="20" customFormat="1" x14ac:dyDescent="0.25">
      <c r="A642" s="21">
        <v>115297</v>
      </c>
      <c r="B642" s="21">
        <v>115297</v>
      </c>
      <c r="C642" s="22" t="s">
        <v>4567</v>
      </c>
      <c r="D642" s="21">
        <v>1.2</v>
      </c>
    </row>
    <row r="643" spans="1:4" s="20" customFormat="1" x14ac:dyDescent="0.25">
      <c r="A643" s="21">
        <v>142223</v>
      </c>
      <c r="B643" s="21">
        <v>142223</v>
      </c>
      <c r="C643" s="22" t="s">
        <v>4567</v>
      </c>
      <c r="D643" s="21">
        <v>570</v>
      </c>
    </row>
    <row r="644" spans="1:4" s="20" customFormat="1" x14ac:dyDescent="0.25">
      <c r="A644" s="21">
        <v>143500</v>
      </c>
      <c r="B644" s="21">
        <v>143500</v>
      </c>
      <c r="C644" s="22" t="s">
        <v>4567</v>
      </c>
      <c r="D644" s="21">
        <v>51</v>
      </c>
    </row>
    <row r="645" spans="1:4" s="20" customFormat="1" x14ac:dyDescent="0.25">
      <c r="A645" s="21">
        <v>144558</v>
      </c>
      <c r="B645" s="21">
        <v>144558</v>
      </c>
      <c r="C645" s="22" t="s">
        <v>4567</v>
      </c>
      <c r="D645" s="21">
        <v>8600000</v>
      </c>
    </row>
    <row r="646" spans="1:4" s="20" customFormat="1" x14ac:dyDescent="0.25">
      <c r="A646" s="21">
        <v>144558</v>
      </c>
      <c r="B646" s="21">
        <v>144558</v>
      </c>
      <c r="C646" s="22" t="s">
        <v>4567</v>
      </c>
      <c r="D646" s="21">
        <v>8250000</v>
      </c>
    </row>
    <row r="647" spans="1:4" s="20" customFormat="1" x14ac:dyDescent="0.25">
      <c r="A647" s="21">
        <v>206440</v>
      </c>
      <c r="B647" s="21">
        <v>206440</v>
      </c>
      <c r="C647" s="22" t="s">
        <v>4567</v>
      </c>
      <c r="D647" s="21">
        <v>12.3</v>
      </c>
    </row>
    <row r="648" spans="1:4" s="20" customFormat="1" x14ac:dyDescent="0.25">
      <c r="A648" s="21">
        <v>302012</v>
      </c>
      <c r="B648" s="21">
        <v>302012</v>
      </c>
      <c r="C648" s="22" t="s">
        <v>4567</v>
      </c>
      <c r="D648" s="21">
        <v>1200</v>
      </c>
    </row>
    <row r="649" spans="1:4" s="20" customFormat="1" x14ac:dyDescent="0.25">
      <c r="A649" s="21">
        <v>302012</v>
      </c>
      <c r="B649" s="21">
        <v>302012</v>
      </c>
      <c r="C649" s="22" t="s">
        <v>4567</v>
      </c>
      <c r="D649" s="21">
        <v>1080</v>
      </c>
    </row>
    <row r="650" spans="1:4" s="20" customFormat="1" x14ac:dyDescent="0.25">
      <c r="A650" s="21">
        <v>333415</v>
      </c>
      <c r="B650" s="21">
        <v>333415</v>
      </c>
      <c r="C650" s="22" t="s">
        <v>4567</v>
      </c>
      <c r="D650" s="21">
        <v>168</v>
      </c>
    </row>
    <row r="651" spans="1:4" s="20" customFormat="1" x14ac:dyDescent="0.25">
      <c r="A651" s="21">
        <v>497198</v>
      </c>
      <c r="B651" s="21">
        <v>497198</v>
      </c>
      <c r="C651" s="22" t="s">
        <v>4567</v>
      </c>
      <c r="D651" s="21">
        <v>300000</v>
      </c>
    </row>
    <row r="652" spans="1:4" s="20" customFormat="1" x14ac:dyDescent="0.25">
      <c r="A652" s="21">
        <v>497198</v>
      </c>
      <c r="B652" s="21">
        <v>497198</v>
      </c>
      <c r="C652" s="22" t="s">
        <v>4567</v>
      </c>
      <c r="D652" s="21">
        <v>300000</v>
      </c>
    </row>
    <row r="653" spans="1:4" s="20" customFormat="1" x14ac:dyDescent="0.25">
      <c r="A653" s="21">
        <v>533744</v>
      </c>
      <c r="B653" s="21">
        <v>533744</v>
      </c>
      <c r="C653" s="22" t="s">
        <v>4567</v>
      </c>
      <c r="D653" s="21">
        <v>1300</v>
      </c>
    </row>
    <row r="654" spans="1:4" s="20" customFormat="1" x14ac:dyDescent="0.25">
      <c r="A654" s="21">
        <v>563122</v>
      </c>
      <c r="B654" s="21">
        <v>563122</v>
      </c>
      <c r="C654" s="22" t="s">
        <v>4567</v>
      </c>
      <c r="D654" s="21">
        <v>210</v>
      </c>
    </row>
    <row r="655" spans="1:4" s="20" customFormat="1" x14ac:dyDescent="0.25">
      <c r="A655" s="21">
        <v>732116</v>
      </c>
      <c r="B655" s="21">
        <v>732116</v>
      </c>
      <c r="C655" s="22" t="s">
        <v>4567</v>
      </c>
      <c r="D655" s="21">
        <v>1000</v>
      </c>
    </row>
    <row r="656" spans="1:4" s="20" customFormat="1" x14ac:dyDescent="0.25">
      <c r="A656" s="21">
        <v>732116</v>
      </c>
      <c r="B656" s="21">
        <v>732116</v>
      </c>
      <c r="C656" s="22" t="s">
        <v>4567</v>
      </c>
      <c r="D656" s="21">
        <v>200</v>
      </c>
    </row>
    <row r="657" spans="1:4" s="20" customFormat="1" x14ac:dyDescent="0.25">
      <c r="A657" s="21">
        <v>793248</v>
      </c>
      <c r="B657" s="21">
        <v>793248</v>
      </c>
      <c r="C657" s="22" t="s">
        <v>4567</v>
      </c>
      <c r="D657" s="21">
        <v>400</v>
      </c>
    </row>
    <row r="658" spans="1:4" s="20" customFormat="1" x14ac:dyDescent="0.25">
      <c r="A658" s="21">
        <v>1319773</v>
      </c>
      <c r="B658" s="21">
        <v>1319773</v>
      </c>
      <c r="C658" s="22" t="s">
        <v>4567</v>
      </c>
      <c r="D658" s="21">
        <v>13600</v>
      </c>
    </row>
    <row r="659" spans="1:4" s="20" customFormat="1" x14ac:dyDescent="0.25">
      <c r="A659" s="21">
        <v>1319773</v>
      </c>
      <c r="B659" s="21">
        <v>1319773</v>
      </c>
      <c r="C659" s="22" t="s">
        <v>4567</v>
      </c>
      <c r="D659" s="21">
        <v>10900</v>
      </c>
    </row>
    <row r="660" spans="1:4" s="20" customFormat="1" x14ac:dyDescent="0.25">
      <c r="A660" s="21">
        <v>1445756</v>
      </c>
      <c r="B660" s="21">
        <v>1445756</v>
      </c>
      <c r="C660" s="22" t="s">
        <v>4567</v>
      </c>
      <c r="D660" s="21">
        <v>849000</v>
      </c>
    </row>
    <row r="661" spans="1:4" s="20" customFormat="1" x14ac:dyDescent="0.25">
      <c r="A661" s="21">
        <v>1445756</v>
      </c>
      <c r="B661" s="21">
        <v>1445756</v>
      </c>
      <c r="C661" s="22" t="s">
        <v>4567</v>
      </c>
      <c r="D661" s="21">
        <v>1570000</v>
      </c>
    </row>
    <row r="662" spans="1:4" s="20" customFormat="1" x14ac:dyDescent="0.25">
      <c r="A662" s="21">
        <v>1445756</v>
      </c>
      <c r="B662" s="21">
        <v>1445756</v>
      </c>
      <c r="C662" s="22" t="s">
        <v>4567</v>
      </c>
      <c r="D662" s="21">
        <v>452000</v>
      </c>
    </row>
    <row r="663" spans="1:4" s="20" customFormat="1" x14ac:dyDescent="0.25">
      <c r="A663" s="21">
        <v>1445756</v>
      </c>
      <c r="B663" s="21">
        <v>1445756</v>
      </c>
      <c r="C663" s="22" t="s">
        <v>4567</v>
      </c>
      <c r="D663" s="21">
        <v>425000</v>
      </c>
    </row>
    <row r="664" spans="1:4" s="20" customFormat="1" x14ac:dyDescent="0.25">
      <c r="A664" s="21">
        <v>1445756</v>
      </c>
      <c r="B664" s="21">
        <v>1445756</v>
      </c>
      <c r="C664" s="22" t="s">
        <v>4567</v>
      </c>
      <c r="D664" s="21">
        <v>406000</v>
      </c>
    </row>
    <row r="665" spans="1:4" s="20" customFormat="1" x14ac:dyDescent="0.25">
      <c r="A665" s="21">
        <v>1445756</v>
      </c>
      <c r="B665" s="21">
        <v>1445756</v>
      </c>
      <c r="C665" s="22" t="s">
        <v>4567</v>
      </c>
      <c r="D665" s="21">
        <v>405000</v>
      </c>
    </row>
    <row r="666" spans="1:4" s="20" customFormat="1" x14ac:dyDescent="0.25">
      <c r="A666" s="21">
        <v>1445756</v>
      </c>
      <c r="B666" s="21">
        <v>1445756</v>
      </c>
      <c r="C666" s="22" t="s">
        <v>4567</v>
      </c>
      <c r="D666" s="21">
        <v>353000</v>
      </c>
    </row>
    <row r="667" spans="1:4" s="20" customFormat="1" x14ac:dyDescent="0.25">
      <c r="A667" s="21">
        <v>1445756</v>
      </c>
      <c r="B667" s="21">
        <v>1445756</v>
      </c>
      <c r="C667" s="22" t="s">
        <v>4567</v>
      </c>
      <c r="D667" s="21">
        <v>527000</v>
      </c>
    </row>
    <row r="668" spans="1:4" s="20" customFormat="1" x14ac:dyDescent="0.25">
      <c r="A668" s="21">
        <v>1445756</v>
      </c>
      <c r="B668" s="21">
        <v>1445756</v>
      </c>
      <c r="C668" s="22" t="s">
        <v>4567</v>
      </c>
      <c r="D668" s="21">
        <v>481000</v>
      </c>
    </row>
    <row r="669" spans="1:4" s="20" customFormat="1" x14ac:dyDescent="0.25">
      <c r="A669" s="21">
        <v>1445756</v>
      </c>
      <c r="B669" s="21">
        <v>1445756</v>
      </c>
      <c r="C669" s="22" t="s">
        <v>4567</v>
      </c>
      <c r="D669" s="21">
        <v>438000</v>
      </c>
    </row>
    <row r="670" spans="1:4" s="20" customFormat="1" x14ac:dyDescent="0.25">
      <c r="A670" s="21">
        <v>1445756</v>
      </c>
      <c r="B670" s="21">
        <v>1445756</v>
      </c>
      <c r="C670" s="22" t="s">
        <v>4567</v>
      </c>
      <c r="D670" s="21">
        <v>435000</v>
      </c>
    </row>
    <row r="671" spans="1:4" s="20" customFormat="1" x14ac:dyDescent="0.25">
      <c r="A671" s="21">
        <v>1929777</v>
      </c>
      <c r="B671" s="21">
        <v>1929777</v>
      </c>
      <c r="C671" s="22" t="s">
        <v>4567</v>
      </c>
      <c r="D671" s="21">
        <v>2500</v>
      </c>
    </row>
    <row r="672" spans="1:4" s="20" customFormat="1" x14ac:dyDescent="0.25">
      <c r="A672" s="21">
        <v>2212671</v>
      </c>
      <c r="B672" s="21">
        <v>2212671</v>
      </c>
      <c r="C672" s="22" t="s">
        <v>4567</v>
      </c>
      <c r="D672" s="21">
        <v>320</v>
      </c>
    </row>
    <row r="673" spans="1:4" s="20" customFormat="1" x14ac:dyDescent="0.25">
      <c r="A673" s="21">
        <v>2492264</v>
      </c>
      <c r="B673" s="21">
        <v>2492264</v>
      </c>
      <c r="C673" s="22" t="s">
        <v>4567</v>
      </c>
      <c r="D673" s="21">
        <v>3800</v>
      </c>
    </row>
    <row r="674" spans="1:4" s="20" customFormat="1" x14ac:dyDescent="0.25">
      <c r="A674" s="21">
        <v>3064708</v>
      </c>
      <c r="B674" s="21">
        <v>3064708</v>
      </c>
      <c r="C674" s="22" t="s">
        <v>4567</v>
      </c>
      <c r="D674" s="21">
        <v>86000</v>
      </c>
    </row>
    <row r="675" spans="1:4" s="20" customFormat="1" x14ac:dyDescent="0.25">
      <c r="A675" s="21">
        <v>3081149</v>
      </c>
      <c r="B675" s="21">
        <v>3081149</v>
      </c>
      <c r="C675" s="22" t="s">
        <v>4567</v>
      </c>
      <c r="D675" s="21">
        <v>182</v>
      </c>
    </row>
    <row r="676" spans="1:4" s="20" customFormat="1" x14ac:dyDescent="0.25">
      <c r="A676" s="21">
        <v>7173515</v>
      </c>
      <c r="B676" s="21">
        <v>7173515</v>
      </c>
      <c r="C676" s="22" t="s">
        <v>4567</v>
      </c>
      <c r="D676" s="21">
        <v>600</v>
      </c>
    </row>
    <row r="677" spans="1:4" s="20" customFormat="1" x14ac:dyDescent="0.25">
      <c r="A677" s="21">
        <v>7647145</v>
      </c>
      <c r="B677" s="21">
        <v>7647145</v>
      </c>
      <c r="C677" s="22" t="s">
        <v>4567</v>
      </c>
      <c r="D677" s="21">
        <v>9627351.1988716479</v>
      </c>
    </row>
    <row r="678" spans="1:4" s="20" customFormat="1" x14ac:dyDescent="0.25">
      <c r="A678" s="21">
        <v>7723140</v>
      </c>
      <c r="B678" s="21">
        <v>7723140</v>
      </c>
      <c r="C678" s="22" t="s">
        <v>4567</v>
      </c>
      <c r="D678" s="21">
        <v>86</v>
      </c>
    </row>
    <row r="679" spans="1:4" s="20" customFormat="1" x14ac:dyDescent="0.25">
      <c r="A679" s="21">
        <v>7723140</v>
      </c>
      <c r="B679" s="21">
        <v>7723140</v>
      </c>
      <c r="C679" s="22" t="s">
        <v>4567</v>
      </c>
      <c r="D679" s="21">
        <v>4</v>
      </c>
    </row>
    <row r="680" spans="1:4" s="20" customFormat="1" x14ac:dyDescent="0.25">
      <c r="A680" s="21">
        <v>7723140</v>
      </c>
      <c r="B680" s="21">
        <v>7723140</v>
      </c>
      <c r="C680" s="22" t="s">
        <v>4567</v>
      </c>
      <c r="D680" s="21">
        <v>4</v>
      </c>
    </row>
    <row r="681" spans="1:4" s="20" customFormat="1" x14ac:dyDescent="0.25">
      <c r="A681" s="21">
        <v>7723140</v>
      </c>
      <c r="B681" s="21">
        <v>7723140</v>
      </c>
      <c r="C681" s="22" t="s">
        <v>4567</v>
      </c>
      <c r="D681" s="21">
        <v>6</v>
      </c>
    </row>
    <row r="682" spans="1:4" s="20" customFormat="1" x14ac:dyDescent="0.25">
      <c r="A682" s="21">
        <v>7723140</v>
      </c>
      <c r="B682" s="21">
        <v>7723140</v>
      </c>
      <c r="C682" s="22" t="s">
        <v>4567</v>
      </c>
      <c r="D682" s="21">
        <v>5</v>
      </c>
    </row>
    <row r="683" spans="1:4" s="20" customFormat="1" x14ac:dyDescent="0.25">
      <c r="A683" s="21">
        <v>7723140</v>
      </c>
      <c r="B683" s="21">
        <v>7723140</v>
      </c>
      <c r="C683" s="22" t="s">
        <v>4567</v>
      </c>
      <c r="D683" s="21">
        <v>5</v>
      </c>
    </row>
    <row r="684" spans="1:4" s="20" customFormat="1" x14ac:dyDescent="0.25">
      <c r="A684" s="21">
        <v>7723140</v>
      </c>
      <c r="B684" s="21">
        <v>7723140</v>
      </c>
      <c r="C684" s="22" t="s">
        <v>4567</v>
      </c>
      <c r="D684" s="21">
        <v>69</v>
      </c>
    </row>
    <row r="685" spans="1:4" s="20" customFormat="1" x14ac:dyDescent="0.25">
      <c r="A685" s="21">
        <v>7723140</v>
      </c>
      <c r="B685" s="21">
        <v>7723140</v>
      </c>
      <c r="C685" s="22" t="s">
        <v>4567</v>
      </c>
      <c r="D685" s="21">
        <v>9</v>
      </c>
    </row>
    <row r="686" spans="1:4" s="20" customFormat="1" x14ac:dyDescent="0.25">
      <c r="A686" s="21">
        <v>7723140</v>
      </c>
      <c r="B686" s="21">
        <v>7723140</v>
      </c>
      <c r="C686" s="22" t="s">
        <v>4567</v>
      </c>
      <c r="D686" s="21">
        <v>6</v>
      </c>
    </row>
    <row r="687" spans="1:4" s="20" customFormat="1" x14ac:dyDescent="0.25">
      <c r="A687" s="21">
        <v>7723140</v>
      </c>
      <c r="B687" s="21">
        <v>7723140</v>
      </c>
      <c r="C687" s="22" t="s">
        <v>4567</v>
      </c>
      <c r="D687" s="21">
        <v>5</v>
      </c>
    </row>
    <row r="688" spans="1:4" s="20" customFormat="1" x14ac:dyDescent="0.25">
      <c r="A688" s="21">
        <v>7723140</v>
      </c>
      <c r="B688" s="21">
        <v>7723140</v>
      </c>
      <c r="C688" s="22" t="s">
        <v>4567</v>
      </c>
      <c r="D688" s="21">
        <v>4</v>
      </c>
    </row>
    <row r="689" spans="1:4" s="20" customFormat="1" x14ac:dyDescent="0.25">
      <c r="A689" s="21">
        <v>7723140</v>
      </c>
      <c r="B689" s="21">
        <v>7723140</v>
      </c>
      <c r="C689" s="22" t="s">
        <v>4567</v>
      </c>
      <c r="D689" s="21">
        <v>4</v>
      </c>
    </row>
    <row r="690" spans="1:4" s="20" customFormat="1" x14ac:dyDescent="0.25">
      <c r="A690" s="21">
        <v>7723140</v>
      </c>
      <c r="B690" s="21">
        <v>7723140</v>
      </c>
      <c r="C690" s="22" t="s">
        <v>4567</v>
      </c>
      <c r="D690" s="21">
        <v>8</v>
      </c>
    </row>
    <row r="691" spans="1:4" s="20" customFormat="1" x14ac:dyDescent="0.25">
      <c r="A691" s="21">
        <v>7757826</v>
      </c>
      <c r="B691" s="21">
        <v>7757826</v>
      </c>
      <c r="C691" s="22" t="s">
        <v>4567</v>
      </c>
      <c r="D691" s="21">
        <v>13000000</v>
      </c>
    </row>
    <row r="692" spans="1:4" s="20" customFormat="1" x14ac:dyDescent="0.25">
      <c r="A692" s="21">
        <v>7757826</v>
      </c>
      <c r="B692" s="21">
        <v>7757826</v>
      </c>
      <c r="C692" s="22" t="s">
        <v>4567</v>
      </c>
      <c r="D692" s="21">
        <v>12750000</v>
      </c>
    </row>
    <row r="693" spans="1:4" s="20" customFormat="1" x14ac:dyDescent="0.25">
      <c r="A693" s="21">
        <v>8001352</v>
      </c>
      <c r="B693" s="21">
        <v>8001352</v>
      </c>
      <c r="C693" s="22" t="s">
        <v>4567</v>
      </c>
      <c r="D693" s="21">
        <v>2.4</v>
      </c>
    </row>
    <row r="694" spans="1:4" s="20" customFormat="1" x14ac:dyDescent="0.25">
      <c r="A694" s="21">
        <v>8001501</v>
      </c>
      <c r="B694" s="21">
        <v>8001501</v>
      </c>
      <c r="C694" s="22" t="s">
        <v>4567</v>
      </c>
      <c r="D694" s="21">
        <v>8.6999999999999993</v>
      </c>
    </row>
    <row r="695" spans="1:4" s="20" customFormat="1" x14ac:dyDescent="0.25">
      <c r="A695" s="21">
        <v>9002931</v>
      </c>
      <c r="B695" s="21">
        <v>9002931</v>
      </c>
      <c r="C695" s="22" t="s">
        <v>4567</v>
      </c>
      <c r="D695" s="21">
        <v>12000</v>
      </c>
    </row>
    <row r="696" spans="1:4" s="20" customFormat="1" x14ac:dyDescent="0.25">
      <c r="A696" s="21">
        <v>9016459</v>
      </c>
      <c r="B696" s="21">
        <v>9016459</v>
      </c>
      <c r="C696" s="22" t="s">
        <v>4567</v>
      </c>
      <c r="D696" s="21">
        <v>7900</v>
      </c>
    </row>
    <row r="697" spans="1:4" s="20" customFormat="1" x14ac:dyDescent="0.25">
      <c r="A697" s="21">
        <v>9016459</v>
      </c>
      <c r="B697" s="21">
        <v>9016459</v>
      </c>
      <c r="C697" s="22" t="s">
        <v>4567</v>
      </c>
      <c r="D697" s="21">
        <v>7600</v>
      </c>
    </row>
    <row r="698" spans="1:4" s="20" customFormat="1" x14ac:dyDescent="0.25">
      <c r="A698" s="21">
        <v>9016459</v>
      </c>
      <c r="B698" s="21">
        <v>9016459</v>
      </c>
      <c r="C698" s="22" t="s">
        <v>4567</v>
      </c>
      <c r="D698" s="21">
        <v>1300</v>
      </c>
    </row>
    <row r="699" spans="1:4" s="20" customFormat="1" x14ac:dyDescent="0.25">
      <c r="A699" s="21">
        <v>15972608</v>
      </c>
      <c r="B699" s="21">
        <v>15972608</v>
      </c>
      <c r="C699" s="22" t="s">
        <v>4567</v>
      </c>
      <c r="D699" s="21">
        <v>4300</v>
      </c>
    </row>
    <row r="700" spans="1:4" s="20" customFormat="1" x14ac:dyDescent="0.25">
      <c r="A700" s="21">
        <v>17796826</v>
      </c>
      <c r="B700" s="21">
        <v>17796826</v>
      </c>
      <c r="C700" s="22" t="s">
        <v>4567</v>
      </c>
      <c r="D700" s="21">
        <v>1200</v>
      </c>
    </row>
    <row r="701" spans="1:4" s="20" customFormat="1" x14ac:dyDescent="0.25">
      <c r="A701" s="21">
        <v>17804352</v>
      </c>
      <c r="B701" s="21">
        <v>17804352</v>
      </c>
      <c r="C701" s="22" t="s">
        <v>4567</v>
      </c>
      <c r="D701" s="21">
        <v>1300</v>
      </c>
    </row>
    <row r="702" spans="1:4" s="20" customFormat="1" x14ac:dyDescent="0.25">
      <c r="A702" s="21">
        <v>17804352</v>
      </c>
      <c r="B702" s="21">
        <v>17804352</v>
      </c>
      <c r="C702" s="22" t="s">
        <v>4567</v>
      </c>
      <c r="D702" s="21">
        <v>1300</v>
      </c>
    </row>
    <row r="703" spans="1:4" s="20" customFormat="1" x14ac:dyDescent="0.25">
      <c r="A703" s="21">
        <v>17804352</v>
      </c>
      <c r="B703" s="21">
        <v>17804352</v>
      </c>
      <c r="C703" s="22" t="s">
        <v>4567</v>
      </c>
      <c r="D703" s="21">
        <v>850</v>
      </c>
    </row>
    <row r="704" spans="1:4" s="20" customFormat="1" x14ac:dyDescent="0.25">
      <c r="A704" s="21">
        <v>17804352</v>
      </c>
      <c r="B704" s="21">
        <v>17804352</v>
      </c>
      <c r="C704" s="22" t="s">
        <v>4567</v>
      </c>
      <c r="D704" s="21">
        <v>560</v>
      </c>
    </row>
    <row r="705" spans="1:4" s="20" customFormat="1" x14ac:dyDescent="0.25">
      <c r="A705" s="21">
        <v>24938918</v>
      </c>
      <c r="B705" s="21">
        <v>24938918</v>
      </c>
      <c r="C705" s="22" t="s">
        <v>4567</v>
      </c>
      <c r="D705" s="21">
        <v>7500</v>
      </c>
    </row>
    <row r="706" spans="1:4" s="20" customFormat="1" x14ac:dyDescent="0.25">
      <c r="A706" s="21">
        <v>26225796</v>
      </c>
      <c r="B706" s="21">
        <v>26225796</v>
      </c>
      <c r="C706" s="22" t="s">
        <v>4567</v>
      </c>
      <c r="D706" s="21">
        <v>2500</v>
      </c>
    </row>
    <row r="707" spans="1:4" s="20" customFormat="1" x14ac:dyDescent="0.25">
      <c r="A707" s="21">
        <v>28249776</v>
      </c>
      <c r="B707" s="21">
        <v>28249776</v>
      </c>
      <c r="C707" s="22" t="s">
        <v>4567</v>
      </c>
      <c r="D707" s="21">
        <v>2480</v>
      </c>
    </row>
    <row r="708" spans="1:4" s="20" customFormat="1" x14ac:dyDescent="0.25">
      <c r="A708" s="22">
        <v>2224444</v>
      </c>
      <c r="B708" s="21">
        <v>37304884</v>
      </c>
      <c r="C708" s="22" t="s">
        <v>4567</v>
      </c>
      <c r="D708" s="21">
        <v>830</v>
      </c>
    </row>
    <row r="709" spans="1:4" s="20" customFormat="1" x14ac:dyDescent="0.25">
      <c r="A709" s="21">
        <v>51338273</v>
      </c>
      <c r="B709" s="21">
        <v>51338273</v>
      </c>
      <c r="C709" s="22" t="s">
        <v>4567</v>
      </c>
      <c r="D709" s="21">
        <v>540</v>
      </c>
    </row>
    <row r="710" spans="1:4" s="20" customFormat="1" x14ac:dyDescent="0.25">
      <c r="A710" s="21">
        <v>51630581</v>
      </c>
      <c r="B710" s="21">
        <v>51630581</v>
      </c>
      <c r="C710" s="22" t="s">
        <v>4567</v>
      </c>
      <c r="D710" s="21">
        <v>0.47</v>
      </c>
    </row>
    <row r="711" spans="1:4" s="20" customFormat="1" x14ac:dyDescent="0.25">
      <c r="A711" s="21">
        <v>51630581</v>
      </c>
      <c r="B711" s="21">
        <v>51630581</v>
      </c>
      <c r="C711" s="22" t="s">
        <v>4567</v>
      </c>
      <c r="D711" s="21">
        <v>0.85</v>
      </c>
    </row>
    <row r="712" spans="1:4" s="20" customFormat="1" x14ac:dyDescent="0.25">
      <c r="A712" s="21">
        <v>61788634</v>
      </c>
      <c r="B712" s="21">
        <v>61788634</v>
      </c>
      <c r="C712" s="22" t="s">
        <v>4567</v>
      </c>
      <c r="D712" s="21">
        <v>180000</v>
      </c>
    </row>
    <row r="713" spans="1:4" s="20" customFormat="1" x14ac:dyDescent="0.25">
      <c r="A713" s="21">
        <v>63705000</v>
      </c>
      <c r="B713" s="21">
        <v>63705000</v>
      </c>
      <c r="C713" s="22" t="s">
        <v>4567</v>
      </c>
      <c r="D713" s="21">
        <v>3000</v>
      </c>
    </row>
    <row r="714" spans="1:4" s="20" customFormat="1" x14ac:dyDescent="0.25">
      <c r="A714" s="21">
        <v>67254711</v>
      </c>
      <c r="B714" s="21">
        <v>67254711</v>
      </c>
      <c r="C714" s="22" t="s">
        <v>4567</v>
      </c>
      <c r="D714" s="21">
        <v>6400</v>
      </c>
    </row>
    <row r="715" spans="1:4" s="20" customFormat="1" x14ac:dyDescent="0.25">
      <c r="A715" s="21">
        <v>67564914</v>
      </c>
      <c r="B715" s="21">
        <v>67564914</v>
      </c>
      <c r="C715" s="22" t="s">
        <v>4567</v>
      </c>
      <c r="D715" s="21">
        <v>2110</v>
      </c>
    </row>
    <row r="716" spans="1:4" s="20" customFormat="1" x14ac:dyDescent="0.25">
      <c r="A716" s="21">
        <v>68131408</v>
      </c>
      <c r="B716" s="21">
        <v>68131408</v>
      </c>
      <c r="C716" s="22" t="s">
        <v>4567</v>
      </c>
      <c r="D716" s="21">
        <v>4800</v>
      </c>
    </row>
    <row r="717" spans="1:4" s="20" customFormat="1" x14ac:dyDescent="0.25">
      <c r="A717" s="21">
        <v>68131408</v>
      </c>
      <c r="B717" s="21">
        <v>68131408</v>
      </c>
      <c r="C717" s="22" t="s">
        <v>4567</v>
      </c>
      <c r="D717" s="21">
        <v>4800</v>
      </c>
    </row>
    <row r="718" spans="1:4" s="20" customFormat="1" x14ac:dyDescent="0.25">
      <c r="A718" s="21">
        <v>68131408</v>
      </c>
      <c r="B718" s="21">
        <v>68131408</v>
      </c>
      <c r="C718" s="22" t="s">
        <v>4567</v>
      </c>
      <c r="D718" s="21">
        <v>4600</v>
      </c>
    </row>
    <row r="719" spans="1:4" s="20" customFormat="1" x14ac:dyDescent="0.25">
      <c r="A719" s="22" t="s">
        <v>1997</v>
      </c>
      <c r="B719" s="22">
        <v>7664417</v>
      </c>
      <c r="C719" s="22" t="s">
        <v>4567</v>
      </c>
      <c r="D719" s="24">
        <v>92540</v>
      </c>
    </row>
    <row r="720" spans="1:4" s="20" customFormat="1" x14ac:dyDescent="0.25">
      <c r="A720" s="22" t="s">
        <v>1997</v>
      </c>
      <c r="B720" s="22">
        <v>7664417</v>
      </c>
      <c r="C720" s="22" t="s">
        <v>4567</v>
      </c>
      <c r="D720" s="24">
        <v>88570</v>
      </c>
    </row>
    <row r="721" spans="1:4" s="20" customFormat="1" x14ac:dyDescent="0.25">
      <c r="A721" s="22" t="s">
        <v>1997</v>
      </c>
      <c r="B721" s="22">
        <v>7664417</v>
      </c>
      <c r="C721" s="22" t="s">
        <v>4567</v>
      </c>
      <c r="D721" s="24">
        <v>286100</v>
      </c>
    </row>
    <row r="722" spans="1:4" s="20" customFormat="1" x14ac:dyDescent="0.25">
      <c r="A722" s="22" t="s">
        <v>1997</v>
      </c>
      <c r="B722" s="22">
        <v>7664417</v>
      </c>
      <c r="C722" s="22" t="s">
        <v>4567</v>
      </c>
      <c r="D722" s="24">
        <v>227400</v>
      </c>
    </row>
    <row r="723" spans="1:4" s="20" customFormat="1" x14ac:dyDescent="0.25">
      <c r="A723" s="22" t="s">
        <v>1997</v>
      </c>
      <c r="B723" s="22">
        <v>7664417</v>
      </c>
      <c r="C723" s="22" t="s">
        <v>4567</v>
      </c>
      <c r="D723" s="24">
        <v>193800</v>
      </c>
    </row>
    <row r="724" spans="1:4" s="20" customFormat="1" x14ac:dyDescent="0.25">
      <c r="A724" s="22" t="s">
        <v>1997</v>
      </c>
      <c r="B724" s="22">
        <v>7664417</v>
      </c>
      <c r="C724" s="22" t="s">
        <v>4567</v>
      </c>
      <c r="D724" s="24">
        <v>135000</v>
      </c>
    </row>
    <row r="725" spans="1:4" s="20" customFormat="1" x14ac:dyDescent="0.25">
      <c r="A725" s="22" t="s">
        <v>1997</v>
      </c>
      <c r="B725" s="22">
        <v>7664417</v>
      </c>
      <c r="C725" s="22" t="s">
        <v>4567</v>
      </c>
      <c r="D725" s="24">
        <v>44840</v>
      </c>
    </row>
    <row r="726" spans="1:4" s="20" customFormat="1" x14ac:dyDescent="0.25">
      <c r="A726" s="22" t="s">
        <v>1997</v>
      </c>
      <c r="B726" s="22">
        <v>7664417</v>
      </c>
      <c r="C726" s="22" t="s">
        <v>4567</v>
      </c>
      <c r="D726" s="24">
        <v>89700</v>
      </c>
    </row>
    <row r="727" spans="1:4" s="20" customFormat="1" x14ac:dyDescent="0.25">
      <c r="A727" s="22" t="s">
        <v>1997</v>
      </c>
      <c r="B727" s="22">
        <v>7664417</v>
      </c>
      <c r="C727" s="22" t="s">
        <v>4567</v>
      </c>
      <c r="D727" s="24">
        <v>100700</v>
      </c>
    </row>
    <row r="728" spans="1:4" s="20" customFormat="1" x14ac:dyDescent="0.25">
      <c r="A728" s="22" t="s">
        <v>1997</v>
      </c>
      <c r="B728" s="22">
        <v>7664417</v>
      </c>
      <c r="C728" s="22" t="s">
        <v>4567</v>
      </c>
      <c r="D728" s="24">
        <v>90660</v>
      </c>
    </row>
    <row r="729" spans="1:4" s="20" customFormat="1" x14ac:dyDescent="0.25">
      <c r="A729" s="22" t="s">
        <v>1997</v>
      </c>
      <c r="B729" s="22">
        <v>7664417</v>
      </c>
      <c r="C729" s="22" t="s">
        <v>4567</v>
      </c>
      <c r="D729" s="24">
        <v>194900</v>
      </c>
    </row>
    <row r="730" spans="1:4" s="20" customFormat="1" x14ac:dyDescent="0.25">
      <c r="A730" s="22">
        <v>149304</v>
      </c>
      <c r="B730" s="21">
        <v>149304</v>
      </c>
      <c r="C730" s="22" t="s">
        <v>4567</v>
      </c>
      <c r="D730" s="24">
        <v>1500</v>
      </c>
    </row>
    <row r="731" spans="1:4" s="20" customFormat="1" x14ac:dyDescent="0.25">
      <c r="A731" s="22">
        <v>7758987</v>
      </c>
      <c r="B731" s="25">
        <v>7440508</v>
      </c>
      <c r="C731" s="22" t="s">
        <v>4567</v>
      </c>
      <c r="D731" s="24">
        <v>574.21775940518148</v>
      </c>
    </row>
    <row r="732" spans="1:4" s="20" customFormat="1" x14ac:dyDescent="0.25">
      <c r="A732" s="22">
        <v>7758987</v>
      </c>
      <c r="B732" s="25">
        <v>7440508</v>
      </c>
      <c r="C732" s="22" t="s">
        <v>4567</v>
      </c>
      <c r="D732" s="24">
        <v>1517.351409936048</v>
      </c>
    </row>
    <row r="733" spans="1:4" s="20" customFormat="1" x14ac:dyDescent="0.25">
      <c r="A733" s="22">
        <v>7681574</v>
      </c>
      <c r="B733" s="22">
        <v>7681574</v>
      </c>
      <c r="C733" s="22" t="s">
        <v>4567</v>
      </c>
      <c r="D733" s="24">
        <v>32000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40"/>
  <sheetViews>
    <sheetView workbookViewId="0">
      <selection sqref="A1:XFD1048576"/>
    </sheetView>
  </sheetViews>
  <sheetFormatPr defaultRowHeight="15" x14ac:dyDescent="0.25"/>
  <sheetData>
    <row r="1" spans="1:5" s="20" customFormat="1" ht="25.5" customHeight="1" x14ac:dyDescent="0.25">
      <c r="A1" s="16" t="s">
        <v>1949</v>
      </c>
      <c r="B1" s="16" t="s">
        <v>1951</v>
      </c>
      <c r="C1" s="16" t="s">
        <v>1979</v>
      </c>
      <c r="D1" s="16" t="s">
        <v>1953</v>
      </c>
      <c r="E1" s="19"/>
    </row>
    <row r="2" spans="1:5" s="20" customFormat="1" x14ac:dyDescent="0.25">
      <c r="A2" s="21">
        <v>4</v>
      </c>
      <c r="B2" s="21">
        <v>4</v>
      </c>
      <c r="C2" s="22" t="s">
        <v>5358</v>
      </c>
      <c r="D2" s="21">
        <v>213000</v>
      </c>
      <c r="E2" s="21"/>
    </row>
    <row r="3" spans="1:5" s="20" customFormat="1" x14ac:dyDescent="0.25">
      <c r="A3" s="21">
        <v>12</v>
      </c>
      <c r="B3" s="21">
        <v>12</v>
      </c>
      <c r="C3" s="22" t="s">
        <v>5358</v>
      </c>
      <c r="D3" s="21">
        <v>720</v>
      </c>
      <c r="E3" s="21"/>
    </row>
    <row r="4" spans="1:5" s="20" customFormat="1" x14ac:dyDescent="0.25">
      <c r="A4" s="21">
        <v>16</v>
      </c>
      <c r="B4" s="21">
        <v>16</v>
      </c>
      <c r="C4" s="22" t="s">
        <v>5358</v>
      </c>
      <c r="D4" s="21">
        <v>6800</v>
      </c>
      <c r="E4" s="21"/>
    </row>
    <row r="5" spans="1:5" s="20" customFormat="1" x14ac:dyDescent="0.25">
      <c r="A5" s="21">
        <v>50293</v>
      </c>
      <c r="B5" s="21">
        <v>50293</v>
      </c>
      <c r="C5" s="22" t="s">
        <v>5358</v>
      </c>
      <c r="D5" s="21">
        <v>7.6</v>
      </c>
      <c r="E5" s="22"/>
    </row>
    <row r="6" spans="1:5" s="20" customFormat="1" x14ac:dyDescent="0.25">
      <c r="A6" s="21">
        <v>50293</v>
      </c>
      <c r="B6" s="21">
        <v>50293</v>
      </c>
      <c r="C6" s="22" t="s">
        <v>5358</v>
      </c>
      <c r="D6" s="21">
        <v>8.6999999999999993</v>
      </c>
      <c r="E6" s="22"/>
    </row>
    <row r="7" spans="1:5" s="20" customFormat="1" x14ac:dyDescent="0.25">
      <c r="A7" s="21">
        <v>50293</v>
      </c>
      <c r="B7" s="21">
        <v>50293</v>
      </c>
      <c r="C7" s="22" t="s">
        <v>5358</v>
      </c>
      <c r="D7" s="21">
        <v>4.7</v>
      </c>
      <c r="E7" s="22"/>
    </row>
    <row r="8" spans="1:5" s="20" customFormat="1" x14ac:dyDescent="0.25">
      <c r="A8" s="21">
        <v>50293</v>
      </c>
      <c r="B8" s="21">
        <v>50293</v>
      </c>
      <c r="C8" s="22" t="s">
        <v>5358</v>
      </c>
      <c r="D8" s="21">
        <v>11.4</v>
      </c>
      <c r="E8" s="22"/>
    </row>
    <row r="9" spans="1:5" s="20" customFormat="1" x14ac:dyDescent="0.25">
      <c r="A9" s="21">
        <v>50306</v>
      </c>
      <c r="B9" s="21">
        <v>50306</v>
      </c>
      <c r="C9" s="22" t="s">
        <v>5358</v>
      </c>
      <c r="D9" s="21">
        <v>140000</v>
      </c>
      <c r="E9" s="22"/>
    </row>
    <row r="10" spans="1:5" s="20" customFormat="1" x14ac:dyDescent="0.25">
      <c r="A10" s="22"/>
      <c r="B10" s="21">
        <v>1420048</v>
      </c>
      <c r="C10" s="22" t="s">
        <v>5358</v>
      </c>
      <c r="D10" s="21">
        <v>50</v>
      </c>
      <c r="E10" s="22"/>
    </row>
    <row r="11" spans="1:5" s="20" customFormat="1" x14ac:dyDescent="0.25">
      <c r="A11" s="21">
        <v>51036</v>
      </c>
      <c r="B11" s="21">
        <v>51036</v>
      </c>
      <c r="C11" s="22" t="s">
        <v>5358</v>
      </c>
      <c r="D11" s="21">
        <v>6100</v>
      </c>
      <c r="E11" s="22"/>
    </row>
    <row r="12" spans="1:5" s="20" customFormat="1" x14ac:dyDescent="0.25">
      <c r="A12" s="21">
        <v>51036</v>
      </c>
      <c r="B12" s="21">
        <v>51036</v>
      </c>
      <c r="C12" s="22" t="s">
        <v>5358</v>
      </c>
      <c r="D12" s="21">
        <v>1800</v>
      </c>
      <c r="E12" s="22"/>
    </row>
    <row r="13" spans="1:5" s="20" customFormat="1" x14ac:dyDescent="0.25">
      <c r="A13" s="21">
        <v>51036</v>
      </c>
      <c r="B13" s="21">
        <v>51036</v>
      </c>
      <c r="C13" s="22" t="s">
        <v>5358</v>
      </c>
      <c r="D13" s="21">
        <v>1900</v>
      </c>
      <c r="E13" s="22"/>
    </row>
    <row r="14" spans="1:5" s="20" customFormat="1" x14ac:dyDescent="0.25">
      <c r="A14" s="21">
        <v>52517</v>
      </c>
      <c r="B14" s="21">
        <v>52517</v>
      </c>
      <c r="C14" s="22" t="s">
        <v>5358</v>
      </c>
      <c r="D14" s="21">
        <v>20000</v>
      </c>
      <c r="E14" s="22"/>
    </row>
    <row r="15" spans="1:5" s="20" customFormat="1" x14ac:dyDescent="0.25">
      <c r="A15" s="21">
        <v>52517</v>
      </c>
      <c r="B15" s="21">
        <v>52517</v>
      </c>
      <c r="C15" s="22" t="s">
        <v>5358</v>
      </c>
      <c r="D15" s="21">
        <v>42000</v>
      </c>
      <c r="E15" s="22"/>
    </row>
    <row r="16" spans="1:5" s="20" customFormat="1" x14ac:dyDescent="0.25">
      <c r="A16" s="21">
        <v>52686</v>
      </c>
      <c r="B16" s="21">
        <v>52686</v>
      </c>
      <c r="C16" s="22" t="s">
        <v>5358</v>
      </c>
      <c r="D16" s="21">
        <v>1800</v>
      </c>
      <c r="E16" s="22"/>
    </row>
    <row r="17" spans="1:5" s="20" customFormat="1" x14ac:dyDescent="0.25">
      <c r="A17" s="21">
        <v>52686</v>
      </c>
      <c r="B17" s="21">
        <v>52686</v>
      </c>
      <c r="C17" s="22" t="s">
        <v>5358</v>
      </c>
      <c r="D17" s="21">
        <v>1400</v>
      </c>
      <c r="E17" s="22"/>
    </row>
    <row r="18" spans="1:5" s="20" customFormat="1" x14ac:dyDescent="0.25">
      <c r="A18" s="21">
        <v>52686</v>
      </c>
      <c r="B18" s="21">
        <v>52686</v>
      </c>
      <c r="C18" s="22" t="s">
        <v>5358</v>
      </c>
      <c r="D18" s="21">
        <v>960</v>
      </c>
      <c r="E18" s="22"/>
    </row>
    <row r="19" spans="1:5" s="20" customFormat="1" x14ac:dyDescent="0.25">
      <c r="A19" s="21">
        <v>52686</v>
      </c>
      <c r="B19" s="21">
        <v>52686</v>
      </c>
      <c r="C19" s="22" t="s">
        <v>5358</v>
      </c>
      <c r="D19" s="21">
        <v>4500</v>
      </c>
      <c r="E19" s="22"/>
    </row>
    <row r="20" spans="1:5" s="20" customFormat="1" x14ac:dyDescent="0.25">
      <c r="A20" s="21">
        <v>52686</v>
      </c>
      <c r="B20" s="21">
        <v>52686</v>
      </c>
      <c r="C20" s="22" t="s">
        <v>5358</v>
      </c>
      <c r="D20" s="21">
        <v>500</v>
      </c>
      <c r="E20" s="22"/>
    </row>
    <row r="21" spans="1:5" s="20" customFormat="1" x14ac:dyDescent="0.25">
      <c r="A21" s="21">
        <v>52686</v>
      </c>
      <c r="B21" s="21">
        <v>52686</v>
      </c>
      <c r="C21" s="22" t="s">
        <v>5358</v>
      </c>
      <c r="D21" s="21">
        <v>3500</v>
      </c>
      <c r="E21" s="22"/>
    </row>
    <row r="22" spans="1:5" s="20" customFormat="1" x14ac:dyDescent="0.25">
      <c r="A22" s="21">
        <v>52686</v>
      </c>
      <c r="B22" s="21">
        <v>52686</v>
      </c>
      <c r="C22" s="22" t="s">
        <v>5358</v>
      </c>
      <c r="D22" s="21">
        <v>1410</v>
      </c>
      <c r="E22" s="22"/>
    </row>
    <row r="23" spans="1:5" s="20" customFormat="1" x14ac:dyDescent="0.25">
      <c r="A23" s="21">
        <v>52686</v>
      </c>
      <c r="B23" s="21">
        <v>52686</v>
      </c>
      <c r="C23" s="22" t="s">
        <v>5358</v>
      </c>
      <c r="D23" s="21">
        <v>1120</v>
      </c>
      <c r="E23" s="22"/>
    </row>
    <row r="24" spans="1:5" s="20" customFormat="1" x14ac:dyDescent="0.25">
      <c r="A24" s="21">
        <v>52686</v>
      </c>
      <c r="B24" s="21">
        <v>52686</v>
      </c>
      <c r="C24" s="22" t="s">
        <v>5358</v>
      </c>
      <c r="D24" s="21">
        <v>8800</v>
      </c>
      <c r="E24" s="22"/>
    </row>
    <row r="25" spans="1:5" s="20" customFormat="1" x14ac:dyDescent="0.25">
      <c r="A25" s="21">
        <v>52686</v>
      </c>
      <c r="B25" s="21">
        <v>52686</v>
      </c>
      <c r="C25" s="22" t="s">
        <v>5358</v>
      </c>
      <c r="D25" s="21">
        <v>700</v>
      </c>
      <c r="E25" s="22"/>
    </row>
    <row r="26" spans="1:5" s="20" customFormat="1" x14ac:dyDescent="0.25">
      <c r="A26" s="21">
        <v>52686</v>
      </c>
      <c r="B26" s="21">
        <v>52686</v>
      </c>
      <c r="C26" s="22" t="s">
        <v>5358</v>
      </c>
      <c r="D26" s="21">
        <v>740</v>
      </c>
      <c r="E26" s="22"/>
    </row>
    <row r="27" spans="1:5" s="20" customFormat="1" x14ac:dyDescent="0.25">
      <c r="A27" s="21">
        <v>52686</v>
      </c>
      <c r="B27" s="21">
        <v>52686</v>
      </c>
      <c r="C27" s="22" t="s">
        <v>5358</v>
      </c>
      <c r="D27" s="21">
        <v>580</v>
      </c>
      <c r="E27" s="22"/>
    </row>
    <row r="28" spans="1:5" s="20" customFormat="1" x14ac:dyDescent="0.25">
      <c r="A28" s="21">
        <v>52686</v>
      </c>
      <c r="B28" s="21">
        <v>52686</v>
      </c>
      <c r="C28" s="22" t="s">
        <v>5358</v>
      </c>
      <c r="D28" s="21">
        <v>570</v>
      </c>
      <c r="E28" s="22"/>
    </row>
    <row r="29" spans="1:5" s="20" customFormat="1" x14ac:dyDescent="0.25">
      <c r="A29" s="21">
        <v>52686</v>
      </c>
      <c r="B29" s="21">
        <v>52686</v>
      </c>
      <c r="C29" s="22" t="s">
        <v>5358</v>
      </c>
      <c r="D29" s="21">
        <v>562</v>
      </c>
      <c r="E29" s="22"/>
    </row>
    <row r="30" spans="1:5" s="20" customFormat="1" x14ac:dyDescent="0.25">
      <c r="A30" s="21">
        <v>52686</v>
      </c>
      <c r="B30" s="21">
        <v>52686</v>
      </c>
      <c r="C30" s="22" t="s">
        <v>5358</v>
      </c>
      <c r="D30" s="21">
        <v>430</v>
      </c>
      <c r="E30" s="22"/>
    </row>
    <row r="31" spans="1:5" s="20" customFormat="1" x14ac:dyDescent="0.25">
      <c r="A31" s="21">
        <v>52686</v>
      </c>
      <c r="B31" s="21">
        <v>52686</v>
      </c>
      <c r="C31" s="22" t="s">
        <v>5358</v>
      </c>
      <c r="D31" s="21">
        <v>370</v>
      </c>
      <c r="E31" s="22"/>
    </row>
    <row r="32" spans="1:5" s="20" customFormat="1" x14ac:dyDescent="0.25">
      <c r="A32" s="21">
        <v>52686</v>
      </c>
      <c r="B32" s="21">
        <v>52686</v>
      </c>
      <c r="C32" s="22" t="s">
        <v>5358</v>
      </c>
      <c r="D32" s="21">
        <v>2460</v>
      </c>
      <c r="E32" s="22"/>
    </row>
    <row r="33" spans="1:5" s="20" customFormat="1" x14ac:dyDescent="0.25">
      <c r="A33" s="21">
        <v>52686</v>
      </c>
      <c r="B33" s="21">
        <v>52686</v>
      </c>
      <c r="C33" s="22" t="s">
        <v>5358</v>
      </c>
      <c r="D33" s="21">
        <v>1750</v>
      </c>
      <c r="E33" s="22"/>
    </row>
    <row r="34" spans="1:5" s="20" customFormat="1" x14ac:dyDescent="0.25">
      <c r="A34" s="21">
        <v>52686</v>
      </c>
      <c r="B34" s="21">
        <v>52686</v>
      </c>
      <c r="C34" s="22" t="s">
        <v>5358</v>
      </c>
      <c r="D34" s="21">
        <v>1020</v>
      </c>
      <c r="E34" s="22"/>
    </row>
    <row r="35" spans="1:5" s="20" customFormat="1" x14ac:dyDescent="0.25">
      <c r="A35" s="21">
        <v>52686</v>
      </c>
      <c r="B35" s="21">
        <v>52686</v>
      </c>
      <c r="C35" s="22" t="s">
        <v>5358</v>
      </c>
      <c r="D35" s="21">
        <v>2600</v>
      </c>
      <c r="E35" s="22"/>
    </row>
    <row r="36" spans="1:5" s="20" customFormat="1" x14ac:dyDescent="0.25">
      <c r="A36" s="21">
        <v>52686</v>
      </c>
      <c r="B36" s="21">
        <v>52686</v>
      </c>
      <c r="C36" s="22" t="s">
        <v>5358</v>
      </c>
      <c r="D36" s="21">
        <v>2500</v>
      </c>
      <c r="E36" s="22"/>
    </row>
    <row r="37" spans="1:5" s="20" customFormat="1" x14ac:dyDescent="0.25">
      <c r="A37" s="21">
        <v>52686</v>
      </c>
      <c r="B37" s="21">
        <v>52686</v>
      </c>
      <c r="C37" s="22" t="s">
        <v>5358</v>
      </c>
      <c r="D37" s="21">
        <v>1100</v>
      </c>
      <c r="E37" s="22"/>
    </row>
    <row r="38" spans="1:5" s="20" customFormat="1" x14ac:dyDescent="0.25">
      <c r="A38" s="21">
        <v>52686</v>
      </c>
      <c r="B38" s="21">
        <v>52686</v>
      </c>
      <c r="C38" s="22" t="s">
        <v>5358</v>
      </c>
      <c r="D38" s="21">
        <v>1060</v>
      </c>
      <c r="E38" s="22"/>
    </row>
    <row r="39" spans="1:5" s="20" customFormat="1" x14ac:dyDescent="0.25">
      <c r="A39" s="21">
        <v>52686</v>
      </c>
      <c r="B39" s="21">
        <v>52686</v>
      </c>
      <c r="C39" s="22" t="s">
        <v>5358</v>
      </c>
      <c r="D39" s="21">
        <v>860</v>
      </c>
      <c r="E39" s="22"/>
    </row>
    <row r="40" spans="1:5" s="20" customFormat="1" x14ac:dyDescent="0.25">
      <c r="A40" s="21">
        <v>52686</v>
      </c>
      <c r="B40" s="21">
        <v>52686</v>
      </c>
      <c r="C40" s="22" t="s">
        <v>5358</v>
      </c>
      <c r="D40" s="21">
        <v>820</v>
      </c>
      <c r="E40" s="22"/>
    </row>
    <row r="41" spans="1:5" s="20" customFormat="1" x14ac:dyDescent="0.25">
      <c r="A41" s="21">
        <v>52686</v>
      </c>
      <c r="B41" s="21">
        <v>52686</v>
      </c>
      <c r="C41" s="22" t="s">
        <v>5358</v>
      </c>
      <c r="D41" s="21">
        <v>780</v>
      </c>
      <c r="E41" s="22"/>
    </row>
    <row r="42" spans="1:5" s="20" customFormat="1" x14ac:dyDescent="0.25">
      <c r="A42" s="21">
        <v>52686</v>
      </c>
      <c r="B42" s="21">
        <v>52686</v>
      </c>
      <c r="C42" s="22" t="s">
        <v>5358</v>
      </c>
      <c r="D42" s="21">
        <v>8000</v>
      </c>
      <c r="E42" s="22"/>
    </row>
    <row r="43" spans="1:5" s="20" customFormat="1" x14ac:dyDescent="0.25">
      <c r="A43" s="21">
        <v>55389</v>
      </c>
      <c r="B43" s="21">
        <v>55389</v>
      </c>
      <c r="C43" s="22" t="s">
        <v>5358</v>
      </c>
      <c r="D43" s="21">
        <v>840</v>
      </c>
      <c r="E43" s="22"/>
    </row>
    <row r="44" spans="1:5" s="20" customFormat="1" x14ac:dyDescent="0.25">
      <c r="A44" s="21">
        <v>55389</v>
      </c>
      <c r="B44" s="21">
        <v>55389</v>
      </c>
      <c r="C44" s="22" t="s">
        <v>5358</v>
      </c>
      <c r="D44" s="21">
        <v>830</v>
      </c>
      <c r="E44" s="22"/>
    </row>
    <row r="45" spans="1:5" s="20" customFormat="1" x14ac:dyDescent="0.25">
      <c r="A45" s="21">
        <v>55389</v>
      </c>
      <c r="B45" s="21">
        <v>55389</v>
      </c>
      <c r="C45" s="22" t="s">
        <v>5358</v>
      </c>
      <c r="D45" s="21">
        <v>550</v>
      </c>
      <c r="E45" s="22"/>
    </row>
    <row r="46" spans="1:5" s="20" customFormat="1" x14ac:dyDescent="0.25">
      <c r="A46" s="21">
        <v>56359</v>
      </c>
      <c r="B46" s="21">
        <v>56359</v>
      </c>
      <c r="C46" s="22" t="s">
        <v>5358</v>
      </c>
      <c r="D46" s="21">
        <v>5.6</v>
      </c>
      <c r="E46" s="22"/>
    </row>
    <row r="47" spans="1:5" s="20" customFormat="1" x14ac:dyDescent="0.25">
      <c r="A47" s="21">
        <v>56359</v>
      </c>
      <c r="B47" s="21">
        <v>56359</v>
      </c>
      <c r="C47" s="22" t="s">
        <v>5358</v>
      </c>
      <c r="D47" s="21">
        <v>7.4</v>
      </c>
      <c r="E47" s="22"/>
    </row>
    <row r="48" spans="1:5" s="20" customFormat="1" x14ac:dyDescent="0.25">
      <c r="A48" s="21">
        <v>56382</v>
      </c>
      <c r="B48" s="21">
        <v>56382</v>
      </c>
      <c r="C48" s="22" t="s">
        <v>5358</v>
      </c>
      <c r="D48" s="21">
        <v>1350</v>
      </c>
      <c r="E48" s="22"/>
    </row>
    <row r="49" spans="1:5" s="20" customFormat="1" x14ac:dyDescent="0.25">
      <c r="A49" s="21">
        <v>56382</v>
      </c>
      <c r="B49" s="21">
        <v>56382</v>
      </c>
      <c r="C49" s="22" t="s">
        <v>5358</v>
      </c>
      <c r="D49" s="21">
        <v>864</v>
      </c>
      <c r="E49" s="22"/>
    </row>
    <row r="50" spans="1:5" s="20" customFormat="1" x14ac:dyDescent="0.25">
      <c r="A50" s="21">
        <v>56724</v>
      </c>
      <c r="B50" s="21">
        <v>56724</v>
      </c>
      <c r="C50" s="22" t="s">
        <v>5358</v>
      </c>
      <c r="D50" s="21">
        <v>890</v>
      </c>
      <c r="E50" s="22"/>
    </row>
    <row r="51" spans="1:5" s="20" customFormat="1" x14ac:dyDescent="0.25">
      <c r="A51" s="21">
        <v>57249</v>
      </c>
      <c r="B51" s="21">
        <v>57249</v>
      </c>
      <c r="C51" s="22" t="s">
        <v>5358</v>
      </c>
      <c r="D51" s="21">
        <v>2300</v>
      </c>
      <c r="E51" s="22"/>
    </row>
    <row r="52" spans="1:5" s="20" customFormat="1" x14ac:dyDescent="0.25">
      <c r="A52" s="21">
        <v>57749</v>
      </c>
      <c r="B52" s="21">
        <v>57749</v>
      </c>
      <c r="C52" s="22" t="s">
        <v>5358</v>
      </c>
      <c r="D52" s="21">
        <v>135</v>
      </c>
      <c r="E52" s="22"/>
    </row>
    <row r="53" spans="1:5" s="20" customFormat="1" x14ac:dyDescent="0.25">
      <c r="A53" s="21">
        <v>57749</v>
      </c>
      <c r="B53" s="21">
        <v>57749</v>
      </c>
      <c r="C53" s="22" t="s">
        <v>5358</v>
      </c>
      <c r="D53" s="21">
        <v>72</v>
      </c>
      <c r="E53" s="22"/>
    </row>
    <row r="54" spans="1:5" s="20" customFormat="1" x14ac:dyDescent="0.25">
      <c r="A54" s="21">
        <v>57749</v>
      </c>
      <c r="B54" s="21">
        <v>57749</v>
      </c>
      <c r="C54" s="22" t="s">
        <v>5358</v>
      </c>
      <c r="D54" s="21">
        <v>59</v>
      </c>
      <c r="E54" s="22"/>
    </row>
    <row r="55" spans="1:5" s="20" customFormat="1" x14ac:dyDescent="0.25">
      <c r="A55" s="21">
        <v>57749</v>
      </c>
      <c r="B55" s="21">
        <v>57749</v>
      </c>
      <c r="C55" s="22" t="s">
        <v>5358</v>
      </c>
      <c r="D55" s="21">
        <v>47</v>
      </c>
      <c r="E55" s="22"/>
    </row>
    <row r="56" spans="1:5" s="20" customFormat="1" x14ac:dyDescent="0.25">
      <c r="A56" s="21">
        <v>57749</v>
      </c>
      <c r="B56" s="21">
        <v>57749</v>
      </c>
      <c r="C56" s="22" t="s">
        <v>5358</v>
      </c>
      <c r="D56" s="21">
        <v>42</v>
      </c>
      <c r="E56" s="22"/>
    </row>
    <row r="57" spans="1:5" s="20" customFormat="1" x14ac:dyDescent="0.25">
      <c r="A57" s="21">
        <v>57749</v>
      </c>
      <c r="B57" s="21">
        <v>57749</v>
      </c>
      <c r="C57" s="22" t="s">
        <v>5358</v>
      </c>
      <c r="D57" s="21">
        <v>31</v>
      </c>
      <c r="E57" s="22"/>
    </row>
    <row r="58" spans="1:5" s="20" customFormat="1" x14ac:dyDescent="0.25">
      <c r="A58" s="21">
        <v>57749</v>
      </c>
      <c r="B58" s="21">
        <v>57749</v>
      </c>
      <c r="C58" s="22" t="s">
        <v>5358</v>
      </c>
      <c r="D58" s="21">
        <v>28.5</v>
      </c>
      <c r="E58" s="22"/>
    </row>
    <row r="59" spans="1:5" s="20" customFormat="1" x14ac:dyDescent="0.25">
      <c r="A59" s="21">
        <v>57749</v>
      </c>
      <c r="B59" s="21">
        <v>57749</v>
      </c>
      <c r="C59" s="22" t="s">
        <v>5358</v>
      </c>
      <c r="D59" s="21">
        <v>27</v>
      </c>
      <c r="E59" s="22"/>
    </row>
    <row r="60" spans="1:5" s="20" customFormat="1" x14ac:dyDescent="0.25">
      <c r="A60" s="21">
        <v>57749</v>
      </c>
      <c r="B60" s="21">
        <v>57749</v>
      </c>
      <c r="C60" s="22" t="s">
        <v>5358</v>
      </c>
      <c r="D60" s="21">
        <v>24.9</v>
      </c>
      <c r="E60" s="22"/>
    </row>
    <row r="61" spans="1:5" s="20" customFormat="1" x14ac:dyDescent="0.25">
      <c r="A61" s="21">
        <v>57749</v>
      </c>
      <c r="B61" s="21">
        <v>57749</v>
      </c>
      <c r="C61" s="22" t="s">
        <v>5358</v>
      </c>
      <c r="D61" s="21">
        <v>20</v>
      </c>
      <c r="E61" s="22"/>
    </row>
    <row r="62" spans="1:5" s="20" customFormat="1" x14ac:dyDescent="0.25">
      <c r="A62" s="21">
        <v>57749</v>
      </c>
      <c r="B62" s="21">
        <v>57749</v>
      </c>
      <c r="C62" s="22" t="s">
        <v>5358</v>
      </c>
      <c r="D62" s="21">
        <v>19.5</v>
      </c>
      <c r="E62" s="22"/>
    </row>
    <row r="63" spans="1:5" s="20" customFormat="1" x14ac:dyDescent="0.25">
      <c r="A63" s="21">
        <v>57749</v>
      </c>
      <c r="B63" s="21">
        <v>57749</v>
      </c>
      <c r="C63" s="22" t="s">
        <v>5358</v>
      </c>
      <c r="D63" s="21">
        <v>12.6</v>
      </c>
      <c r="E63" s="22"/>
    </row>
    <row r="64" spans="1:5" s="20" customFormat="1" x14ac:dyDescent="0.25">
      <c r="A64" s="21">
        <v>57749</v>
      </c>
      <c r="B64" s="21">
        <v>57749</v>
      </c>
      <c r="C64" s="22" t="s">
        <v>5358</v>
      </c>
      <c r="D64" s="21">
        <v>10</v>
      </c>
      <c r="E64" s="22"/>
    </row>
    <row r="65" spans="1:5" s="20" customFormat="1" x14ac:dyDescent="0.25">
      <c r="A65" s="21">
        <v>57749</v>
      </c>
      <c r="B65" s="21">
        <v>57749</v>
      </c>
      <c r="C65" s="22" t="s">
        <v>5358</v>
      </c>
      <c r="D65" s="21">
        <v>9.1</v>
      </c>
      <c r="E65" s="22"/>
    </row>
    <row r="66" spans="1:5" s="20" customFormat="1" x14ac:dyDescent="0.25">
      <c r="A66" s="21">
        <v>57749</v>
      </c>
      <c r="B66" s="21">
        <v>57749</v>
      </c>
      <c r="C66" s="22" t="s">
        <v>5358</v>
      </c>
      <c r="D66" s="21">
        <v>8.1999999999999993</v>
      </c>
      <c r="E66" s="22"/>
    </row>
    <row r="67" spans="1:5" s="20" customFormat="1" x14ac:dyDescent="0.25">
      <c r="A67" s="21">
        <v>57749</v>
      </c>
      <c r="B67" s="21">
        <v>57749</v>
      </c>
      <c r="C67" s="22" t="s">
        <v>5358</v>
      </c>
      <c r="D67" s="21">
        <v>2.9</v>
      </c>
      <c r="E67" s="22"/>
    </row>
    <row r="68" spans="1:5" s="20" customFormat="1" x14ac:dyDescent="0.25">
      <c r="A68" s="21">
        <v>58899</v>
      </c>
      <c r="B68" s="21">
        <v>58899</v>
      </c>
      <c r="C68" s="22" t="s">
        <v>5358</v>
      </c>
      <c r="D68" s="21">
        <v>31</v>
      </c>
      <c r="E68" s="22"/>
    </row>
    <row r="69" spans="1:5" s="20" customFormat="1" x14ac:dyDescent="0.25">
      <c r="A69" s="21">
        <v>58899</v>
      </c>
      <c r="B69" s="21">
        <v>58899</v>
      </c>
      <c r="C69" s="22" t="s">
        <v>5358</v>
      </c>
      <c r="D69" s="21">
        <v>27</v>
      </c>
      <c r="E69" s="22"/>
    </row>
    <row r="70" spans="1:5" s="20" customFormat="1" x14ac:dyDescent="0.25">
      <c r="A70" s="21">
        <v>59507</v>
      </c>
      <c r="B70" s="21">
        <v>59507</v>
      </c>
      <c r="C70" s="22" t="s">
        <v>5358</v>
      </c>
      <c r="D70" s="21">
        <v>917</v>
      </c>
      <c r="E70" s="22"/>
    </row>
    <row r="71" spans="1:5" s="20" customFormat="1" x14ac:dyDescent="0.25">
      <c r="A71" s="21">
        <v>60515</v>
      </c>
      <c r="B71" s="21">
        <v>60515</v>
      </c>
      <c r="C71" s="22" t="s">
        <v>5358</v>
      </c>
      <c r="D71" s="21">
        <v>7500</v>
      </c>
      <c r="E71" s="22"/>
    </row>
    <row r="72" spans="1:5" s="20" customFormat="1" x14ac:dyDescent="0.25">
      <c r="A72" s="21">
        <v>60515</v>
      </c>
      <c r="B72" s="21">
        <v>60515</v>
      </c>
      <c r="C72" s="22" t="s">
        <v>5358</v>
      </c>
      <c r="D72" s="21">
        <v>8600</v>
      </c>
      <c r="E72" s="22"/>
    </row>
    <row r="73" spans="1:5" s="20" customFormat="1" x14ac:dyDescent="0.25">
      <c r="A73" s="21">
        <v>62737</v>
      </c>
      <c r="B73" s="21">
        <v>62737</v>
      </c>
      <c r="C73" s="22" t="s">
        <v>5358</v>
      </c>
      <c r="D73" s="21">
        <v>100</v>
      </c>
      <c r="E73" s="22"/>
    </row>
    <row r="74" spans="1:5" s="20" customFormat="1" x14ac:dyDescent="0.25">
      <c r="A74" s="21">
        <v>62748</v>
      </c>
      <c r="B74" s="21">
        <v>62748</v>
      </c>
      <c r="C74" s="22" t="s">
        <v>5358</v>
      </c>
      <c r="D74" s="21">
        <v>54000</v>
      </c>
      <c r="E74" s="22"/>
    </row>
    <row r="75" spans="1:5" s="20" customFormat="1" x14ac:dyDescent="0.25">
      <c r="A75" s="21" t="s">
        <v>1997</v>
      </c>
      <c r="B75" s="21">
        <v>63252</v>
      </c>
      <c r="C75" s="22" t="s">
        <v>5358</v>
      </c>
      <c r="D75" s="21">
        <v>1880</v>
      </c>
      <c r="E75" s="22"/>
    </row>
    <row r="76" spans="1:5" s="20" customFormat="1" x14ac:dyDescent="0.25">
      <c r="A76" s="21">
        <v>63252</v>
      </c>
      <c r="B76" s="21">
        <v>63252</v>
      </c>
      <c r="C76" s="22" t="s">
        <v>5358</v>
      </c>
      <c r="D76" s="21">
        <v>1330</v>
      </c>
      <c r="E76" s="22"/>
    </row>
    <row r="77" spans="1:5" s="20" customFormat="1" x14ac:dyDescent="0.25">
      <c r="A77" s="21">
        <v>63252</v>
      </c>
      <c r="B77" s="21">
        <v>63252</v>
      </c>
      <c r="C77" s="22" t="s">
        <v>5358</v>
      </c>
      <c r="D77" s="21">
        <v>3000</v>
      </c>
      <c r="E77" s="22"/>
    </row>
    <row r="78" spans="1:5" s="20" customFormat="1" x14ac:dyDescent="0.25">
      <c r="A78" s="21">
        <v>63252</v>
      </c>
      <c r="B78" s="21">
        <v>63252</v>
      </c>
      <c r="C78" s="22" t="s">
        <v>5358</v>
      </c>
      <c r="D78" s="21">
        <v>1950</v>
      </c>
      <c r="E78" s="22"/>
    </row>
    <row r="79" spans="1:5" s="20" customFormat="1" x14ac:dyDescent="0.25">
      <c r="A79" s="21">
        <v>63252</v>
      </c>
      <c r="B79" s="21">
        <v>63252</v>
      </c>
      <c r="C79" s="22" t="s">
        <v>5358</v>
      </c>
      <c r="D79" s="21">
        <v>1450</v>
      </c>
      <c r="E79" s="22"/>
    </row>
    <row r="80" spans="1:5" s="20" customFormat="1" x14ac:dyDescent="0.25">
      <c r="A80" s="21">
        <v>63252</v>
      </c>
      <c r="B80" s="21">
        <v>63252</v>
      </c>
      <c r="C80" s="22" t="s">
        <v>5358</v>
      </c>
      <c r="D80" s="21">
        <v>780</v>
      </c>
      <c r="E80" s="22"/>
    </row>
    <row r="81" spans="1:5" s="20" customFormat="1" x14ac:dyDescent="0.25">
      <c r="A81" s="21">
        <v>63252</v>
      </c>
      <c r="B81" s="21">
        <v>63252</v>
      </c>
      <c r="C81" s="22" t="s">
        <v>5358</v>
      </c>
      <c r="D81" s="21">
        <v>3500</v>
      </c>
      <c r="E81" s="22"/>
    </row>
    <row r="82" spans="1:5" s="20" customFormat="1" x14ac:dyDescent="0.25">
      <c r="A82" s="21">
        <v>63252</v>
      </c>
      <c r="B82" s="21">
        <v>63252</v>
      </c>
      <c r="C82" s="22" t="s">
        <v>5358</v>
      </c>
      <c r="D82" s="21">
        <v>1600</v>
      </c>
      <c r="E82" s="22"/>
    </row>
    <row r="83" spans="1:5" s="20" customFormat="1" x14ac:dyDescent="0.25">
      <c r="A83" s="21">
        <v>63252</v>
      </c>
      <c r="B83" s="21">
        <v>63252</v>
      </c>
      <c r="C83" s="22" t="s">
        <v>5358</v>
      </c>
      <c r="D83" s="21">
        <v>2300</v>
      </c>
      <c r="E83" s="22"/>
    </row>
    <row r="84" spans="1:5" s="20" customFormat="1" x14ac:dyDescent="0.25">
      <c r="A84" s="21">
        <v>63252</v>
      </c>
      <c r="B84" s="21">
        <v>63252</v>
      </c>
      <c r="C84" s="22" t="s">
        <v>5358</v>
      </c>
      <c r="D84" s="21">
        <v>2080</v>
      </c>
      <c r="E84" s="22"/>
    </row>
    <row r="85" spans="1:5" s="20" customFormat="1" x14ac:dyDescent="0.25">
      <c r="A85" s="21">
        <v>63252</v>
      </c>
      <c r="B85" s="21">
        <v>63252</v>
      </c>
      <c r="C85" s="22" t="s">
        <v>5358</v>
      </c>
      <c r="D85" s="21">
        <v>1900</v>
      </c>
      <c r="E85" s="22"/>
    </row>
    <row r="86" spans="1:5" s="20" customFormat="1" x14ac:dyDescent="0.25">
      <c r="A86" s="21">
        <v>63252</v>
      </c>
      <c r="B86" s="21">
        <v>63252</v>
      </c>
      <c r="C86" s="22" t="s">
        <v>5358</v>
      </c>
      <c r="D86" s="21">
        <v>1360</v>
      </c>
      <c r="E86" s="22"/>
    </row>
    <row r="87" spans="1:5" s="20" customFormat="1" x14ac:dyDescent="0.25">
      <c r="A87" s="21">
        <v>63252</v>
      </c>
      <c r="B87" s="21">
        <v>63252</v>
      </c>
      <c r="C87" s="22" t="s">
        <v>5358</v>
      </c>
      <c r="D87" s="21">
        <v>1460</v>
      </c>
      <c r="E87" s="22"/>
    </row>
    <row r="88" spans="1:5" s="20" customFormat="1" x14ac:dyDescent="0.25">
      <c r="A88" s="21">
        <v>63252</v>
      </c>
      <c r="B88" s="21">
        <v>63252</v>
      </c>
      <c r="C88" s="22" t="s">
        <v>5358</v>
      </c>
      <c r="D88" s="21">
        <v>1090</v>
      </c>
      <c r="E88" s="22"/>
    </row>
    <row r="89" spans="1:5" s="20" customFormat="1" x14ac:dyDescent="0.25">
      <c r="A89" s="21">
        <v>63252</v>
      </c>
      <c r="B89" s="21">
        <v>63252</v>
      </c>
      <c r="C89" s="22" t="s">
        <v>5358</v>
      </c>
      <c r="D89" s="21">
        <v>1200</v>
      </c>
      <c r="E89" s="22"/>
    </row>
    <row r="90" spans="1:5" s="20" customFormat="1" x14ac:dyDescent="0.25">
      <c r="A90" s="21">
        <v>63252</v>
      </c>
      <c r="B90" s="21">
        <v>63252</v>
      </c>
      <c r="C90" s="22" t="s">
        <v>5358</v>
      </c>
      <c r="D90" s="21">
        <v>1866</v>
      </c>
      <c r="E90" s="22"/>
    </row>
    <row r="91" spans="1:5" s="20" customFormat="1" x14ac:dyDescent="0.25">
      <c r="A91" s="21">
        <v>64006</v>
      </c>
      <c r="B91" s="21">
        <v>64006</v>
      </c>
      <c r="C91" s="22" t="s">
        <v>5358</v>
      </c>
      <c r="D91" s="21">
        <v>140</v>
      </c>
      <c r="E91" s="22"/>
    </row>
    <row r="92" spans="1:5" s="20" customFormat="1" x14ac:dyDescent="0.25">
      <c r="A92" s="21">
        <v>67721</v>
      </c>
      <c r="B92" s="21">
        <v>67721</v>
      </c>
      <c r="C92" s="22" t="s">
        <v>5358</v>
      </c>
      <c r="D92" s="21">
        <v>940</v>
      </c>
      <c r="E92" s="22"/>
    </row>
    <row r="93" spans="1:5" s="20" customFormat="1" x14ac:dyDescent="0.25">
      <c r="A93" s="21">
        <v>68122</v>
      </c>
      <c r="B93" s="21">
        <v>68122</v>
      </c>
      <c r="C93" s="22" t="s">
        <v>5358</v>
      </c>
      <c r="D93" s="21">
        <v>9800000</v>
      </c>
      <c r="E93" s="22"/>
    </row>
    <row r="94" spans="1:5" s="20" customFormat="1" x14ac:dyDescent="0.25">
      <c r="A94" s="21">
        <v>71432</v>
      </c>
      <c r="B94" s="21">
        <v>71432</v>
      </c>
      <c r="C94" s="22" t="s">
        <v>5358</v>
      </c>
      <c r="D94" s="21">
        <v>9200</v>
      </c>
      <c r="E94" s="22"/>
    </row>
    <row r="95" spans="1:5" s="20" customFormat="1" x14ac:dyDescent="0.25">
      <c r="A95" s="21">
        <v>71556</v>
      </c>
      <c r="B95" s="21">
        <v>71556</v>
      </c>
      <c r="C95" s="22" t="s">
        <v>5358</v>
      </c>
      <c r="D95" s="21">
        <v>52000</v>
      </c>
      <c r="E95" s="22"/>
    </row>
    <row r="96" spans="1:5" s="20" customFormat="1" x14ac:dyDescent="0.25">
      <c r="A96" s="21">
        <v>72208</v>
      </c>
      <c r="B96" s="21">
        <v>72208</v>
      </c>
      <c r="C96" s="22" t="s">
        <v>5358</v>
      </c>
      <c r="D96" s="21">
        <v>0.33</v>
      </c>
      <c r="E96" s="22"/>
    </row>
    <row r="97" spans="1:5" s="20" customFormat="1" x14ac:dyDescent="0.25">
      <c r="A97" s="21">
        <v>72208</v>
      </c>
      <c r="B97" s="21">
        <v>72208</v>
      </c>
      <c r="C97" s="22" t="s">
        <v>5358</v>
      </c>
      <c r="D97" s="21">
        <v>0.74</v>
      </c>
      <c r="E97" s="22"/>
    </row>
    <row r="98" spans="1:5" s="20" customFormat="1" x14ac:dyDescent="0.25">
      <c r="A98" s="21">
        <v>72208</v>
      </c>
      <c r="B98" s="21">
        <v>72208</v>
      </c>
      <c r="C98" s="22" t="s">
        <v>5358</v>
      </c>
      <c r="D98" s="21">
        <v>1.1100000000000001</v>
      </c>
      <c r="E98" s="22"/>
    </row>
    <row r="99" spans="1:5" s="20" customFormat="1" x14ac:dyDescent="0.25">
      <c r="A99" s="21">
        <v>72208</v>
      </c>
      <c r="B99" s="21">
        <v>72208</v>
      </c>
      <c r="C99" s="22" t="s">
        <v>5358</v>
      </c>
      <c r="D99" s="21">
        <v>0.75</v>
      </c>
      <c r="E99" s="22"/>
    </row>
    <row r="100" spans="1:5" s="20" customFormat="1" x14ac:dyDescent="0.25">
      <c r="A100" s="21">
        <v>72435</v>
      </c>
      <c r="B100" s="21">
        <v>72435</v>
      </c>
      <c r="C100" s="22" t="s">
        <v>5358</v>
      </c>
      <c r="D100" s="21">
        <v>62</v>
      </c>
      <c r="E100" s="22"/>
    </row>
    <row r="101" spans="1:5" s="20" customFormat="1" x14ac:dyDescent="0.25">
      <c r="A101" s="21">
        <v>72435</v>
      </c>
      <c r="B101" s="21">
        <v>72435</v>
      </c>
      <c r="C101" s="22" t="s">
        <v>5358</v>
      </c>
      <c r="D101" s="21">
        <v>11</v>
      </c>
      <c r="E101" s="22"/>
    </row>
    <row r="102" spans="1:5" s="20" customFormat="1" x14ac:dyDescent="0.25">
      <c r="A102" s="21">
        <v>72435</v>
      </c>
      <c r="B102" s="21">
        <v>72435</v>
      </c>
      <c r="C102" s="22" t="s">
        <v>5358</v>
      </c>
      <c r="D102" s="21">
        <v>17</v>
      </c>
      <c r="E102" s="22"/>
    </row>
    <row r="103" spans="1:5" s="20" customFormat="1" x14ac:dyDescent="0.25">
      <c r="A103" s="21">
        <v>72435</v>
      </c>
      <c r="B103" s="21">
        <v>72435</v>
      </c>
      <c r="C103" s="22" t="s">
        <v>5358</v>
      </c>
      <c r="D103" s="21">
        <v>15.3</v>
      </c>
      <c r="E103" s="22"/>
    </row>
    <row r="104" spans="1:5" s="20" customFormat="1" x14ac:dyDescent="0.25">
      <c r="A104" s="21">
        <v>72548</v>
      </c>
      <c r="B104" s="21">
        <v>72548</v>
      </c>
      <c r="C104" s="22" t="s">
        <v>5358</v>
      </c>
      <c r="D104" s="21">
        <v>70</v>
      </c>
      <c r="E104" s="22"/>
    </row>
    <row r="105" spans="1:5" s="20" customFormat="1" x14ac:dyDescent="0.25">
      <c r="A105" s="21">
        <v>72559</v>
      </c>
      <c r="B105" s="21">
        <v>72559</v>
      </c>
      <c r="C105" s="22" t="s">
        <v>5358</v>
      </c>
      <c r="D105" s="21">
        <v>32</v>
      </c>
      <c r="E105" s="22"/>
    </row>
    <row r="106" spans="1:5" s="20" customFormat="1" x14ac:dyDescent="0.25">
      <c r="A106" s="21">
        <v>76131</v>
      </c>
      <c r="B106" s="21">
        <v>76131</v>
      </c>
      <c r="C106" s="22" t="s">
        <v>5358</v>
      </c>
      <c r="D106" s="21">
        <v>7400</v>
      </c>
      <c r="E106" s="22"/>
    </row>
    <row r="107" spans="1:5" s="20" customFormat="1" x14ac:dyDescent="0.25">
      <c r="A107" s="21">
        <v>76448</v>
      </c>
      <c r="B107" s="21">
        <v>76448</v>
      </c>
      <c r="C107" s="22" t="s">
        <v>5358</v>
      </c>
      <c r="D107" s="21">
        <v>43</v>
      </c>
      <c r="E107" s="22"/>
    </row>
    <row r="108" spans="1:5" s="20" customFormat="1" x14ac:dyDescent="0.25">
      <c r="A108" s="21">
        <v>76448</v>
      </c>
      <c r="B108" s="21">
        <v>76448</v>
      </c>
      <c r="C108" s="22" t="s">
        <v>5358</v>
      </c>
      <c r="D108" s="21">
        <v>32</v>
      </c>
      <c r="E108" s="22"/>
    </row>
    <row r="109" spans="1:5" s="20" customFormat="1" x14ac:dyDescent="0.25">
      <c r="A109" s="21">
        <v>76448</v>
      </c>
      <c r="B109" s="21">
        <v>76448</v>
      </c>
      <c r="C109" s="22" t="s">
        <v>5358</v>
      </c>
      <c r="D109" s="21">
        <v>7.4</v>
      </c>
      <c r="E109" s="22"/>
    </row>
    <row r="110" spans="1:5" s="20" customFormat="1" x14ac:dyDescent="0.25">
      <c r="A110" s="21">
        <v>76879</v>
      </c>
      <c r="B110" s="21">
        <v>76879</v>
      </c>
      <c r="C110" s="22" t="s">
        <v>5358</v>
      </c>
      <c r="D110" s="21">
        <v>22</v>
      </c>
      <c r="E110" s="22"/>
    </row>
    <row r="111" spans="1:5" s="20" customFormat="1" x14ac:dyDescent="0.25">
      <c r="A111" s="21">
        <v>78342</v>
      </c>
      <c r="B111" s="21">
        <v>78342</v>
      </c>
      <c r="C111" s="22" t="s">
        <v>5358</v>
      </c>
      <c r="D111" s="21">
        <v>69</v>
      </c>
      <c r="E111" s="22"/>
    </row>
    <row r="112" spans="1:5" s="20" customFormat="1" x14ac:dyDescent="0.25">
      <c r="A112" s="21">
        <v>78488</v>
      </c>
      <c r="B112" s="21">
        <v>78488</v>
      </c>
      <c r="C112" s="22" t="s">
        <v>5358</v>
      </c>
      <c r="D112" s="21">
        <v>1700</v>
      </c>
      <c r="E112" s="22"/>
    </row>
    <row r="113" spans="1:5" s="20" customFormat="1" x14ac:dyDescent="0.25">
      <c r="A113" s="21">
        <v>78488</v>
      </c>
      <c r="B113" s="21">
        <v>78488</v>
      </c>
      <c r="C113" s="22" t="s">
        <v>5358</v>
      </c>
      <c r="D113" s="21">
        <v>1800</v>
      </c>
      <c r="E113" s="22"/>
    </row>
    <row r="114" spans="1:5" s="20" customFormat="1" x14ac:dyDescent="0.25">
      <c r="A114" s="21">
        <v>78488</v>
      </c>
      <c r="B114" s="21">
        <v>78488</v>
      </c>
      <c r="C114" s="22" t="s">
        <v>5358</v>
      </c>
      <c r="D114" s="21">
        <v>1000</v>
      </c>
      <c r="E114" s="22"/>
    </row>
    <row r="115" spans="1:5" s="20" customFormat="1" x14ac:dyDescent="0.25">
      <c r="A115" s="21">
        <v>78488</v>
      </c>
      <c r="B115" s="21">
        <v>78488</v>
      </c>
      <c r="C115" s="22" t="s">
        <v>5358</v>
      </c>
      <c r="D115" s="21">
        <v>1300</v>
      </c>
      <c r="E115" s="22"/>
    </row>
    <row r="116" spans="1:5" s="20" customFormat="1" x14ac:dyDescent="0.25">
      <c r="A116" s="21">
        <v>78488</v>
      </c>
      <c r="B116" s="21">
        <v>78488</v>
      </c>
      <c r="C116" s="22" t="s">
        <v>5358</v>
      </c>
      <c r="D116" s="21">
        <v>750</v>
      </c>
      <c r="E116" s="22"/>
    </row>
    <row r="117" spans="1:5" s="20" customFormat="1" x14ac:dyDescent="0.25">
      <c r="A117" s="21">
        <v>78488</v>
      </c>
      <c r="B117" s="21">
        <v>78488</v>
      </c>
      <c r="C117" s="22" t="s">
        <v>5358</v>
      </c>
      <c r="D117" s="21">
        <v>1450</v>
      </c>
      <c r="E117" s="22"/>
    </row>
    <row r="118" spans="1:5" s="20" customFormat="1" x14ac:dyDescent="0.25">
      <c r="A118" s="21">
        <v>78831</v>
      </c>
      <c r="B118" s="21">
        <v>78831</v>
      </c>
      <c r="C118" s="22" t="s">
        <v>5358</v>
      </c>
      <c r="D118" s="21">
        <v>1330000</v>
      </c>
      <c r="E118" s="22"/>
    </row>
    <row r="119" spans="1:5" s="20" customFormat="1" x14ac:dyDescent="0.25">
      <c r="A119" s="21">
        <v>79094</v>
      </c>
      <c r="B119" s="21">
        <v>79094</v>
      </c>
      <c r="C119" s="22" t="s">
        <v>5358</v>
      </c>
      <c r="D119" s="21">
        <v>51000</v>
      </c>
      <c r="E119" s="22"/>
    </row>
    <row r="120" spans="1:5" s="20" customFormat="1" x14ac:dyDescent="0.25">
      <c r="A120" s="21">
        <v>80126</v>
      </c>
      <c r="B120" s="21">
        <v>80126</v>
      </c>
      <c r="C120" s="22" t="s">
        <v>5358</v>
      </c>
      <c r="D120" s="21">
        <v>56</v>
      </c>
      <c r="E120" s="22"/>
    </row>
    <row r="121" spans="1:5" s="20" customFormat="1" x14ac:dyDescent="0.25">
      <c r="A121" s="21">
        <v>80331</v>
      </c>
      <c r="B121" s="21">
        <v>80331</v>
      </c>
      <c r="C121" s="22" t="s">
        <v>5358</v>
      </c>
      <c r="D121" s="21">
        <v>693</v>
      </c>
      <c r="E121" s="22"/>
    </row>
    <row r="122" spans="1:5" s="20" customFormat="1" x14ac:dyDescent="0.25">
      <c r="A122" s="21">
        <v>80331</v>
      </c>
      <c r="B122" s="21">
        <v>80331</v>
      </c>
      <c r="C122" s="22" t="s">
        <v>5358</v>
      </c>
      <c r="D122" s="21">
        <v>623</v>
      </c>
      <c r="E122" s="22"/>
    </row>
    <row r="123" spans="1:5" s="20" customFormat="1" x14ac:dyDescent="0.25">
      <c r="A123" s="21">
        <v>80331</v>
      </c>
      <c r="B123" s="21">
        <v>80331</v>
      </c>
      <c r="C123" s="22" t="s">
        <v>5358</v>
      </c>
      <c r="D123" s="21">
        <v>620</v>
      </c>
      <c r="E123" s="22"/>
    </row>
    <row r="124" spans="1:5" s="20" customFormat="1" x14ac:dyDescent="0.25">
      <c r="A124" s="21">
        <v>82666</v>
      </c>
      <c r="B124" s="21">
        <v>82666</v>
      </c>
      <c r="C124" s="22" t="s">
        <v>5358</v>
      </c>
      <c r="D124" s="21">
        <v>2820</v>
      </c>
      <c r="E124" s="22"/>
    </row>
    <row r="125" spans="1:5" s="20" customFormat="1" x14ac:dyDescent="0.25">
      <c r="A125" s="21">
        <v>82688</v>
      </c>
      <c r="B125" s="21">
        <v>82688</v>
      </c>
      <c r="C125" s="22" t="s">
        <v>5358</v>
      </c>
      <c r="D125" s="21">
        <v>550</v>
      </c>
      <c r="E125" s="22"/>
    </row>
    <row r="126" spans="1:5" s="20" customFormat="1" x14ac:dyDescent="0.25">
      <c r="A126" s="21">
        <v>82688</v>
      </c>
      <c r="B126" s="21">
        <v>82688</v>
      </c>
      <c r="C126" s="22" t="s">
        <v>5358</v>
      </c>
      <c r="D126" s="21">
        <v>320</v>
      </c>
      <c r="E126" s="22"/>
    </row>
    <row r="127" spans="1:5" s="20" customFormat="1" x14ac:dyDescent="0.25">
      <c r="A127" s="21">
        <v>83329</v>
      </c>
      <c r="B127" s="21">
        <v>83329</v>
      </c>
      <c r="C127" s="22" t="s">
        <v>5358</v>
      </c>
      <c r="D127" s="21">
        <v>670</v>
      </c>
      <c r="E127" s="22"/>
    </row>
    <row r="128" spans="1:5" s="20" customFormat="1" x14ac:dyDescent="0.25">
      <c r="A128" s="21">
        <v>83794</v>
      </c>
      <c r="B128" s="21">
        <v>83794</v>
      </c>
      <c r="C128" s="22" t="s">
        <v>5358</v>
      </c>
      <c r="D128" s="21">
        <v>2.82</v>
      </c>
      <c r="E128" s="22"/>
    </row>
    <row r="129" spans="1:5" s="20" customFormat="1" x14ac:dyDescent="0.25">
      <c r="A129" s="21">
        <v>83794</v>
      </c>
      <c r="B129" s="21">
        <v>83794</v>
      </c>
      <c r="C129" s="22" t="s">
        <v>5358</v>
      </c>
      <c r="D129" s="21">
        <v>1.9</v>
      </c>
      <c r="E129" s="22"/>
    </row>
    <row r="130" spans="1:5" s="20" customFormat="1" x14ac:dyDescent="0.25">
      <c r="A130" s="21">
        <v>83794</v>
      </c>
      <c r="B130" s="21">
        <v>83794</v>
      </c>
      <c r="C130" s="22" t="s">
        <v>5358</v>
      </c>
      <c r="D130" s="21">
        <v>2.8</v>
      </c>
      <c r="E130" s="22"/>
    </row>
    <row r="131" spans="1:5" s="20" customFormat="1" x14ac:dyDescent="0.25">
      <c r="A131" s="21">
        <v>83794</v>
      </c>
      <c r="B131" s="21">
        <v>83794</v>
      </c>
      <c r="C131" s="22" t="s">
        <v>5358</v>
      </c>
      <c r="D131" s="21">
        <v>5.8</v>
      </c>
      <c r="E131" s="22"/>
    </row>
    <row r="132" spans="1:5" s="20" customFormat="1" x14ac:dyDescent="0.25">
      <c r="A132" s="21">
        <v>84742</v>
      </c>
      <c r="B132" s="21">
        <v>84742</v>
      </c>
      <c r="C132" s="22" t="s">
        <v>5358</v>
      </c>
      <c r="D132" s="21">
        <v>1480</v>
      </c>
      <c r="E132" s="22"/>
    </row>
    <row r="133" spans="1:5" s="20" customFormat="1" x14ac:dyDescent="0.25">
      <c r="A133" s="21">
        <v>84742</v>
      </c>
      <c r="B133" s="21">
        <v>84742</v>
      </c>
      <c r="C133" s="22" t="s">
        <v>5358</v>
      </c>
      <c r="D133" s="21">
        <v>2560</v>
      </c>
      <c r="E133" s="22"/>
    </row>
    <row r="134" spans="1:5" s="20" customFormat="1" x14ac:dyDescent="0.25">
      <c r="A134" s="21">
        <v>84742</v>
      </c>
      <c r="B134" s="21">
        <v>84742</v>
      </c>
      <c r="C134" s="22" t="s">
        <v>5358</v>
      </c>
      <c r="D134" s="21">
        <v>6470</v>
      </c>
      <c r="E134" s="22"/>
    </row>
    <row r="135" spans="1:5" s="20" customFormat="1" x14ac:dyDescent="0.25">
      <c r="A135" s="21">
        <v>86500</v>
      </c>
      <c r="B135" s="21">
        <v>86500</v>
      </c>
      <c r="C135" s="22" t="s">
        <v>5358</v>
      </c>
      <c r="D135" s="21">
        <v>6.3</v>
      </c>
      <c r="E135" s="22"/>
    </row>
    <row r="136" spans="1:5" s="20" customFormat="1" x14ac:dyDescent="0.25">
      <c r="A136" s="21">
        <v>86500</v>
      </c>
      <c r="B136" s="21">
        <v>86500</v>
      </c>
      <c r="C136" s="22" t="s">
        <v>5358</v>
      </c>
      <c r="D136" s="21">
        <v>4.3</v>
      </c>
      <c r="E136" s="22"/>
    </row>
    <row r="137" spans="1:5" s="20" customFormat="1" x14ac:dyDescent="0.25">
      <c r="A137" s="21">
        <v>87683</v>
      </c>
      <c r="B137" s="21">
        <v>87683</v>
      </c>
      <c r="C137" s="22" t="s">
        <v>5358</v>
      </c>
      <c r="D137" s="21">
        <v>250</v>
      </c>
      <c r="E137" s="22"/>
    </row>
    <row r="138" spans="1:5" s="20" customFormat="1" x14ac:dyDescent="0.25">
      <c r="A138" s="21">
        <v>87865</v>
      </c>
      <c r="B138" s="21">
        <v>87865</v>
      </c>
      <c r="C138" s="22" t="s">
        <v>5358</v>
      </c>
      <c r="D138" s="21">
        <v>21.046698744330211</v>
      </c>
      <c r="E138" s="22"/>
    </row>
    <row r="139" spans="1:5" s="20" customFormat="1" x14ac:dyDescent="0.25">
      <c r="A139" s="21">
        <v>87865</v>
      </c>
      <c r="B139" s="21">
        <v>87865</v>
      </c>
      <c r="C139" s="22" t="s">
        <v>5358</v>
      </c>
      <c r="D139" s="21">
        <v>46.545583761499508</v>
      </c>
      <c r="E139" s="22"/>
    </row>
    <row r="140" spans="1:5" s="20" customFormat="1" x14ac:dyDescent="0.25">
      <c r="A140" s="21">
        <v>87865</v>
      </c>
      <c r="B140" s="21">
        <v>87865</v>
      </c>
      <c r="C140" s="22" t="s">
        <v>5358</v>
      </c>
      <c r="D140" s="21">
        <v>25</v>
      </c>
      <c r="E140" s="22"/>
    </row>
    <row r="141" spans="1:5" s="20" customFormat="1" x14ac:dyDescent="0.25">
      <c r="A141" s="21">
        <v>87901</v>
      </c>
      <c r="B141" s="21">
        <v>87901</v>
      </c>
      <c r="C141" s="22" t="s">
        <v>5358</v>
      </c>
      <c r="D141" s="21">
        <v>80</v>
      </c>
      <c r="E141" s="22"/>
    </row>
    <row r="142" spans="1:5" s="20" customFormat="1" x14ac:dyDescent="0.25">
      <c r="A142" s="21">
        <v>87901</v>
      </c>
      <c r="B142" s="21">
        <v>87901</v>
      </c>
      <c r="C142" s="22" t="s">
        <v>5358</v>
      </c>
      <c r="D142" s="21">
        <v>330</v>
      </c>
      <c r="E142" s="22"/>
    </row>
    <row r="143" spans="1:5" s="20" customFormat="1" x14ac:dyDescent="0.25">
      <c r="A143" s="21">
        <v>88040</v>
      </c>
      <c r="B143" s="21">
        <v>88040</v>
      </c>
      <c r="C143" s="22" t="s">
        <v>5358</v>
      </c>
      <c r="D143" s="21">
        <v>760</v>
      </c>
      <c r="E143" s="22"/>
    </row>
    <row r="144" spans="1:5" s="20" customFormat="1" x14ac:dyDescent="0.25">
      <c r="A144" s="21">
        <v>88040</v>
      </c>
      <c r="B144" s="21">
        <v>88040</v>
      </c>
      <c r="C144" s="22" t="s">
        <v>5358</v>
      </c>
      <c r="D144" s="21">
        <v>360</v>
      </c>
      <c r="E144" s="22"/>
    </row>
    <row r="145" spans="1:5" s="20" customFormat="1" x14ac:dyDescent="0.25">
      <c r="A145" s="21">
        <v>88302</v>
      </c>
      <c r="B145" s="21">
        <v>88302</v>
      </c>
      <c r="C145" s="22" t="s">
        <v>5358</v>
      </c>
      <c r="D145" s="21">
        <v>1970</v>
      </c>
      <c r="E145" s="22"/>
    </row>
    <row r="146" spans="1:5" s="20" customFormat="1" x14ac:dyDescent="0.25">
      <c r="A146" s="21">
        <v>90437</v>
      </c>
      <c r="B146" s="21">
        <v>90437</v>
      </c>
      <c r="C146" s="22" t="s">
        <v>5358</v>
      </c>
      <c r="D146" s="21">
        <v>2750</v>
      </c>
      <c r="E146" s="22"/>
    </row>
    <row r="147" spans="1:5" s="20" customFormat="1" x14ac:dyDescent="0.25">
      <c r="A147" s="21">
        <v>90437</v>
      </c>
      <c r="B147" s="21">
        <v>90437</v>
      </c>
      <c r="C147" s="22" t="s">
        <v>5358</v>
      </c>
      <c r="D147" s="21">
        <v>4020</v>
      </c>
      <c r="E147" s="22"/>
    </row>
    <row r="148" spans="1:5" s="20" customFormat="1" x14ac:dyDescent="0.25">
      <c r="A148" s="21">
        <v>91203</v>
      </c>
      <c r="B148" s="21">
        <v>91203</v>
      </c>
      <c r="C148" s="22" t="s">
        <v>5358</v>
      </c>
      <c r="D148" s="21">
        <v>2000</v>
      </c>
      <c r="E148" s="22"/>
    </row>
    <row r="149" spans="1:5" s="20" customFormat="1" x14ac:dyDescent="0.25">
      <c r="A149" s="21">
        <v>91532</v>
      </c>
      <c r="B149" s="21">
        <v>91532</v>
      </c>
      <c r="C149" s="22" t="s">
        <v>5358</v>
      </c>
      <c r="D149" s="21">
        <v>18000</v>
      </c>
      <c r="E149" s="22"/>
    </row>
    <row r="150" spans="1:5" s="20" customFormat="1" x14ac:dyDescent="0.25">
      <c r="A150" s="21">
        <v>92524</v>
      </c>
      <c r="B150" s="21">
        <v>92524</v>
      </c>
      <c r="C150" s="22" t="s">
        <v>5358</v>
      </c>
      <c r="D150" s="21">
        <v>1500</v>
      </c>
      <c r="E150" s="22"/>
    </row>
    <row r="151" spans="1:5" s="20" customFormat="1" x14ac:dyDescent="0.25">
      <c r="A151" s="21">
        <v>93152</v>
      </c>
      <c r="B151" s="21">
        <v>93152</v>
      </c>
      <c r="C151" s="22" t="s">
        <v>5358</v>
      </c>
      <c r="D151" s="21">
        <v>6000</v>
      </c>
      <c r="E151" s="22"/>
    </row>
    <row r="152" spans="1:5" s="20" customFormat="1" x14ac:dyDescent="0.25">
      <c r="A152" s="21">
        <v>94111</v>
      </c>
      <c r="B152" s="21">
        <v>94111</v>
      </c>
      <c r="C152" s="22" t="s">
        <v>5358</v>
      </c>
      <c r="D152" s="21">
        <v>690</v>
      </c>
      <c r="E152" s="22"/>
    </row>
    <row r="153" spans="1:5" s="20" customFormat="1" x14ac:dyDescent="0.25">
      <c r="A153" s="21">
        <v>94746</v>
      </c>
      <c r="B153" s="21">
        <v>94746</v>
      </c>
      <c r="C153" s="22" t="s">
        <v>5358</v>
      </c>
      <c r="D153" s="21">
        <v>91000</v>
      </c>
      <c r="E153" s="22"/>
    </row>
    <row r="154" spans="1:5" s="20" customFormat="1" x14ac:dyDescent="0.25">
      <c r="A154" s="21">
        <v>94757</v>
      </c>
      <c r="B154" s="21">
        <v>94757</v>
      </c>
      <c r="C154" s="22" t="s">
        <v>5358</v>
      </c>
      <c r="D154" s="21">
        <v>358000</v>
      </c>
      <c r="E154" s="22"/>
    </row>
    <row r="155" spans="1:5" s="20" customFormat="1" x14ac:dyDescent="0.25">
      <c r="A155" s="21">
        <v>94757</v>
      </c>
      <c r="B155" s="21">
        <v>94757</v>
      </c>
      <c r="C155" s="22" t="s">
        <v>5358</v>
      </c>
      <c r="D155" s="21">
        <v>110000</v>
      </c>
      <c r="E155" s="22"/>
    </row>
    <row r="156" spans="1:5" s="20" customFormat="1" x14ac:dyDescent="0.25">
      <c r="A156" s="21">
        <v>94804</v>
      </c>
      <c r="B156" s="21">
        <v>94804</v>
      </c>
      <c r="C156" s="22" t="s">
        <v>5358</v>
      </c>
      <c r="D156" s="21">
        <v>400</v>
      </c>
      <c r="E156" s="22"/>
    </row>
    <row r="157" spans="1:5" s="20" customFormat="1" x14ac:dyDescent="0.25">
      <c r="A157" s="21">
        <v>94804</v>
      </c>
      <c r="B157" s="21">
        <v>94804</v>
      </c>
      <c r="C157" s="22" t="s">
        <v>5358</v>
      </c>
      <c r="D157" s="21">
        <v>800</v>
      </c>
      <c r="E157" s="22"/>
    </row>
    <row r="158" spans="1:5" s="20" customFormat="1" x14ac:dyDescent="0.25">
      <c r="A158" s="21">
        <v>94826</v>
      </c>
      <c r="B158" s="21">
        <v>94826</v>
      </c>
      <c r="C158" s="22" t="s">
        <v>5358</v>
      </c>
      <c r="D158" s="21">
        <v>14300</v>
      </c>
      <c r="E158" s="22"/>
    </row>
    <row r="159" spans="1:5" s="20" customFormat="1" x14ac:dyDescent="0.25">
      <c r="A159" s="21">
        <v>94826</v>
      </c>
      <c r="B159" s="21">
        <v>94826</v>
      </c>
      <c r="C159" s="22" t="s">
        <v>5358</v>
      </c>
      <c r="D159" s="21">
        <v>6200</v>
      </c>
      <c r="E159" s="22"/>
    </row>
    <row r="160" spans="1:5" s="20" customFormat="1" x14ac:dyDescent="0.25">
      <c r="A160" s="21">
        <v>94826</v>
      </c>
      <c r="B160" s="21">
        <v>94826</v>
      </c>
      <c r="C160" s="22" t="s">
        <v>5358</v>
      </c>
      <c r="D160" s="21">
        <v>1970</v>
      </c>
      <c r="E160" s="22"/>
    </row>
    <row r="161" spans="1:5" s="20" customFormat="1" x14ac:dyDescent="0.25">
      <c r="A161" s="21">
        <v>97176</v>
      </c>
      <c r="B161" s="21">
        <v>97176</v>
      </c>
      <c r="C161" s="22" t="s">
        <v>5358</v>
      </c>
      <c r="D161" s="21">
        <v>1250</v>
      </c>
      <c r="E161" s="22"/>
    </row>
    <row r="162" spans="1:5" s="20" customFormat="1" x14ac:dyDescent="0.25">
      <c r="A162" s="21">
        <v>97745</v>
      </c>
      <c r="B162" s="21">
        <v>97745</v>
      </c>
      <c r="C162" s="22" t="s">
        <v>5358</v>
      </c>
      <c r="D162" s="21">
        <v>2300</v>
      </c>
      <c r="E162" s="22"/>
    </row>
    <row r="163" spans="1:5" s="20" customFormat="1" x14ac:dyDescent="0.25">
      <c r="A163" s="21">
        <v>98011</v>
      </c>
      <c r="B163" s="21">
        <v>98011</v>
      </c>
      <c r="C163" s="22" t="s">
        <v>5358</v>
      </c>
      <c r="D163" s="21">
        <v>3060</v>
      </c>
      <c r="E163" s="22"/>
    </row>
    <row r="164" spans="1:5" s="20" customFormat="1" x14ac:dyDescent="0.25">
      <c r="A164" s="21">
        <v>99309</v>
      </c>
      <c r="B164" s="21">
        <v>99309</v>
      </c>
      <c r="C164" s="22" t="s">
        <v>5358</v>
      </c>
      <c r="D164" s="21">
        <v>560</v>
      </c>
      <c r="E164" s="22"/>
    </row>
    <row r="165" spans="1:5" s="20" customFormat="1" x14ac:dyDescent="0.25">
      <c r="A165" s="21">
        <v>100016</v>
      </c>
      <c r="B165" s="21">
        <v>100016</v>
      </c>
      <c r="C165" s="22" t="s">
        <v>5358</v>
      </c>
      <c r="D165" s="21">
        <v>45000</v>
      </c>
      <c r="E165" s="22"/>
    </row>
    <row r="166" spans="1:5" s="20" customFormat="1" x14ac:dyDescent="0.25">
      <c r="A166" s="21">
        <v>100027</v>
      </c>
      <c r="B166" s="21">
        <v>100027</v>
      </c>
      <c r="C166" s="22" t="s">
        <v>5358</v>
      </c>
      <c r="D166" s="21">
        <v>78900</v>
      </c>
      <c r="E166" s="22"/>
    </row>
    <row r="167" spans="1:5" s="20" customFormat="1" x14ac:dyDescent="0.25">
      <c r="A167" s="21">
        <v>100027</v>
      </c>
      <c r="B167" s="21">
        <v>100027</v>
      </c>
      <c r="C167" s="22" t="s">
        <v>5358</v>
      </c>
      <c r="D167" s="21">
        <v>13000</v>
      </c>
      <c r="E167" s="22"/>
    </row>
    <row r="168" spans="1:5" s="20" customFormat="1" x14ac:dyDescent="0.25">
      <c r="A168" s="21">
        <v>100414</v>
      </c>
      <c r="B168" s="21">
        <v>100414</v>
      </c>
      <c r="C168" s="22" t="s">
        <v>5358</v>
      </c>
      <c r="D168" s="21">
        <v>14000</v>
      </c>
      <c r="E168" s="22"/>
    </row>
    <row r="169" spans="1:5" s="20" customFormat="1" x14ac:dyDescent="0.25">
      <c r="A169" s="21">
        <v>101053</v>
      </c>
      <c r="B169" s="21">
        <v>101053</v>
      </c>
      <c r="C169" s="22" t="s">
        <v>5358</v>
      </c>
      <c r="D169" s="21">
        <v>140</v>
      </c>
      <c r="E169" s="22"/>
    </row>
    <row r="170" spans="1:5" s="20" customFormat="1" x14ac:dyDescent="0.25">
      <c r="A170" s="21">
        <v>101213</v>
      </c>
      <c r="B170" s="21">
        <v>101213</v>
      </c>
      <c r="C170" s="22" t="s">
        <v>5358</v>
      </c>
      <c r="D170" s="21">
        <v>5700</v>
      </c>
      <c r="E170" s="22"/>
    </row>
    <row r="171" spans="1:5" s="20" customFormat="1" x14ac:dyDescent="0.25">
      <c r="A171" s="21">
        <v>101848</v>
      </c>
      <c r="B171" s="21">
        <v>101848</v>
      </c>
      <c r="C171" s="22" t="s">
        <v>5358</v>
      </c>
      <c r="D171" s="21">
        <v>4200</v>
      </c>
      <c r="E171" s="22"/>
    </row>
    <row r="172" spans="1:5" s="20" customFormat="1" x14ac:dyDescent="0.25">
      <c r="A172" s="21">
        <v>101962</v>
      </c>
      <c r="B172" s="21">
        <v>101962</v>
      </c>
      <c r="C172" s="22" t="s">
        <v>5358</v>
      </c>
      <c r="D172" s="21">
        <v>130</v>
      </c>
      <c r="E172" s="22"/>
    </row>
    <row r="173" spans="1:5" s="20" customFormat="1" x14ac:dyDescent="0.25">
      <c r="A173" s="21">
        <v>102067</v>
      </c>
      <c r="B173" s="21">
        <v>102067</v>
      </c>
      <c r="C173" s="22" t="s">
        <v>5358</v>
      </c>
      <c r="D173" s="21">
        <v>11000</v>
      </c>
      <c r="E173" s="22"/>
    </row>
    <row r="174" spans="1:5" s="20" customFormat="1" x14ac:dyDescent="0.25">
      <c r="A174" s="21">
        <v>103344</v>
      </c>
      <c r="B174" s="21">
        <v>103344</v>
      </c>
      <c r="C174" s="22" t="s">
        <v>5358</v>
      </c>
      <c r="D174" s="21">
        <v>1800</v>
      </c>
      <c r="E174" s="22"/>
    </row>
    <row r="175" spans="1:5" s="20" customFormat="1" x14ac:dyDescent="0.25">
      <c r="A175" s="21">
        <v>104405</v>
      </c>
      <c r="B175" s="21">
        <v>104405</v>
      </c>
      <c r="C175" s="22" t="s">
        <v>5358</v>
      </c>
      <c r="D175" s="21">
        <v>191</v>
      </c>
      <c r="E175" s="22"/>
    </row>
    <row r="176" spans="1:5" s="20" customFormat="1" x14ac:dyDescent="0.25">
      <c r="A176" s="21">
        <v>104552</v>
      </c>
      <c r="B176" s="21">
        <v>104552</v>
      </c>
      <c r="C176" s="22" t="s">
        <v>5358</v>
      </c>
      <c r="D176" s="21">
        <v>1670</v>
      </c>
      <c r="E176" s="22"/>
    </row>
    <row r="177" spans="1:5" s="20" customFormat="1" x14ac:dyDescent="0.25">
      <c r="A177" s="21">
        <v>106467</v>
      </c>
      <c r="B177" s="21">
        <v>106467</v>
      </c>
      <c r="C177" s="22" t="s">
        <v>5358</v>
      </c>
      <c r="D177" s="21">
        <v>880</v>
      </c>
      <c r="E177" s="22"/>
    </row>
    <row r="178" spans="1:5" s="20" customFormat="1" x14ac:dyDescent="0.25">
      <c r="A178" s="21">
        <v>107062</v>
      </c>
      <c r="B178" s="21">
        <v>107062</v>
      </c>
      <c r="C178" s="22" t="s">
        <v>5358</v>
      </c>
      <c r="D178" s="21">
        <v>225000</v>
      </c>
      <c r="E178" s="22"/>
    </row>
    <row r="179" spans="1:5" s="20" customFormat="1" x14ac:dyDescent="0.25">
      <c r="A179" s="21">
        <v>107073</v>
      </c>
      <c r="B179" s="21">
        <v>107073</v>
      </c>
      <c r="C179" s="22" t="s">
        <v>5358</v>
      </c>
      <c r="D179" s="21">
        <v>54200</v>
      </c>
      <c r="E179" s="22"/>
    </row>
    <row r="180" spans="1:5" s="20" customFormat="1" x14ac:dyDescent="0.25">
      <c r="A180" s="21">
        <v>107120</v>
      </c>
      <c r="B180" s="21">
        <v>107120</v>
      </c>
      <c r="C180" s="22" t="s">
        <v>5358</v>
      </c>
      <c r="D180" s="21">
        <v>340000</v>
      </c>
      <c r="E180" s="22"/>
    </row>
    <row r="181" spans="1:5" s="20" customFormat="1" x14ac:dyDescent="0.25">
      <c r="A181" s="21">
        <v>108883</v>
      </c>
      <c r="B181" s="21">
        <v>108883</v>
      </c>
      <c r="C181" s="22" t="s">
        <v>5358</v>
      </c>
      <c r="D181" s="21">
        <v>24000</v>
      </c>
      <c r="E181" s="22"/>
    </row>
    <row r="182" spans="1:5" s="20" customFormat="1" x14ac:dyDescent="0.25">
      <c r="A182" s="21">
        <v>108952</v>
      </c>
      <c r="B182" s="21">
        <v>108952</v>
      </c>
      <c r="C182" s="22" t="s">
        <v>5358</v>
      </c>
      <c r="D182" s="21">
        <v>6082</v>
      </c>
      <c r="E182" s="22"/>
    </row>
    <row r="183" spans="1:5" s="20" customFormat="1" x14ac:dyDescent="0.25">
      <c r="A183" s="21">
        <v>112050</v>
      </c>
      <c r="B183" s="21">
        <v>112050</v>
      </c>
      <c r="C183" s="22" t="s">
        <v>5358</v>
      </c>
      <c r="D183" s="21">
        <v>91000</v>
      </c>
      <c r="E183" s="22"/>
    </row>
    <row r="184" spans="1:5" s="20" customFormat="1" x14ac:dyDescent="0.25">
      <c r="A184" s="21">
        <v>112129</v>
      </c>
      <c r="B184" s="21">
        <v>112129</v>
      </c>
      <c r="C184" s="22" t="s">
        <v>5358</v>
      </c>
      <c r="D184" s="21">
        <v>3000</v>
      </c>
      <c r="E184" s="22"/>
    </row>
    <row r="185" spans="1:5" s="20" customFormat="1" x14ac:dyDescent="0.25">
      <c r="A185" s="21">
        <v>112185</v>
      </c>
      <c r="B185" s="21">
        <v>112185</v>
      </c>
      <c r="C185" s="22" t="s">
        <v>5358</v>
      </c>
      <c r="D185" s="21">
        <v>570</v>
      </c>
      <c r="E185" s="22"/>
    </row>
    <row r="186" spans="1:5" s="20" customFormat="1" x14ac:dyDescent="0.25">
      <c r="A186" s="21">
        <v>112754</v>
      </c>
      <c r="B186" s="21">
        <v>112754</v>
      </c>
      <c r="C186" s="22" t="s">
        <v>5358</v>
      </c>
      <c r="D186" s="21">
        <v>180</v>
      </c>
      <c r="E186" s="22"/>
    </row>
    <row r="187" spans="1:5" s="20" customFormat="1" x14ac:dyDescent="0.25">
      <c r="A187" s="21">
        <v>113484</v>
      </c>
      <c r="B187" s="21">
        <v>113484</v>
      </c>
      <c r="C187" s="22" t="s">
        <v>5358</v>
      </c>
      <c r="D187" s="21">
        <v>1400</v>
      </c>
      <c r="E187" s="22"/>
    </row>
    <row r="188" spans="1:5" s="20" customFormat="1" x14ac:dyDescent="0.25">
      <c r="A188" s="21">
        <v>114261</v>
      </c>
      <c r="B188" s="21">
        <v>114261</v>
      </c>
      <c r="C188" s="22" t="s">
        <v>5358</v>
      </c>
      <c r="D188" s="21">
        <v>3700</v>
      </c>
      <c r="E188" s="22"/>
    </row>
    <row r="189" spans="1:5" s="20" customFormat="1" x14ac:dyDescent="0.25">
      <c r="A189" s="21">
        <v>115208</v>
      </c>
      <c r="B189" s="21">
        <v>115208</v>
      </c>
      <c r="C189" s="22" t="s">
        <v>5358</v>
      </c>
      <c r="D189" s="21">
        <v>229000</v>
      </c>
      <c r="E189" s="22"/>
    </row>
    <row r="190" spans="1:5" s="20" customFormat="1" x14ac:dyDescent="0.25">
      <c r="A190" s="21">
        <v>115275</v>
      </c>
      <c r="B190" s="21">
        <v>115275</v>
      </c>
      <c r="C190" s="22" t="s">
        <v>5358</v>
      </c>
      <c r="D190" s="21">
        <v>422700</v>
      </c>
      <c r="E190" s="22"/>
    </row>
    <row r="191" spans="1:5" s="20" customFormat="1" x14ac:dyDescent="0.25">
      <c r="A191" s="21">
        <v>115297</v>
      </c>
      <c r="B191" s="21">
        <v>115297</v>
      </c>
      <c r="C191" s="22" t="s">
        <v>5358</v>
      </c>
      <c r="D191" s="21">
        <v>1.4</v>
      </c>
      <c r="E191" s="22"/>
    </row>
    <row r="192" spans="1:5" s="20" customFormat="1" x14ac:dyDescent="0.25">
      <c r="A192" s="21">
        <v>115322</v>
      </c>
      <c r="B192" s="21">
        <v>115322</v>
      </c>
      <c r="C192" s="22" t="s">
        <v>5358</v>
      </c>
      <c r="D192" s="21">
        <v>124</v>
      </c>
      <c r="E192" s="22"/>
    </row>
    <row r="193" spans="1:5" s="20" customFormat="1" x14ac:dyDescent="0.25">
      <c r="A193" s="21">
        <v>115866</v>
      </c>
      <c r="B193" s="21">
        <v>115866</v>
      </c>
      <c r="C193" s="22" t="s">
        <v>5358</v>
      </c>
      <c r="D193" s="21">
        <v>370</v>
      </c>
      <c r="E193" s="22"/>
    </row>
    <row r="194" spans="1:5" s="20" customFormat="1" x14ac:dyDescent="0.25">
      <c r="A194" s="21">
        <v>116063</v>
      </c>
      <c r="B194" s="21">
        <v>116063</v>
      </c>
      <c r="C194" s="22" t="s">
        <v>5358</v>
      </c>
      <c r="D194" s="21">
        <v>560</v>
      </c>
      <c r="E194" s="22"/>
    </row>
    <row r="195" spans="1:5" s="20" customFormat="1" x14ac:dyDescent="0.25">
      <c r="A195" s="21">
        <v>116290</v>
      </c>
      <c r="B195" s="21">
        <v>116290</v>
      </c>
      <c r="C195" s="22" t="s">
        <v>5358</v>
      </c>
      <c r="D195" s="21">
        <v>1350</v>
      </c>
      <c r="E195" s="22"/>
    </row>
    <row r="196" spans="1:5" s="20" customFormat="1" x14ac:dyDescent="0.25">
      <c r="A196" s="21">
        <v>116290</v>
      </c>
      <c r="B196" s="21">
        <v>116290</v>
      </c>
      <c r="C196" s="22" t="s">
        <v>5358</v>
      </c>
      <c r="D196" s="21">
        <v>1200</v>
      </c>
      <c r="E196" s="22"/>
    </row>
    <row r="197" spans="1:5" s="20" customFormat="1" x14ac:dyDescent="0.25">
      <c r="A197" s="21">
        <v>120321</v>
      </c>
      <c r="B197" s="21">
        <v>120321</v>
      </c>
      <c r="C197" s="22" t="s">
        <v>5358</v>
      </c>
      <c r="D197" s="21">
        <v>720</v>
      </c>
      <c r="E197" s="22"/>
    </row>
    <row r="198" spans="1:5" s="20" customFormat="1" x14ac:dyDescent="0.25">
      <c r="A198" s="21">
        <v>120365</v>
      </c>
      <c r="B198" s="21">
        <v>120365</v>
      </c>
      <c r="C198" s="22" t="s">
        <v>5358</v>
      </c>
      <c r="D198" s="21">
        <v>500</v>
      </c>
      <c r="E198" s="22"/>
    </row>
    <row r="199" spans="1:5" s="20" customFormat="1" x14ac:dyDescent="0.25">
      <c r="A199" s="21">
        <v>121755</v>
      </c>
      <c r="B199" s="21">
        <v>121755</v>
      </c>
      <c r="C199" s="22" t="s">
        <v>5358</v>
      </c>
      <c r="D199" s="21">
        <v>30</v>
      </c>
      <c r="E199" s="22"/>
    </row>
    <row r="200" spans="1:5" s="20" customFormat="1" x14ac:dyDescent="0.25">
      <c r="A200" s="21">
        <v>121755</v>
      </c>
      <c r="B200" s="21">
        <v>121755</v>
      </c>
      <c r="C200" s="22" t="s">
        <v>5358</v>
      </c>
      <c r="D200" s="21">
        <v>138</v>
      </c>
      <c r="E200" s="22"/>
    </row>
    <row r="201" spans="1:5" s="20" customFormat="1" x14ac:dyDescent="0.25">
      <c r="A201" s="21">
        <v>121755</v>
      </c>
      <c r="B201" s="21">
        <v>121755</v>
      </c>
      <c r="C201" s="22" t="s">
        <v>5358</v>
      </c>
      <c r="D201" s="21">
        <v>66</v>
      </c>
      <c r="E201" s="22"/>
    </row>
    <row r="202" spans="1:5" s="20" customFormat="1" x14ac:dyDescent="0.25">
      <c r="A202" s="21">
        <v>121755</v>
      </c>
      <c r="B202" s="21">
        <v>121755</v>
      </c>
      <c r="C202" s="22" t="s">
        <v>5358</v>
      </c>
      <c r="D202" s="21">
        <v>200</v>
      </c>
      <c r="E202" s="22"/>
    </row>
    <row r="203" spans="1:5" s="20" customFormat="1" x14ac:dyDescent="0.25">
      <c r="A203" s="21">
        <v>121755</v>
      </c>
      <c r="B203" s="21">
        <v>121755</v>
      </c>
      <c r="C203" s="22" t="s">
        <v>5358</v>
      </c>
      <c r="D203" s="21">
        <v>94</v>
      </c>
      <c r="E203" s="22"/>
    </row>
    <row r="204" spans="1:5" s="20" customFormat="1" x14ac:dyDescent="0.25">
      <c r="A204" s="21">
        <v>122145</v>
      </c>
      <c r="B204" s="21">
        <v>122145</v>
      </c>
      <c r="C204" s="22" t="s">
        <v>5358</v>
      </c>
      <c r="D204" s="21">
        <v>2400</v>
      </c>
      <c r="E204" s="22"/>
    </row>
    <row r="205" spans="1:5" s="20" customFormat="1" x14ac:dyDescent="0.25">
      <c r="A205" s="21">
        <v>122145</v>
      </c>
      <c r="B205" s="21">
        <v>122145</v>
      </c>
      <c r="C205" s="22" t="s">
        <v>5358</v>
      </c>
      <c r="D205" s="21">
        <v>2700</v>
      </c>
      <c r="E205" s="22"/>
    </row>
    <row r="206" spans="1:5" s="20" customFormat="1" x14ac:dyDescent="0.25">
      <c r="A206" s="21">
        <v>122145</v>
      </c>
      <c r="B206" s="21">
        <v>122145</v>
      </c>
      <c r="C206" s="22" t="s">
        <v>5358</v>
      </c>
      <c r="D206" s="21">
        <v>2050</v>
      </c>
      <c r="E206" s="22"/>
    </row>
    <row r="207" spans="1:5" s="20" customFormat="1" x14ac:dyDescent="0.25">
      <c r="A207" s="21">
        <v>122145</v>
      </c>
      <c r="B207" s="21">
        <v>122145</v>
      </c>
      <c r="C207" s="22" t="s">
        <v>5358</v>
      </c>
      <c r="D207" s="21">
        <v>1000</v>
      </c>
      <c r="E207" s="22"/>
    </row>
    <row r="208" spans="1:5" s="20" customFormat="1" x14ac:dyDescent="0.25">
      <c r="A208" s="21">
        <v>122145</v>
      </c>
      <c r="B208" s="21">
        <v>122145</v>
      </c>
      <c r="C208" s="22" t="s">
        <v>5358</v>
      </c>
      <c r="D208" s="21">
        <v>1900</v>
      </c>
      <c r="E208" s="22"/>
    </row>
    <row r="209" spans="1:5" s="20" customFormat="1" x14ac:dyDescent="0.25">
      <c r="A209" s="21">
        <v>122145</v>
      </c>
      <c r="B209" s="21">
        <v>122145</v>
      </c>
      <c r="C209" s="22" t="s">
        <v>5358</v>
      </c>
      <c r="D209" s="21">
        <v>2000</v>
      </c>
      <c r="E209" s="22"/>
    </row>
    <row r="210" spans="1:5" s="20" customFormat="1" x14ac:dyDescent="0.25">
      <c r="A210" s="21">
        <v>122145</v>
      </c>
      <c r="B210" s="21">
        <v>122145</v>
      </c>
      <c r="C210" s="22" t="s">
        <v>5358</v>
      </c>
      <c r="D210" s="21">
        <v>2300</v>
      </c>
      <c r="E210" s="22"/>
    </row>
    <row r="211" spans="1:5" s="20" customFormat="1" x14ac:dyDescent="0.25">
      <c r="A211" s="21">
        <v>122349</v>
      </c>
      <c r="B211" s="21">
        <v>122349</v>
      </c>
      <c r="C211" s="22" t="s">
        <v>5358</v>
      </c>
      <c r="D211" s="21">
        <v>70500</v>
      </c>
      <c r="E211" s="22"/>
    </row>
    <row r="212" spans="1:5" s="20" customFormat="1" x14ac:dyDescent="0.25">
      <c r="A212" s="21">
        <v>122394</v>
      </c>
      <c r="B212" s="21">
        <v>122394</v>
      </c>
      <c r="C212" s="22" t="s">
        <v>5358</v>
      </c>
      <c r="D212" s="21">
        <v>2200</v>
      </c>
      <c r="E212" s="22"/>
    </row>
    <row r="213" spans="1:5" s="20" customFormat="1" x14ac:dyDescent="0.25">
      <c r="A213" s="21">
        <v>122429</v>
      </c>
      <c r="B213" s="21">
        <v>122429</v>
      </c>
      <c r="C213" s="22" t="s">
        <v>5358</v>
      </c>
      <c r="D213" s="21">
        <v>38000</v>
      </c>
      <c r="E213" s="22"/>
    </row>
    <row r="214" spans="1:5" s="20" customFormat="1" x14ac:dyDescent="0.25">
      <c r="A214" s="21">
        <v>123546</v>
      </c>
      <c r="B214" s="21">
        <v>123546</v>
      </c>
      <c r="C214" s="22" t="s">
        <v>5358</v>
      </c>
      <c r="D214" s="21">
        <v>92400</v>
      </c>
      <c r="E214" s="22"/>
    </row>
    <row r="215" spans="1:5" s="20" customFormat="1" x14ac:dyDescent="0.25">
      <c r="A215" s="21">
        <v>123546</v>
      </c>
      <c r="B215" s="21">
        <v>123546</v>
      </c>
      <c r="C215" s="22" t="s">
        <v>5358</v>
      </c>
      <c r="D215" s="21">
        <v>71700</v>
      </c>
      <c r="E215" s="22"/>
    </row>
    <row r="216" spans="1:5" s="20" customFormat="1" x14ac:dyDescent="0.25">
      <c r="A216" s="21">
        <v>126114</v>
      </c>
      <c r="B216" s="21">
        <v>126114</v>
      </c>
      <c r="C216" s="22" t="s">
        <v>5358</v>
      </c>
      <c r="D216" s="21">
        <v>410000</v>
      </c>
      <c r="E216" s="22"/>
    </row>
    <row r="217" spans="1:5" s="20" customFormat="1" x14ac:dyDescent="0.25">
      <c r="A217" s="21">
        <v>127184</v>
      </c>
      <c r="B217" s="21">
        <v>127184</v>
      </c>
      <c r="C217" s="22" t="s">
        <v>5358</v>
      </c>
      <c r="D217" s="21">
        <v>5840</v>
      </c>
      <c r="E217" s="22"/>
    </row>
    <row r="218" spans="1:5" s="20" customFormat="1" x14ac:dyDescent="0.25">
      <c r="A218" s="21">
        <v>127184</v>
      </c>
      <c r="B218" s="21">
        <v>127184</v>
      </c>
      <c r="C218" s="22" t="s">
        <v>5358</v>
      </c>
      <c r="D218" s="21">
        <v>4990</v>
      </c>
      <c r="E218" s="22"/>
    </row>
    <row r="219" spans="1:5" s="20" customFormat="1" x14ac:dyDescent="0.25">
      <c r="A219" s="21">
        <v>132661</v>
      </c>
      <c r="B219" s="21">
        <v>132672</v>
      </c>
      <c r="C219" s="22" t="s">
        <v>5358</v>
      </c>
      <c r="D219" s="21">
        <v>76100</v>
      </c>
      <c r="E219" s="22"/>
    </row>
    <row r="220" spans="1:5" s="20" customFormat="1" x14ac:dyDescent="0.25">
      <c r="A220" s="21">
        <v>133062</v>
      </c>
      <c r="B220" s="21">
        <v>133062</v>
      </c>
      <c r="C220" s="22" t="s">
        <v>5358</v>
      </c>
      <c r="D220" s="21">
        <v>73.2</v>
      </c>
      <c r="E220" s="22"/>
    </row>
    <row r="221" spans="1:5" s="20" customFormat="1" x14ac:dyDescent="0.25">
      <c r="A221" s="21">
        <v>133073</v>
      </c>
      <c r="B221" s="21">
        <v>133073</v>
      </c>
      <c r="C221" s="22" t="s">
        <v>5358</v>
      </c>
      <c r="D221" s="21">
        <v>15</v>
      </c>
      <c r="E221" s="22"/>
    </row>
    <row r="222" spans="1:5" s="20" customFormat="1" x14ac:dyDescent="0.25">
      <c r="A222" s="21">
        <v>134203</v>
      </c>
      <c r="B222" s="21">
        <v>134203</v>
      </c>
      <c r="C222" s="22" t="s">
        <v>5358</v>
      </c>
      <c r="D222" s="21">
        <v>25400</v>
      </c>
      <c r="E222" s="22"/>
    </row>
    <row r="223" spans="1:5" s="20" customFormat="1" x14ac:dyDescent="0.25">
      <c r="A223" s="21">
        <v>134623</v>
      </c>
      <c r="B223" s="21">
        <v>134623</v>
      </c>
      <c r="C223" s="22" t="s">
        <v>5358</v>
      </c>
      <c r="D223" s="21">
        <v>71250</v>
      </c>
      <c r="E223" s="22"/>
    </row>
    <row r="224" spans="1:5" s="20" customFormat="1" x14ac:dyDescent="0.25">
      <c r="A224" s="21">
        <v>136232</v>
      </c>
      <c r="B224" s="21">
        <v>136232</v>
      </c>
      <c r="C224" s="22" t="s">
        <v>5358</v>
      </c>
      <c r="D224" s="21">
        <v>520000</v>
      </c>
      <c r="E224" s="22"/>
    </row>
    <row r="225" spans="1:5" s="20" customFormat="1" x14ac:dyDescent="0.25">
      <c r="A225" s="21">
        <v>136458</v>
      </c>
      <c r="B225" s="21">
        <v>136458</v>
      </c>
      <c r="C225" s="22" t="s">
        <v>5358</v>
      </c>
      <c r="D225" s="21">
        <v>1000</v>
      </c>
      <c r="E225" s="22"/>
    </row>
    <row r="226" spans="1:5" s="20" customFormat="1" x14ac:dyDescent="0.25">
      <c r="A226" s="21">
        <v>137304</v>
      </c>
      <c r="B226" s="21">
        <v>137304</v>
      </c>
      <c r="C226" s="22" t="s">
        <v>5358</v>
      </c>
      <c r="D226" s="21">
        <v>1700</v>
      </c>
      <c r="E226" s="22"/>
    </row>
    <row r="227" spans="1:5" s="20" customFormat="1" x14ac:dyDescent="0.25">
      <c r="A227" s="21">
        <v>140578</v>
      </c>
      <c r="B227" s="21">
        <v>140578</v>
      </c>
      <c r="C227" s="22" t="s">
        <v>5358</v>
      </c>
      <c r="D227" s="21">
        <v>320</v>
      </c>
      <c r="E227" s="22"/>
    </row>
    <row r="228" spans="1:5" s="20" customFormat="1" x14ac:dyDescent="0.25">
      <c r="A228" s="21">
        <v>143180</v>
      </c>
      <c r="B228" s="21">
        <v>143180</v>
      </c>
      <c r="C228" s="22" t="s">
        <v>5358</v>
      </c>
      <c r="D228" s="21">
        <v>9190</v>
      </c>
      <c r="E228" s="22"/>
    </row>
    <row r="229" spans="1:5" s="20" customFormat="1" x14ac:dyDescent="0.25">
      <c r="A229" s="21">
        <v>143293</v>
      </c>
      <c r="B229" s="21">
        <v>143293</v>
      </c>
      <c r="C229" s="22" t="s">
        <v>5358</v>
      </c>
      <c r="D229" s="21">
        <v>491000</v>
      </c>
      <c r="E229" s="22"/>
    </row>
    <row r="230" spans="1:5" s="20" customFormat="1" x14ac:dyDescent="0.25">
      <c r="A230" s="21">
        <v>143339</v>
      </c>
      <c r="B230" s="21">
        <v>143339</v>
      </c>
      <c r="C230" s="22" t="s">
        <v>5358</v>
      </c>
      <c r="D230" s="21">
        <v>148</v>
      </c>
      <c r="E230" s="22"/>
    </row>
    <row r="231" spans="1:5" s="20" customFormat="1" x14ac:dyDescent="0.25">
      <c r="A231" s="21">
        <v>143500</v>
      </c>
      <c r="B231" s="21">
        <v>143500</v>
      </c>
      <c r="C231" s="22" t="s">
        <v>5358</v>
      </c>
      <c r="D231" s="21">
        <v>29</v>
      </c>
      <c r="E231" s="22"/>
    </row>
    <row r="232" spans="1:5" s="20" customFormat="1" x14ac:dyDescent="0.25">
      <c r="A232" s="21">
        <v>143500</v>
      </c>
      <c r="B232" s="21">
        <v>143500</v>
      </c>
      <c r="C232" s="22" t="s">
        <v>5358</v>
      </c>
      <c r="D232" s="21">
        <v>30</v>
      </c>
      <c r="E232" s="22"/>
    </row>
    <row r="233" spans="1:5" s="20" customFormat="1" x14ac:dyDescent="0.25">
      <c r="A233" s="21">
        <v>148798</v>
      </c>
      <c r="B233" s="21">
        <v>148798</v>
      </c>
      <c r="C233" s="22" t="s">
        <v>5358</v>
      </c>
      <c r="D233" s="21">
        <v>560</v>
      </c>
      <c r="E233" s="22"/>
    </row>
    <row r="234" spans="1:5" s="20" customFormat="1" x14ac:dyDescent="0.25">
      <c r="A234" s="21">
        <v>148798</v>
      </c>
      <c r="B234" s="21">
        <v>148798</v>
      </c>
      <c r="C234" s="22" t="s">
        <v>5358</v>
      </c>
      <c r="D234" s="21">
        <v>3500</v>
      </c>
      <c r="E234" s="22"/>
    </row>
    <row r="235" spans="1:5" s="20" customFormat="1" x14ac:dyDescent="0.25">
      <c r="A235" s="21">
        <v>149304</v>
      </c>
      <c r="B235" s="21">
        <v>149304</v>
      </c>
      <c r="C235" s="22" t="s">
        <v>5358</v>
      </c>
      <c r="D235" s="21">
        <v>760</v>
      </c>
      <c r="E235" s="22"/>
    </row>
    <row r="236" spans="1:5" s="20" customFormat="1" x14ac:dyDescent="0.25">
      <c r="A236" s="21">
        <v>149315</v>
      </c>
      <c r="B236" s="21">
        <v>149315</v>
      </c>
      <c r="C236" s="22" t="s">
        <v>5358</v>
      </c>
      <c r="D236" s="21">
        <v>9450000</v>
      </c>
      <c r="E236" s="22"/>
    </row>
    <row r="237" spans="1:5" s="20" customFormat="1" x14ac:dyDescent="0.25">
      <c r="A237" s="21">
        <v>150505</v>
      </c>
      <c r="B237" s="21">
        <v>150505</v>
      </c>
      <c r="C237" s="22" t="s">
        <v>5358</v>
      </c>
      <c r="D237" s="21">
        <v>33000</v>
      </c>
      <c r="E237" s="22"/>
    </row>
    <row r="238" spans="1:5" s="20" customFormat="1" x14ac:dyDescent="0.25">
      <c r="A238" s="21">
        <v>150505</v>
      </c>
      <c r="B238" s="21">
        <v>150505</v>
      </c>
      <c r="C238" s="22" t="s">
        <v>5358</v>
      </c>
      <c r="D238" s="21">
        <v>14500</v>
      </c>
      <c r="E238" s="22"/>
    </row>
    <row r="239" spans="1:5" s="20" customFormat="1" x14ac:dyDescent="0.25">
      <c r="A239" s="21">
        <v>298000</v>
      </c>
      <c r="B239" s="21">
        <v>298000</v>
      </c>
      <c r="C239" s="22" t="s">
        <v>5358</v>
      </c>
      <c r="D239" s="21">
        <v>2750</v>
      </c>
      <c r="E239" s="22"/>
    </row>
    <row r="240" spans="1:5" s="20" customFormat="1" x14ac:dyDescent="0.25">
      <c r="A240" s="21">
        <v>298022</v>
      </c>
      <c r="B240" s="21">
        <v>298022</v>
      </c>
      <c r="C240" s="22" t="s">
        <v>5358</v>
      </c>
      <c r="D240" s="21">
        <v>21</v>
      </c>
      <c r="E240" s="22"/>
    </row>
    <row r="241" spans="1:5" s="20" customFormat="1" x14ac:dyDescent="0.25">
      <c r="A241" s="21">
        <v>298044</v>
      </c>
      <c r="B241" s="21">
        <v>298044</v>
      </c>
      <c r="C241" s="22" t="s">
        <v>5358</v>
      </c>
      <c r="D241" s="21">
        <v>1850</v>
      </c>
      <c r="E241" s="22"/>
    </row>
    <row r="242" spans="1:5" s="20" customFormat="1" x14ac:dyDescent="0.25">
      <c r="A242" s="21">
        <v>299843</v>
      </c>
      <c r="B242" s="21">
        <v>299843</v>
      </c>
      <c r="C242" s="22" t="s">
        <v>5358</v>
      </c>
      <c r="D242" s="21">
        <v>645</v>
      </c>
      <c r="E242" s="22"/>
    </row>
    <row r="243" spans="1:5" s="20" customFormat="1" x14ac:dyDescent="0.25">
      <c r="A243" s="21">
        <v>299843</v>
      </c>
      <c r="B243" s="21">
        <v>299843</v>
      </c>
      <c r="C243" s="22" t="s">
        <v>5358</v>
      </c>
      <c r="D243" s="21">
        <v>550</v>
      </c>
      <c r="E243" s="22"/>
    </row>
    <row r="244" spans="1:5" s="20" customFormat="1" x14ac:dyDescent="0.25">
      <c r="A244" s="21">
        <v>300765</v>
      </c>
      <c r="B244" s="21">
        <v>300765</v>
      </c>
      <c r="C244" s="22" t="s">
        <v>5358</v>
      </c>
      <c r="D244" s="21">
        <v>132</v>
      </c>
      <c r="E244" s="22"/>
    </row>
    <row r="245" spans="1:5" s="20" customFormat="1" x14ac:dyDescent="0.25">
      <c r="A245" s="21">
        <v>300765</v>
      </c>
      <c r="B245" s="21">
        <v>300765</v>
      </c>
      <c r="C245" s="22" t="s">
        <v>5358</v>
      </c>
      <c r="D245" s="21">
        <v>195</v>
      </c>
      <c r="E245" s="22"/>
    </row>
    <row r="246" spans="1:5" s="20" customFormat="1" x14ac:dyDescent="0.25">
      <c r="A246" s="21">
        <v>300765</v>
      </c>
      <c r="B246" s="21">
        <v>300765</v>
      </c>
      <c r="C246" s="22" t="s">
        <v>5358</v>
      </c>
      <c r="D246" s="21">
        <v>175</v>
      </c>
      <c r="E246" s="22"/>
    </row>
    <row r="247" spans="1:5" s="20" customFormat="1" x14ac:dyDescent="0.25">
      <c r="A247" s="21">
        <v>301122</v>
      </c>
      <c r="B247" s="21">
        <v>301122</v>
      </c>
      <c r="C247" s="22" t="s">
        <v>5358</v>
      </c>
      <c r="D247" s="21">
        <v>730</v>
      </c>
      <c r="E247" s="22"/>
    </row>
    <row r="248" spans="1:5" s="20" customFormat="1" x14ac:dyDescent="0.25">
      <c r="A248" s="21">
        <v>309002</v>
      </c>
      <c r="B248" s="21">
        <v>309002</v>
      </c>
      <c r="C248" s="22" t="s">
        <v>5358</v>
      </c>
      <c r="D248" s="21">
        <v>9.3000000000000007</v>
      </c>
      <c r="E248" s="22"/>
    </row>
    <row r="249" spans="1:5" s="20" customFormat="1" x14ac:dyDescent="0.25">
      <c r="A249" s="21">
        <v>309002</v>
      </c>
      <c r="B249" s="21">
        <v>309002</v>
      </c>
      <c r="C249" s="22" t="s">
        <v>5358</v>
      </c>
      <c r="D249" s="21">
        <v>8.1999999999999993</v>
      </c>
      <c r="E249" s="22"/>
    </row>
    <row r="250" spans="1:5" s="20" customFormat="1" x14ac:dyDescent="0.25">
      <c r="A250" s="21">
        <v>309002</v>
      </c>
      <c r="B250" s="21">
        <v>309002</v>
      </c>
      <c r="C250" s="22" t="s">
        <v>5358</v>
      </c>
      <c r="D250" s="21">
        <v>2.6</v>
      </c>
      <c r="E250" s="22"/>
    </row>
    <row r="251" spans="1:5" s="20" customFormat="1" x14ac:dyDescent="0.25">
      <c r="A251" s="21">
        <v>314409</v>
      </c>
      <c r="B251" s="21">
        <v>314409</v>
      </c>
      <c r="C251" s="22" t="s">
        <v>5358</v>
      </c>
      <c r="D251" s="21">
        <v>36000</v>
      </c>
      <c r="E251" s="22"/>
    </row>
    <row r="252" spans="1:5" s="20" customFormat="1" x14ac:dyDescent="0.25">
      <c r="A252" s="21">
        <v>315184</v>
      </c>
      <c r="B252" s="21">
        <v>315184</v>
      </c>
      <c r="C252" s="22" t="s">
        <v>5358</v>
      </c>
      <c r="D252" s="21">
        <v>4450</v>
      </c>
      <c r="E252" s="22"/>
    </row>
    <row r="253" spans="1:5" s="20" customFormat="1" x14ac:dyDescent="0.25">
      <c r="A253" s="21">
        <v>315184</v>
      </c>
      <c r="B253" s="21">
        <v>315184</v>
      </c>
      <c r="C253" s="22" t="s">
        <v>5358</v>
      </c>
      <c r="D253" s="21">
        <v>12000</v>
      </c>
      <c r="E253" s="22"/>
    </row>
    <row r="254" spans="1:5" s="20" customFormat="1" x14ac:dyDescent="0.25">
      <c r="A254" s="21">
        <v>315184</v>
      </c>
      <c r="B254" s="21">
        <v>315184</v>
      </c>
      <c r="C254" s="22" t="s">
        <v>5358</v>
      </c>
      <c r="D254" s="21">
        <v>15000</v>
      </c>
      <c r="E254" s="22"/>
    </row>
    <row r="255" spans="1:5" s="20" customFormat="1" x14ac:dyDescent="0.25">
      <c r="A255" s="21">
        <v>315184</v>
      </c>
      <c r="B255" s="21">
        <v>315184</v>
      </c>
      <c r="C255" s="22" t="s">
        <v>5358</v>
      </c>
      <c r="D255" s="21">
        <v>8100</v>
      </c>
      <c r="E255" s="22"/>
    </row>
    <row r="256" spans="1:5" s="20" customFormat="1" x14ac:dyDescent="0.25">
      <c r="A256" s="21">
        <v>327980</v>
      </c>
      <c r="B256" s="21">
        <v>327980</v>
      </c>
      <c r="C256" s="22" t="s">
        <v>5358</v>
      </c>
      <c r="D256" s="21">
        <v>140</v>
      </c>
      <c r="E256" s="22"/>
    </row>
    <row r="257" spans="1:5" s="20" customFormat="1" x14ac:dyDescent="0.25">
      <c r="A257" s="21">
        <v>330541</v>
      </c>
      <c r="B257" s="21">
        <v>330541</v>
      </c>
      <c r="C257" s="22" t="s">
        <v>5358</v>
      </c>
      <c r="D257" s="21">
        <v>1950</v>
      </c>
      <c r="E257" s="22"/>
    </row>
    <row r="258" spans="1:5" s="20" customFormat="1" x14ac:dyDescent="0.25">
      <c r="A258" s="21">
        <v>330541</v>
      </c>
      <c r="B258" s="21">
        <v>330541</v>
      </c>
      <c r="C258" s="22" t="s">
        <v>5358</v>
      </c>
      <c r="D258" s="21">
        <v>6200</v>
      </c>
      <c r="E258" s="22"/>
    </row>
    <row r="259" spans="1:5" s="20" customFormat="1" x14ac:dyDescent="0.25">
      <c r="A259" s="21">
        <v>330541</v>
      </c>
      <c r="B259" s="21">
        <v>330541</v>
      </c>
      <c r="C259" s="22" t="s">
        <v>5358</v>
      </c>
      <c r="D259" s="21">
        <v>4900</v>
      </c>
      <c r="E259" s="22"/>
    </row>
    <row r="260" spans="1:5" s="20" customFormat="1" x14ac:dyDescent="0.25">
      <c r="A260" s="21">
        <v>330552</v>
      </c>
      <c r="B260" s="21">
        <v>330552</v>
      </c>
      <c r="C260" s="22" t="s">
        <v>5358</v>
      </c>
      <c r="D260" s="21">
        <v>3000</v>
      </c>
      <c r="E260" s="22"/>
    </row>
    <row r="261" spans="1:5" s="20" customFormat="1" x14ac:dyDescent="0.25">
      <c r="A261" s="21">
        <v>470906</v>
      </c>
      <c r="B261" s="21">
        <v>470906</v>
      </c>
      <c r="C261" s="22" t="s">
        <v>5358</v>
      </c>
      <c r="D261" s="21">
        <v>510</v>
      </c>
      <c r="E261" s="22"/>
    </row>
    <row r="262" spans="1:5" s="20" customFormat="1" x14ac:dyDescent="0.25">
      <c r="A262" s="21">
        <v>485314</v>
      </c>
      <c r="B262" s="21">
        <v>485314</v>
      </c>
      <c r="C262" s="22" t="s">
        <v>5358</v>
      </c>
      <c r="D262" s="21">
        <v>50</v>
      </c>
      <c r="E262" s="22"/>
    </row>
    <row r="263" spans="1:5" s="20" customFormat="1" x14ac:dyDescent="0.25">
      <c r="A263" s="21">
        <v>510156</v>
      </c>
      <c r="B263" s="21">
        <v>510156</v>
      </c>
      <c r="C263" s="22" t="s">
        <v>5358</v>
      </c>
      <c r="D263" s="21">
        <v>670</v>
      </c>
      <c r="E263" s="22"/>
    </row>
    <row r="264" spans="1:5" s="20" customFormat="1" x14ac:dyDescent="0.25">
      <c r="A264" s="21">
        <v>533744</v>
      </c>
      <c r="B264" s="21">
        <v>533744</v>
      </c>
      <c r="C264" s="22" t="s">
        <v>5358</v>
      </c>
      <c r="D264" s="21">
        <v>16200</v>
      </c>
      <c r="E264" s="22"/>
    </row>
    <row r="265" spans="1:5" s="20" customFormat="1" x14ac:dyDescent="0.25">
      <c r="A265" s="21">
        <v>533744</v>
      </c>
      <c r="B265" s="21">
        <v>533744</v>
      </c>
      <c r="C265" s="22" t="s">
        <v>5358</v>
      </c>
      <c r="D265" s="21">
        <v>160</v>
      </c>
      <c r="E265" s="22"/>
    </row>
    <row r="266" spans="1:5" s="20" customFormat="1" x14ac:dyDescent="0.25">
      <c r="A266" s="21">
        <v>534521</v>
      </c>
      <c r="B266" s="21">
        <v>534521</v>
      </c>
      <c r="C266" s="22" t="s">
        <v>5358</v>
      </c>
      <c r="D266" s="21">
        <v>66</v>
      </c>
      <c r="E266" s="22"/>
    </row>
    <row r="267" spans="1:5" s="20" customFormat="1" x14ac:dyDescent="0.25">
      <c r="A267" s="21">
        <v>556616</v>
      </c>
      <c r="B267" s="21">
        <v>556616</v>
      </c>
      <c r="C267" s="22" t="s">
        <v>5358</v>
      </c>
      <c r="D267" s="21">
        <v>94</v>
      </c>
      <c r="E267" s="22"/>
    </row>
    <row r="268" spans="1:5" s="20" customFormat="1" x14ac:dyDescent="0.25">
      <c r="A268" s="21">
        <v>556616</v>
      </c>
      <c r="B268" s="21">
        <v>556616</v>
      </c>
      <c r="C268" s="22" t="s">
        <v>5358</v>
      </c>
      <c r="D268" s="21">
        <v>51.2</v>
      </c>
      <c r="E268" s="22"/>
    </row>
    <row r="269" spans="1:5" s="20" customFormat="1" x14ac:dyDescent="0.25">
      <c r="A269" s="21">
        <v>577117</v>
      </c>
      <c r="B269" s="21">
        <v>577117</v>
      </c>
      <c r="C269" s="22" t="s">
        <v>5358</v>
      </c>
      <c r="D269" s="21">
        <v>28000</v>
      </c>
      <c r="E269" s="22"/>
    </row>
    <row r="270" spans="1:5" s="20" customFormat="1" x14ac:dyDescent="0.25">
      <c r="A270" s="21">
        <v>584792</v>
      </c>
      <c r="B270" s="21">
        <v>584792</v>
      </c>
      <c r="C270" s="22" t="s">
        <v>5358</v>
      </c>
      <c r="D270" s="21">
        <v>19</v>
      </c>
      <c r="E270" s="22"/>
    </row>
    <row r="271" spans="1:5" s="20" customFormat="1" x14ac:dyDescent="0.25">
      <c r="A271" s="21">
        <v>643798</v>
      </c>
      <c r="B271" s="21">
        <v>643798</v>
      </c>
      <c r="C271" s="22" t="s">
        <v>5358</v>
      </c>
      <c r="D271" s="21">
        <v>72</v>
      </c>
      <c r="E271" s="22"/>
    </row>
    <row r="272" spans="1:5" s="20" customFormat="1" x14ac:dyDescent="0.25">
      <c r="A272" s="21">
        <v>643798</v>
      </c>
      <c r="B272" s="21">
        <v>643798</v>
      </c>
      <c r="C272" s="22" t="s">
        <v>5358</v>
      </c>
      <c r="D272" s="21">
        <v>20</v>
      </c>
      <c r="E272" s="22"/>
    </row>
    <row r="273" spans="1:5" s="20" customFormat="1" x14ac:dyDescent="0.25">
      <c r="A273" s="21">
        <v>732116</v>
      </c>
      <c r="B273" s="21">
        <v>732116</v>
      </c>
      <c r="C273" s="22" t="s">
        <v>5358</v>
      </c>
      <c r="D273" s="21">
        <v>230</v>
      </c>
      <c r="E273" s="22"/>
    </row>
    <row r="274" spans="1:5" s="20" customFormat="1" x14ac:dyDescent="0.25">
      <c r="A274" s="21">
        <v>732116</v>
      </c>
      <c r="B274" s="21">
        <v>732116</v>
      </c>
      <c r="C274" s="22" t="s">
        <v>5358</v>
      </c>
      <c r="D274" s="21">
        <v>3700</v>
      </c>
      <c r="E274" s="22"/>
    </row>
    <row r="275" spans="1:5" s="20" customFormat="1" x14ac:dyDescent="0.25">
      <c r="A275" s="21">
        <v>732116</v>
      </c>
      <c r="B275" s="21">
        <v>732116</v>
      </c>
      <c r="C275" s="22" t="s">
        <v>5358</v>
      </c>
      <c r="D275" s="21">
        <v>1200</v>
      </c>
      <c r="E275" s="22"/>
    </row>
    <row r="276" spans="1:5" s="20" customFormat="1" x14ac:dyDescent="0.25">
      <c r="A276" s="21">
        <v>732116</v>
      </c>
      <c r="B276" s="21">
        <v>732116</v>
      </c>
      <c r="C276" s="22" t="s">
        <v>5358</v>
      </c>
      <c r="D276" s="21">
        <v>480</v>
      </c>
      <c r="E276" s="22"/>
    </row>
    <row r="277" spans="1:5" s="20" customFormat="1" x14ac:dyDescent="0.25">
      <c r="A277" s="21">
        <v>732116</v>
      </c>
      <c r="B277" s="21">
        <v>732116</v>
      </c>
      <c r="C277" s="22" t="s">
        <v>5358</v>
      </c>
      <c r="D277" s="21">
        <v>300</v>
      </c>
      <c r="E277" s="22"/>
    </row>
    <row r="278" spans="1:5" s="20" customFormat="1" x14ac:dyDescent="0.25">
      <c r="A278" s="21">
        <v>732116</v>
      </c>
      <c r="B278" s="21">
        <v>732116</v>
      </c>
      <c r="C278" s="22" t="s">
        <v>5358</v>
      </c>
      <c r="D278" s="21">
        <v>280</v>
      </c>
      <c r="E278" s="22"/>
    </row>
    <row r="279" spans="1:5" s="20" customFormat="1" x14ac:dyDescent="0.25">
      <c r="A279" s="21">
        <v>732116</v>
      </c>
      <c r="B279" s="21">
        <v>732116</v>
      </c>
      <c r="C279" s="22" t="s">
        <v>5358</v>
      </c>
      <c r="D279" s="21">
        <v>560</v>
      </c>
      <c r="E279" s="22"/>
    </row>
    <row r="280" spans="1:5" s="20" customFormat="1" x14ac:dyDescent="0.25">
      <c r="A280" s="21">
        <v>732116</v>
      </c>
      <c r="B280" s="21">
        <v>732116</v>
      </c>
      <c r="C280" s="22" t="s">
        <v>5358</v>
      </c>
      <c r="D280" s="21">
        <v>4700</v>
      </c>
      <c r="E280" s="22"/>
    </row>
    <row r="281" spans="1:5" s="20" customFormat="1" x14ac:dyDescent="0.25">
      <c r="A281" s="21">
        <v>732116</v>
      </c>
      <c r="B281" s="21">
        <v>732116</v>
      </c>
      <c r="C281" s="22" t="s">
        <v>5358</v>
      </c>
      <c r="D281" s="21">
        <v>1600</v>
      </c>
      <c r="E281" s="22"/>
    </row>
    <row r="282" spans="1:5" s="20" customFormat="1" x14ac:dyDescent="0.25">
      <c r="A282" s="21">
        <v>732116</v>
      </c>
      <c r="B282" s="21">
        <v>732116</v>
      </c>
      <c r="C282" s="22" t="s">
        <v>5358</v>
      </c>
      <c r="D282" s="21">
        <v>420</v>
      </c>
      <c r="E282" s="22"/>
    </row>
    <row r="283" spans="1:5" s="20" customFormat="1" x14ac:dyDescent="0.25">
      <c r="A283" s="21">
        <v>732116</v>
      </c>
      <c r="B283" s="21">
        <v>732116</v>
      </c>
      <c r="C283" s="22" t="s">
        <v>5358</v>
      </c>
      <c r="D283" s="21">
        <v>130</v>
      </c>
      <c r="E283" s="22"/>
    </row>
    <row r="284" spans="1:5" s="20" customFormat="1" x14ac:dyDescent="0.25">
      <c r="A284" s="21">
        <v>732116</v>
      </c>
      <c r="B284" s="21">
        <v>732116</v>
      </c>
      <c r="C284" s="22" t="s">
        <v>5358</v>
      </c>
      <c r="D284" s="21">
        <v>105</v>
      </c>
      <c r="E284" s="22"/>
    </row>
    <row r="285" spans="1:5" s="20" customFormat="1" x14ac:dyDescent="0.25">
      <c r="A285" s="21">
        <v>741582</v>
      </c>
      <c r="B285" s="21">
        <v>741582</v>
      </c>
      <c r="C285" s="22" t="s">
        <v>5358</v>
      </c>
      <c r="D285" s="21">
        <v>1100</v>
      </c>
      <c r="E285" s="22"/>
    </row>
    <row r="286" spans="1:5" s="20" customFormat="1" x14ac:dyDescent="0.25">
      <c r="A286" s="21">
        <v>741582</v>
      </c>
      <c r="B286" s="21">
        <v>741582</v>
      </c>
      <c r="C286" s="22" t="s">
        <v>5358</v>
      </c>
      <c r="D286" s="21">
        <v>1400</v>
      </c>
      <c r="E286" s="22"/>
    </row>
    <row r="287" spans="1:5" s="20" customFormat="1" x14ac:dyDescent="0.25">
      <c r="A287" s="21">
        <v>741582</v>
      </c>
      <c r="B287" s="21">
        <v>741582</v>
      </c>
      <c r="C287" s="22" t="s">
        <v>5358</v>
      </c>
      <c r="D287" s="21">
        <v>720</v>
      </c>
      <c r="E287" s="22"/>
    </row>
    <row r="288" spans="1:5" s="20" customFormat="1" x14ac:dyDescent="0.25">
      <c r="A288" s="21">
        <v>759944</v>
      </c>
      <c r="B288" s="21">
        <v>759944</v>
      </c>
      <c r="C288" s="22" t="s">
        <v>5358</v>
      </c>
      <c r="D288" s="21">
        <v>19960</v>
      </c>
      <c r="E288" s="22"/>
    </row>
    <row r="289" spans="1:5" s="20" customFormat="1" x14ac:dyDescent="0.25">
      <c r="A289" s="21">
        <v>759944</v>
      </c>
      <c r="B289" s="21">
        <v>759944</v>
      </c>
      <c r="C289" s="22" t="s">
        <v>5358</v>
      </c>
      <c r="D289" s="21">
        <v>21000</v>
      </c>
      <c r="E289" s="22"/>
    </row>
    <row r="290" spans="1:5" s="20" customFormat="1" x14ac:dyDescent="0.25">
      <c r="A290" s="21">
        <v>834128</v>
      </c>
      <c r="B290" s="21">
        <v>834128</v>
      </c>
      <c r="C290" s="22" t="s">
        <v>5358</v>
      </c>
      <c r="D290" s="21">
        <v>3200</v>
      </c>
      <c r="E290" s="22"/>
    </row>
    <row r="291" spans="1:5" s="20" customFormat="1" x14ac:dyDescent="0.25">
      <c r="A291" s="21">
        <v>944229</v>
      </c>
      <c r="B291" s="21">
        <v>944229</v>
      </c>
      <c r="C291" s="22" t="s">
        <v>5358</v>
      </c>
      <c r="D291" s="21">
        <v>50</v>
      </c>
      <c r="E291" s="22"/>
    </row>
    <row r="292" spans="1:5" s="20" customFormat="1" x14ac:dyDescent="0.25">
      <c r="A292" s="21">
        <v>944229</v>
      </c>
      <c r="B292" s="21">
        <v>944229</v>
      </c>
      <c r="C292" s="22" t="s">
        <v>5358</v>
      </c>
      <c r="D292" s="21">
        <v>20</v>
      </c>
      <c r="E292" s="22"/>
    </row>
    <row r="293" spans="1:5" s="20" customFormat="1" x14ac:dyDescent="0.25">
      <c r="A293" s="21">
        <v>950378</v>
      </c>
      <c r="B293" s="21">
        <v>950378</v>
      </c>
      <c r="C293" s="22" t="s">
        <v>5358</v>
      </c>
      <c r="D293" s="21">
        <v>10</v>
      </c>
      <c r="E293" s="22"/>
    </row>
    <row r="294" spans="1:5" s="20" customFormat="1" x14ac:dyDescent="0.25">
      <c r="A294" s="21">
        <v>950378</v>
      </c>
      <c r="B294" s="21">
        <v>950378</v>
      </c>
      <c r="C294" s="22" t="s">
        <v>5358</v>
      </c>
      <c r="D294" s="21">
        <v>14</v>
      </c>
      <c r="E294" s="22"/>
    </row>
    <row r="295" spans="1:5" s="20" customFormat="1" x14ac:dyDescent="0.25">
      <c r="A295" s="21">
        <v>953173</v>
      </c>
      <c r="B295" s="21">
        <v>953173</v>
      </c>
      <c r="C295" s="22" t="s">
        <v>5358</v>
      </c>
      <c r="D295" s="21">
        <v>760</v>
      </c>
      <c r="E295" s="22"/>
    </row>
    <row r="296" spans="1:5" s="20" customFormat="1" x14ac:dyDescent="0.25">
      <c r="A296" s="21">
        <v>973217</v>
      </c>
      <c r="B296" s="21">
        <v>973217</v>
      </c>
      <c r="C296" s="22" t="s">
        <v>5358</v>
      </c>
      <c r="D296" s="21">
        <v>14</v>
      </c>
      <c r="E296" s="22"/>
    </row>
    <row r="297" spans="1:5" s="20" customFormat="1" x14ac:dyDescent="0.25">
      <c r="A297" s="21">
        <v>1024573</v>
      </c>
      <c r="B297" s="21">
        <v>1024573</v>
      </c>
      <c r="C297" s="22" t="s">
        <v>5358</v>
      </c>
      <c r="D297" s="21">
        <v>20</v>
      </c>
      <c r="E297" s="22"/>
    </row>
    <row r="298" spans="1:5" s="20" customFormat="1" x14ac:dyDescent="0.25">
      <c r="A298" s="21">
        <v>1071836</v>
      </c>
      <c r="B298" s="21">
        <v>1071836</v>
      </c>
      <c r="C298" s="22" t="s">
        <v>5358</v>
      </c>
      <c r="D298" s="21">
        <v>134000</v>
      </c>
      <c r="E298" s="22"/>
    </row>
    <row r="299" spans="1:5" s="20" customFormat="1" x14ac:dyDescent="0.25">
      <c r="A299" s="21">
        <v>1071836</v>
      </c>
      <c r="B299" s="21">
        <v>1071836</v>
      </c>
      <c r="C299" s="22" t="s">
        <v>5358</v>
      </c>
      <c r="D299" s="21">
        <v>240000</v>
      </c>
      <c r="E299" s="22"/>
    </row>
    <row r="300" spans="1:5" s="20" customFormat="1" x14ac:dyDescent="0.25">
      <c r="A300" s="21">
        <v>1071836</v>
      </c>
      <c r="B300" s="21">
        <v>1071836</v>
      </c>
      <c r="C300" s="22" t="s">
        <v>5358</v>
      </c>
      <c r="D300" s="21">
        <v>130000</v>
      </c>
      <c r="E300" s="22"/>
    </row>
    <row r="301" spans="1:5" s="20" customFormat="1" x14ac:dyDescent="0.25">
      <c r="A301" s="21">
        <v>1071836</v>
      </c>
      <c r="B301" s="21">
        <v>1071836</v>
      </c>
      <c r="C301" s="22" t="s">
        <v>5358</v>
      </c>
      <c r="D301" s="21">
        <v>140000</v>
      </c>
      <c r="E301" s="22"/>
    </row>
    <row r="302" spans="1:5" s="20" customFormat="1" x14ac:dyDescent="0.25">
      <c r="A302" s="21">
        <v>1114712</v>
      </c>
      <c r="B302" s="21">
        <v>1114712</v>
      </c>
      <c r="C302" s="22" t="s">
        <v>5358</v>
      </c>
      <c r="D302" s="21">
        <v>7400</v>
      </c>
      <c r="E302" s="22"/>
    </row>
    <row r="303" spans="1:5" s="20" customFormat="1" x14ac:dyDescent="0.25">
      <c r="A303" s="21">
        <v>1134232</v>
      </c>
      <c r="B303" s="21">
        <v>1134232</v>
      </c>
      <c r="C303" s="22" t="s">
        <v>5358</v>
      </c>
      <c r="D303" s="21">
        <v>7000</v>
      </c>
      <c r="E303" s="22"/>
    </row>
    <row r="304" spans="1:5" s="20" customFormat="1" x14ac:dyDescent="0.25">
      <c r="A304" s="21">
        <v>1134232</v>
      </c>
      <c r="B304" s="21">
        <v>1134232</v>
      </c>
      <c r="C304" s="22" t="s">
        <v>5358</v>
      </c>
      <c r="D304" s="21">
        <v>4500</v>
      </c>
      <c r="E304" s="22"/>
    </row>
    <row r="305" spans="1:5" s="20" customFormat="1" x14ac:dyDescent="0.25">
      <c r="A305" s="21">
        <v>1192525</v>
      </c>
      <c r="B305" s="21">
        <v>1192525</v>
      </c>
      <c r="C305" s="22" t="s">
        <v>5358</v>
      </c>
      <c r="D305" s="21">
        <v>14</v>
      </c>
      <c r="E305" s="22"/>
    </row>
    <row r="306" spans="1:5" s="20" customFormat="1" x14ac:dyDescent="0.25">
      <c r="A306" s="21">
        <v>1194656</v>
      </c>
      <c r="B306" s="21">
        <v>1194656</v>
      </c>
      <c r="C306" s="22" t="s">
        <v>5358</v>
      </c>
      <c r="D306" s="21">
        <v>4930</v>
      </c>
      <c r="E306" s="22"/>
    </row>
    <row r="307" spans="1:5" s="20" customFormat="1" x14ac:dyDescent="0.25">
      <c r="A307" s="21">
        <v>1194656</v>
      </c>
      <c r="B307" s="21">
        <v>1194656</v>
      </c>
      <c r="C307" s="22" t="s">
        <v>5358</v>
      </c>
      <c r="D307" s="21">
        <v>6260</v>
      </c>
      <c r="E307" s="22"/>
    </row>
    <row r="308" spans="1:5" s="20" customFormat="1" x14ac:dyDescent="0.25">
      <c r="A308" s="21">
        <v>1330207</v>
      </c>
      <c r="B308" s="21">
        <v>1330207</v>
      </c>
      <c r="C308" s="22" t="s">
        <v>5358</v>
      </c>
      <c r="D308" s="21">
        <v>8200</v>
      </c>
      <c r="E308" s="22"/>
    </row>
    <row r="309" spans="1:5" s="20" customFormat="1" x14ac:dyDescent="0.25">
      <c r="A309" s="21">
        <v>1330207</v>
      </c>
      <c r="B309" s="21">
        <v>1330207</v>
      </c>
      <c r="C309" s="22" t="s">
        <v>5358</v>
      </c>
      <c r="D309" s="21">
        <v>17300</v>
      </c>
      <c r="E309" s="22"/>
    </row>
    <row r="310" spans="1:5" s="20" customFormat="1" x14ac:dyDescent="0.25">
      <c r="A310" s="21">
        <v>1330207</v>
      </c>
      <c r="B310" s="21">
        <v>1330207</v>
      </c>
      <c r="C310" s="22" t="s">
        <v>5358</v>
      </c>
      <c r="D310" s="21">
        <v>13500</v>
      </c>
      <c r="E310" s="22"/>
    </row>
    <row r="311" spans="1:5" s="20" customFormat="1" x14ac:dyDescent="0.25">
      <c r="A311" s="21">
        <v>1338029</v>
      </c>
      <c r="B311" s="21">
        <v>1338029</v>
      </c>
      <c r="C311" s="22" t="s">
        <v>5358</v>
      </c>
      <c r="D311" s="21">
        <v>161</v>
      </c>
      <c r="E311" s="22"/>
    </row>
    <row r="312" spans="1:5" s="20" customFormat="1" x14ac:dyDescent="0.25">
      <c r="A312" s="21">
        <v>1397940</v>
      </c>
      <c r="B312" s="21">
        <v>1397940</v>
      </c>
      <c r="C312" s="22" t="s">
        <v>5358</v>
      </c>
      <c r="D312" s="21">
        <v>3.1E-2</v>
      </c>
      <c r="E312" s="22"/>
    </row>
    <row r="313" spans="1:5" s="20" customFormat="1" x14ac:dyDescent="0.25">
      <c r="A313" s="21">
        <v>1397940</v>
      </c>
      <c r="B313" s="21">
        <v>1397940</v>
      </c>
      <c r="C313" s="22" t="s">
        <v>5358</v>
      </c>
      <c r="D313" s="21">
        <v>1.2999999999999999E-2</v>
      </c>
      <c r="E313" s="22"/>
    </row>
    <row r="314" spans="1:5" s="20" customFormat="1" x14ac:dyDescent="0.25">
      <c r="A314" s="21">
        <v>1397940</v>
      </c>
      <c r="B314" s="21">
        <v>1397940</v>
      </c>
      <c r="C314" s="22" t="s">
        <v>5358</v>
      </c>
      <c r="D314" s="21">
        <v>1.0999999999999999E-2</v>
      </c>
      <c r="E314" s="22"/>
    </row>
    <row r="315" spans="1:5" s="20" customFormat="1" x14ac:dyDescent="0.25">
      <c r="A315" s="21">
        <v>1397940</v>
      </c>
      <c r="B315" s="21">
        <v>1397940</v>
      </c>
      <c r="C315" s="22" t="s">
        <v>5358</v>
      </c>
      <c r="D315" s="21">
        <v>5.1999999999999998E-2</v>
      </c>
      <c r="E315" s="22"/>
    </row>
    <row r="316" spans="1:5" s="20" customFormat="1" x14ac:dyDescent="0.25">
      <c r="A316" s="21">
        <v>1397940</v>
      </c>
      <c r="B316" s="21">
        <v>1397940</v>
      </c>
      <c r="C316" s="22" t="s">
        <v>5358</v>
      </c>
      <c r="D316" s="21">
        <v>3.2000000000000001E-2</v>
      </c>
      <c r="E316" s="22"/>
    </row>
    <row r="317" spans="1:5" s="20" customFormat="1" x14ac:dyDescent="0.25">
      <c r="A317" s="21">
        <v>1397940</v>
      </c>
      <c r="B317" s="21">
        <v>1397940</v>
      </c>
      <c r="C317" s="22" t="s">
        <v>5358</v>
      </c>
      <c r="D317" s="21">
        <v>2.4E-2</v>
      </c>
      <c r="E317" s="22"/>
    </row>
    <row r="318" spans="1:5" s="20" customFormat="1" x14ac:dyDescent="0.25">
      <c r="A318" s="21">
        <v>1397940</v>
      </c>
      <c r="B318" s="21">
        <v>1397940</v>
      </c>
      <c r="C318" s="22" t="s">
        <v>5358</v>
      </c>
      <c r="D318" s="21">
        <v>1.6E-2</v>
      </c>
      <c r="E318" s="22"/>
    </row>
    <row r="319" spans="1:5" s="20" customFormat="1" x14ac:dyDescent="0.25">
      <c r="A319" s="21">
        <v>1397940</v>
      </c>
      <c r="B319" s="21">
        <v>1397940</v>
      </c>
      <c r="C319" s="22" t="s">
        <v>5358</v>
      </c>
      <c r="D319" s="21">
        <v>0.03</v>
      </c>
      <c r="E319" s="22"/>
    </row>
    <row r="320" spans="1:5" s="20" customFormat="1" x14ac:dyDescent="0.25">
      <c r="A320" s="21">
        <v>1397940</v>
      </c>
      <c r="B320" s="21">
        <v>1397940</v>
      </c>
      <c r="C320" s="22" t="s">
        <v>5358</v>
      </c>
      <c r="D320" s="21">
        <v>2.5999999999999999E-2</v>
      </c>
      <c r="E320" s="22"/>
    </row>
    <row r="321" spans="1:5" s="20" customFormat="1" x14ac:dyDescent="0.25">
      <c r="A321" s="21">
        <v>1397940</v>
      </c>
      <c r="B321" s="21">
        <v>1397940</v>
      </c>
      <c r="C321" s="22" t="s">
        <v>5358</v>
      </c>
      <c r="D321" s="21">
        <v>1.4E-2</v>
      </c>
      <c r="E321" s="22"/>
    </row>
    <row r="322" spans="1:5" s="20" customFormat="1" x14ac:dyDescent="0.25">
      <c r="A322" s="21">
        <v>1397940</v>
      </c>
      <c r="B322" s="21">
        <v>1397940</v>
      </c>
      <c r="C322" s="22" t="s">
        <v>5358</v>
      </c>
      <c r="D322" s="21">
        <v>9.1600000000000001E-2</v>
      </c>
      <c r="E322" s="22"/>
    </row>
    <row r="323" spans="1:5" s="20" customFormat="1" x14ac:dyDescent="0.25">
      <c r="A323" s="21">
        <v>1397940</v>
      </c>
      <c r="B323" s="21">
        <v>1397940</v>
      </c>
      <c r="C323" s="22" t="s">
        <v>5358</v>
      </c>
      <c r="D323" s="21">
        <v>3.9200000000000006E-2</v>
      </c>
      <c r="E323" s="22"/>
    </row>
    <row r="324" spans="1:5" s="20" customFormat="1" x14ac:dyDescent="0.25">
      <c r="A324" s="21">
        <v>1397940</v>
      </c>
      <c r="B324" s="21">
        <v>1397940</v>
      </c>
      <c r="C324" s="22" t="s">
        <v>5358</v>
      </c>
      <c r="D324" s="21">
        <v>2.6100000000000002E-2</v>
      </c>
      <c r="E324" s="22"/>
    </row>
    <row r="325" spans="1:5" s="20" customFormat="1" x14ac:dyDescent="0.25">
      <c r="A325" s="21">
        <v>1397940</v>
      </c>
      <c r="B325" s="21">
        <v>1397940</v>
      </c>
      <c r="C325" s="22" t="s">
        <v>5358</v>
      </c>
      <c r="D325" s="21">
        <v>2.5000000000000001E-2</v>
      </c>
      <c r="E325" s="22"/>
    </row>
    <row r="326" spans="1:5" s="20" customFormat="1" x14ac:dyDescent="0.25">
      <c r="A326" s="21">
        <v>1397940</v>
      </c>
      <c r="B326" s="21">
        <v>1397940</v>
      </c>
      <c r="C326" s="22" t="s">
        <v>5358</v>
      </c>
      <c r="D326" s="21">
        <v>2.1999999999999999E-2</v>
      </c>
      <c r="E326" s="22"/>
    </row>
    <row r="327" spans="1:5" s="20" customFormat="1" x14ac:dyDescent="0.25">
      <c r="A327" s="21">
        <v>1397940</v>
      </c>
      <c r="B327" s="21">
        <v>1397940</v>
      </c>
      <c r="C327" s="22" t="s">
        <v>5358</v>
      </c>
      <c r="D327" s="21">
        <v>1.34E-2</v>
      </c>
      <c r="E327" s="22"/>
    </row>
    <row r="328" spans="1:5" s="20" customFormat="1" x14ac:dyDescent="0.25">
      <c r="A328" s="21">
        <v>1397940</v>
      </c>
      <c r="B328" s="21">
        <v>1397940</v>
      </c>
      <c r="C328" s="22" t="s">
        <v>5358</v>
      </c>
      <c r="D328" s="21">
        <v>1.2199999999999999E-2</v>
      </c>
      <c r="E328" s="22"/>
    </row>
    <row r="329" spans="1:5" s="20" customFormat="1" x14ac:dyDescent="0.25">
      <c r="A329" s="21">
        <v>1397940</v>
      </c>
      <c r="B329" s="21">
        <v>1397940</v>
      </c>
      <c r="C329" s="22" t="s">
        <v>5358</v>
      </c>
      <c r="D329" s="21">
        <v>1.1699999999999999E-2</v>
      </c>
      <c r="E329" s="22"/>
    </row>
    <row r="330" spans="1:5" s="20" customFormat="1" x14ac:dyDescent="0.25">
      <c r="A330" s="21">
        <v>1397940</v>
      </c>
      <c r="B330" s="21">
        <v>1397940</v>
      </c>
      <c r="C330" s="22" t="s">
        <v>5358</v>
      </c>
      <c r="D330" s="21">
        <v>1.11E-2</v>
      </c>
      <c r="E330" s="22"/>
    </row>
    <row r="331" spans="1:5" s="20" customFormat="1" x14ac:dyDescent="0.25">
      <c r="A331" s="21">
        <v>1397940</v>
      </c>
      <c r="B331" s="21">
        <v>1397940</v>
      </c>
      <c r="C331" s="22" t="s">
        <v>5358</v>
      </c>
      <c r="D331" s="21">
        <v>1.09E-2</v>
      </c>
      <c r="E331" s="22"/>
    </row>
    <row r="332" spans="1:5" s="20" customFormat="1" x14ac:dyDescent="0.25">
      <c r="A332" s="21">
        <v>1397940</v>
      </c>
      <c r="B332" s="21">
        <v>1397940</v>
      </c>
      <c r="C332" s="22" t="s">
        <v>5358</v>
      </c>
      <c r="D332" s="21">
        <v>1.04E-2</v>
      </c>
      <c r="E332" s="22"/>
    </row>
    <row r="333" spans="1:5" s="20" customFormat="1" x14ac:dyDescent="0.25">
      <c r="A333" s="21">
        <v>1397940</v>
      </c>
      <c r="B333" s="21">
        <v>1397940</v>
      </c>
      <c r="C333" s="22" t="s">
        <v>5358</v>
      </c>
      <c r="D333" s="21">
        <v>1.0199999999999999E-2</v>
      </c>
      <c r="E333" s="22"/>
    </row>
    <row r="334" spans="1:5" s="20" customFormat="1" x14ac:dyDescent="0.25">
      <c r="A334" s="21">
        <v>1420048</v>
      </c>
      <c r="B334" s="21">
        <v>1420048</v>
      </c>
      <c r="C334" s="22" t="s">
        <v>5358</v>
      </c>
      <c r="D334" s="21">
        <v>340</v>
      </c>
      <c r="E334" s="22"/>
    </row>
    <row r="335" spans="1:5" s="20" customFormat="1" x14ac:dyDescent="0.25">
      <c r="A335" s="21">
        <v>1563388</v>
      </c>
      <c r="B335" s="21">
        <v>1563388</v>
      </c>
      <c r="C335" s="22" t="s">
        <v>5358</v>
      </c>
      <c r="D335" s="21">
        <v>37000</v>
      </c>
      <c r="E335" s="22"/>
    </row>
    <row r="336" spans="1:5" s="20" customFormat="1" x14ac:dyDescent="0.25">
      <c r="A336" s="21">
        <v>1563662</v>
      </c>
      <c r="B336" s="21">
        <v>1563662</v>
      </c>
      <c r="C336" s="22" t="s">
        <v>5358</v>
      </c>
      <c r="D336" s="21">
        <v>420</v>
      </c>
      <c r="E336" s="22"/>
    </row>
    <row r="337" spans="1:5" s="20" customFormat="1" x14ac:dyDescent="0.25">
      <c r="A337" s="21">
        <v>1563662</v>
      </c>
      <c r="B337" s="21">
        <v>1563662</v>
      </c>
      <c r="C337" s="22" t="s">
        <v>5358</v>
      </c>
      <c r="D337" s="21">
        <v>600</v>
      </c>
      <c r="E337" s="22"/>
    </row>
    <row r="338" spans="1:5" s="20" customFormat="1" x14ac:dyDescent="0.25">
      <c r="A338" s="21">
        <v>1582098</v>
      </c>
      <c r="B338" s="21">
        <v>1582098</v>
      </c>
      <c r="C338" s="22" t="s">
        <v>5358</v>
      </c>
      <c r="D338" s="21">
        <v>43</v>
      </c>
      <c r="E338" s="22"/>
    </row>
    <row r="339" spans="1:5" s="20" customFormat="1" x14ac:dyDescent="0.25">
      <c r="A339" s="21">
        <v>1582098</v>
      </c>
      <c r="B339" s="21">
        <v>1582098</v>
      </c>
      <c r="C339" s="22" t="s">
        <v>5358</v>
      </c>
      <c r="D339" s="21">
        <v>25</v>
      </c>
      <c r="E339" s="22"/>
    </row>
    <row r="340" spans="1:5" s="20" customFormat="1" x14ac:dyDescent="0.25">
      <c r="A340" s="21">
        <v>1582098</v>
      </c>
      <c r="B340" s="21">
        <v>1582098</v>
      </c>
      <c r="C340" s="22" t="s">
        <v>5358</v>
      </c>
      <c r="D340" s="21">
        <v>51</v>
      </c>
      <c r="E340" s="22"/>
    </row>
    <row r="341" spans="1:5" s="20" customFormat="1" x14ac:dyDescent="0.25">
      <c r="A341" s="21">
        <v>1582098</v>
      </c>
      <c r="B341" s="21">
        <v>1582098</v>
      </c>
      <c r="C341" s="22" t="s">
        <v>5358</v>
      </c>
      <c r="D341" s="21">
        <v>42</v>
      </c>
      <c r="E341" s="22"/>
    </row>
    <row r="342" spans="1:5" s="20" customFormat="1" x14ac:dyDescent="0.25">
      <c r="A342" s="21">
        <v>1582098</v>
      </c>
      <c r="B342" s="21">
        <v>1582098</v>
      </c>
      <c r="C342" s="22" t="s">
        <v>5358</v>
      </c>
      <c r="D342" s="21">
        <v>92</v>
      </c>
      <c r="E342" s="22"/>
    </row>
    <row r="343" spans="1:5" s="20" customFormat="1" x14ac:dyDescent="0.25">
      <c r="A343" s="21">
        <v>1582098</v>
      </c>
      <c r="B343" s="21">
        <v>1582098</v>
      </c>
      <c r="C343" s="22" t="s">
        <v>5358</v>
      </c>
      <c r="D343" s="21">
        <v>86</v>
      </c>
      <c r="E343" s="22"/>
    </row>
    <row r="344" spans="1:5" s="20" customFormat="1" x14ac:dyDescent="0.25">
      <c r="A344" s="21">
        <v>1582098</v>
      </c>
      <c r="B344" s="21">
        <v>1582098</v>
      </c>
      <c r="C344" s="22" t="s">
        <v>5358</v>
      </c>
      <c r="D344" s="21">
        <v>83</v>
      </c>
      <c r="E344" s="22"/>
    </row>
    <row r="345" spans="1:5" s="20" customFormat="1" x14ac:dyDescent="0.25">
      <c r="A345" s="21">
        <v>1582098</v>
      </c>
      <c r="B345" s="21">
        <v>1582098</v>
      </c>
      <c r="C345" s="22" t="s">
        <v>5358</v>
      </c>
      <c r="D345" s="21">
        <v>60</v>
      </c>
      <c r="E345" s="22"/>
    </row>
    <row r="346" spans="1:5" s="20" customFormat="1" x14ac:dyDescent="0.25">
      <c r="A346" s="21">
        <v>1582098</v>
      </c>
      <c r="B346" s="21">
        <v>1582098</v>
      </c>
      <c r="C346" s="22" t="s">
        <v>5358</v>
      </c>
      <c r="D346" s="21">
        <v>41</v>
      </c>
      <c r="E346" s="22"/>
    </row>
    <row r="347" spans="1:5" s="20" customFormat="1" x14ac:dyDescent="0.25">
      <c r="A347" s="21">
        <v>1582098</v>
      </c>
      <c r="B347" s="21">
        <v>1582098</v>
      </c>
      <c r="C347" s="22" t="s">
        <v>5358</v>
      </c>
      <c r="D347" s="21">
        <v>33</v>
      </c>
      <c r="E347" s="22"/>
    </row>
    <row r="348" spans="1:5" s="20" customFormat="1" x14ac:dyDescent="0.25">
      <c r="A348" s="21">
        <v>1582098</v>
      </c>
      <c r="B348" s="21">
        <v>1582098</v>
      </c>
      <c r="C348" s="22" t="s">
        <v>5358</v>
      </c>
      <c r="D348" s="21">
        <v>170</v>
      </c>
      <c r="E348" s="22"/>
    </row>
    <row r="349" spans="1:5" s="20" customFormat="1" x14ac:dyDescent="0.25">
      <c r="A349" s="21">
        <v>1582098</v>
      </c>
      <c r="B349" s="21">
        <v>1582098</v>
      </c>
      <c r="C349" s="22" t="s">
        <v>5358</v>
      </c>
      <c r="D349" s="21">
        <v>160</v>
      </c>
      <c r="E349" s="22"/>
    </row>
    <row r="350" spans="1:5" s="20" customFormat="1" x14ac:dyDescent="0.25">
      <c r="A350" s="21">
        <v>1582098</v>
      </c>
      <c r="B350" s="21">
        <v>1582098</v>
      </c>
      <c r="C350" s="22" t="s">
        <v>5358</v>
      </c>
      <c r="D350" s="21">
        <v>140</v>
      </c>
      <c r="E350" s="22"/>
    </row>
    <row r="351" spans="1:5" s="20" customFormat="1" x14ac:dyDescent="0.25">
      <c r="A351" s="21">
        <v>1596845</v>
      </c>
      <c r="B351" s="21">
        <v>1596845</v>
      </c>
      <c r="C351" s="22" t="s">
        <v>5358</v>
      </c>
      <c r="D351" s="21">
        <v>149300</v>
      </c>
      <c r="E351" s="22"/>
    </row>
    <row r="352" spans="1:5" s="20" customFormat="1" x14ac:dyDescent="0.25">
      <c r="A352" s="21">
        <v>1610180</v>
      </c>
      <c r="B352" s="21">
        <v>1610180</v>
      </c>
      <c r="C352" s="22" t="s">
        <v>5358</v>
      </c>
      <c r="D352" s="21">
        <v>19600</v>
      </c>
      <c r="E352" s="22"/>
    </row>
    <row r="353" spans="1:5" s="20" customFormat="1" x14ac:dyDescent="0.25">
      <c r="A353" s="21">
        <v>1610180</v>
      </c>
      <c r="B353" s="21">
        <v>1610180</v>
      </c>
      <c r="C353" s="22" t="s">
        <v>5358</v>
      </c>
      <c r="D353" s="21">
        <v>20000</v>
      </c>
      <c r="E353" s="22"/>
    </row>
    <row r="354" spans="1:5" s="20" customFormat="1" x14ac:dyDescent="0.25">
      <c r="A354" s="21">
        <v>1646884</v>
      </c>
      <c r="B354" s="21">
        <v>1646884</v>
      </c>
      <c r="C354" s="22" t="s">
        <v>5358</v>
      </c>
      <c r="D354" s="21">
        <v>42000</v>
      </c>
      <c r="E354" s="22"/>
    </row>
    <row r="355" spans="1:5" s="20" customFormat="1" x14ac:dyDescent="0.25">
      <c r="A355" s="21">
        <v>1689845</v>
      </c>
      <c r="B355" s="21">
        <v>1689845</v>
      </c>
      <c r="C355" s="22" t="s">
        <v>5358</v>
      </c>
      <c r="D355" s="21">
        <v>2090</v>
      </c>
      <c r="E355" s="22"/>
    </row>
    <row r="356" spans="1:5" s="20" customFormat="1" x14ac:dyDescent="0.25">
      <c r="A356" s="21">
        <v>1773893</v>
      </c>
      <c r="B356" s="21">
        <v>1773893</v>
      </c>
      <c r="C356" s="22" t="s">
        <v>5358</v>
      </c>
      <c r="D356" s="21">
        <v>1400</v>
      </c>
      <c r="E356" s="22"/>
    </row>
    <row r="357" spans="1:5" s="20" customFormat="1" x14ac:dyDescent="0.25">
      <c r="A357" s="21">
        <v>1861401</v>
      </c>
      <c r="B357" s="21">
        <v>1861401</v>
      </c>
      <c r="C357" s="22" t="s">
        <v>5358</v>
      </c>
      <c r="D357" s="21">
        <v>81</v>
      </c>
      <c r="E357" s="22"/>
    </row>
    <row r="358" spans="1:5" s="20" customFormat="1" x14ac:dyDescent="0.25">
      <c r="A358" s="21">
        <v>1897456</v>
      </c>
      <c r="B358" s="21">
        <v>1897456</v>
      </c>
      <c r="C358" s="22" t="s">
        <v>5358</v>
      </c>
      <c r="D358" s="21">
        <v>47</v>
      </c>
      <c r="E358" s="22"/>
    </row>
    <row r="359" spans="1:5" s="20" customFormat="1" x14ac:dyDescent="0.25">
      <c r="A359" s="21">
        <v>1918021</v>
      </c>
      <c r="B359" s="21">
        <v>1918021</v>
      </c>
      <c r="C359" s="22" t="s">
        <v>5358</v>
      </c>
      <c r="D359" s="21">
        <v>8000</v>
      </c>
      <c r="E359" s="22"/>
    </row>
    <row r="360" spans="1:5" s="20" customFormat="1" x14ac:dyDescent="0.25">
      <c r="A360" s="21">
        <v>1918021</v>
      </c>
      <c r="B360" s="21">
        <v>1918021</v>
      </c>
      <c r="C360" s="22" t="s">
        <v>5358</v>
      </c>
      <c r="D360" s="21">
        <v>3100</v>
      </c>
      <c r="E360" s="22"/>
    </row>
    <row r="361" spans="1:5" s="20" customFormat="1" x14ac:dyDescent="0.25">
      <c r="A361" s="21">
        <v>1918021</v>
      </c>
      <c r="B361" s="21">
        <v>1918021</v>
      </c>
      <c r="C361" s="22" t="s">
        <v>5358</v>
      </c>
      <c r="D361" s="21">
        <v>4000</v>
      </c>
      <c r="E361" s="22"/>
    </row>
    <row r="362" spans="1:5" s="20" customFormat="1" x14ac:dyDescent="0.25">
      <c r="A362" s="21">
        <v>1918021</v>
      </c>
      <c r="B362" s="21">
        <v>1918021</v>
      </c>
      <c r="C362" s="22" t="s">
        <v>5358</v>
      </c>
      <c r="D362" s="21">
        <v>5800</v>
      </c>
      <c r="E362" s="22"/>
    </row>
    <row r="363" spans="1:5" s="20" customFormat="1" x14ac:dyDescent="0.25">
      <c r="A363" s="21">
        <v>1918021</v>
      </c>
      <c r="B363" s="21">
        <v>1918021</v>
      </c>
      <c r="C363" s="22" t="s">
        <v>5358</v>
      </c>
      <c r="D363" s="21">
        <v>6000</v>
      </c>
      <c r="E363" s="22"/>
    </row>
    <row r="364" spans="1:5" s="20" customFormat="1" x14ac:dyDescent="0.25">
      <c r="A364" s="21">
        <v>1918021</v>
      </c>
      <c r="B364" s="21">
        <v>1918021</v>
      </c>
      <c r="C364" s="22" t="s">
        <v>5358</v>
      </c>
      <c r="D364" s="21">
        <v>14000</v>
      </c>
      <c r="E364" s="22"/>
    </row>
    <row r="365" spans="1:5" s="20" customFormat="1" x14ac:dyDescent="0.25">
      <c r="A365" s="21">
        <v>1918021</v>
      </c>
      <c r="B365" s="21">
        <v>1918021</v>
      </c>
      <c r="C365" s="22" t="s">
        <v>5358</v>
      </c>
      <c r="D365" s="21">
        <v>12500</v>
      </c>
      <c r="E365" s="22"/>
    </row>
    <row r="366" spans="1:5" s="20" customFormat="1" x14ac:dyDescent="0.25">
      <c r="A366" s="21">
        <v>1918021</v>
      </c>
      <c r="B366" s="21">
        <v>1918021</v>
      </c>
      <c r="C366" s="22" t="s">
        <v>5358</v>
      </c>
      <c r="D366" s="21">
        <v>11000</v>
      </c>
      <c r="E366" s="22"/>
    </row>
    <row r="367" spans="1:5" s="20" customFormat="1" x14ac:dyDescent="0.25">
      <c r="A367" s="21">
        <v>1918021</v>
      </c>
      <c r="B367" s="21">
        <v>1918021</v>
      </c>
      <c r="C367" s="22" t="s">
        <v>5358</v>
      </c>
      <c r="D367" s="21">
        <v>13000</v>
      </c>
      <c r="E367" s="22"/>
    </row>
    <row r="368" spans="1:5" s="20" customFormat="1" x14ac:dyDescent="0.25">
      <c r="A368" s="21">
        <v>1918167</v>
      </c>
      <c r="B368" s="21">
        <v>1918167</v>
      </c>
      <c r="C368" s="22" t="s">
        <v>5358</v>
      </c>
      <c r="D368" s="21">
        <v>170</v>
      </c>
      <c r="E368" s="22"/>
    </row>
    <row r="369" spans="1:5" s="20" customFormat="1" x14ac:dyDescent="0.25">
      <c r="A369" s="21">
        <v>1929733</v>
      </c>
      <c r="B369" s="21">
        <v>1929733</v>
      </c>
      <c r="C369" s="22" t="s">
        <v>5358</v>
      </c>
      <c r="D369" s="21">
        <v>2090</v>
      </c>
      <c r="E369" s="22"/>
    </row>
    <row r="370" spans="1:5" s="20" customFormat="1" x14ac:dyDescent="0.25">
      <c r="A370" s="21">
        <v>1929777</v>
      </c>
      <c r="B370" s="21">
        <v>1929777</v>
      </c>
      <c r="C370" s="22" t="s">
        <v>5358</v>
      </c>
      <c r="D370" s="21">
        <v>3500</v>
      </c>
      <c r="E370" s="22"/>
    </row>
    <row r="371" spans="1:5" s="20" customFormat="1" x14ac:dyDescent="0.25">
      <c r="A371" s="21">
        <v>1929777</v>
      </c>
      <c r="B371" s="21">
        <v>1929777</v>
      </c>
      <c r="C371" s="22" t="s">
        <v>5358</v>
      </c>
      <c r="D371" s="21">
        <v>4300</v>
      </c>
      <c r="E371" s="22"/>
    </row>
    <row r="372" spans="1:5" s="20" customFormat="1" x14ac:dyDescent="0.25">
      <c r="A372" s="21">
        <v>1929824</v>
      </c>
      <c r="B372" s="21">
        <v>1929824</v>
      </c>
      <c r="C372" s="22" t="s">
        <v>5358</v>
      </c>
      <c r="D372" s="21">
        <v>4000</v>
      </c>
      <c r="E372" s="22"/>
    </row>
    <row r="373" spans="1:5" s="20" customFormat="1" x14ac:dyDescent="0.25">
      <c r="A373" s="21">
        <v>1929824</v>
      </c>
      <c r="B373" s="21">
        <v>1929824</v>
      </c>
      <c r="C373" s="22" t="s">
        <v>5358</v>
      </c>
      <c r="D373" s="21">
        <v>9190</v>
      </c>
      <c r="E373" s="22"/>
    </row>
    <row r="374" spans="1:5" s="20" customFormat="1" x14ac:dyDescent="0.25">
      <c r="A374" s="21">
        <v>1929824</v>
      </c>
      <c r="B374" s="21">
        <v>1929824</v>
      </c>
      <c r="C374" s="22" t="s">
        <v>5358</v>
      </c>
      <c r="D374" s="21">
        <v>6500</v>
      </c>
      <c r="E374" s="22"/>
    </row>
    <row r="375" spans="1:5" s="20" customFormat="1" x14ac:dyDescent="0.25">
      <c r="A375" s="21">
        <v>1929824</v>
      </c>
      <c r="B375" s="21">
        <v>1929824</v>
      </c>
      <c r="C375" s="22" t="s">
        <v>5358</v>
      </c>
      <c r="D375" s="21">
        <v>7500</v>
      </c>
      <c r="E375" s="22"/>
    </row>
    <row r="376" spans="1:5" s="20" customFormat="1" x14ac:dyDescent="0.25">
      <c r="A376" s="21">
        <v>1982474</v>
      </c>
      <c r="B376" s="21">
        <v>1982474</v>
      </c>
      <c r="C376" s="22" t="s">
        <v>5358</v>
      </c>
      <c r="D376" s="21">
        <v>430</v>
      </c>
      <c r="E376" s="22"/>
    </row>
    <row r="377" spans="1:5" s="20" customFormat="1" x14ac:dyDescent="0.25">
      <c r="A377" s="21">
        <v>1982496</v>
      </c>
      <c r="B377" s="21">
        <v>1982496</v>
      </c>
      <c r="C377" s="22" t="s">
        <v>5358</v>
      </c>
      <c r="D377" s="21">
        <v>8100</v>
      </c>
      <c r="E377" s="22"/>
    </row>
    <row r="378" spans="1:5" s="20" customFormat="1" x14ac:dyDescent="0.25">
      <c r="A378" s="21">
        <v>2008415</v>
      </c>
      <c r="B378" s="21">
        <v>2008415</v>
      </c>
      <c r="C378" s="22" t="s">
        <v>5358</v>
      </c>
      <c r="D378" s="21">
        <v>2100</v>
      </c>
      <c r="E378" s="22"/>
    </row>
    <row r="379" spans="1:5" s="20" customFormat="1" x14ac:dyDescent="0.25">
      <c r="A379" s="21">
        <v>2032599</v>
      </c>
      <c r="B379" s="21">
        <v>2032599</v>
      </c>
      <c r="C379" s="22" t="s">
        <v>5358</v>
      </c>
      <c r="D379" s="21">
        <v>12000</v>
      </c>
      <c r="E379" s="22"/>
    </row>
    <row r="380" spans="1:5" s="20" customFormat="1" x14ac:dyDescent="0.25">
      <c r="A380" s="21">
        <v>2032599</v>
      </c>
      <c r="B380" s="21">
        <v>2032599</v>
      </c>
      <c r="C380" s="22" t="s">
        <v>5358</v>
      </c>
      <c r="D380" s="21">
        <v>21200</v>
      </c>
      <c r="E380" s="22"/>
    </row>
    <row r="381" spans="1:5" s="20" customFormat="1" x14ac:dyDescent="0.25">
      <c r="A381" s="21">
        <v>2032599</v>
      </c>
      <c r="B381" s="21">
        <v>2032599</v>
      </c>
      <c r="C381" s="22" t="s">
        <v>5358</v>
      </c>
      <c r="D381" s="21">
        <v>17500</v>
      </c>
      <c r="E381" s="22"/>
    </row>
    <row r="382" spans="1:5" s="20" customFormat="1" x14ac:dyDescent="0.25">
      <c r="A382" s="21">
        <v>2032599</v>
      </c>
      <c r="B382" s="21">
        <v>2032599</v>
      </c>
      <c r="C382" s="22" t="s">
        <v>5358</v>
      </c>
      <c r="D382" s="21">
        <v>21000</v>
      </c>
      <c r="E382" s="22"/>
    </row>
    <row r="383" spans="1:5" s="20" customFormat="1" x14ac:dyDescent="0.25">
      <c r="A383" s="21">
        <v>2032599</v>
      </c>
      <c r="B383" s="21">
        <v>2032599</v>
      </c>
      <c r="C383" s="22" t="s">
        <v>5358</v>
      </c>
      <c r="D383" s="21">
        <v>25000</v>
      </c>
      <c r="E383" s="22"/>
    </row>
    <row r="384" spans="1:5" s="20" customFormat="1" x14ac:dyDescent="0.25">
      <c r="A384" s="21">
        <v>2032599</v>
      </c>
      <c r="B384" s="21">
        <v>2032599</v>
      </c>
      <c r="C384" s="22" t="s">
        <v>5358</v>
      </c>
      <c r="D384" s="21">
        <v>18000</v>
      </c>
      <c r="E384" s="22"/>
    </row>
    <row r="385" spans="1:5" s="20" customFormat="1" x14ac:dyDescent="0.25">
      <c r="A385" s="21">
        <v>2032599</v>
      </c>
      <c r="B385" s="21">
        <v>2032599</v>
      </c>
      <c r="C385" s="22" t="s">
        <v>5358</v>
      </c>
      <c r="D385" s="21">
        <v>13500</v>
      </c>
      <c r="E385" s="22"/>
    </row>
    <row r="386" spans="1:5" s="20" customFormat="1" x14ac:dyDescent="0.25">
      <c r="A386" s="21">
        <v>2032657</v>
      </c>
      <c r="B386" s="21">
        <v>2032657</v>
      </c>
      <c r="C386" s="22" t="s">
        <v>5358</v>
      </c>
      <c r="D386" s="21">
        <v>436</v>
      </c>
      <c r="E386" s="22"/>
    </row>
    <row r="387" spans="1:5" s="20" customFormat="1" x14ac:dyDescent="0.25">
      <c r="A387" s="21">
        <v>2032657</v>
      </c>
      <c r="B387" s="21">
        <v>2032657</v>
      </c>
      <c r="C387" s="22" t="s">
        <v>5358</v>
      </c>
      <c r="D387" s="21">
        <v>750</v>
      </c>
      <c r="E387" s="22"/>
    </row>
    <row r="388" spans="1:5" s="20" customFormat="1" x14ac:dyDescent="0.25">
      <c r="A388" s="21">
        <v>2039465</v>
      </c>
      <c r="B388" s="21">
        <v>2039465</v>
      </c>
      <c r="C388" s="22" t="s">
        <v>5358</v>
      </c>
      <c r="D388" s="21">
        <v>89000</v>
      </c>
      <c r="E388" s="22"/>
    </row>
    <row r="389" spans="1:5" s="20" customFormat="1" x14ac:dyDescent="0.25">
      <c r="A389" s="21">
        <v>2051607</v>
      </c>
      <c r="B389" s="21">
        <v>2051607</v>
      </c>
      <c r="C389" s="22" t="s">
        <v>5358</v>
      </c>
      <c r="D389" s="21">
        <v>540</v>
      </c>
      <c r="E389" s="22"/>
    </row>
    <row r="390" spans="1:5" s="20" customFormat="1" x14ac:dyDescent="0.25">
      <c r="A390" s="21">
        <v>2051607</v>
      </c>
      <c r="B390" s="21">
        <v>2051607</v>
      </c>
      <c r="C390" s="22" t="s">
        <v>5358</v>
      </c>
      <c r="D390" s="21">
        <v>794</v>
      </c>
      <c r="E390" s="22"/>
    </row>
    <row r="391" spans="1:5" s="20" customFormat="1" x14ac:dyDescent="0.25">
      <c r="A391" s="21">
        <v>2051618</v>
      </c>
      <c r="B391" s="21">
        <v>2051618</v>
      </c>
      <c r="C391" s="22" t="s">
        <v>5358</v>
      </c>
      <c r="D391" s="21">
        <v>1000</v>
      </c>
      <c r="E391" s="22"/>
    </row>
    <row r="392" spans="1:5" s="20" customFormat="1" x14ac:dyDescent="0.25">
      <c r="A392" s="21">
        <v>2051618</v>
      </c>
      <c r="B392" s="21">
        <v>2051618</v>
      </c>
      <c r="C392" s="22" t="s">
        <v>5358</v>
      </c>
      <c r="D392" s="21">
        <v>883</v>
      </c>
      <c r="E392" s="22"/>
    </row>
    <row r="393" spans="1:5" s="20" customFormat="1" x14ac:dyDescent="0.25">
      <c r="A393" s="21">
        <v>2051629</v>
      </c>
      <c r="B393" s="21">
        <v>2051629</v>
      </c>
      <c r="C393" s="22" t="s">
        <v>5358</v>
      </c>
      <c r="D393" s="21">
        <v>900</v>
      </c>
      <c r="E393" s="22"/>
    </row>
    <row r="394" spans="1:5" s="20" customFormat="1" x14ac:dyDescent="0.25">
      <c r="A394" s="21">
        <v>2051629</v>
      </c>
      <c r="B394" s="21">
        <v>2051629</v>
      </c>
      <c r="C394" s="22" t="s">
        <v>5358</v>
      </c>
      <c r="D394" s="21">
        <v>720</v>
      </c>
      <c r="E394" s="22"/>
    </row>
    <row r="395" spans="1:5" s="20" customFormat="1" x14ac:dyDescent="0.25">
      <c r="A395" s="21">
        <v>2104645</v>
      </c>
      <c r="B395" s="21">
        <v>2104645</v>
      </c>
      <c r="C395" s="22" t="s">
        <v>5358</v>
      </c>
      <c r="D395" s="21">
        <v>210</v>
      </c>
      <c r="E395" s="22"/>
    </row>
    <row r="396" spans="1:5" s="20" customFormat="1" x14ac:dyDescent="0.25">
      <c r="A396" s="21">
        <v>2164172</v>
      </c>
      <c r="B396" s="21">
        <v>2164172</v>
      </c>
      <c r="C396" s="22" t="s">
        <v>5358</v>
      </c>
      <c r="D396" s="21">
        <v>30000</v>
      </c>
      <c r="E396" s="22"/>
    </row>
    <row r="397" spans="1:5" s="20" customFormat="1" x14ac:dyDescent="0.25">
      <c r="A397" s="21">
        <v>2164172</v>
      </c>
      <c r="B397" s="21">
        <v>2164172</v>
      </c>
      <c r="C397" s="22" t="s">
        <v>5358</v>
      </c>
      <c r="D397" s="21">
        <v>26200</v>
      </c>
      <c r="E397" s="22"/>
    </row>
    <row r="398" spans="1:5" s="20" customFormat="1" x14ac:dyDescent="0.25">
      <c r="A398" s="21">
        <v>2164172</v>
      </c>
      <c r="B398" s="21">
        <v>2164172</v>
      </c>
      <c r="C398" s="22" t="s">
        <v>5358</v>
      </c>
      <c r="D398" s="21">
        <v>14500</v>
      </c>
      <c r="E398" s="22"/>
    </row>
    <row r="399" spans="1:5" s="20" customFormat="1" x14ac:dyDescent="0.25">
      <c r="A399" s="21">
        <v>2212671</v>
      </c>
      <c r="B399" s="21">
        <v>2212671</v>
      </c>
      <c r="C399" s="22" t="s">
        <v>5358</v>
      </c>
      <c r="D399" s="21">
        <v>14000</v>
      </c>
      <c r="E399" s="22"/>
    </row>
    <row r="400" spans="1:5" s="20" customFormat="1" x14ac:dyDescent="0.25">
      <c r="A400" s="21">
        <v>2212671</v>
      </c>
      <c r="B400" s="21">
        <v>2212671</v>
      </c>
      <c r="C400" s="22" t="s">
        <v>5358</v>
      </c>
      <c r="D400" s="21">
        <v>19500</v>
      </c>
      <c r="E400" s="22"/>
    </row>
    <row r="401" spans="1:5" s="20" customFormat="1" x14ac:dyDescent="0.25">
      <c r="A401" s="21">
        <v>2212671</v>
      </c>
      <c r="B401" s="21">
        <v>2212671</v>
      </c>
      <c r="C401" s="22" t="s">
        <v>5358</v>
      </c>
      <c r="D401" s="21">
        <v>20000</v>
      </c>
      <c r="E401" s="22"/>
    </row>
    <row r="402" spans="1:5" s="20" customFormat="1" x14ac:dyDescent="0.25">
      <c r="A402" s="21">
        <v>2212671</v>
      </c>
      <c r="B402" s="21">
        <v>2212671</v>
      </c>
      <c r="C402" s="22" t="s">
        <v>5358</v>
      </c>
      <c r="D402" s="21">
        <v>990</v>
      </c>
      <c r="E402" s="22"/>
    </row>
    <row r="403" spans="1:5" s="20" customFormat="1" x14ac:dyDescent="0.25">
      <c r="A403" s="21">
        <v>2212671</v>
      </c>
      <c r="B403" s="21">
        <v>2212671</v>
      </c>
      <c r="C403" s="22" t="s">
        <v>5358</v>
      </c>
      <c r="D403" s="21">
        <v>7620</v>
      </c>
      <c r="E403" s="22"/>
    </row>
    <row r="404" spans="1:5" s="20" customFormat="1" x14ac:dyDescent="0.25">
      <c r="A404" s="21">
        <v>2212671</v>
      </c>
      <c r="B404" s="21">
        <v>2212671</v>
      </c>
      <c r="C404" s="22" t="s">
        <v>5358</v>
      </c>
      <c r="D404" s="21">
        <v>210</v>
      </c>
      <c r="E404" s="22"/>
    </row>
    <row r="405" spans="1:5" s="20" customFormat="1" x14ac:dyDescent="0.25">
      <c r="A405" s="21">
        <v>2227136</v>
      </c>
      <c r="B405" s="21">
        <v>2227136</v>
      </c>
      <c r="C405" s="22" t="s">
        <v>5358</v>
      </c>
      <c r="D405" s="21">
        <v>11000</v>
      </c>
      <c r="E405" s="22"/>
    </row>
    <row r="406" spans="1:5" s="20" customFormat="1" x14ac:dyDescent="0.25">
      <c r="A406" s="21">
        <v>2227170</v>
      </c>
      <c r="B406" s="21">
        <v>2227170</v>
      </c>
      <c r="C406" s="22" t="s">
        <v>5358</v>
      </c>
      <c r="D406" s="21">
        <v>50</v>
      </c>
      <c r="E406" s="22"/>
    </row>
    <row r="407" spans="1:5" s="20" customFormat="1" x14ac:dyDescent="0.25">
      <c r="A407" s="21">
        <v>2244215</v>
      </c>
      <c r="B407" s="21">
        <v>2244215</v>
      </c>
      <c r="C407" s="22" t="s">
        <v>5358</v>
      </c>
      <c r="D407" s="21">
        <v>316</v>
      </c>
      <c r="E407" s="22"/>
    </row>
    <row r="408" spans="1:5" s="20" customFormat="1" x14ac:dyDescent="0.25">
      <c r="A408" s="21">
        <v>2303175</v>
      </c>
      <c r="B408" s="21">
        <v>2303175</v>
      </c>
      <c r="C408" s="22" t="s">
        <v>5358</v>
      </c>
      <c r="D408" s="21">
        <v>1200</v>
      </c>
      <c r="E408" s="22"/>
    </row>
    <row r="409" spans="1:5" s="20" customFormat="1" x14ac:dyDescent="0.25">
      <c r="A409" s="21">
        <v>2303175</v>
      </c>
      <c r="B409" s="21">
        <v>2303175</v>
      </c>
      <c r="C409" s="22" t="s">
        <v>5358</v>
      </c>
      <c r="D409" s="21">
        <v>620</v>
      </c>
      <c r="E409" s="22"/>
    </row>
    <row r="410" spans="1:5" s="20" customFormat="1" x14ac:dyDescent="0.25">
      <c r="A410" s="21">
        <v>2312734</v>
      </c>
      <c r="B410" s="21">
        <v>2312734</v>
      </c>
      <c r="C410" s="22" t="s">
        <v>5358</v>
      </c>
      <c r="D410" s="21">
        <v>2400</v>
      </c>
      <c r="E410" s="22"/>
    </row>
    <row r="411" spans="1:5" s="20" customFormat="1" x14ac:dyDescent="0.25">
      <c r="A411" s="21">
        <v>2437798</v>
      </c>
      <c r="B411" s="21">
        <v>2437798</v>
      </c>
      <c r="C411" s="22" t="s">
        <v>5358</v>
      </c>
      <c r="D411" s="21">
        <v>120</v>
      </c>
      <c r="E411" s="22"/>
    </row>
    <row r="412" spans="1:5" s="20" customFormat="1" x14ac:dyDescent="0.25">
      <c r="A412" s="21">
        <v>2439012</v>
      </c>
      <c r="B412" s="21">
        <v>2439012</v>
      </c>
      <c r="C412" s="22" t="s">
        <v>5358</v>
      </c>
      <c r="D412" s="21">
        <v>128</v>
      </c>
      <c r="E412" s="22"/>
    </row>
    <row r="413" spans="1:5" s="20" customFormat="1" x14ac:dyDescent="0.25">
      <c r="A413" s="21">
        <v>2439103</v>
      </c>
      <c r="B413" s="21">
        <v>2439103</v>
      </c>
      <c r="C413" s="22" t="s">
        <v>5358</v>
      </c>
      <c r="D413" s="21">
        <v>570000</v>
      </c>
      <c r="E413" s="22"/>
    </row>
    <row r="414" spans="1:5" s="20" customFormat="1" x14ac:dyDescent="0.25">
      <c r="A414" s="21">
        <v>2492264</v>
      </c>
      <c r="B414" s="21">
        <v>2492264</v>
      </c>
      <c r="C414" s="22" t="s">
        <v>5358</v>
      </c>
      <c r="D414" s="21">
        <v>730</v>
      </c>
      <c r="E414" s="22"/>
    </row>
    <row r="415" spans="1:5" s="20" customFormat="1" x14ac:dyDescent="0.25">
      <c r="A415" s="21">
        <v>2530838</v>
      </c>
      <c r="B415" s="21">
        <v>2530838</v>
      </c>
      <c r="C415" s="22" t="s">
        <v>5358</v>
      </c>
      <c r="D415" s="21">
        <v>237000</v>
      </c>
      <c r="E415" s="22"/>
    </row>
    <row r="416" spans="1:5" s="20" customFormat="1" x14ac:dyDescent="0.25">
      <c r="A416" s="21">
        <v>2536314</v>
      </c>
      <c r="B416" s="21">
        <v>2536314</v>
      </c>
      <c r="C416" s="22" t="s">
        <v>5358</v>
      </c>
      <c r="D416" s="21">
        <v>2830</v>
      </c>
      <c r="E416" s="22"/>
    </row>
    <row r="417" spans="1:5" s="20" customFormat="1" x14ac:dyDescent="0.25">
      <c r="A417" s="21">
        <v>2593159</v>
      </c>
      <c r="B417" s="21">
        <v>2593159</v>
      </c>
      <c r="C417" s="22" t="s">
        <v>5358</v>
      </c>
      <c r="D417" s="21">
        <v>2410</v>
      </c>
      <c r="E417" s="22"/>
    </row>
    <row r="418" spans="1:5" s="20" customFormat="1" x14ac:dyDescent="0.25">
      <c r="A418" s="21">
        <v>2593159</v>
      </c>
      <c r="B418" s="21">
        <v>2593159</v>
      </c>
      <c r="C418" s="22" t="s">
        <v>5358</v>
      </c>
      <c r="D418" s="21">
        <v>770</v>
      </c>
      <c r="E418" s="22"/>
    </row>
    <row r="419" spans="1:5" s="20" customFormat="1" x14ac:dyDescent="0.25">
      <c r="A419" s="21">
        <v>2634335</v>
      </c>
      <c r="B419" s="21">
        <v>2634335</v>
      </c>
      <c r="C419" s="22" t="s">
        <v>5358</v>
      </c>
      <c r="D419" s="21">
        <v>1600</v>
      </c>
      <c r="E419" s="22"/>
    </row>
    <row r="420" spans="1:5" s="20" customFormat="1" x14ac:dyDescent="0.25">
      <c r="A420" s="21">
        <v>2665136</v>
      </c>
      <c r="B420" s="21">
        <v>2665136</v>
      </c>
      <c r="C420" s="22" t="s">
        <v>5358</v>
      </c>
      <c r="D420" s="21">
        <v>71000</v>
      </c>
      <c r="E420" s="22"/>
    </row>
    <row r="421" spans="1:5" s="20" customFormat="1" x14ac:dyDescent="0.25">
      <c r="A421" s="21">
        <v>2675776</v>
      </c>
      <c r="B421" s="21">
        <v>2675776</v>
      </c>
      <c r="C421" s="22" t="s">
        <v>5358</v>
      </c>
      <c r="D421" s="21">
        <v>3700</v>
      </c>
      <c r="E421" s="22"/>
    </row>
    <row r="422" spans="1:5" s="20" customFormat="1" x14ac:dyDescent="0.25">
      <c r="A422" s="21">
        <v>2782709</v>
      </c>
      <c r="B422" s="21">
        <v>2782709</v>
      </c>
      <c r="C422" s="22" t="s">
        <v>5358</v>
      </c>
      <c r="D422" s="21">
        <v>34</v>
      </c>
      <c r="E422" s="22"/>
    </row>
    <row r="423" spans="1:5" s="20" customFormat="1" x14ac:dyDescent="0.25">
      <c r="A423" s="21">
        <v>2893789</v>
      </c>
      <c r="B423" s="21">
        <v>2893789</v>
      </c>
      <c r="C423" s="22" t="s">
        <v>5358</v>
      </c>
      <c r="D423" s="21">
        <v>358</v>
      </c>
      <c r="E423" s="22"/>
    </row>
    <row r="424" spans="1:5" s="20" customFormat="1" x14ac:dyDescent="0.25">
      <c r="A424" s="21">
        <v>2921882</v>
      </c>
      <c r="B424" s="21">
        <v>2921882</v>
      </c>
      <c r="C424" s="22" t="s">
        <v>5358</v>
      </c>
      <c r="D424" s="22">
        <v>25</v>
      </c>
      <c r="E424" s="22"/>
    </row>
    <row r="425" spans="1:5" s="20" customFormat="1" x14ac:dyDescent="0.25">
      <c r="A425" s="21">
        <v>2921882</v>
      </c>
      <c r="B425" s="21">
        <v>2921882</v>
      </c>
      <c r="C425" s="22" t="s">
        <v>5358</v>
      </c>
      <c r="D425" s="21">
        <v>8</v>
      </c>
      <c r="E425" s="22"/>
    </row>
    <row r="426" spans="1:5" s="20" customFormat="1" x14ac:dyDescent="0.25">
      <c r="A426" s="21">
        <v>2921882</v>
      </c>
      <c r="B426" s="21">
        <v>2921882</v>
      </c>
      <c r="C426" s="22" t="s">
        <v>5358</v>
      </c>
      <c r="D426" s="21">
        <v>7.1</v>
      </c>
      <c r="E426" s="22"/>
    </row>
    <row r="427" spans="1:5" s="20" customFormat="1" x14ac:dyDescent="0.25">
      <c r="A427" s="21">
        <v>3064708</v>
      </c>
      <c r="B427" s="21">
        <v>3064708</v>
      </c>
      <c r="C427" s="22" t="s">
        <v>5358</v>
      </c>
      <c r="D427" s="21">
        <v>29</v>
      </c>
      <c r="E427" s="22"/>
    </row>
    <row r="428" spans="1:5" s="20" customFormat="1" x14ac:dyDescent="0.25">
      <c r="A428" s="21">
        <v>3081014</v>
      </c>
      <c r="B428" s="21">
        <v>3081014</v>
      </c>
      <c r="C428" s="22" t="s">
        <v>5358</v>
      </c>
      <c r="D428" s="21">
        <v>420</v>
      </c>
      <c r="E428" s="22"/>
    </row>
    <row r="429" spans="1:5" s="20" customFormat="1" x14ac:dyDescent="0.25">
      <c r="A429" s="21">
        <v>3244904</v>
      </c>
      <c r="B429" s="21">
        <v>3244904</v>
      </c>
      <c r="C429" s="22" t="s">
        <v>5358</v>
      </c>
      <c r="D429" s="21">
        <v>76</v>
      </c>
      <c r="E429" s="22"/>
    </row>
    <row r="430" spans="1:5" s="20" customFormat="1" x14ac:dyDescent="0.25">
      <c r="A430" s="21">
        <v>3380345</v>
      </c>
      <c r="B430" s="21">
        <v>3380345</v>
      </c>
      <c r="C430" s="22" t="s">
        <v>5358</v>
      </c>
      <c r="D430" s="21">
        <v>288</v>
      </c>
      <c r="E430" s="22"/>
    </row>
    <row r="431" spans="1:5" s="20" customFormat="1" x14ac:dyDescent="0.25">
      <c r="A431" s="21">
        <v>3383968</v>
      </c>
      <c r="B431" s="21">
        <v>3383968</v>
      </c>
      <c r="C431" s="22" t="s">
        <v>5358</v>
      </c>
      <c r="D431" s="21">
        <v>6800</v>
      </c>
      <c r="E431" s="22"/>
    </row>
    <row r="432" spans="1:5" s="20" customFormat="1" x14ac:dyDescent="0.25">
      <c r="A432" s="21">
        <v>3547339</v>
      </c>
      <c r="B432" s="21">
        <v>3547339</v>
      </c>
      <c r="C432" s="22" t="s">
        <v>5358</v>
      </c>
      <c r="D432" s="21">
        <v>2900</v>
      </c>
      <c r="E432" s="22"/>
    </row>
    <row r="433" spans="1:5" s="20" customFormat="1" x14ac:dyDescent="0.25">
      <c r="A433" s="21">
        <v>3572063</v>
      </c>
      <c r="B433" s="21">
        <v>3572063</v>
      </c>
      <c r="C433" s="22" t="s">
        <v>5358</v>
      </c>
      <c r="D433" s="21">
        <v>16000</v>
      </c>
      <c r="E433" s="22"/>
    </row>
    <row r="434" spans="1:5" s="20" customFormat="1" x14ac:dyDescent="0.25">
      <c r="A434" s="21">
        <v>3689245</v>
      </c>
      <c r="B434" s="21">
        <v>3689245</v>
      </c>
      <c r="C434" s="22" t="s">
        <v>5358</v>
      </c>
      <c r="D434" s="21">
        <v>1000</v>
      </c>
      <c r="E434" s="22"/>
    </row>
    <row r="435" spans="1:5" s="20" customFormat="1" x14ac:dyDescent="0.25">
      <c r="A435" s="21">
        <v>3765579</v>
      </c>
      <c r="B435" s="21">
        <v>3765579</v>
      </c>
      <c r="C435" s="22" t="s">
        <v>5358</v>
      </c>
      <c r="D435" s="21">
        <v>1400</v>
      </c>
      <c r="E435" s="22"/>
    </row>
    <row r="436" spans="1:5" s="20" customFormat="1" x14ac:dyDescent="0.25">
      <c r="A436" s="21">
        <v>3861414</v>
      </c>
      <c r="B436" s="21">
        <v>3861414</v>
      </c>
      <c r="C436" s="22" t="s">
        <v>5358</v>
      </c>
      <c r="D436" s="21">
        <v>29</v>
      </c>
      <c r="E436" s="22"/>
    </row>
    <row r="437" spans="1:5" s="20" customFormat="1" x14ac:dyDescent="0.25">
      <c r="A437" s="21">
        <v>4104147</v>
      </c>
      <c r="B437" s="21">
        <v>4104147</v>
      </c>
      <c r="C437" s="22" t="s">
        <v>5358</v>
      </c>
      <c r="D437" s="21">
        <v>440</v>
      </c>
      <c r="E437" s="22"/>
    </row>
    <row r="438" spans="1:5" s="20" customFormat="1" x14ac:dyDescent="0.25">
      <c r="A438" s="21">
        <v>4437858</v>
      </c>
      <c r="B438" s="21">
        <v>4437858</v>
      </c>
      <c r="C438" s="22" t="s">
        <v>5358</v>
      </c>
      <c r="D438" s="21">
        <v>460200</v>
      </c>
      <c r="E438" s="22"/>
    </row>
    <row r="439" spans="1:5" s="20" customFormat="1" x14ac:dyDescent="0.25">
      <c r="A439" s="21">
        <v>4602840</v>
      </c>
      <c r="B439" s="21">
        <v>4602840</v>
      </c>
      <c r="C439" s="22" t="s">
        <v>5358</v>
      </c>
      <c r="D439" s="21">
        <v>1800</v>
      </c>
      <c r="E439" s="22"/>
    </row>
    <row r="440" spans="1:5" s="20" customFormat="1" x14ac:dyDescent="0.25">
      <c r="A440" s="21">
        <v>4684940</v>
      </c>
      <c r="B440" s="21">
        <v>4684940</v>
      </c>
      <c r="C440" s="22" t="s">
        <v>5358</v>
      </c>
      <c r="D440" s="21">
        <v>82000</v>
      </c>
      <c r="E440" s="22"/>
    </row>
    <row r="441" spans="1:5" s="20" customFormat="1" x14ac:dyDescent="0.25">
      <c r="A441" s="21">
        <v>5234684</v>
      </c>
      <c r="B441" s="21">
        <v>5234684</v>
      </c>
      <c r="C441" s="22" t="s">
        <v>5358</v>
      </c>
      <c r="D441" s="21">
        <v>2300</v>
      </c>
      <c r="E441" s="22"/>
    </row>
    <row r="442" spans="1:5" s="20" customFormat="1" x14ac:dyDescent="0.25">
      <c r="A442" s="21">
        <v>5234684</v>
      </c>
      <c r="B442" s="21">
        <v>5234684</v>
      </c>
      <c r="C442" s="22" t="s">
        <v>5358</v>
      </c>
      <c r="D442" s="21">
        <v>2000</v>
      </c>
      <c r="E442" s="22"/>
    </row>
    <row r="443" spans="1:5" s="20" customFormat="1" x14ac:dyDescent="0.25">
      <c r="A443" s="21">
        <v>5437456</v>
      </c>
      <c r="B443" s="21">
        <v>5437456</v>
      </c>
      <c r="C443" s="22" t="s">
        <v>5358</v>
      </c>
      <c r="D443" s="21">
        <v>126</v>
      </c>
      <c r="E443" s="22"/>
    </row>
    <row r="444" spans="1:5" s="20" customFormat="1" x14ac:dyDescent="0.25">
      <c r="A444" s="21">
        <v>5598130</v>
      </c>
      <c r="B444" s="21">
        <v>5598130</v>
      </c>
      <c r="C444" s="22" t="s">
        <v>5358</v>
      </c>
      <c r="D444" s="21">
        <v>120</v>
      </c>
      <c r="E444" s="22"/>
    </row>
    <row r="445" spans="1:5" s="20" customFormat="1" x14ac:dyDescent="0.25">
      <c r="A445" s="21">
        <v>5598130</v>
      </c>
      <c r="B445" s="21">
        <v>5598130</v>
      </c>
      <c r="C445" s="22" t="s">
        <v>5358</v>
      </c>
      <c r="D445" s="21">
        <v>301</v>
      </c>
      <c r="E445" s="22"/>
    </row>
    <row r="446" spans="1:5" s="20" customFormat="1" x14ac:dyDescent="0.25">
      <c r="A446" s="21">
        <v>5598527</v>
      </c>
      <c r="B446" s="21">
        <v>5598527</v>
      </c>
      <c r="C446" s="22" t="s">
        <v>5358</v>
      </c>
      <c r="D446" s="21">
        <v>2</v>
      </c>
      <c r="E446" s="22"/>
    </row>
    <row r="447" spans="1:5" s="20" customFormat="1" x14ac:dyDescent="0.25">
      <c r="A447" s="21">
        <v>5598527</v>
      </c>
      <c r="B447" s="21">
        <v>5598527</v>
      </c>
      <c r="C447" s="22" t="s">
        <v>5358</v>
      </c>
      <c r="D447" s="21">
        <v>1.7</v>
      </c>
      <c r="E447" s="22"/>
    </row>
    <row r="448" spans="1:5" s="20" customFormat="1" x14ac:dyDescent="0.25">
      <c r="A448" s="21">
        <v>5902512</v>
      </c>
      <c r="B448" s="21">
        <v>5902512</v>
      </c>
      <c r="C448" s="22" t="s">
        <v>5358</v>
      </c>
      <c r="D448" s="21">
        <v>46200</v>
      </c>
      <c r="E448" s="22"/>
    </row>
    <row r="449" spans="1:5" s="20" customFormat="1" x14ac:dyDescent="0.25">
      <c r="A449" s="21">
        <v>5915413</v>
      </c>
      <c r="B449" s="21">
        <v>5915413</v>
      </c>
      <c r="C449" s="22" t="s">
        <v>5358</v>
      </c>
      <c r="D449" s="21">
        <v>3400</v>
      </c>
      <c r="E449" s="22"/>
    </row>
    <row r="450" spans="1:5" s="20" customFormat="1" x14ac:dyDescent="0.25">
      <c r="A450" s="21">
        <v>6164983</v>
      </c>
      <c r="B450" s="21">
        <v>6164983</v>
      </c>
      <c r="C450" s="22" t="s">
        <v>5358</v>
      </c>
      <c r="D450" s="21">
        <v>13200</v>
      </c>
      <c r="E450" s="22"/>
    </row>
    <row r="451" spans="1:5" s="20" customFormat="1" x14ac:dyDescent="0.25">
      <c r="A451" s="21">
        <v>6317186</v>
      </c>
      <c r="B451" s="21">
        <v>6317186</v>
      </c>
      <c r="C451" s="22" t="s">
        <v>5358</v>
      </c>
      <c r="D451" s="21">
        <v>89</v>
      </c>
      <c r="E451" s="22"/>
    </row>
    <row r="452" spans="1:5" s="20" customFormat="1" x14ac:dyDescent="0.25">
      <c r="A452" s="21">
        <v>7085190</v>
      </c>
      <c r="B452" s="22">
        <v>93652</v>
      </c>
      <c r="C452" s="22" t="s">
        <v>5358</v>
      </c>
      <c r="D452" s="21">
        <v>124800</v>
      </c>
      <c r="E452" s="22"/>
    </row>
    <row r="453" spans="1:5" s="20" customFormat="1" x14ac:dyDescent="0.25">
      <c r="A453" s="21">
        <v>7166190</v>
      </c>
      <c r="B453" s="21">
        <v>7166190</v>
      </c>
      <c r="C453" s="22" t="s">
        <v>5358</v>
      </c>
      <c r="D453" s="21">
        <v>27</v>
      </c>
      <c r="E453" s="22"/>
    </row>
    <row r="454" spans="1:5" s="20" customFormat="1" x14ac:dyDescent="0.25">
      <c r="A454" s="21">
        <v>7212444</v>
      </c>
      <c r="B454" s="21">
        <v>7212444</v>
      </c>
      <c r="C454" s="22" t="s">
        <v>5358</v>
      </c>
      <c r="D454" s="21">
        <v>1800</v>
      </c>
      <c r="E454" s="22"/>
    </row>
    <row r="455" spans="1:5" s="20" customFormat="1" x14ac:dyDescent="0.25">
      <c r="A455" s="21">
        <v>7287196</v>
      </c>
      <c r="B455" s="21">
        <v>7287196</v>
      </c>
      <c r="C455" s="22" t="s">
        <v>5358</v>
      </c>
      <c r="D455" s="21">
        <v>2900</v>
      </c>
      <c r="E455" s="22"/>
    </row>
    <row r="456" spans="1:5" s="20" customFormat="1" x14ac:dyDescent="0.25">
      <c r="A456" s="22">
        <v>7718549</v>
      </c>
      <c r="B456" s="21">
        <v>7440020</v>
      </c>
      <c r="C456" s="22" t="s">
        <v>5358</v>
      </c>
      <c r="D456" s="21">
        <v>12532.650390625</v>
      </c>
      <c r="E456" s="22"/>
    </row>
    <row r="457" spans="1:5" s="20" customFormat="1" x14ac:dyDescent="0.25">
      <c r="A457" s="22">
        <v>7786814</v>
      </c>
      <c r="B457" s="21">
        <v>7440020</v>
      </c>
      <c r="C457" s="22" t="s">
        <v>5358</v>
      </c>
      <c r="D457" s="21">
        <v>14307.9814453125</v>
      </c>
      <c r="E457" s="22"/>
    </row>
    <row r="458" spans="1:5" s="20" customFormat="1" x14ac:dyDescent="0.25">
      <c r="A458" s="22">
        <v>7761888</v>
      </c>
      <c r="B458" s="21">
        <v>7440224</v>
      </c>
      <c r="C458" s="22" t="s">
        <v>5358</v>
      </c>
      <c r="D458" s="21">
        <v>16.187356948852539</v>
      </c>
      <c r="E458" s="22"/>
    </row>
    <row r="459" spans="1:5" s="20" customFormat="1" x14ac:dyDescent="0.25">
      <c r="A459" s="22">
        <v>7761888</v>
      </c>
      <c r="B459" s="21">
        <v>7440224</v>
      </c>
      <c r="C459" s="22" t="s">
        <v>5358</v>
      </c>
      <c r="D459" s="21">
        <v>21.948371887207031</v>
      </c>
      <c r="E459" s="22"/>
    </row>
    <row r="460" spans="1:5" s="20" customFormat="1" x14ac:dyDescent="0.25">
      <c r="A460" s="22">
        <v>7761888</v>
      </c>
      <c r="B460" s="21">
        <v>7440224</v>
      </c>
      <c r="C460" s="22" t="s">
        <v>5358</v>
      </c>
      <c r="D460" s="21">
        <v>33.566089630126953</v>
      </c>
      <c r="E460" s="22"/>
    </row>
    <row r="461" spans="1:5" s="20" customFormat="1" x14ac:dyDescent="0.25">
      <c r="A461" s="25" t="s">
        <v>1997</v>
      </c>
      <c r="B461" s="21">
        <v>7440439</v>
      </c>
      <c r="C461" s="22" t="s">
        <v>5358</v>
      </c>
      <c r="D461" s="21">
        <v>0.63442668938400171</v>
      </c>
      <c r="E461" s="22"/>
    </row>
    <row r="462" spans="1:5" s="20" customFormat="1" x14ac:dyDescent="0.25">
      <c r="A462" s="21">
        <v>10124364</v>
      </c>
      <c r="B462" s="21">
        <v>7440439</v>
      </c>
      <c r="C462" s="22" t="s">
        <v>5358</v>
      </c>
      <c r="D462" s="21">
        <v>2.8450679779052734</v>
      </c>
      <c r="E462" s="22"/>
    </row>
    <row r="463" spans="1:5" s="20" customFormat="1" x14ac:dyDescent="0.25">
      <c r="A463" s="21">
        <v>10108642</v>
      </c>
      <c r="B463" s="21">
        <v>7440439</v>
      </c>
      <c r="C463" s="22" t="s">
        <v>5358</v>
      </c>
      <c r="D463" s="21">
        <v>2.8627521991729736</v>
      </c>
      <c r="E463" s="22"/>
    </row>
    <row r="464" spans="1:5" s="20" customFormat="1" x14ac:dyDescent="0.25">
      <c r="A464" s="21">
        <v>10108642</v>
      </c>
      <c r="B464" s="21">
        <v>7440439</v>
      </c>
      <c r="C464" s="22" t="s">
        <v>5358</v>
      </c>
      <c r="D464" s="21">
        <v>2.2021169662475586</v>
      </c>
      <c r="E464" s="22"/>
    </row>
    <row r="465" spans="1:5" s="20" customFormat="1" x14ac:dyDescent="0.25">
      <c r="A465" s="21">
        <v>7440508</v>
      </c>
      <c r="B465" s="21">
        <v>7440508</v>
      </c>
      <c r="C465" s="22" t="s">
        <v>5358</v>
      </c>
      <c r="D465" s="21">
        <v>19</v>
      </c>
      <c r="E465" s="22"/>
    </row>
    <row r="466" spans="1:5" s="20" customFormat="1" x14ac:dyDescent="0.25">
      <c r="A466" s="21">
        <v>7447394</v>
      </c>
      <c r="B466" s="21">
        <v>7440508</v>
      </c>
      <c r="C466" s="22" t="s">
        <v>5358</v>
      </c>
      <c r="D466" s="21">
        <v>143.27349853515625</v>
      </c>
      <c r="E466" s="22"/>
    </row>
    <row r="467" spans="1:5" s="20" customFormat="1" x14ac:dyDescent="0.25">
      <c r="A467" s="21">
        <v>7447394</v>
      </c>
      <c r="B467" s="21">
        <v>7440508</v>
      </c>
      <c r="C467" s="22" t="s">
        <v>5358</v>
      </c>
      <c r="D467" s="21">
        <v>76.3753662109375</v>
      </c>
      <c r="E467" s="22"/>
    </row>
    <row r="468" spans="1:5" s="20" customFormat="1" x14ac:dyDescent="0.25">
      <c r="A468" s="21">
        <v>7447394</v>
      </c>
      <c r="B468" s="21">
        <v>7440508</v>
      </c>
      <c r="C468" s="22" t="s">
        <v>5358</v>
      </c>
      <c r="D468" s="21">
        <v>67.734359741210938</v>
      </c>
      <c r="E468" s="22"/>
    </row>
    <row r="469" spans="1:5" s="20" customFormat="1" x14ac:dyDescent="0.25">
      <c r="A469" s="21">
        <v>7447394</v>
      </c>
      <c r="B469" s="21">
        <v>7440508</v>
      </c>
      <c r="C469" s="22" t="s">
        <v>5358</v>
      </c>
      <c r="D469" s="21">
        <v>61.602027893066406</v>
      </c>
      <c r="E469" s="22"/>
    </row>
    <row r="470" spans="1:5" s="20" customFormat="1" x14ac:dyDescent="0.25">
      <c r="A470" s="21">
        <v>7447394</v>
      </c>
      <c r="B470" s="21">
        <v>7440508</v>
      </c>
      <c r="C470" s="22" t="s">
        <v>5358</v>
      </c>
      <c r="D470" s="21">
        <v>54.912216186523438</v>
      </c>
      <c r="E470" s="22"/>
    </row>
    <row r="471" spans="1:5" s="20" customFormat="1" x14ac:dyDescent="0.25">
      <c r="A471" s="21">
        <v>7447394</v>
      </c>
      <c r="B471" s="21">
        <v>7440508</v>
      </c>
      <c r="C471" s="22" t="s">
        <v>5358</v>
      </c>
      <c r="D471" s="21">
        <v>47.107433319091797</v>
      </c>
      <c r="E471" s="22"/>
    </row>
    <row r="472" spans="1:5" s="20" customFormat="1" x14ac:dyDescent="0.25">
      <c r="A472" s="21">
        <v>7447394</v>
      </c>
      <c r="B472" s="21">
        <v>7440508</v>
      </c>
      <c r="C472" s="22" t="s">
        <v>5358</v>
      </c>
      <c r="D472" s="21">
        <v>45.992465972900391</v>
      </c>
      <c r="E472" s="22"/>
    </row>
    <row r="473" spans="1:5" s="20" customFormat="1" x14ac:dyDescent="0.25">
      <c r="A473" s="21">
        <v>7447394</v>
      </c>
      <c r="B473" s="21">
        <v>7440508</v>
      </c>
      <c r="C473" s="22" t="s">
        <v>5358</v>
      </c>
      <c r="D473" s="21">
        <v>35.679004669189453</v>
      </c>
      <c r="E473" s="22"/>
    </row>
    <row r="474" spans="1:5" s="20" customFormat="1" x14ac:dyDescent="0.25">
      <c r="A474" s="21">
        <v>7447394</v>
      </c>
      <c r="B474" s="21">
        <v>7440508</v>
      </c>
      <c r="C474" s="22" t="s">
        <v>5358</v>
      </c>
      <c r="D474" s="21">
        <v>28.710447311401367</v>
      </c>
      <c r="E474" s="22"/>
    </row>
    <row r="475" spans="1:5" s="20" customFormat="1" x14ac:dyDescent="0.25">
      <c r="A475" s="21">
        <v>7447394</v>
      </c>
      <c r="B475" s="21">
        <v>7440508</v>
      </c>
      <c r="C475" s="22" t="s">
        <v>5358</v>
      </c>
      <c r="D475" s="21">
        <v>23.776710510253906</v>
      </c>
      <c r="E475" s="22"/>
    </row>
    <row r="476" spans="1:5" s="20" customFormat="1" x14ac:dyDescent="0.25">
      <c r="A476" s="21">
        <v>7447394</v>
      </c>
      <c r="B476" s="21">
        <v>7440508</v>
      </c>
      <c r="C476" s="22" t="s">
        <v>5358</v>
      </c>
      <c r="D476" s="21">
        <v>23.219226837158203</v>
      </c>
      <c r="E476" s="22"/>
    </row>
    <row r="477" spans="1:5" s="20" customFormat="1" x14ac:dyDescent="0.25">
      <c r="A477" s="22" t="s">
        <v>1997</v>
      </c>
      <c r="B477" s="21">
        <v>7440508</v>
      </c>
      <c r="C477" s="22" t="s">
        <v>5358</v>
      </c>
      <c r="D477" s="21">
        <v>20.689089556380992</v>
      </c>
      <c r="E477" s="22"/>
    </row>
    <row r="478" spans="1:5" s="20" customFormat="1" x14ac:dyDescent="0.25">
      <c r="A478" s="21">
        <v>7447394</v>
      </c>
      <c r="B478" s="21">
        <v>7440508</v>
      </c>
      <c r="C478" s="22" t="s">
        <v>5358</v>
      </c>
      <c r="D478" s="21">
        <v>60.276435852050781</v>
      </c>
      <c r="E478" s="22"/>
    </row>
    <row r="479" spans="1:5" s="20" customFormat="1" x14ac:dyDescent="0.25">
      <c r="A479" s="21">
        <v>7447394</v>
      </c>
      <c r="B479" s="21">
        <v>7440508</v>
      </c>
      <c r="C479" s="22" t="s">
        <v>5358</v>
      </c>
      <c r="D479" s="21">
        <v>37.412960052490234</v>
      </c>
      <c r="E479" s="22"/>
    </row>
    <row r="480" spans="1:5" s="20" customFormat="1" x14ac:dyDescent="0.25">
      <c r="A480" s="21">
        <v>7447394</v>
      </c>
      <c r="B480" s="21">
        <v>7440508</v>
      </c>
      <c r="C480" s="22" t="s">
        <v>5358</v>
      </c>
      <c r="D480" s="21">
        <v>35.334461212158203</v>
      </c>
      <c r="E480" s="22"/>
    </row>
    <row r="481" spans="1:5" s="20" customFormat="1" x14ac:dyDescent="0.25">
      <c r="A481" s="22">
        <v>7646857</v>
      </c>
      <c r="B481" s="21">
        <v>7440666</v>
      </c>
      <c r="C481" s="22" t="s">
        <v>5358</v>
      </c>
      <c r="D481" s="21">
        <v>262.5936279296875</v>
      </c>
      <c r="E481" s="22"/>
    </row>
    <row r="482" spans="1:5" s="20" customFormat="1" x14ac:dyDescent="0.25">
      <c r="A482" s="22">
        <v>7646857</v>
      </c>
      <c r="B482" s="21">
        <v>7440666</v>
      </c>
      <c r="C482" s="22" t="s">
        <v>5358</v>
      </c>
      <c r="D482" s="21">
        <v>179.56770324707031</v>
      </c>
      <c r="E482" s="22"/>
    </row>
    <row r="483" spans="1:5" s="20" customFormat="1" x14ac:dyDescent="0.25">
      <c r="A483" s="22">
        <v>7646857</v>
      </c>
      <c r="B483" s="21">
        <v>7440666</v>
      </c>
      <c r="C483" s="22" t="s">
        <v>5358</v>
      </c>
      <c r="D483" s="21">
        <v>666.91925048828125</v>
      </c>
      <c r="E483" s="22"/>
    </row>
    <row r="484" spans="1:5" s="20" customFormat="1" x14ac:dyDescent="0.25">
      <c r="A484" s="22">
        <v>7646857</v>
      </c>
      <c r="B484" s="21">
        <v>7440666</v>
      </c>
      <c r="C484" s="22" t="s">
        <v>5358</v>
      </c>
      <c r="D484" s="21">
        <v>489.1689453125</v>
      </c>
      <c r="E484" s="22"/>
    </row>
    <row r="485" spans="1:5" s="20" customFormat="1" x14ac:dyDescent="0.25">
      <c r="A485" s="22">
        <v>7646857</v>
      </c>
      <c r="B485" s="21">
        <v>7440666</v>
      </c>
      <c r="C485" s="22" t="s">
        <v>5358</v>
      </c>
      <c r="D485" s="21">
        <v>422.33480834960938</v>
      </c>
      <c r="E485" s="22"/>
    </row>
    <row r="486" spans="1:5" s="20" customFormat="1" x14ac:dyDescent="0.25">
      <c r="A486" s="22">
        <v>7646857</v>
      </c>
      <c r="B486" s="21">
        <v>7440666</v>
      </c>
      <c r="C486" s="22" t="s">
        <v>5358</v>
      </c>
      <c r="D486" s="21">
        <v>385.36273193359375</v>
      </c>
      <c r="E486" s="22"/>
    </row>
    <row r="487" spans="1:5" s="20" customFormat="1" x14ac:dyDescent="0.25">
      <c r="A487" s="22">
        <v>7646857</v>
      </c>
      <c r="B487" s="21">
        <v>7440666</v>
      </c>
      <c r="C487" s="22" t="s">
        <v>5358</v>
      </c>
      <c r="D487" s="21">
        <v>356.92266845703125</v>
      </c>
      <c r="E487" s="22"/>
    </row>
    <row r="488" spans="1:5" s="20" customFormat="1" x14ac:dyDescent="0.25">
      <c r="A488" s="22">
        <v>7646857</v>
      </c>
      <c r="B488" s="21">
        <v>7440666</v>
      </c>
      <c r="C488" s="22" t="s">
        <v>5358</v>
      </c>
      <c r="D488" s="21">
        <v>349.81265258789063</v>
      </c>
      <c r="E488" s="22"/>
    </row>
    <row r="489" spans="1:5" s="20" customFormat="1" x14ac:dyDescent="0.25">
      <c r="A489" s="22">
        <v>7646857</v>
      </c>
      <c r="B489" s="21">
        <v>7440666</v>
      </c>
      <c r="C489" s="22" t="s">
        <v>5358</v>
      </c>
      <c r="D489" s="21">
        <v>321.37261962890625</v>
      </c>
      <c r="E489" s="22"/>
    </row>
    <row r="490" spans="1:5" s="20" customFormat="1" x14ac:dyDescent="0.25">
      <c r="A490" s="22">
        <v>7646857</v>
      </c>
      <c r="B490" s="21">
        <v>7440666</v>
      </c>
      <c r="C490" s="22" t="s">
        <v>5358</v>
      </c>
      <c r="D490" s="21">
        <v>301.46456909179688</v>
      </c>
      <c r="E490" s="22"/>
    </row>
    <row r="491" spans="1:5" s="20" customFormat="1" x14ac:dyDescent="0.25">
      <c r="A491" s="22">
        <v>7646857</v>
      </c>
      <c r="B491" s="21">
        <v>7440666</v>
      </c>
      <c r="C491" s="22" t="s">
        <v>5358</v>
      </c>
      <c r="D491" s="21">
        <v>290.08856201171875</v>
      </c>
      <c r="E491" s="22"/>
    </row>
    <row r="492" spans="1:5" s="20" customFormat="1" x14ac:dyDescent="0.25">
      <c r="A492" s="22">
        <v>7646857</v>
      </c>
      <c r="B492" s="21">
        <v>7440666</v>
      </c>
      <c r="C492" s="22" t="s">
        <v>5358</v>
      </c>
      <c r="D492" s="21">
        <v>271.60250854492188</v>
      </c>
      <c r="E492" s="22"/>
    </row>
    <row r="493" spans="1:5" s="20" customFormat="1" x14ac:dyDescent="0.25">
      <c r="A493" s="22">
        <v>7646857</v>
      </c>
      <c r="B493" s="21">
        <v>7440666</v>
      </c>
      <c r="C493" s="22" t="s">
        <v>5358</v>
      </c>
      <c r="D493" s="21">
        <v>257.38247680664063</v>
      </c>
      <c r="E493" s="22"/>
    </row>
    <row r="494" spans="1:5" s="20" customFormat="1" x14ac:dyDescent="0.25">
      <c r="A494" s="22">
        <v>7646857</v>
      </c>
      <c r="B494" s="21">
        <v>7440666</v>
      </c>
      <c r="C494" s="22" t="s">
        <v>5358</v>
      </c>
      <c r="D494" s="21">
        <v>200.50238037109375</v>
      </c>
      <c r="E494" s="22"/>
    </row>
    <row r="495" spans="1:5" s="20" customFormat="1" x14ac:dyDescent="0.25">
      <c r="A495" s="22">
        <v>7646857</v>
      </c>
      <c r="B495" s="21">
        <v>7440666</v>
      </c>
      <c r="C495" s="22" t="s">
        <v>5358</v>
      </c>
      <c r="D495" s="21">
        <v>187.70436096191406</v>
      </c>
      <c r="E495" s="22"/>
    </row>
    <row r="496" spans="1:5" s="20" customFormat="1" x14ac:dyDescent="0.25">
      <c r="A496" s="22">
        <v>7646857</v>
      </c>
      <c r="B496" s="21">
        <v>7440666</v>
      </c>
      <c r="C496" s="22" t="s">
        <v>5358</v>
      </c>
      <c r="D496" s="21">
        <v>152.154296875</v>
      </c>
      <c r="E496" s="22"/>
    </row>
    <row r="497" spans="1:5" s="20" customFormat="1" x14ac:dyDescent="0.25">
      <c r="A497" s="22">
        <v>7646857</v>
      </c>
      <c r="B497" s="21">
        <v>7440666</v>
      </c>
      <c r="C497" s="22" t="s">
        <v>5358</v>
      </c>
      <c r="D497" s="21">
        <v>135.09025573730469</v>
      </c>
      <c r="E497" s="22"/>
    </row>
    <row r="498" spans="1:5" s="20" customFormat="1" x14ac:dyDescent="0.25">
      <c r="A498" s="21">
        <v>7673098</v>
      </c>
      <c r="B498" s="21">
        <v>7673098</v>
      </c>
      <c r="C498" s="22" t="s">
        <v>5358</v>
      </c>
      <c r="D498" s="21">
        <v>4000</v>
      </c>
      <c r="E498" s="22"/>
    </row>
    <row r="499" spans="1:5" s="20" customFormat="1" x14ac:dyDescent="0.25">
      <c r="A499" s="21">
        <v>7673098</v>
      </c>
      <c r="B499" s="21">
        <v>7673098</v>
      </c>
      <c r="C499" s="22" t="s">
        <v>5358</v>
      </c>
      <c r="D499" s="21">
        <v>2000</v>
      </c>
      <c r="E499" s="22"/>
    </row>
    <row r="500" spans="1:5" s="20" customFormat="1" x14ac:dyDescent="0.25">
      <c r="A500" s="21">
        <v>7681494</v>
      </c>
      <c r="B500" s="21">
        <v>7681494</v>
      </c>
      <c r="C500" s="22" t="s">
        <v>5358</v>
      </c>
      <c r="D500" s="21">
        <v>317000</v>
      </c>
      <c r="E500" s="22"/>
    </row>
    <row r="501" spans="1:5" s="20" customFormat="1" x14ac:dyDescent="0.25">
      <c r="A501" s="22" t="s">
        <v>1997</v>
      </c>
      <c r="B501" s="21">
        <v>7681529</v>
      </c>
      <c r="C501" s="22" t="s">
        <v>5358</v>
      </c>
      <c r="D501" s="22">
        <v>101.00321579689702</v>
      </c>
      <c r="E501" s="22"/>
    </row>
    <row r="502" spans="1:5" s="20" customFormat="1" x14ac:dyDescent="0.25">
      <c r="A502" s="21">
        <v>7696120</v>
      </c>
      <c r="B502" s="21">
        <v>7696120</v>
      </c>
      <c r="C502" s="22" t="s">
        <v>5358</v>
      </c>
      <c r="D502" s="21">
        <v>3.7</v>
      </c>
      <c r="E502" s="22"/>
    </row>
    <row r="503" spans="1:5" s="20" customFormat="1" x14ac:dyDescent="0.25">
      <c r="A503" s="21">
        <v>7722647</v>
      </c>
      <c r="B503" s="21">
        <v>7722647</v>
      </c>
      <c r="C503" s="22" t="s">
        <v>5358</v>
      </c>
      <c r="D503" s="21">
        <v>1800</v>
      </c>
      <c r="E503" s="22"/>
    </row>
    <row r="504" spans="1:5" s="20" customFormat="1" x14ac:dyDescent="0.25">
      <c r="A504" s="21">
        <v>7745893</v>
      </c>
      <c r="B504" s="21">
        <v>7745893</v>
      </c>
      <c r="C504" s="22" t="s">
        <v>5358</v>
      </c>
      <c r="D504" s="21">
        <v>9700</v>
      </c>
      <c r="E504" s="22"/>
    </row>
    <row r="505" spans="1:5" s="20" customFormat="1" x14ac:dyDescent="0.25">
      <c r="A505" s="21">
        <v>7747355</v>
      </c>
      <c r="B505" s="21">
        <v>7747355</v>
      </c>
      <c r="C505" s="22" t="s">
        <v>5358</v>
      </c>
      <c r="D505" s="21">
        <v>221000</v>
      </c>
      <c r="E505" s="22"/>
    </row>
    <row r="506" spans="1:5" s="20" customFormat="1" x14ac:dyDescent="0.25">
      <c r="A506" s="21">
        <v>7779273</v>
      </c>
      <c r="B506" s="21">
        <v>7779273</v>
      </c>
      <c r="C506" s="22" t="s">
        <v>5358</v>
      </c>
      <c r="D506" s="21">
        <v>23300</v>
      </c>
      <c r="E506" s="22"/>
    </row>
    <row r="507" spans="1:5" s="20" customFormat="1" x14ac:dyDescent="0.25">
      <c r="A507" s="21">
        <v>7779273</v>
      </c>
      <c r="B507" s="21">
        <v>7779273</v>
      </c>
      <c r="C507" s="22" t="s">
        <v>5358</v>
      </c>
      <c r="D507" s="21">
        <v>35000</v>
      </c>
      <c r="E507" s="22"/>
    </row>
    <row r="508" spans="1:5" s="20" customFormat="1" x14ac:dyDescent="0.25">
      <c r="A508" s="21">
        <v>7782630</v>
      </c>
      <c r="B508" s="21">
        <v>7782630</v>
      </c>
      <c r="C508" s="22" t="s">
        <v>5358</v>
      </c>
      <c r="D508" s="21">
        <v>20800</v>
      </c>
      <c r="E508" s="22"/>
    </row>
    <row r="509" spans="1:5" s="20" customFormat="1" x14ac:dyDescent="0.25">
      <c r="A509" s="21">
        <v>7784465</v>
      </c>
      <c r="B509" s="21">
        <v>7784465</v>
      </c>
      <c r="C509" s="22" t="s">
        <v>5358</v>
      </c>
      <c r="D509" s="21">
        <v>23000</v>
      </c>
      <c r="E509" s="22"/>
    </row>
    <row r="510" spans="1:5" s="20" customFormat="1" x14ac:dyDescent="0.25">
      <c r="A510" s="21">
        <v>8000291</v>
      </c>
      <c r="B510" s="21">
        <v>8000291</v>
      </c>
      <c r="C510" s="22" t="s">
        <v>5358</v>
      </c>
      <c r="D510" s="21">
        <v>17300</v>
      </c>
      <c r="E510" s="22"/>
    </row>
    <row r="511" spans="1:5" s="20" customFormat="1" x14ac:dyDescent="0.25">
      <c r="A511" s="21">
        <v>8001352</v>
      </c>
      <c r="B511" s="21">
        <v>8001352</v>
      </c>
      <c r="C511" s="22" t="s">
        <v>5358</v>
      </c>
      <c r="D511" s="21">
        <v>12</v>
      </c>
      <c r="E511" s="22"/>
    </row>
    <row r="512" spans="1:5" s="20" customFormat="1" x14ac:dyDescent="0.25">
      <c r="A512" s="21">
        <v>8001352</v>
      </c>
      <c r="B512" s="21">
        <v>8001352</v>
      </c>
      <c r="C512" s="22" t="s">
        <v>5358</v>
      </c>
      <c r="D512" s="21">
        <v>10.6</v>
      </c>
      <c r="E512" s="22"/>
    </row>
    <row r="513" spans="1:5" s="20" customFormat="1" x14ac:dyDescent="0.25">
      <c r="A513" s="21">
        <v>8001352</v>
      </c>
      <c r="B513" s="21">
        <v>8001352</v>
      </c>
      <c r="C513" s="22" t="s">
        <v>5358</v>
      </c>
      <c r="D513" s="21">
        <v>2.7</v>
      </c>
      <c r="E513" s="22"/>
    </row>
    <row r="514" spans="1:5" s="20" customFormat="1" x14ac:dyDescent="0.25">
      <c r="A514" s="21">
        <v>8001352</v>
      </c>
      <c r="B514" s="21">
        <v>8001352</v>
      </c>
      <c r="C514" s="22" t="s">
        <v>5358</v>
      </c>
      <c r="D514" s="21">
        <v>9</v>
      </c>
      <c r="E514" s="22"/>
    </row>
    <row r="515" spans="1:5" s="20" customFormat="1" x14ac:dyDescent="0.25">
      <c r="A515" s="21">
        <v>8001352</v>
      </c>
      <c r="B515" s="21">
        <v>8001352</v>
      </c>
      <c r="C515" s="22" t="s">
        <v>5358</v>
      </c>
      <c r="D515" s="21">
        <v>6.7</v>
      </c>
      <c r="E515" s="22"/>
    </row>
    <row r="516" spans="1:5" s="20" customFormat="1" x14ac:dyDescent="0.25">
      <c r="A516" s="21">
        <v>8027858</v>
      </c>
      <c r="B516" s="21">
        <v>8027858</v>
      </c>
      <c r="C516" s="22" t="s">
        <v>5358</v>
      </c>
      <c r="D516" s="21">
        <v>640000</v>
      </c>
      <c r="E516" s="22"/>
    </row>
    <row r="517" spans="1:5" s="20" customFormat="1" x14ac:dyDescent="0.25">
      <c r="A517" s="21">
        <v>8027858</v>
      </c>
      <c r="B517" s="21">
        <v>8027858</v>
      </c>
      <c r="C517" s="22" t="s">
        <v>5358</v>
      </c>
      <c r="D517" s="21">
        <v>450000</v>
      </c>
      <c r="E517" s="22"/>
    </row>
    <row r="518" spans="1:5" s="20" customFormat="1" x14ac:dyDescent="0.25">
      <c r="A518" s="21">
        <v>8065483</v>
      </c>
      <c r="B518" s="21">
        <v>8065483</v>
      </c>
      <c r="C518" s="22" t="s">
        <v>5358</v>
      </c>
      <c r="D518" s="21">
        <v>520</v>
      </c>
      <c r="E518" s="22"/>
    </row>
    <row r="519" spans="1:5" s="20" customFormat="1" x14ac:dyDescent="0.25">
      <c r="A519" s="21">
        <v>8065483</v>
      </c>
      <c r="B519" s="21">
        <v>8065483</v>
      </c>
      <c r="C519" s="22" t="s">
        <v>5358</v>
      </c>
      <c r="D519" s="21">
        <v>600</v>
      </c>
      <c r="E519" s="22"/>
    </row>
    <row r="520" spans="1:5" s="20" customFormat="1" x14ac:dyDescent="0.25">
      <c r="A520" s="21">
        <v>10222012</v>
      </c>
      <c r="B520" s="21">
        <v>10222012</v>
      </c>
      <c r="C520" s="22" t="s">
        <v>5358</v>
      </c>
      <c r="D520" s="21">
        <v>2300</v>
      </c>
      <c r="E520" s="22"/>
    </row>
    <row r="521" spans="1:5" s="20" customFormat="1" x14ac:dyDescent="0.25">
      <c r="A521" s="21">
        <v>10222012</v>
      </c>
      <c r="B521" s="21">
        <v>10222012</v>
      </c>
      <c r="C521" s="22" t="s">
        <v>5358</v>
      </c>
      <c r="D521" s="21">
        <v>1000</v>
      </c>
      <c r="E521" s="22"/>
    </row>
    <row r="522" spans="1:5" s="20" customFormat="1" x14ac:dyDescent="0.25">
      <c r="A522" s="21">
        <v>10453868</v>
      </c>
      <c r="B522" s="21">
        <v>10453868</v>
      </c>
      <c r="C522" s="22" t="s">
        <v>5358</v>
      </c>
      <c r="D522" s="21">
        <v>0.82</v>
      </c>
      <c r="E522" s="22"/>
    </row>
    <row r="523" spans="1:5" s="20" customFormat="1" x14ac:dyDescent="0.25">
      <c r="A523" s="21">
        <v>10605217</v>
      </c>
      <c r="B523" s="21">
        <v>10605217</v>
      </c>
      <c r="C523" s="22" t="s">
        <v>5358</v>
      </c>
      <c r="D523" s="21">
        <v>1320</v>
      </c>
      <c r="E523" s="22"/>
    </row>
    <row r="524" spans="1:5" s="20" customFormat="1" x14ac:dyDescent="0.25">
      <c r="A524" s="21">
        <v>10605217</v>
      </c>
      <c r="B524" s="21">
        <v>10605217</v>
      </c>
      <c r="C524" s="22" t="s">
        <v>5358</v>
      </c>
      <c r="D524" s="21">
        <v>370</v>
      </c>
      <c r="E524" s="22"/>
    </row>
    <row r="525" spans="1:5" s="20" customFormat="1" x14ac:dyDescent="0.25">
      <c r="A525" s="21">
        <v>10605217</v>
      </c>
      <c r="B525" s="21">
        <v>10605217</v>
      </c>
      <c r="C525" s="22" t="s">
        <v>5358</v>
      </c>
      <c r="D525" s="21">
        <v>320</v>
      </c>
      <c r="E525" s="22"/>
    </row>
    <row r="526" spans="1:5" s="20" customFormat="1" x14ac:dyDescent="0.25">
      <c r="A526" s="21">
        <v>12002538</v>
      </c>
      <c r="B526" s="21">
        <v>12002538</v>
      </c>
      <c r="C526" s="22" t="s">
        <v>5358</v>
      </c>
      <c r="D526" s="21">
        <v>9600</v>
      </c>
      <c r="E526" s="22"/>
    </row>
    <row r="527" spans="1:5" s="20" customFormat="1" x14ac:dyDescent="0.25">
      <c r="A527" s="21">
        <v>12674112</v>
      </c>
      <c r="B527" s="21">
        <v>12674112</v>
      </c>
      <c r="C527" s="22" t="s">
        <v>5358</v>
      </c>
      <c r="D527" s="21">
        <v>615</v>
      </c>
      <c r="E527" s="22"/>
    </row>
    <row r="528" spans="1:5" s="20" customFormat="1" x14ac:dyDescent="0.25">
      <c r="A528" s="21">
        <v>12674112</v>
      </c>
      <c r="B528" s="21">
        <v>12674112</v>
      </c>
      <c r="C528" s="22" t="s">
        <v>5358</v>
      </c>
      <c r="D528" s="21">
        <v>135</v>
      </c>
      <c r="E528" s="22"/>
    </row>
    <row r="529" spans="1:5" s="20" customFormat="1" x14ac:dyDescent="0.25">
      <c r="A529" s="21">
        <v>13121705</v>
      </c>
      <c r="B529" s="21">
        <v>13121705</v>
      </c>
      <c r="C529" s="22" t="s">
        <v>5358</v>
      </c>
      <c r="D529" s="21">
        <v>1.29</v>
      </c>
      <c r="E529" s="22"/>
    </row>
    <row r="530" spans="1:5" s="20" customFormat="1" x14ac:dyDescent="0.25">
      <c r="A530" s="21">
        <v>13194484</v>
      </c>
      <c r="B530" s="21">
        <v>13194484</v>
      </c>
      <c r="C530" s="22" t="s">
        <v>5358</v>
      </c>
      <c r="D530" s="21">
        <v>1150</v>
      </c>
      <c r="E530" s="22"/>
    </row>
    <row r="531" spans="1:5" s="20" customFormat="1" x14ac:dyDescent="0.25">
      <c r="A531" s="21">
        <v>13356086</v>
      </c>
      <c r="B531" s="21">
        <v>13356086</v>
      </c>
      <c r="C531" s="22" t="s">
        <v>5358</v>
      </c>
      <c r="D531" s="21">
        <v>6.6</v>
      </c>
      <c r="E531" s="22"/>
    </row>
    <row r="532" spans="1:5" s="20" customFormat="1" x14ac:dyDescent="0.25">
      <c r="A532" s="21">
        <v>13360457</v>
      </c>
      <c r="B532" s="21">
        <v>13360457</v>
      </c>
      <c r="C532" s="22" t="s">
        <v>5358</v>
      </c>
      <c r="D532" s="21">
        <v>1400</v>
      </c>
      <c r="E532" s="22"/>
    </row>
    <row r="533" spans="1:5" s="20" customFormat="1" x14ac:dyDescent="0.25">
      <c r="A533" s="21">
        <v>13463417</v>
      </c>
      <c r="B533" s="21">
        <v>13463417</v>
      </c>
      <c r="C533" s="22" t="s">
        <v>5358</v>
      </c>
      <c r="D533" s="21">
        <v>3.6</v>
      </c>
      <c r="E533" s="22"/>
    </row>
    <row r="534" spans="1:5" s="20" customFormat="1" x14ac:dyDescent="0.25">
      <c r="A534" s="21">
        <v>13684565</v>
      </c>
      <c r="B534" s="21">
        <v>13684565</v>
      </c>
      <c r="C534" s="22" t="s">
        <v>5358</v>
      </c>
      <c r="D534" s="21">
        <v>1700</v>
      </c>
      <c r="E534" s="22"/>
    </row>
    <row r="535" spans="1:5" s="20" customFormat="1" x14ac:dyDescent="0.25">
      <c r="A535" s="21">
        <v>13701592</v>
      </c>
      <c r="B535" s="21">
        <v>13701592</v>
      </c>
      <c r="C535" s="22" t="s">
        <v>5358</v>
      </c>
      <c r="D535" s="21">
        <v>62000</v>
      </c>
      <c r="E535" s="22"/>
    </row>
    <row r="536" spans="1:5" s="20" customFormat="1" x14ac:dyDescent="0.25">
      <c r="A536" s="21">
        <v>13863417</v>
      </c>
      <c r="B536" s="21">
        <v>13863417</v>
      </c>
      <c r="C536" s="22" t="s">
        <v>5358</v>
      </c>
      <c r="D536" s="21">
        <v>310</v>
      </c>
      <c r="E536" s="22"/>
    </row>
    <row r="537" spans="1:5" s="20" customFormat="1" x14ac:dyDescent="0.25">
      <c r="A537" s="21">
        <v>14255880</v>
      </c>
      <c r="B537" s="21">
        <v>14255880</v>
      </c>
      <c r="C537" s="22" t="s">
        <v>5358</v>
      </c>
      <c r="D537" s="21">
        <v>210</v>
      </c>
      <c r="E537" s="22"/>
    </row>
    <row r="538" spans="1:5" s="20" customFormat="1" x14ac:dyDescent="0.25">
      <c r="A538" s="21">
        <v>15271417</v>
      </c>
      <c r="B538" s="21">
        <v>15271417</v>
      </c>
      <c r="C538" s="22" t="s">
        <v>5358</v>
      </c>
      <c r="D538" s="21">
        <v>13000</v>
      </c>
      <c r="E538" s="22"/>
    </row>
    <row r="539" spans="1:5" s="20" customFormat="1" x14ac:dyDescent="0.25">
      <c r="A539" s="21">
        <v>15457053</v>
      </c>
      <c r="B539" s="21">
        <v>15457053</v>
      </c>
      <c r="C539" s="22" t="s">
        <v>5358</v>
      </c>
      <c r="D539" s="21">
        <v>554</v>
      </c>
      <c r="E539" s="22"/>
    </row>
    <row r="540" spans="1:5" s="20" customFormat="1" x14ac:dyDescent="0.25">
      <c r="A540" s="21">
        <v>15662336</v>
      </c>
      <c r="B540" s="21">
        <v>15662336</v>
      </c>
      <c r="C540" s="22" t="s">
        <v>5358</v>
      </c>
      <c r="D540" s="21">
        <v>3400</v>
      </c>
      <c r="E540" s="22"/>
    </row>
    <row r="541" spans="1:5" s="20" customFormat="1" x14ac:dyDescent="0.25">
      <c r="A541" s="21">
        <v>15662336</v>
      </c>
      <c r="B541" s="21">
        <v>15662336</v>
      </c>
      <c r="C541" s="22" t="s">
        <v>5358</v>
      </c>
      <c r="D541" s="21">
        <v>3200</v>
      </c>
      <c r="E541" s="22"/>
    </row>
    <row r="542" spans="1:5" s="20" customFormat="1" x14ac:dyDescent="0.25">
      <c r="A542" s="21">
        <v>15972608</v>
      </c>
      <c r="B542" s="21">
        <v>15972608</v>
      </c>
      <c r="C542" s="22" t="s">
        <v>5358</v>
      </c>
      <c r="D542" s="21">
        <v>1000</v>
      </c>
      <c r="E542" s="22"/>
    </row>
    <row r="543" spans="1:5" s="20" customFormat="1" x14ac:dyDescent="0.25">
      <c r="A543" s="21">
        <v>16079882</v>
      </c>
      <c r="B543" s="21">
        <v>16079882</v>
      </c>
      <c r="C543" s="22" t="s">
        <v>5358</v>
      </c>
      <c r="D543" s="21">
        <v>400</v>
      </c>
      <c r="E543" s="22"/>
    </row>
    <row r="544" spans="1:5" s="20" customFormat="1" x14ac:dyDescent="0.25">
      <c r="A544" s="21">
        <v>16079882</v>
      </c>
      <c r="B544" s="21">
        <v>16079882</v>
      </c>
      <c r="C544" s="22" t="s">
        <v>5358</v>
      </c>
      <c r="D544" s="21">
        <v>140</v>
      </c>
      <c r="E544" s="22"/>
    </row>
    <row r="545" spans="1:5" s="20" customFormat="1" x14ac:dyDescent="0.25">
      <c r="A545" s="21">
        <v>16079882</v>
      </c>
      <c r="B545" s="21">
        <v>16079882</v>
      </c>
      <c r="C545" s="22" t="s">
        <v>5358</v>
      </c>
      <c r="D545" s="21">
        <v>750</v>
      </c>
      <c r="E545" s="22"/>
    </row>
    <row r="546" spans="1:5" s="20" customFormat="1" x14ac:dyDescent="0.25">
      <c r="A546" s="21">
        <v>16752775</v>
      </c>
      <c r="B546" s="21">
        <v>16752775</v>
      </c>
      <c r="C546" s="22" t="s">
        <v>5358</v>
      </c>
      <c r="D546" s="21">
        <v>1600</v>
      </c>
      <c r="E546" s="22"/>
    </row>
    <row r="547" spans="1:5" s="20" customFormat="1" x14ac:dyDescent="0.25">
      <c r="A547" s="21">
        <v>16752775</v>
      </c>
      <c r="B547" s="21">
        <v>16752775</v>
      </c>
      <c r="C547" s="22" t="s">
        <v>5358</v>
      </c>
      <c r="D547" s="21">
        <v>1400</v>
      </c>
      <c r="E547" s="22"/>
    </row>
    <row r="548" spans="1:5" s="20" customFormat="1" x14ac:dyDescent="0.25">
      <c r="A548" s="21">
        <v>16752775</v>
      </c>
      <c r="B548" s="21">
        <v>16752775</v>
      </c>
      <c r="C548" s="22" t="s">
        <v>5358</v>
      </c>
      <c r="D548" s="21">
        <v>1200</v>
      </c>
      <c r="E548" s="22"/>
    </row>
    <row r="549" spans="1:5" s="20" customFormat="1" x14ac:dyDescent="0.25">
      <c r="A549" s="21">
        <v>16752775</v>
      </c>
      <c r="B549" s="21">
        <v>16752775</v>
      </c>
      <c r="C549" s="22" t="s">
        <v>5358</v>
      </c>
      <c r="D549" s="21">
        <v>1100</v>
      </c>
      <c r="E549" s="22"/>
    </row>
    <row r="550" spans="1:5" s="20" customFormat="1" x14ac:dyDescent="0.25">
      <c r="A550" s="21">
        <v>16752775</v>
      </c>
      <c r="B550" s="21">
        <v>16752775</v>
      </c>
      <c r="C550" s="22" t="s">
        <v>5358</v>
      </c>
      <c r="D550" s="21">
        <v>1050</v>
      </c>
      <c r="E550" s="22"/>
    </row>
    <row r="551" spans="1:5" s="20" customFormat="1" x14ac:dyDescent="0.25">
      <c r="A551" s="21">
        <v>16752775</v>
      </c>
      <c r="B551" s="21">
        <v>16752775</v>
      </c>
      <c r="C551" s="22" t="s">
        <v>5358</v>
      </c>
      <c r="D551" s="21">
        <v>1500</v>
      </c>
      <c r="E551" s="22"/>
    </row>
    <row r="552" spans="1:5" s="20" customFormat="1" x14ac:dyDescent="0.25">
      <c r="A552" s="21">
        <v>17796826</v>
      </c>
      <c r="B552" s="21">
        <v>17796826</v>
      </c>
      <c r="C552" s="22" t="s">
        <v>5358</v>
      </c>
      <c r="D552" s="21">
        <v>410</v>
      </c>
      <c r="E552" s="22"/>
    </row>
    <row r="553" spans="1:5" s="20" customFormat="1" x14ac:dyDescent="0.25">
      <c r="A553" s="21">
        <v>17804352</v>
      </c>
      <c r="B553" s="21">
        <v>17804352</v>
      </c>
      <c r="C553" s="22" t="s">
        <v>5358</v>
      </c>
      <c r="D553" s="21">
        <v>600</v>
      </c>
      <c r="E553" s="22"/>
    </row>
    <row r="554" spans="1:5" s="20" customFormat="1" x14ac:dyDescent="0.25">
      <c r="A554" s="21">
        <v>17804352</v>
      </c>
      <c r="B554" s="21">
        <v>17804352</v>
      </c>
      <c r="C554" s="22" t="s">
        <v>5358</v>
      </c>
      <c r="D554" s="21">
        <v>880</v>
      </c>
      <c r="E554" s="22"/>
    </row>
    <row r="555" spans="1:5" s="20" customFormat="1" x14ac:dyDescent="0.25">
      <c r="A555" s="21">
        <v>17804352</v>
      </c>
      <c r="B555" s="21">
        <v>17804352</v>
      </c>
      <c r="C555" s="22" t="s">
        <v>5358</v>
      </c>
      <c r="D555" s="21">
        <v>190</v>
      </c>
      <c r="E555" s="22"/>
    </row>
    <row r="556" spans="1:5" s="20" customFormat="1" x14ac:dyDescent="0.25">
      <c r="A556" s="21">
        <v>17804352</v>
      </c>
      <c r="B556" s="21">
        <v>17804352</v>
      </c>
      <c r="C556" s="22" t="s">
        <v>5358</v>
      </c>
      <c r="D556" s="21">
        <v>230</v>
      </c>
      <c r="E556" s="22"/>
    </row>
    <row r="557" spans="1:5" s="20" customFormat="1" x14ac:dyDescent="0.25">
      <c r="A557" s="21">
        <v>17804352</v>
      </c>
      <c r="B557" s="21">
        <v>17804352</v>
      </c>
      <c r="C557" s="22" t="s">
        <v>5358</v>
      </c>
      <c r="D557" s="21">
        <v>200</v>
      </c>
      <c r="E557" s="22"/>
    </row>
    <row r="558" spans="1:5" s="20" customFormat="1" x14ac:dyDescent="0.25">
      <c r="A558" s="21">
        <v>17804352</v>
      </c>
      <c r="B558" s="21">
        <v>17804352</v>
      </c>
      <c r="C558" s="22" t="s">
        <v>5358</v>
      </c>
      <c r="D558" s="21">
        <v>150</v>
      </c>
      <c r="E558" s="22"/>
    </row>
    <row r="559" spans="1:5" s="20" customFormat="1" x14ac:dyDescent="0.25">
      <c r="A559" s="21">
        <v>17804352</v>
      </c>
      <c r="B559" s="21">
        <v>17804352</v>
      </c>
      <c r="C559" s="22" t="s">
        <v>5358</v>
      </c>
      <c r="D559" s="21">
        <v>120</v>
      </c>
      <c r="E559" s="22"/>
    </row>
    <row r="560" spans="1:5" s="20" customFormat="1" x14ac:dyDescent="0.25">
      <c r="A560" s="21">
        <v>17804352</v>
      </c>
      <c r="B560" s="21">
        <v>17804352</v>
      </c>
      <c r="C560" s="22" t="s">
        <v>5358</v>
      </c>
      <c r="D560" s="21">
        <v>160</v>
      </c>
      <c r="E560" s="22"/>
    </row>
    <row r="561" spans="1:5" s="20" customFormat="1" x14ac:dyDescent="0.25">
      <c r="A561" s="21">
        <v>18181709</v>
      </c>
      <c r="B561" s="21">
        <v>18181709</v>
      </c>
      <c r="C561" s="22" t="s">
        <v>5358</v>
      </c>
      <c r="D561" s="21">
        <v>16.2</v>
      </c>
      <c r="E561" s="22"/>
    </row>
    <row r="562" spans="1:5" s="20" customFormat="1" x14ac:dyDescent="0.25">
      <c r="A562" s="22">
        <v>7775113</v>
      </c>
      <c r="B562" s="21">
        <v>18540299</v>
      </c>
      <c r="C562" s="22" t="s">
        <v>5358</v>
      </c>
      <c r="D562" s="21">
        <v>65500</v>
      </c>
      <c r="E562" s="22"/>
    </row>
    <row r="563" spans="1:5" s="20" customFormat="1" x14ac:dyDescent="0.25">
      <c r="A563" s="22">
        <v>7775113</v>
      </c>
      <c r="B563" s="21">
        <v>18540299</v>
      </c>
      <c r="C563" s="22" t="s">
        <v>5358</v>
      </c>
      <c r="D563" s="21">
        <v>53200</v>
      </c>
      <c r="E563" s="22"/>
    </row>
    <row r="564" spans="1:5" s="20" customFormat="1" x14ac:dyDescent="0.25">
      <c r="A564" s="22">
        <v>7775113</v>
      </c>
      <c r="B564" s="21">
        <v>18540299</v>
      </c>
      <c r="C564" s="22" t="s">
        <v>5358</v>
      </c>
      <c r="D564" s="21">
        <v>46800</v>
      </c>
      <c r="E564" s="22"/>
    </row>
    <row r="565" spans="1:5" s="20" customFormat="1" x14ac:dyDescent="0.25">
      <c r="A565" s="22">
        <v>7775113</v>
      </c>
      <c r="B565" s="21">
        <v>18540299</v>
      </c>
      <c r="C565" s="22" t="s">
        <v>5358</v>
      </c>
      <c r="D565" s="21">
        <v>27300</v>
      </c>
      <c r="E565" s="22"/>
    </row>
    <row r="566" spans="1:5" s="20" customFormat="1" x14ac:dyDescent="0.25">
      <c r="A566" s="22">
        <v>7775113</v>
      </c>
      <c r="B566" s="21">
        <v>18540299</v>
      </c>
      <c r="C566" s="22" t="s">
        <v>5358</v>
      </c>
      <c r="D566" s="21">
        <v>45000</v>
      </c>
      <c r="E566" s="22"/>
    </row>
    <row r="567" spans="1:5" s="20" customFormat="1" x14ac:dyDescent="0.25">
      <c r="A567" s="22">
        <v>7775113</v>
      </c>
      <c r="B567" s="21">
        <v>18540299</v>
      </c>
      <c r="C567" s="22" t="s">
        <v>5358</v>
      </c>
      <c r="D567" s="21">
        <v>29500</v>
      </c>
      <c r="E567" s="22"/>
    </row>
    <row r="568" spans="1:5" s="20" customFormat="1" x14ac:dyDescent="0.25">
      <c r="A568" s="22">
        <v>7775113</v>
      </c>
      <c r="B568" s="21">
        <v>18540299</v>
      </c>
      <c r="C568" s="22" t="s">
        <v>5358</v>
      </c>
      <c r="D568" s="21">
        <v>25900</v>
      </c>
      <c r="E568" s="22"/>
    </row>
    <row r="569" spans="1:5" s="20" customFormat="1" x14ac:dyDescent="0.25">
      <c r="A569" s="22">
        <v>7775113</v>
      </c>
      <c r="B569" s="21">
        <v>18540299</v>
      </c>
      <c r="C569" s="22" t="s">
        <v>5358</v>
      </c>
      <c r="D569" s="21">
        <v>12800</v>
      </c>
      <c r="E569" s="22"/>
    </row>
    <row r="570" spans="1:5" s="20" customFormat="1" x14ac:dyDescent="0.25">
      <c r="A570" s="22">
        <v>7775113</v>
      </c>
      <c r="B570" s="21">
        <v>18540299</v>
      </c>
      <c r="C570" s="22" t="s">
        <v>5358</v>
      </c>
      <c r="D570" s="21">
        <v>7600</v>
      </c>
      <c r="E570" s="22"/>
    </row>
    <row r="571" spans="1:5" s="20" customFormat="1" x14ac:dyDescent="0.25">
      <c r="A571" s="22">
        <v>7775113</v>
      </c>
      <c r="B571" s="21">
        <v>18540299</v>
      </c>
      <c r="C571" s="22" t="s">
        <v>5358</v>
      </c>
      <c r="D571" s="21">
        <v>20200</v>
      </c>
      <c r="E571" s="22"/>
    </row>
    <row r="572" spans="1:5" s="20" customFormat="1" x14ac:dyDescent="0.25">
      <c r="A572" s="22">
        <v>7775113</v>
      </c>
      <c r="B572" s="21">
        <v>18540299</v>
      </c>
      <c r="C572" s="22" t="s">
        <v>5358</v>
      </c>
      <c r="D572" s="21">
        <v>15600</v>
      </c>
      <c r="E572" s="22"/>
    </row>
    <row r="573" spans="1:5" s="20" customFormat="1" x14ac:dyDescent="0.25">
      <c r="A573" s="22">
        <v>7775113</v>
      </c>
      <c r="B573" s="21">
        <v>18540299</v>
      </c>
      <c r="C573" s="22" t="s">
        <v>5358</v>
      </c>
      <c r="D573" s="21">
        <v>13000</v>
      </c>
      <c r="E573" s="22"/>
    </row>
    <row r="574" spans="1:5" s="20" customFormat="1" x14ac:dyDescent="0.25">
      <c r="A574" s="22">
        <v>7775113</v>
      </c>
      <c r="B574" s="21">
        <v>18540299</v>
      </c>
      <c r="C574" s="22" t="s">
        <v>5358</v>
      </c>
      <c r="D574" s="21">
        <v>7500</v>
      </c>
      <c r="E574" s="22"/>
    </row>
    <row r="575" spans="1:5" s="20" customFormat="1" x14ac:dyDescent="0.25">
      <c r="A575" s="22">
        <v>7775113</v>
      </c>
      <c r="B575" s="21">
        <v>18540299</v>
      </c>
      <c r="C575" s="22" t="s">
        <v>5358</v>
      </c>
      <c r="D575" s="21">
        <v>3400</v>
      </c>
      <c r="E575" s="22"/>
    </row>
    <row r="576" spans="1:5" s="20" customFormat="1" x14ac:dyDescent="0.25">
      <c r="A576" s="21">
        <v>19044883</v>
      </c>
      <c r="B576" s="21">
        <v>19044883</v>
      </c>
      <c r="C576" s="22" t="s">
        <v>5358</v>
      </c>
      <c r="D576" s="21">
        <v>3450</v>
      </c>
      <c r="E576" s="22"/>
    </row>
    <row r="577" spans="1:5" s="20" customFormat="1" x14ac:dyDescent="0.25">
      <c r="A577" s="21">
        <v>19666309</v>
      </c>
      <c r="B577" s="21">
        <v>19666309</v>
      </c>
      <c r="C577" s="22" t="s">
        <v>5358</v>
      </c>
      <c r="D577" s="21">
        <v>1200</v>
      </c>
      <c r="E577" s="22"/>
    </row>
    <row r="578" spans="1:5" s="20" customFormat="1" x14ac:dyDescent="0.25">
      <c r="A578" s="21">
        <v>19666309</v>
      </c>
      <c r="B578" s="21">
        <v>19666309</v>
      </c>
      <c r="C578" s="22" t="s">
        <v>5358</v>
      </c>
      <c r="D578" s="21">
        <v>1050</v>
      </c>
      <c r="E578" s="22"/>
    </row>
    <row r="579" spans="1:5" s="20" customFormat="1" x14ac:dyDescent="0.25">
      <c r="A579" s="21">
        <v>20018091</v>
      </c>
      <c r="B579" s="21">
        <v>20018091</v>
      </c>
      <c r="C579" s="22" t="s">
        <v>5358</v>
      </c>
      <c r="D579" s="21">
        <v>130</v>
      </c>
      <c r="E579" s="22"/>
    </row>
    <row r="580" spans="1:5" s="20" customFormat="1" x14ac:dyDescent="0.25">
      <c r="A580" s="21">
        <v>20056922</v>
      </c>
      <c r="B580" s="21">
        <v>20056922</v>
      </c>
      <c r="C580" s="22" t="s">
        <v>5358</v>
      </c>
      <c r="D580" s="21">
        <v>3700</v>
      </c>
      <c r="E580" s="22"/>
    </row>
    <row r="581" spans="1:5" s="20" customFormat="1" x14ac:dyDescent="0.25">
      <c r="A581" s="21">
        <v>20762601</v>
      </c>
      <c r="B581" s="21">
        <v>20762601</v>
      </c>
      <c r="C581" s="22" t="s">
        <v>5358</v>
      </c>
      <c r="D581" s="21">
        <v>1600</v>
      </c>
      <c r="E581" s="22"/>
    </row>
    <row r="582" spans="1:5" s="20" customFormat="1" x14ac:dyDescent="0.25">
      <c r="A582" s="21">
        <v>21087649</v>
      </c>
      <c r="B582" s="21">
        <v>21087649</v>
      </c>
      <c r="C582" s="22" t="s">
        <v>5358</v>
      </c>
      <c r="D582" s="21">
        <v>76770</v>
      </c>
      <c r="E582" s="22"/>
    </row>
    <row r="583" spans="1:5" s="20" customFormat="1" x14ac:dyDescent="0.25">
      <c r="A583" s="21">
        <v>21087649</v>
      </c>
      <c r="B583" s="21">
        <v>21087649</v>
      </c>
      <c r="C583" s="22" t="s">
        <v>5358</v>
      </c>
      <c r="D583" s="21">
        <v>42000</v>
      </c>
      <c r="E583" s="22"/>
    </row>
    <row r="584" spans="1:5" s="20" customFormat="1" x14ac:dyDescent="0.25">
      <c r="A584" s="21">
        <v>22431625</v>
      </c>
      <c r="B584" s="21">
        <v>22431625</v>
      </c>
      <c r="C584" s="22" t="s">
        <v>5358</v>
      </c>
      <c r="D584" s="21">
        <v>0.1</v>
      </c>
      <c r="E584" s="22"/>
    </row>
    <row r="585" spans="1:5" s="20" customFormat="1" x14ac:dyDescent="0.25">
      <c r="A585" s="21">
        <v>22431625</v>
      </c>
      <c r="B585" s="21">
        <v>22431625</v>
      </c>
      <c r="C585" s="22" t="s">
        <v>5358</v>
      </c>
      <c r="D585" s="21">
        <v>0.11</v>
      </c>
      <c r="E585" s="22"/>
    </row>
    <row r="586" spans="1:5" s="20" customFormat="1" x14ac:dyDescent="0.25">
      <c r="A586" s="25" t="s">
        <v>1997</v>
      </c>
      <c r="B586" s="21">
        <v>22431625</v>
      </c>
      <c r="C586" s="22" t="s">
        <v>5358</v>
      </c>
      <c r="D586" s="21">
        <v>0.4</v>
      </c>
      <c r="E586" s="22"/>
    </row>
    <row r="587" spans="1:5" s="20" customFormat="1" x14ac:dyDescent="0.25">
      <c r="A587" s="21">
        <v>22781233</v>
      </c>
      <c r="B587" s="21">
        <v>22781233</v>
      </c>
      <c r="C587" s="22" t="s">
        <v>5358</v>
      </c>
      <c r="D587" s="21">
        <v>1200</v>
      </c>
      <c r="E587" s="22"/>
    </row>
    <row r="588" spans="1:5" s="20" customFormat="1" x14ac:dyDescent="0.25">
      <c r="A588" s="21">
        <v>23031369</v>
      </c>
      <c r="B588" s="21">
        <v>23031369</v>
      </c>
      <c r="C588" s="22" t="s">
        <v>5358</v>
      </c>
      <c r="D588" s="21">
        <v>12</v>
      </c>
      <c r="E588" s="22"/>
    </row>
    <row r="589" spans="1:5" s="20" customFormat="1" x14ac:dyDescent="0.25">
      <c r="A589" s="21">
        <v>23103982</v>
      </c>
      <c r="B589" s="21">
        <v>23103982</v>
      </c>
      <c r="C589" s="22" t="s">
        <v>5358</v>
      </c>
      <c r="D589" s="21">
        <v>79000</v>
      </c>
      <c r="E589" s="22"/>
    </row>
    <row r="590" spans="1:5" s="20" customFormat="1" x14ac:dyDescent="0.25">
      <c r="A590" s="21">
        <v>23135220</v>
      </c>
      <c r="B590" s="21">
        <v>23135220</v>
      </c>
      <c r="C590" s="22" t="s">
        <v>5358</v>
      </c>
      <c r="D590" s="21">
        <v>4700</v>
      </c>
      <c r="E590" s="22"/>
    </row>
    <row r="591" spans="1:5" s="20" customFormat="1" x14ac:dyDescent="0.25">
      <c r="A591" s="21">
        <v>23135220</v>
      </c>
      <c r="B591" s="21">
        <v>23135220</v>
      </c>
      <c r="C591" s="22" t="s">
        <v>5358</v>
      </c>
      <c r="D591" s="21">
        <v>4200</v>
      </c>
      <c r="E591" s="22"/>
    </row>
    <row r="592" spans="1:5" s="20" customFormat="1" x14ac:dyDescent="0.25">
      <c r="A592" s="21">
        <v>23422539</v>
      </c>
      <c r="B592" s="21">
        <v>23422539</v>
      </c>
      <c r="C592" s="22" t="s">
        <v>5358</v>
      </c>
      <c r="D592" s="21">
        <v>4400</v>
      </c>
      <c r="E592" s="22"/>
    </row>
    <row r="593" spans="1:5" s="20" customFormat="1" x14ac:dyDescent="0.25">
      <c r="A593" s="21">
        <v>23564058</v>
      </c>
      <c r="B593" s="21">
        <v>23564058</v>
      </c>
      <c r="C593" s="22" t="s">
        <v>5358</v>
      </c>
      <c r="D593" s="21">
        <v>11000</v>
      </c>
      <c r="E593" s="22"/>
    </row>
    <row r="594" spans="1:5" s="20" customFormat="1" x14ac:dyDescent="0.25">
      <c r="A594" s="21">
        <v>25168154</v>
      </c>
      <c r="B594" s="21">
        <v>25168154</v>
      </c>
      <c r="C594" s="22" t="s">
        <v>5358</v>
      </c>
      <c r="D594" s="21">
        <v>17000</v>
      </c>
      <c r="E594" s="22"/>
    </row>
    <row r="595" spans="1:5" s="20" customFormat="1" x14ac:dyDescent="0.25">
      <c r="A595" s="21">
        <v>25168267</v>
      </c>
      <c r="B595" s="21">
        <v>25168267</v>
      </c>
      <c r="C595" s="22" t="s">
        <v>5358</v>
      </c>
      <c r="D595" s="21">
        <v>22000</v>
      </c>
      <c r="E595" s="22"/>
    </row>
    <row r="596" spans="1:5" s="20" customFormat="1" x14ac:dyDescent="0.25">
      <c r="A596" s="21">
        <v>25168267</v>
      </c>
      <c r="B596" s="21">
        <v>25168267</v>
      </c>
      <c r="C596" s="22" t="s">
        <v>5358</v>
      </c>
      <c r="D596" s="21">
        <v>96000</v>
      </c>
      <c r="E596" s="22"/>
    </row>
    <row r="597" spans="1:5" s="20" customFormat="1" x14ac:dyDescent="0.25">
      <c r="A597" s="21">
        <v>25954136</v>
      </c>
      <c r="B597" s="21">
        <v>25954136</v>
      </c>
      <c r="C597" s="22" t="s">
        <v>5358</v>
      </c>
      <c r="D597" s="21">
        <v>377000</v>
      </c>
      <c r="E597" s="22"/>
    </row>
    <row r="598" spans="1:5" s="20" customFormat="1" x14ac:dyDescent="0.25">
      <c r="A598" s="21">
        <v>26002802</v>
      </c>
      <c r="B598" s="21">
        <v>26002802</v>
      </c>
      <c r="C598" s="22" t="s">
        <v>5358</v>
      </c>
      <c r="D598" s="21">
        <v>1.4</v>
      </c>
      <c r="E598" s="22"/>
    </row>
    <row r="599" spans="1:5" s="20" customFormat="1" x14ac:dyDescent="0.25">
      <c r="A599" s="21">
        <v>26225796</v>
      </c>
      <c r="B599" s="21">
        <v>26225796</v>
      </c>
      <c r="C599" s="22" t="s">
        <v>5358</v>
      </c>
      <c r="D599" s="21">
        <v>17500</v>
      </c>
      <c r="E599" s="22"/>
    </row>
    <row r="600" spans="1:5" s="20" customFormat="1" x14ac:dyDescent="0.25">
      <c r="A600" s="21">
        <v>26225796</v>
      </c>
      <c r="B600" s="21">
        <v>26225796</v>
      </c>
      <c r="C600" s="22" t="s">
        <v>5358</v>
      </c>
      <c r="D600" s="21">
        <v>750</v>
      </c>
      <c r="E600" s="22"/>
    </row>
    <row r="601" spans="1:5" s="20" customFormat="1" x14ac:dyDescent="0.25">
      <c r="A601" s="21">
        <v>26530201</v>
      </c>
      <c r="B601" s="21">
        <v>26530201</v>
      </c>
      <c r="C601" s="22" t="s">
        <v>5358</v>
      </c>
      <c r="D601" s="21">
        <v>65.5</v>
      </c>
      <c r="E601" s="22"/>
    </row>
    <row r="602" spans="1:5" s="20" customFormat="1" x14ac:dyDescent="0.25">
      <c r="A602" s="21">
        <v>26530201</v>
      </c>
      <c r="B602" s="21">
        <v>26530201</v>
      </c>
      <c r="C602" s="22" t="s">
        <v>5358</v>
      </c>
      <c r="D602" s="21">
        <v>47</v>
      </c>
      <c r="E602" s="22"/>
    </row>
    <row r="603" spans="1:5" s="20" customFormat="1" x14ac:dyDescent="0.25">
      <c r="A603" s="21">
        <v>26628228</v>
      </c>
      <c r="B603" s="21">
        <v>26628228</v>
      </c>
      <c r="C603" s="22" t="s">
        <v>5358</v>
      </c>
      <c r="D603" s="21">
        <v>800</v>
      </c>
      <c r="E603" s="22"/>
    </row>
    <row r="604" spans="1:5" s="20" customFormat="1" x14ac:dyDescent="0.25">
      <c r="A604" s="21">
        <v>27314132</v>
      </c>
      <c r="B604" s="21">
        <v>27314132</v>
      </c>
      <c r="C604" s="22" t="s">
        <v>5358</v>
      </c>
      <c r="D604" s="21">
        <v>8100</v>
      </c>
      <c r="E604" s="22"/>
    </row>
    <row r="605" spans="1:5" s="20" customFormat="1" x14ac:dyDescent="0.25">
      <c r="A605" s="25">
        <v>584792</v>
      </c>
      <c r="B605" s="22">
        <v>28434006</v>
      </c>
      <c r="C605" s="22" t="s">
        <v>5358</v>
      </c>
      <c r="D605" s="21">
        <v>13.9</v>
      </c>
      <c r="E605" s="22"/>
    </row>
    <row r="606" spans="1:5" s="20" customFormat="1" x14ac:dyDescent="0.25">
      <c r="A606" s="21">
        <v>28159980</v>
      </c>
      <c r="B606" s="21">
        <v>28159980</v>
      </c>
      <c r="C606" s="22" t="s">
        <v>5358</v>
      </c>
      <c r="D606" s="21">
        <v>750</v>
      </c>
      <c r="E606" s="22"/>
    </row>
    <row r="607" spans="1:5" s="20" customFormat="1" x14ac:dyDescent="0.25">
      <c r="A607" s="21">
        <v>28159980</v>
      </c>
      <c r="B607" s="21">
        <v>28159980</v>
      </c>
      <c r="C607" s="22" t="s">
        <v>5358</v>
      </c>
      <c r="D607" s="21">
        <v>840</v>
      </c>
      <c r="E607" s="22"/>
    </row>
    <row r="608" spans="1:5" s="20" customFormat="1" x14ac:dyDescent="0.25">
      <c r="A608" s="21">
        <v>28801696</v>
      </c>
      <c r="B608" s="21">
        <v>28801696</v>
      </c>
      <c r="C608" s="22" t="s">
        <v>5358</v>
      </c>
      <c r="D608" s="21">
        <v>10.5</v>
      </c>
      <c r="E608" s="22"/>
    </row>
    <row r="609" spans="1:5" s="20" customFormat="1" x14ac:dyDescent="0.25">
      <c r="A609" s="21">
        <v>29091052</v>
      </c>
      <c r="B609" s="21">
        <v>29091052</v>
      </c>
      <c r="C609" s="22" t="s">
        <v>5358</v>
      </c>
      <c r="D609" s="21">
        <v>850</v>
      </c>
      <c r="E609" s="22"/>
    </row>
    <row r="610" spans="1:5" s="20" customFormat="1" x14ac:dyDescent="0.25">
      <c r="A610" s="21">
        <v>29091052</v>
      </c>
      <c r="B610" s="21">
        <v>29091052</v>
      </c>
      <c r="C610" s="22" t="s">
        <v>5358</v>
      </c>
      <c r="D610" s="21">
        <v>820</v>
      </c>
      <c r="E610" s="22"/>
    </row>
    <row r="611" spans="1:5" s="20" customFormat="1" x14ac:dyDescent="0.25">
      <c r="A611" s="21">
        <v>29118874</v>
      </c>
      <c r="B611" s="21">
        <v>29118874</v>
      </c>
      <c r="C611" s="22" t="s">
        <v>5358</v>
      </c>
      <c r="D611" s="21">
        <v>1500</v>
      </c>
      <c r="E611" s="22"/>
    </row>
    <row r="612" spans="1:5" s="20" customFormat="1" x14ac:dyDescent="0.25">
      <c r="A612" s="21">
        <v>29457725</v>
      </c>
      <c r="B612" s="21">
        <v>29457725</v>
      </c>
      <c r="C612" s="22" t="s">
        <v>5358</v>
      </c>
      <c r="D612" s="21">
        <v>4200</v>
      </c>
      <c r="E612" s="22"/>
    </row>
    <row r="613" spans="1:5" s="20" customFormat="1" x14ac:dyDescent="0.25">
      <c r="A613" s="21">
        <v>30525894</v>
      </c>
      <c r="B613" s="21">
        <v>30525894</v>
      </c>
      <c r="C613" s="22" t="s">
        <v>5358</v>
      </c>
      <c r="D613" s="21">
        <v>47600</v>
      </c>
      <c r="E613" s="22"/>
    </row>
    <row r="614" spans="1:5" s="20" customFormat="1" x14ac:dyDescent="0.25">
      <c r="A614" s="21">
        <v>31218834</v>
      </c>
      <c r="B614" s="21">
        <v>31218834</v>
      </c>
      <c r="C614" s="22" t="s">
        <v>5358</v>
      </c>
      <c r="D614" s="21">
        <v>2600</v>
      </c>
      <c r="E614" s="22"/>
    </row>
    <row r="615" spans="1:5" s="20" customFormat="1" x14ac:dyDescent="0.25">
      <c r="A615" s="21">
        <v>31218834</v>
      </c>
      <c r="B615" s="21">
        <v>31218834</v>
      </c>
      <c r="C615" s="22" t="s">
        <v>5358</v>
      </c>
      <c r="D615" s="21">
        <v>940</v>
      </c>
      <c r="E615" s="22"/>
    </row>
    <row r="616" spans="1:5" s="20" customFormat="1" x14ac:dyDescent="0.25">
      <c r="A616" s="21">
        <v>33245395</v>
      </c>
      <c r="B616" s="21">
        <v>33245395</v>
      </c>
      <c r="C616" s="22" t="s">
        <v>5358</v>
      </c>
      <c r="D616" s="21">
        <v>12</v>
      </c>
      <c r="E616" s="22"/>
    </row>
    <row r="617" spans="1:5" s="20" customFormat="1" x14ac:dyDescent="0.25">
      <c r="A617" s="21">
        <v>33245395</v>
      </c>
      <c r="B617" s="21">
        <v>33245395</v>
      </c>
      <c r="C617" s="22" t="s">
        <v>5358</v>
      </c>
      <c r="D617" s="21">
        <v>62</v>
      </c>
      <c r="E617" s="22"/>
    </row>
    <row r="618" spans="1:5" s="20" customFormat="1" x14ac:dyDescent="0.25">
      <c r="A618" s="21">
        <v>33629479</v>
      </c>
      <c r="B618" s="21">
        <v>33629479</v>
      </c>
      <c r="C618" s="22" t="s">
        <v>5358</v>
      </c>
      <c r="D618" s="21">
        <v>370</v>
      </c>
      <c r="E618" s="22"/>
    </row>
    <row r="619" spans="1:5" s="20" customFormat="1" x14ac:dyDescent="0.25">
      <c r="A619" s="21">
        <v>33820530</v>
      </c>
      <c r="B619" s="21">
        <v>33820530</v>
      </c>
      <c r="C619" s="22" t="s">
        <v>5358</v>
      </c>
      <c r="D619" s="21">
        <v>803</v>
      </c>
      <c r="E619" s="22"/>
    </row>
    <row r="620" spans="1:5" s="20" customFormat="1" x14ac:dyDescent="0.25">
      <c r="A620" s="21">
        <v>34256821</v>
      </c>
      <c r="B620" s="21">
        <v>34256821</v>
      </c>
      <c r="C620" s="22" t="s">
        <v>5358</v>
      </c>
      <c r="D620" s="21">
        <v>1200</v>
      </c>
      <c r="E620" s="22"/>
    </row>
    <row r="621" spans="1:5" s="20" customFormat="1" x14ac:dyDescent="0.25">
      <c r="A621" s="21">
        <v>34256821</v>
      </c>
      <c r="B621" s="21">
        <v>34256821</v>
      </c>
      <c r="C621" s="22" t="s">
        <v>5358</v>
      </c>
      <c r="D621" s="21">
        <v>420</v>
      </c>
      <c r="E621" s="22"/>
    </row>
    <row r="622" spans="1:5" s="20" customFormat="1" x14ac:dyDescent="0.25">
      <c r="A622" s="21">
        <v>35554440</v>
      </c>
      <c r="B622" s="21">
        <v>35554440</v>
      </c>
      <c r="C622" s="22" t="s">
        <v>5358</v>
      </c>
      <c r="D622" s="21">
        <v>1480</v>
      </c>
      <c r="E622" s="22"/>
    </row>
    <row r="623" spans="1:5" s="20" customFormat="1" x14ac:dyDescent="0.25">
      <c r="A623" s="21">
        <v>35554440</v>
      </c>
      <c r="B623" s="21">
        <v>35554440</v>
      </c>
      <c r="C623" s="22" t="s">
        <v>5358</v>
      </c>
      <c r="D623" s="21">
        <v>2000</v>
      </c>
      <c r="E623" s="22"/>
    </row>
    <row r="624" spans="1:5" s="20" customFormat="1" x14ac:dyDescent="0.25">
      <c r="A624" s="21">
        <v>35691657</v>
      </c>
      <c r="B624" s="21">
        <v>35691657</v>
      </c>
      <c r="C624" s="22" t="s">
        <v>5358</v>
      </c>
      <c r="D624" s="21">
        <v>1750</v>
      </c>
      <c r="E624" s="22"/>
    </row>
    <row r="625" spans="1:5" s="20" customFormat="1" x14ac:dyDescent="0.25">
      <c r="A625" s="21">
        <v>36362091</v>
      </c>
      <c r="B625" s="21">
        <v>36362091</v>
      </c>
      <c r="C625" s="22" t="s">
        <v>5358</v>
      </c>
      <c r="D625" s="21">
        <v>770</v>
      </c>
      <c r="E625" s="22"/>
    </row>
    <row r="626" spans="1:5" s="20" customFormat="1" x14ac:dyDescent="0.25">
      <c r="A626" s="21">
        <v>38641940</v>
      </c>
      <c r="B626" s="21">
        <v>38641940</v>
      </c>
      <c r="C626" s="22" t="s">
        <v>5358</v>
      </c>
      <c r="D626" s="21">
        <v>140000</v>
      </c>
      <c r="E626" s="22"/>
    </row>
    <row r="627" spans="1:5" s="20" customFormat="1" x14ac:dyDescent="0.25">
      <c r="A627" s="21">
        <v>38727558</v>
      </c>
      <c r="B627" s="21">
        <v>38727558</v>
      </c>
      <c r="C627" s="22" t="s">
        <v>5358</v>
      </c>
      <c r="D627" s="21">
        <v>2850</v>
      </c>
      <c r="E627" s="22"/>
    </row>
    <row r="628" spans="1:5" s="20" customFormat="1" x14ac:dyDescent="0.25">
      <c r="A628" s="21">
        <v>39148248</v>
      </c>
      <c r="B628" s="21">
        <v>39148248</v>
      </c>
      <c r="C628" s="22" t="s">
        <v>5358</v>
      </c>
      <c r="D628" s="21">
        <v>428100</v>
      </c>
      <c r="E628" s="22"/>
    </row>
    <row r="629" spans="1:5" s="20" customFormat="1" x14ac:dyDescent="0.25">
      <c r="A629" s="21">
        <v>39300453</v>
      </c>
      <c r="B629" s="21">
        <v>39300453</v>
      </c>
      <c r="C629" s="22" t="s">
        <v>5358</v>
      </c>
      <c r="D629" s="21">
        <v>13</v>
      </c>
      <c r="E629" s="22"/>
    </row>
    <row r="630" spans="1:5" s="20" customFormat="1" x14ac:dyDescent="0.25">
      <c r="A630" s="21">
        <v>39515407</v>
      </c>
      <c r="B630" s="21">
        <v>39515407</v>
      </c>
      <c r="C630" s="22" t="s">
        <v>5358</v>
      </c>
      <c r="D630" s="21">
        <v>0.34</v>
      </c>
      <c r="E630" s="22"/>
    </row>
    <row r="631" spans="1:5" s="20" customFormat="1" x14ac:dyDescent="0.25">
      <c r="A631" s="21">
        <v>39515407</v>
      </c>
      <c r="B631" s="21">
        <v>39515407</v>
      </c>
      <c r="C631" s="22" t="s">
        <v>5358</v>
      </c>
      <c r="D631" s="21">
        <v>0.37</v>
      </c>
      <c r="E631" s="22"/>
    </row>
    <row r="632" spans="1:5" s="20" customFormat="1" x14ac:dyDescent="0.25">
      <c r="A632" s="21">
        <v>40487421</v>
      </c>
      <c r="B632" s="21">
        <v>40487421</v>
      </c>
      <c r="C632" s="22" t="s">
        <v>5358</v>
      </c>
      <c r="D632" s="21">
        <v>138</v>
      </c>
      <c r="E632" s="22"/>
    </row>
    <row r="633" spans="1:5" s="20" customFormat="1" x14ac:dyDescent="0.25">
      <c r="A633" s="21">
        <v>41198087</v>
      </c>
      <c r="B633" s="21">
        <v>41198087</v>
      </c>
      <c r="C633" s="22" t="s">
        <v>5358</v>
      </c>
      <c r="D633" s="21">
        <v>21</v>
      </c>
      <c r="E633" s="22"/>
    </row>
    <row r="634" spans="1:5" s="20" customFormat="1" x14ac:dyDescent="0.25">
      <c r="A634" s="21">
        <v>41198087</v>
      </c>
      <c r="B634" s="21">
        <v>41198087</v>
      </c>
      <c r="C634" s="22" t="s">
        <v>5358</v>
      </c>
      <c r="D634" s="21">
        <v>23.5</v>
      </c>
      <c r="E634" s="22"/>
    </row>
    <row r="635" spans="1:5" s="20" customFormat="1" x14ac:dyDescent="0.25">
      <c r="A635" s="21">
        <v>42509808</v>
      </c>
      <c r="B635" s="21">
        <v>42509808</v>
      </c>
      <c r="C635" s="22" t="s">
        <v>5358</v>
      </c>
      <c r="D635" s="21">
        <v>18.7</v>
      </c>
      <c r="E635" s="22"/>
    </row>
    <row r="636" spans="1:5" s="20" customFormat="1" x14ac:dyDescent="0.25">
      <c r="A636" s="21">
        <v>42874033</v>
      </c>
      <c r="B636" s="21">
        <v>42874033</v>
      </c>
      <c r="C636" s="22" t="s">
        <v>5358</v>
      </c>
      <c r="D636" s="21">
        <v>410</v>
      </c>
      <c r="E636" s="22"/>
    </row>
    <row r="637" spans="1:5" s="20" customFormat="1" x14ac:dyDescent="0.25">
      <c r="A637" s="21">
        <v>43121433</v>
      </c>
      <c r="B637" s="21">
        <v>43121433</v>
      </c>
      <c r="C637" s="22" t="s">
        <v>5358</v>
      </c>
      <c r="D637" s="21">
        <v>14000</v>
      </c>
      <c r="E637" s="22"/>
    </row>
    <row r="638" spans="1:5" s="20" customFormat="1" x14ac:dyDescent="0.25">
      <c r="A638" s="21">
        <v>43121433</v>
      </c>
      <c r="B638" s="21">
        <v>43121433</v>
      </c>
      <c r="C638" s="22" t="s">
        <v>5358</v>
      </c>
      <c r="D638" s="21">
        <v>4100</v>
      </c>
      <c r="E638" s="22"/>
    </row>
    <row r="639" spans="1:5" s="20" customFormat="1" x14ac:dyDescent="0.25">
      <c r="A639" s="21">
        <v>43222486</v>
      </c>
      <c r="B639" s="21">
        <v>43222486</v>
      </c>
      <c r="C639" s="22" t="s">
        <v>5358</v>
      </c>
      <c r="D639" s="21">
        <v>711000</v>
      </c>
      <c r="E639" s="22"/>
    </row>
    <row r="640" spans="1:5" s="20" customFormat="1" x14ac:dyDescent="0.25">
      <c r="A640" s="21">
        <v>50471448</v>
      </c>
      <c r="B640" s="21">
        <v>50471448</v>
      </c>
      <c r="C640" s="22" t="s">
        <v>5358</v>
      </c>
      <c r="D640" s="21">
        <v>2840</v>
      </c>
      <c r="E640" s="22"/>
    </row>
    <row r="641" spans="1:5" s="20" customFormat="1" x14ac:dyDescent="0.25">
      <c r="A641" s="21">
        <v>50723803</v>
      </c>
      <c r="B641" s="21">
        <v>50723803</v>
      </c>
      <c r="C641" s="22" t="s">
        <v>5358</v>
      </c>
      <c r="D641" s="21">
        <v>190000</v>
      </c>
      <c r="E641" s="22"/>
    </row>
    <row r="642" spans="1:5" s="20" customFormat="1" x14ac:dyDescent="0.25">
      <c r="A642" s="21">
        <v>51218452</v>
      </c>
      <c r="B642" s="21">
        <v>51218452</v>
      </c>
      <c r="C642" s="22" t="s">
        <v>5358</v>
      </c>
      <c r="D642" s="21">
        <v>3900</v>
      </c>
      <c r="E642" s="22"/>
    </row>
    <row r="643" spans="1:5" s="20" customFormat="1" x14ac:dyDescent="0.25">
      <c r="A643" s="21">
        <v>51338273</v>
      </c>
      <c r="B643" s="21">
        <v>51338273</v>
      </c>
      <c r="C643" s="22" t="s">
        <v>5358</v>
      </c>
      <c r="D643" s="21">
        <v>230</v>
      </c>
      <c r="E643" s="22"/>
    </row>
    <row r="644" spans="1:5" s="20" customFormat="1" x14ac:dyDescent="0.25">
      <c r="A644" s="21">
        <v>51338273</v>
      </c>
      <c r="B644" s="21">
        <v>51338273</v>
      </c>
      <c r="C644" s="22" t="s">
        <v>5358</v>
      </c>
      <c r="D644" s="21">
        <v>540</v>
      </c>
      <c r="E644" s="22"/>
    </row>
    <row r="645" spans="1:5" s="20" customFormat="1" x14ac:dyDescent="0.25">
      <c r="A645" s="21">
        <v>51630581</v>
      </c>
      <c r="B645" s="21">
        <v>51630581</v>
      </c>
      <c r="C645" s="22" t="s">
        <v>5358</v>
      </c>
      <c r="D645" s="21">
        <v>0.26</v>
      </c>
      <c r="E645" s="22"/>
    </row>
    <row r="646" spans="1:5" s="20" customFormat="1" x14ac:dyDescent="0.25">
      <c r="A646" s="21">
        <v>51630581</v>
      </c>
      <c r="B646" s="21">
        <v>51630581</v>
      </c>
      <c r="C646" s="22" t="s">
        <v>5358</v>
      </c>
      <c r="D646" s="21">
        <v>0.76</v>
      </c>
      <c r="E646" s="22"/>
    </row>
    <row r="647" spans="1:5" s="20" customFormat="1" x14ac:dyDescent="0.25">
      <c r="A647" s="21">
        <v>51630581</v>
      </c>
      <c r="B647" s="21">
        <v>51630581</v>
      </c>
      <c r="C647" s="22" t="s">
        <v>5358</v>
      </c>
      <c r="D647" s="21">
        <v>0.62</v>
      </c>
      <c r="E647" s="22"/>
    </row>
    <row r="648" spans="1:5" s="20" customFormat="1" x14ac:dyDescent="0.25">
      <c r="A648" s="21">
        <v>51630581</v>
      </c>
      <c r="B648" s="21">
        <v>51630581</v>
      </c>
      <c r="C648" s="22" t="s">
        <v>5358</v>
      </c>
      <c r="D648" s="21">
        <v>1.7</v>
      </c>
      <c r="E648" s="22"/>
    </row>
    <row r="649" spans="1:5" s="20" customFormat="1" x14ac:dyDescent="0.25">
      <c r="A649" s="21">
        <v>51630581</v>
      </c>
      <c r="B649" s="21">
        <v>51630581</v>
      </c>
      <c r="C649" s="22" t="s">
        <v>5358</v>
      </c>
      <c r="D649" s="21">
        <v>1.5</v>
      </c>
      <c r="E649" s="22"/>
    </row>
    <row r="650" spans="1:5" s="20" customFormat="1" x14ac:dyDescent="0.25">
      <c r="A650" s="21">
        <v>51630581</v>
      </c>
      <c r="B650" s="21">
        <v>51630581</v>
      </c>
      <c r="C650" s="22" t="s">
        <v>5358</v>
      </c>
      <c r="D650" s="21">
        <v>0.47</v>
      </c>
      <c r="E650" s="22"/>
    </row>
    <row r="651" spans="1:5" s="20" customFormat="1" x14ac:dyDescent="0.25">
      <c r="A651" s="21">
        <v>51630581</v>
      </c>
      <c r="B651" s="21">
        <v>51630581</v>
      </c>
      <c r="C651" s="22" t="s">
        <v>5358</v>
      </c>
      <c r="D651" s="21">
        <v>1.2</v>
      </c>
      <c r="E651" s="22"/>
    </row>
    <row r="652" spans="1:5" s="20" customFormat="1" x14ac:dyDescent="0.25">
      <c r="A652" s="21">
        <v>52292178</v>
      </c>
      <c r="B652" s="21">
        <v>52292178</v>
      </c>
      <c r="C652" s="22" t="s">
        <v>5358</v>
      </c>
      <c r="D652" s="21">
        <v>98000</v>
      </c>
      <c r="E652" s="22"/>
    </row>
    <row r="653" spans="1:5" s="20" customFormat="1" x14ac:dyDescent="0.25">
      <c r="A653" s="21">
        <v>52315078</v>
      </c>
      <c r="B653" s="21">
        <v>52315078</v>
      </c>
      <c r="C653" s="22" t="s">
        <v>5358</v>
      </c>
      <c r="D653" s="21">
        <v>0.5</v>
      </c>
      <c r="E653" s="22"/>
    </row>
    <row r="654" spans="1:5" s="20" customFormat="1" x14ac:dyDescent="0.25">
      <c r="A654" s="21">
        <v>52315078</v>
      </c>
      <c r="B654" s="21">
        <v>52315078</v>
      </c>
      <c r="C654" s="22" t="s">
        <v>5358</v>
      </c>
      <c r="D654" s="21">
        <v>0.39</v>
      </c>
      <c r="E654" s="22"/>
    </row>
    <row r="655" spans="1:5" s="20" customFormat="1" x14ac:dyDescent="0.25">
      <c r="A655" s="21">
        <v>52315078</v>
      </c>
      <c r="B655" s="21">
        <v>52315078</v>
      </c>
      <c r="C655" s="22" t="s">
        <v>5358</v>
      </c>
      <c r="D655" s="21">
        <v>1.1000000000000001</v>
      </c>
      <c r="E655" s="22"/>
    </row>
    <row r="656" spans="1:5" s="20" customFormat="1" x14ac:dyDescent="0.25">
      <c r="A656" s="21">
        <v>52645531</v>
      </c>
      <c r="B656" s="21">
        <v>52645531</v>
      </c>
      <c r="C656" s="22" t="s">
        <v>5358</v>
      </c>
      <c r="D656" s="21">
        <v>5.3</v>
      </c>
      <c r="E656" s="22"/>
    </row>
    <row r="657" spans="1:5" s="20" customFormat="1" x14ac:dyDescent="0.25">
      <c r="A657" s="21" t="s">
        <v>1997</v>
      </c>
      <c r="B657" s="21">
        <v>52645531</v>
      </c>
      <c r="C657" s="22" t="s">
        <v>5358</v>
      </c>
      <c r="D657" s="21">
        <v>3.31</v>
      </c>
      <c r="E657" s="22"/>
    </row>
    <row r="658" spans="1:5" s="20" customFormat="1" x14ac:dyDescent="0.25">
      <c r="A658" s="21">
        <v>52645531</v>
      </c>
      <c r="B658" s="21">
        <v>52645531</v>
      </c>
      <c r="C658" s="22" t="s">
        <v>5358</v>
      </c>
      <c r="D658" s="21">
        <v>5.2</v>
      </c>
      <c r="E658" s="22"/>
    </row>
    <row r="659" spans="1:5" s="20" customFormat="1" x14ac:dyDescent="0.25">
      <c r="A659" s="21">
        <v>52645531</v>
      </c>
      <c r="B659" s="21">
        <v>52645531</v>
      </c>
      <c r="C659" s="22" t="s">
        <v>5358</v>
      </c>
      <c r="D659" s="21">
        <v>4.0999999999999996</v>
      </c>
      <c r="E659" s="22"/>
    </row>
    <row r="660" spans="1:5" s="20" customFormat="1" x14ac:dyDescent="0.25">
      <c r="A660" s="21">
        <v>52645531</v>
      </c>
      <c r="B660" s="21">
        <v>52645531</v>
      </c>
      <c r="C660" s="22" t="s">
        <v>5358</v>
      </c>
      <c r="D660" s="21">
        <v>8.1999999999999993</v>
      </c>
      <c r="E660" s="22"/>
    </row>
    <row r="661" spans="1:5" s="20" customFormat="1" x14ac:dyDescent="0.25">
      <c r="A661" s="21">
        <v>52645531</v>
      </c>
      <c r="B661" s="21">
        <v>52645531</v>
      </c>
      <c r="C661" s="22" t="s">
        <v>5358</v>
      </c>
      <c r="D661" s="21">
        <v>4.2</v>
      </c>
      <c r="E661" s="22"/>
    </row>
    <row r="662" spans="1:5" s="20" customFormat="1" x14ac:dyDescent="0.25">
      <c r="A662" s="21">
        <v>52645531</v>
      </c>
      <c r="B662" s="21">
        <v>52645531</v>
      </c>
      <c r="C662" s="22" t="s">
        <v>5358</v>
      </c>
      <c r="D662" s="21">
        <v>7</v>
      </c>
      <c r="E662" s="22"/>
    </row>
    <row r="663" spans="1:5" s="20" customFormat="1" x14ac:dyDescent="0.25">
      <c r="A663" s="21">
        <v>52645531</v>
      </c>
      <c r="B663" s="21">
        <v>52645531</v>
      </c>
      <c r="C663" s="22" t="s">
        <v>5358</v>
      </c>
      <c r="D663" s="21">
        <v>6.3</v>
      </c>
      <c r="E663" s="22"/>
    </row>
    <row r="664" spans="1:5" s="20" customFormat="1" x14ac:dyDescent="0.25">
      <c r="A664" s="21">
        <v>52645531</v>
      </c>
      <c r="B664" s="21">
        <v>52645531</v>
      </c>
      <c r="C664" s="22" t="s">
        <v>5358</v>
      </c>
      <c r="D664" s="21">
        <v>3.3</v>
      </c>
      <c r="E664" s="22"/>
    </row>
    <row r="665" spans="1:5" s="20" customFormat="1" x14ac:dyDescent="0.25">
      <c r="A665" s="21">
        <v>52756259</v>
      </c>
      <c r="B665" s="21">
        <v>52756259</v>
      </c>
      <c r="C665" s="22" t="s">
        <v>5358</v>
      </c>
      <c r="D665" s="21">
        <v>3589</v>
      </c>
      <c r="E665" s="22"/>
    </row>
    <row r="666" spans="1:5" s="20" customFormat="1" x14ac:dyDescent="0.25">
      <c r="A666" s="21">
        <v>52918635</v>
      </c>
      <c r="B666" s="21">
        <v>52918635</v>
      </c>
      <c r="C666" s="22" t="s">
        <v>5358</v>
      </c>
      <c r="D666" s="21">
        <v>0.91</v>
      </c>
      <c r="E666" s="22"/>
    </row>
    <row r="667" spans="1:5" s="20" customFormat="1" x14ac:dyDescent="0.25">
      <c r="A667" s="21">
        <v>53042798</v>
      </c>
      <c r="B667" s="21">
        <v>53042798</v>
      </c>
      <c r="C667" s="22" t="s">
        <v>5358</v>
      </c>
      <c r="D667" s="21">
        <v>94900</v>
      </c>
      <c r="E667" s="22"/>
    </row>
    <row r="668" spans="1:5" s="20" customFormat="1" x14ac:dyDescent="0.25">
      <c r="A668" s="21">
        <v>53112280</v>
      </c>
      <c r="B668" s="21">
        <v>53112280</v>
      </c>
      <c r="C668" s="22" t="s">
        <v>5358</v>
      </c>
      <c r="D668" s="21">
        <v>10140</v>
      </c>
      <c r="E668" s="22"/>
    </row>
    <row r="669" spans="1:5" s="20" customFormat="1" x14ac:dyDescent="0.25">
      <c r="A669" s="21">
        <v>53939289</v>
      </c>
      <c r="B669" s="21">
        <v>53939289</v>
      </c>
      <c r="C669" s="22" t="s">
        <v>5358</v>
      </c>
      <c r="D669" s="21">
        <v>320000</v>
      </c>
      <c r="E669" s="22"/>
    </row>
    <row r="670" spans="1:5" s="20" customFormat="1" x14ac:dyDescent="0.25">
      <c r="A670" s="21">
        <v>55283686</v>
      </c>
      <c r="B670" s="21">
        <v>55283686</v>
      </c>
      <c r="C670" s="22" t="s">
        <v>5358</v>
      </c>
      <c r="D670" s="21">
        <v>136</v>
      </c>
      <c r="E670" s="22"/>
    </row>
    <row r="671" spans="1:5" s="20" customFormat="1" x14ac:dyDescent="0.25">
      <c r="A671" s="21">
        <v>55283686</v>
      </c>
      <c r="B671" s="21">
        <v>55283686</v>
      </c>
      <c r="C671" s="22" t="s">
        <v>5358</v>
      </c>
      <c r="D671" s="21">
        <v>37</v>
      </c>
      <c r="E671" s="22"/>
    </row>
    <row r="672" spans="1:5" s="20" customFormat="1" x14ac:dyDescent="0.25">
      <c r="A672" s="21">
        <v>55290647</v>
      </c>
      <c r="B672" s="21">
        <v>55290647</v>
      </c>
      <c r="C672" s="22" t="s">
        <v>5358</v>
      </c>
      <c r="D672" s="21">
        <v>56000</v>
      </c>
      <c r="E672" s="22"/>
    </row>
    <row r="673" spans="1:5" s="20" customFormat="1" x14ac:dyDescent="0.25">
      <c r="A673" s="21">
        <v>55406536</v>
      </c>
      <c r="B673" s="21">
        <v>55406536</v>
      </c>
      <c r="C673" s="22" t="s">
        <v>5358</v>
      </c>
      <c r="D673" s="21">
        <v>72</v>
      </c>
      <c r="E673" s="22"/>
    </row>
    <row r="674" spans="1:5" s="20" customFormat="1" x14ac:dyDescent="0.25">
      <c r="A674" s="21">
        <v>55406536</v>
      </c>
      <c r="B674" s="21">
        <v>55406536</v>
      </c>
      <c r="C674" s="22" t="s">
        <v>5358</v>
      </c>
      <c r="D674" s="21">
        <v>67</v>
      </c>
      <c r="E674" s="22"/>
    </row>
    <row r="675" spans="1:5" s="20" customFormat="1" x14ac:dyDescent="0.25">
      <c r="A675" s="21">
        <v>56425913</v>
      </c>
      <c r="B675" s="21">
        <v>56425913</v>
      </c>
      <c r="C675" s="22" t="s">
        <v>5358</v>
      </c>
      <c r="D675" s="21">
        <v>15820</v>
      </c>
      <c r="E675" s="22"/>
    </row>
    <row r="676" spans="1:5" s="20" customFormat="1" x14ac:dyDescent="0.25">
      <c r="A676" s="21">
        <v>57837191</v>
      </c>
      <c r="B676" s="21">
        <v>57837191</v>
      </c>
      <c r="C676" s="22" t="s">
        <v>5358</v>
      </c>
      <c r="D676" s="21">
        <v>130000</v>
      </c>
      <c r="E676" s="22"/>
    </row>
    <row r="677" spans="1:5" s="20" customFormat="1" x14ac:dyDescent="0.25">
      <c r="A677" s="21">
        <v>57837191</v>
      </c>
      <c r="B677" s="21">
        <v>57837191</v>
      </c>
      <c r="C677" s="22" t="s">
        <v>5358</v>
      </c>
      <c r="D677" s="21">
        <v>132000</v>
      </c>
      <c r="E677" s="22"/>
    </row>
    <row r="678" spans="1:5" s="20" customFormat="1" x14ac:dyDescent="0.25">
      <c r="A678" s="21">
        <v>57966957</v>
      </c>
      <c r="B678" s="21">
        <v>57966957</v>
      </c>
      <c r="C678" s="22" t="s">
        <v>5358</v>
      </c>
      <c r="D678" s="21">
        <v>61000</v>
      </c>
      <c r="E678" s="22"/>
    </row>
    <row r="679" spans="1:5" s="20" customFormat="1" x14ac:dyDescent="0.25">
      <c r="A679" s="21">
        <v>59669260</v>
      </c>
      <c r="B679" s="21">
        <v>59669260</v>
      </c>
      <c r="C679" s="22" t="s">
        <v>5358</v>
      </c>
      <c r="D679" s="21">
        <v>2650</v>
      </c>
      <c r="E679" s="22"/>
    </row>
    <row r="680" spans="1:5" s="20" customFormat="1" x14ac:dyDescent="0.25">
      <c r="A680" s="21">
        <v>59756604</v>
      </c>
      <c r="B680" s="21">
        <v>59756604</v>
      </c>
      <c r="C680" s="22" t="s">
        <v>5358</v>
      </c>
      <c r="D680" s="21">
        <v>8400</v>
      </c>
      <c r="E680" s="22"/>
    </row>
    <row r="681" spans="1:5" s="20" customFormat="1" x14ac:dyDescent="0.25">
      <c r="A681" s="21">
        <v>59756604</v>
      </c>
      <c r="B681" s="21">
        <v>59756604</v>
      </c>
      <c r="C681" s="22" t="s">
        <v>5358</v>
      </c>
      <c r="D681" s="21">
        <v>5600</v>
      </c>
      <c r="E681" s="22"/>
    </row>
    <row r="682" spans="1:5" s="20" customFormat="1" x14ac:dyDescent="0.25">
      <c r="A682" s="21">
        <v>59756604</v>
      </c>
      <c r="B682" s="21">
        <v>59756604</v>
      </c>
      <c r="C682" s="22" t="s">
        <v>5358</v>
      </c>
      <c r="D682" s="21">
        <v>4500</v>
      </c>
      <c r="E682" s="22"/>
    </row>
    <row r="683" spans="1:5" s="20" customFormat="1" x14ac:dyDescent="0.25">
      <c r="A683" s="21">
        <v>59756604</v>
      </c>
      <c r="B683" s="21">
        <v>59756604</v>
      </c>
      <c r="C683" s="22" t="s">
        <v>5358</v>
      </c>
      <c r="D683" s="21">
        <v>7600</v>
      </c>
      <c r="E683" s="22"/>
    </row>
    <row r="684" spans="1:5" s="20" customFormat="1" x14ac:dyDescent="0.25">
      <c r="A684" s="21">
        <v>59756604</v>
      </c>
      <c r="B684" s="21">
        <v>59756604</v>
      </c>
      <c r="C684" s="22" t="s">
        <v>5358</v>
      </c>
      <c r="D684" s="21">
        <v>5700</v>
      </c>
      <c r="E684" s="22"/>
    </row>
    <row r="685" spans="1:5" s="20" customFormat="1" x14ac:dyDescent="0.25">
      <c r="A685" s="21">
        <v>60168889</v>
      </c>
      <c r="B685" s="21">
        <v>60168889</v>
      </c>
      <c r="C685" s="22" t="s">
        <v>5358</v>
      </c>
      <c r="D685" s="21">
        <v>4100</v>
      </c>
      <c r="E685" s="22"/>
    </row>
    <row r="686" spans="1:5" s="20" customFormat="1" x14ac:dyDescent="0.25">
      <c r="A686" s="21">
        <v>60168889</v>
      </c>
      <c r="B686" s="21">
        <v>60168889</v>
      </c>
      <c r="C686" s="22" t="s">
        <v>5358</v>
      </c>
      <c r="D686" s="21">
        <v>3100</v>
      </c>
      <c r="E686" s="22"/>
    </row>
    <row r="687" spans="1:5" s="20" customFormat="1" x14ac:dyDescent="0.25">
      <c r="A687" s="21">
        <v>60168889</v>
      </c>
      <c r="B687" s="21">
        <v>60168889</v>
      </c>
      <c r="C687" s="22" t="s">
        <v>5358</v>
      </c>
      <c r="D687" s="21">
        <v>2100</v>
      </c>
      <c r="E687" s="22"/>
    </row>
    <row r="688" spans="1:5" s="20" customFormat="1" x14ac:dyDescent="0.25">
      <c r="A688" s="21">
        <v>61788463</v>
      </c>
      <c r="B688" s="21">
        <v>61788463</v>
      </c>
      <c r="C688" s="22" t="s">
        <v>5358</v>
      </c>
      <c r="D688" s="21">
        <v>160</v>
      </c>
      <c r="E688" s="22"/>
    </row>
    <row r="689" spans="1:5" s="20" customFormat="1" x14ac:dyDescent="0.25">
      <c r="A689" s="21">
        <v>63705000</v>
      </c>
      <c r="B689" s="21">
        <v>63705000</v>
      </c>
      <c r="C689" s="22" t="s">
        <v>5358</v>
      </c>
      <c r="D689" s="21">
        <v>680</v>
      </c>
      <c r="E689" s="22"/>
    </row>
    <row r="690" spans="1:5" s="20" customFormat="1" x14ac:dyDescent="0.25">
      <c r="A690" s="21">
        <v>63705000</v>
      </c>
      <c r="B690" s="21">
        <v>63705000</v>
      </c>
      <c r="C690" s="22" t="s">
        <v>5358</v>
      </c>
      <c r="D690" s="21">
        <v>2000</v>
      </c>
      <c r="E690" s="22"/>
    </row>
    <row r="691" spans="1:5" s="20" customFormat="1" x14ac:dyDescent="0.25">
      <c r="A691" s="21">
        <v>63705000</v>
      </c>
      <c r="B691" s="21">
        <v>63705000</v>
      </c>
      <c r="C691" s="22" t="s">
        <v>5358</v>
      </c>
      <c r="D691" s="21">
        <v>7400</v>
      </c>
      <c r="E691" s="22"/>
    </row>
    <row r="692" spans="1:5" s="20" customFormat="1" x14ac:dyDescent="0.25">
      <c r="A692" s="21">
        <v>64036437</v>
      </c>
      <c r="B692" s="21">
        <v>64036437</v>
      </c>
      <c r="C692" s="22" t="s">
        <v>5358</v>
      </c>
      <c r="D692" s="21">
        <v>3700</v>
      </c>
      <c r="E692" s="22"/>
    </row>
    <row r="693" spans="1:5" s="20" customFormat="1" x14ac:dyDescent="0.25">
      <c r="A693" s="21">
        <v>64359815</v>
      </c>
      <c r="B693" s="21">
        <v>64359815</v>
      </c>
      <c r="C693" s="22" t="s">
        <v>5358</v>
      </c>
      <c r="D693" s="21">
        <v>2.7</v>
      </c>
      <c r="E693" s="22"/>
    </row>
    <row r="694" spans="1:5" s="20" customFormat="1" x14ac:dyDescent="0.25">
      <c r="A694" s="21">
        <v>64700567</v>
      </c>
      <c r="B694" s="21">
        <v>64700567</v>
      </c>
      <c r="C694" s="22" t="s">
        <v>5358</v>
      </c>
      <c r="D694" s="21">
        <v>650</v>
      </c>
      <c r="E694" s="22"/>
    </row>
    <row r="695" spans="1:5" s="20" customFormat="1" x14ac:dyDescent="0.25">
      <c r="A695" s="21">
        <v>65281767</v>
      </c>
      <c r="B695" s="21">
        <v>65281767</v>
      </c>
      <c r="C695" s="22" t="s">
        <v>5358</v>
      </c>
      <c r="D695" s="21">
        <v>1030</v>
      </c>
      <c r="E695" s="22"/>
    </row>
    <row r="696" spans="1:5" s="20" customFormat="1" x14ac:dyDescent="0.25">
      <c r="A696" s="21">
        <v>65281778</v>
      </c>
      <c r="B696" s="21">
        <v>65281778</v>
      </c>
      <c r="C696" s="22" t="s">
        <v>5358</v>
      </c>
      <c r="D696" s="21">
        <v>910</v>
      </c>
      <c r="E696" s="22"/>
    </row>
    <row r="697" spans="1:5" s="20" customFormat="1" x14ac:dyDescent="0.25">
      <c r="A697" s="21">
        <v>66332965</v>
      </c>
      <c r="B697" s="21">
        <v>66332965</v>
      </c>
      <c r="C697" s="22" t="s">
        <v>5358</v>
      </c>
      <c r="D697" s="21">
        <v>5400</v>
      </c>
      <c r="E697" s="22"/>
    </row>
    <row r="698" spans="1:5" s="20" customFormat="1" x14ac:dyDescent="0.25">
      <c r="A698" s="21">
        <v>66441234</v>
      </c>
      <c r="B698" s="21">
        <v>66441234</v>
      </c>
      <c r="C698" s="22" t="s">
        <v>5358</v>
      </c>
      <c r="D698" s="21">
        <v>460</v>
      </c>
      <c r="E698" s="22"/>
    </row>
    <row r="699" spans="1:5" s="20" customFormat="1" x14ac:dyDescent="0.25">
      <c r="A699" s="21">
        <v>67485294</v>
      </c>
      <c r="B699" s="21">
        <v>67485294</v>
      </c>
      <c r="C699" s="22" t="s">
        <v>5358</v>
      </c>
      <c r="D699" s="21">
        <v>160</v>
      </c>
      <c r="E699" s="22"/>
    </row>
    <row r="700" spans="1:5" s="20" customFormat="1" x14ac:dyDescent="0.25">
      <c r="A700" s="21">
        <v>67485294</v>
      </c>
      <c r="B700" s="21">
        <v>67485294</v>
      </c>
      <c r="C700" s="22" t="s">
        <v>5358</v>
      </c>
      <c r="D700" s="21">
        <v>150</v>
      </c>
      <c r="E700" s="22"/>
    </row>
    <row r="701" spans="1:5" s="20" customFormat="1" x14ac:dyDescent="0.25">
      <c r="A701" s="21">
        <v>67485294</v>
      </c>
      <c r="B701" s="21">
        <v>67485294</v>
      </c>
      <c r="C701" s="22" t="s">
        <v>5358</v>
      </c>
      <c r="D701" s="21">
        <v>76</v>
      </c>
      <c r="E701" s="22"/>
    </row>
    <row r="702" spans="1:5" s="20" customFormat="1" x14ac:dyDescent="0.25">
      <c r="A702" s="21">
        <v>68359375</v>
      </c>
      <c r="B702" s="21">
        <v>68359375</v>
      </c>
      <c r="C702" s="22" t="s">
        <v>5358</v>
      </c>
      <c r="D702" s="21">
        <v>0.30199999999999999</v>
      </c>
      <c r="E702" s="22"/>
    </row>
    <row r="703" spans="1:5" s="20" customFormat="1" x14ac:dyDescent="0.25">
      <c r="A703" s="21">
        <v>68359375</v>
      </c>
      <c r="B703" s="21">
        <v>68359375</v>
      </c>
      <c r="C703" s="22" t="s">
        <v>5358</v>
      </c>
      <c r="D703" s="21">
        <v>0.20899999999999999</v>
      </c>
      <c r="E703" s="22"/>
    </row>
    <row r="704" spans="1:5" s="20" customFormat="1" x14ac:dyDescent="0.25">
      <c r="A704" s="21">
        <v>68359375</v>
      </c>
      <c r="B704" s="21">
        <v>68359375</v>
      </c>
      <c r="C704" s="22" t="s">
        <v>5358</v>
      </c>
      <c r="D704" s="21">
        <v>0.111</v>
      </c>
      <c r="E704" s="22"/>
    </row>
    <row r="705" spans="1:5" s="20" customFormat="1" x14ac:dyDescent="0.25">
      <c r="A705" s="21">
        <v>68359375</v>
      </c>
      <c r="B705" s="21">
        <v>68359375</v>
      </c>
      <c r="C705" s="22" t="s">
        <v>5358</v>
      </c>
      <c r="D705" s="21">
        <v>8.5000000000000006E-2</v>
      </c>
      <c r="E705" s="22"/>
    </row>
    <row r="706" spans="1:5" s="20" customFormat="1" x14ac:dyDescent="0.25">
      <c r="A706" s="21">
        <v>68359375</v>
      </c>
      <c r="B706" s="21">
        <v>68359375</v>
      </c>
      <c r="C706" s="22" t="s">
        <v>5358</v>
      </c>
      <c r="D706" s="21">
        <v>6.8000000000000005E-2</v>
      </c>
      <c r="E706" s="22"/>
    </row>
    <row r="707" spans="1:5" s="20" customFormat="1" x14ac:dyDescent="0.25">
      <c r="A707" s="21">
        <v>68603156</v>
      </c>
      <c r="B707" s="21">
        <v>68603156</v>
      </c>
      <c r="C707" s="22" t="s">
        <v>5358</v>
      </c>
      <c r="D707" s="21">
        <v>6500</v>
      </c>
      <c r="E707" s="22"/>
    </row>
    <row r="708" spans="1:5" s="20" customFormat="1" x14ac:dyDescent="0.25">
      <c r="A708" s="21">
        <v>68694111</v>
      </c>
      <c r="B708" s="21">
        <v>68694111</v>
      </c>
      <c r="C708" s="22" t="s">
        <v>5358</v>
      </c>
      <c r="D708" s="21">
        <v>580</v>
      </c>
      <c r="E708" s="22"/>
    </row>
    <row r="709" spans="1:5" s="20" customFormat="1" x14ac:dyDescent="0.25">
      <c r="A709" s="21">
        <v>69409945</v>
      </c>
      <c r="B709" s="21">
        <v>69409945</v>
      </c>
      <c r="C709" s="22" t="s">
        <v>5358</v>
      </c>
      <c r="D709" s="21">
        <v>2.9</v>
      </c>
      <c r="E709" s="22"/>
    </row>
    <row r="710" spans="1:5" s="20" customFormat="1" x14ac:dyDescent="0.25">
      <c r="A710" s="21">
        <v>71283802</v>
      </c>
      <c r="B710" s="21">
        <v>71283802</v>
      </c>
      <c r="C710" s="22" t="s">
        <v>5358</v>
      </c>
      <c r="D710" s="21">
        <v>580</v>
      </c>
      <c r="E710" s="22"/>
    </row>
    <row r="711" spans="1:5" s="20" customFormat="1" x14ac:dyDescent="0.25">
      <c r="A711" s="21">
        <v>71751412</v>
      </c>
      <c r="B711" s="21">
        <v>71751412</v>
      </c>
      <c r="C711" s="22" t="s">
        <v>5358</v>
      </c>
      <c r="D711" s="21">
        <v>3.6</v>
      </c>
      <c r="E711" s="22"/>
    </row>
    <row r="712" spans="1:5" s="20" customFormat="1" x14ac:dyDescent="0.25">
      <c r="A712" s="21">
        <v>72490018</v>
      </c>
      <c r="B712" s="21">
        <v>72490018</v>
      </c>
      <c r="C712" s="22" t="s">
        <v>5358</v>
      </c>
      <c r="D712" s="21">
        <v>1600</v>
      </c>
      <c r="E712" s="22"/>
    </row>
    <row r="713" spans="1:5" s="20" customFormat="1" x14ac:dyDescent="0.25">
      <c r="A713" s="21">
        <v>72963725</v>
      </c>
      <c r="B713" s="21">
        <v>72963725</v>
      </c>
      <c r="C713" s="22" t="s">
        <v>5358</v>
      </c>
      <c r="D713" s="21">
        <v>38</v>
      </c>
      <c r="E713" s="22"/>
    </row>
    <row r="714" spans="1:5" s="20" customFormat="1" x14ac:dyDescent="0.25">
      <c r="A714" s="21">
        <v>76578148</v>
      </c>
      <c r="B714" s="21">
        <v>76578148</v>
      </c>
      <c r="C714" s="22" t="s">
        <v>5358</v>
      </c>
      <c r="D714" s="21">
        <v>870</v>
      </c>
      <c r="E714" s="22"/>
    </row>
    <row r="715" spans="1:5" s="20" customFormat="1" x14ac:dyDescent="0.25">
      <c r="A715" s="21">
        <v>76703623</v>
      </c>
      <c r="B715" s="21">
        <v>76703623</v>
      </c>
      <c r="C715" s="22" t="s">
        <v>5358</v>
      </c>
      <c r="D715" s="21">
        <v>0.19</v>
      </c>
      <c r="E715" s="22"/>
    </row>
    <row r="716" spans="1:5" s="20" customFormat="1" x14ac:dyDescent="0.25">
      <c r="A716" s="21">
        <v>76703623</v>
      </c>
      <c r="B716" s="21">
        <v>76703623</v>
      </c>
      <c r="C716" s="22" t="s">
        <v>5358</v>
      </c>
      <c r="D716" s="21">
        <v>7.1999999999999995E-2</v>
      </c>
      <c r="E716" s="22"/>
    </row>
    <row r="717" spans="1:5" s="20" customFormat="1" x14ac:dyDescent="0.25">
      <c r="A717" s="21">
        <v>79270783</v>
      </c>
      <c r="B717" s="21">
        <v>79270783</v>
      </c>
      <c r="C717" s="22" t="s">
        <v>5358</v>
      </c>
      <c r="D717" s="21">
        <v>7900</v>
      </c>
      <c r="E717" s="22"/>
    </row>
    <row r="718" spans="1:5" s="20" customFormat="1" x14ac:dyDescent="0.25">
      <c r="A718" s="21">
        <v>79538322</v>
      </c>
      <c r="B718" s="21">
        <v>79538322</v>
      </c>
      <c r="C718" s="22" t="s">
        <v>5358</v>
      </c>
      <c r="D718" s="21">
        <v>0.06</v>
      </c>
      <c r="E718" s="22"/>
    </row>
    <row r="719" spans="1:5" s="20" customFormat="1" x14ac:dyDescent="0.25">
      <c r="A719" s="21">
        <v>79622596</v>
      </c>
      <c r="B719" s="21">
        <v>79622596</v>
      </c>
      <c r="C719" s="22" t="s">
        <v>5358</v>
      </c>
      <c r="D719" s="21">
        <v>36</v>
      </c>
      <c r="E719" s="22"/>
    </row>
    <row r="720" spans="1:5" s="20" customFormat="1" x14ac:dyDescent="0.25">
      <c r="A720" s="21">
        <v>79622596</v>
      </c>
      <c r="B720" s="21">
        <v>79622596</v>
      </c>
      <c r="C720" s="22" t="s">
        <v>5358</v>
      </c>
      <c r="D720" s="21">
        <v>110</v>
      </c>
      <c r="E720" s="22"/>
    </row>
    <row r="721" spans="1:5" s="20" customFormat="1" x14ac:dyDescent="0.25">
      <c r="A721" s="21">
        <v>80844071</v>
      </c>
      <c r="B721" s="21">
        <v>80844071</v>
      </c>
      <c r="C721" s="22" t="s">
        <v>5358</v>
      </c>
      <c r="D721" s="21">
        <v>2.7</v>
      </c>
      <c r="E721" s="22"/>
    </row>
    <row r="722" spans="1:5" s="20" customFormat="1" x14ac:dyDescent="0.25">
      <c r="A722" s="21">
        <v>80844071</v>
      </c>
      <c r="B722" s="21">
        <v>80844071</v>
      </c>
      <c r="C722" s="22" t="s">
        <v>5358</v>
      </c>
      <c r="D722" s="21">
        <v>3.3</v>
      </c>
      <c r="E722" s="22"/>
    </row>
    <row r="723" spans="1:5" s="20" customFormat="1" x14ac:dyDescent="0.25">
      <c r="A723" s="21">
        <v>81335775</v>
      </c>
      <c r="B723" s="21">
        <v>81335775</v>
      </c>
      <c r="C723" s="22" t="s">
        <v>5358</v>
      </c>
      <c r="D723" s="21">
        <v>344000</v>
      </c>
      <c r="E723" s="22"/>
    </row>
    <row r="724" spans="1:5" s="20" customFormat="1" x14ac:dyDescent="0.25">
      <c r="A724" s="21">
        <v>82633792</v>
      </c>
      <c r="B724" s="21">
        <v>82633792</v>
      </c>
      <c r="C724" s="22" t="s">
        <v>5358</v>
      </c>
      <c r="D724" s="21">
        <v>890</v>
      </c>
      <c r="E724" s="22"/>
    </row>
    <row r="725" spans="1:5" s="20" customFormat="1" x14ac:dyDescent="0.25">
      <c r="A725" s="21">
        <v>83588436</v>
      </c>
      <c r="B725" s="21">
        <v>83588436</v>
      </c>
      <c r="C725" s="22" t="s">
        <v>5358</v>
      </c>
      <c r="D725" s="21">
        <v>266500</v>
      </c>
      <c r="E725" s="22"/>
    </row>
    <row r="726" spans="1:5" s="20" customFormat="1" x14ac:dyDescent="0.25">
      <c r="A726" s="21">
        <v>85264331</v>
      </c>
      <c r="B726" s="21">
        <v>85264331</v>
      </c>
      <c r="C726" s="22" t="s">
        <v>5358</v>
      </c>
      <c r="D726" s="21">
        <v>123000</v>
      </c>
      <c r="E726" s="22"/>
    </row>
    <row r="727" spans="1:5" s="20" customFormat="1" x14ac:dyDescent="0.25">
      <c r="A727" s="21">
        <v>86209510</v>
      </c>
      <c r="B727" s="21">
        <v>86209510</v>
      </c>
      <c r="C727" s="22" t="s">
        <v>5358</v>
      </c>
      <c r="D727" s="21">
        <v>210000</v>
      </c>
      <c r="E727" s="22"/>
    </row>
    <row r="728" spans="1:5" s="20" customFormat="1" x14ac:dyDescent="0.25">
      <c r="A728" s="21">
        <v>87392129</v>
      </c>
      <c r="B728" s="21">
        <v>87392129</v>
      </c>
      <c r="C728" s="22" t="s">
        <v>5358</v>
      </c>
      <c r="D728" s="21">
        <v>11900</v>
      </c>
      <c r="E728" s="22"/>
    </row>
    <row r="729" spans="1:5" s="20" customFormat="1" x14ac:dyDescent="0.25">
      <c r="A729" s="21">
        <v>87546187</v>
      </c>
      <c r="B729" s="21">
        <v>87546187</v>
      </c>
      <c r="C729" s="22" t="s">
        <v>5358</v>
      </c>
      <c r="D729" s="21">
        <v>1100</v>
      </c>
      <c r="E729" s="22"/>
    </row>
    <row r="730" spans="1:5" s="20" customFormat="1" x14ac:dyDescent="0.25">
      <c r="A730" s="21">
        <v>87674688</v>
      </c>
      <c r="B730" s="21">
        <v>87674688</v>
      </c>
      <c r="C730" s="22" t="s">
        <v>5358</v>
      </c>
      <c r="D730" s="21">
        <v>2600</v>
      </c>
      <c r="E730" s="22"/>
    </row>
    <row r="731" spans="1:5" s="20" customFormat="1" x14ac:dyDescent="0.25">
      <c r="A731" s="21">
        <v>90982324</v>
      </c>
      <c r="B731" s="21">
        <v>90982324</v>
      </c>
      <c r="C731" s="22" t="s">
        <v>5358</v>
      </c>
      <c r="D731" s="21">
        <v>8400</v>
      </c>
      <c r="E731" s="22"/>
    </row>
    <row r="732" spans="1:5" s="20" customFormat="1" x14ac:dyDescent="0.25">
      <c r="A732" s="21">
        <v>94361065</v>
      </c>
      <c r="B732" s="21">
        <v>94361065</v>
      </c>
      <c r="C732" s="22" t="s">
        <v>5358</v>
      </c>
      <c r="D732" s="21">
        <v>19000</v>
      </c>
      <c r="E732" s="22"/>
    </row>
    <row r="733" spans="1:5" s="20" customFormat="1" x14ac:dyDescent="0.25">
      <c r="A733" s="21">
        <v>95266403</v>
      </c>
      <c r="B733" s="21">
        <v>95266403</v>
      </c>
      <c r="C733" s="22" t="s">
        <v>5358</v>
      </c>
      <c r="D733" s="21">
        <v>65700</v>
      </c>
      <c r="E733" s="22"/>
    </row>
    <row r="734" spans="1:5" s="20" customFormat="1" x14ac:dyDescent="0.25">
      <c r="A734" s="21">
        <v>96182535</v>
      </c>
      <c r="B734" s="21">
        <v>96182535</v>
      </c>
      <c r="C734" s="22" t="s">
        <v>5358</v>
      </c>
      <c r="D734" s="21">
        <v>2220</v>
      </c>
      <c r="E734" s="22"/>
    </row>
    <row r="735" spans="1:5" s="20" customFormat="1" x14ac:dyDescent="0.25">
      <c r="A735" s="21">
        <v>96489713</v>
      </c>
      <c r="B735" s="21">
        <v>96489713</v>
      </c>
      <c r="C735" s="22" t="s">
        <v>5358</v>
      </c>
      <c r="D735" s="21">
        <v>2.2999999999999998</v>
      </c>
      <c r="E735" s="22"/>
    </row>
    <row r="736" spans="1:5" s="20" customFormat="1" x14ac:dyDescent="0.25">
      <c r="A736" s="21">
        <v>96489713</v>
      </c>
      <c r="B736" s="21">
        <v>96489713</v>
      </c>
      <c r="C736" s="22" t="s">
        <v>5358</v>
      </c>
      <c r="D736" s="21">
        <v>0.72</v>
      </c>
      <c r="E736" s="22"/>
    </row>
    <row r="737" spans="1:5" s="20" customFormat="1" x14ac:dyDescent="0.25">
      <c r="A737" s="21">
        <v>97886458</v>
      </c>
      <c r="B737" s="21">
        <v>97886458</v>
      </c>
      <c r="C737" s="22" t="s">
        <v>5358</v>
      </c>
      <c r="D737" s="21">
        <v>460</v>
      </c>
      <c r="E737" s="22"/>
    </row>
    <row r="738" spans="1:5" s="20" customFormat="1" x14ac:dyDescent="0.25">
      <c r="A738" s="21">
        <v>98886443</v>
      </c>
      <c r="B738" s="21">
        <v>98886443</v>
      </c>
      <c r="C738" s="22" t="s">
        <v>5358</v>
      </c>
      <c r="D738" s="21">
        <v>111000</v>
      </c>
      <c r="E738" s="22"/>
    </row>
    <row r="739" spans="1:5" s="20" customFormat="1" x14ac:dyDescent="0.25">
      <c r="A739" s="21">
        <v>103361097</v>
      </c>
      <c r="B739" s="21">
        <v>103361097</v>
      </c>
      <c r="C739" s="22" t="s">
        <v>5358</v>
      </c>
      <c r="D739" s="21">
        <v>2300</v>
      </c>
      <c r="E739" s="22"/>
    </row>
    <row r="740" spans="1:5" s="20" customFormat="1" x14ac:dyDescent="0.25">
      <c r="A740" s="21">
        <v>104653341</v>
      </c>
      <c r="B740" s="21">
        <v>104653341</v>
      </c>
      <c r="C740" s="22" t="s">
        <v>5358</v>
      </c>
      <c r="D740" s="21">
        <v>51</v>
      </c>
      <c r="E740" s="22"/>
    </row>
    <row r="741" spans="1:5" s="20" customFormat="1" x14ac:dyDescent="0.25">
      <c r="A741" s="21">
        <v>105512069</v>
      </c>
      <c r="B741" s="21">
        <v>105512069</v>
      </c>
      <c r="C741" s="22" t="s">
        <v>5358</v>
      </c>
      <c r="D741" s="21">
        <v>390</v>
      </c>
      <c r="E741" s="22"/>
    </row>
    <row r="742" spans="1:5" s="20" customFormat="1" x14ac:dyDescent="0.25">
      <c r="A742" s="21">
        <v>105512069</v>
      </c>
      <c r="B742" s="21">
        <v>105512069</v>
      </c>
      <c r="C742" s="22" t="s">
        <v>5358</v>
      </c>
      <c r="D742" s="21">
        <v>300</v>
      </c>
      <c r="E742" s="22"/>
    </row>
    <row r="743" spans="1:5" s="20" customFormat="1" x14ac:dyDescent="0.25">
      <c r="A743" s="21">
        <v>105726678</v>
      </c>
      <c r="B743" s="21">
        <v>105726678</v>
      </c>
      <c r="C743" s="22" t="s">
        <v>5358</v>
      </c>
      <c r="D743" s="21">
        <v>72000</v>
      </c>
      <c r="E743" s="22"/>
    </row>
    <row r="744" spans="1:5" s="20" customFormat="1" x14ac:dyDescent="0.25">
      <c r="A744" s="21">
        <v>107534963</v>
      </c>
      <c r="B744" s="21">
        <v>107534963</v>
      </c>
      <c r="C744" s="22" t="s">
        <v>5358</v>
      </c>
      <c r="D744" s="21">
        <v>4400</v>
      </c>
      <c r="E744" s="22"/>
    </row>
    <row r="745" spans="1:5" s="20" customFormat="1" x14ac:dyDescent="0.25">
      <c r="A745" s="22">
        <v>109293982</v>
      </c>
      <c r="B745" s="21">
        <v>109293983</v>
      </c>
      <c r="C745" s="22" t="s">
        <v>5358</v>
      </c>
      <c r="D745" s="21">
        <v>106000</v>
      </c>
      <c r="E745" s="22"/>
    </row>
    <row r="746" spans="1:5" s="20" customFormat="1" x14ac:dyDescent="0.25">
      <c r="A746" s="21">
        <v>111988499</v>
      </c>
      <c r="B746" s="21">
        <v>111988499</v>
      </c>
      <c r="C746" s="22" t="s">
        <v>5358</v>
      </c>
      <c r="D746" s="21">
        <v>30200</v>
      </c>
      <c r="E746" s="22"/>
    </row>
    <row r="747" spans="1:5" s="20" customFormat="1" x14ac:dyDescent="0.25">
      <c r="A747" s="21">
        <v>112143825</v>
      </c>
      <c r="B747" s="21">
        <v>112143825</v>
      </c>
      <c r="C747" s="22" t="s">
        <v>5358</v>
      </c>
      <c r="D747" s="21">
        <v>530</v>
      </c>
      <c r="E747" s="22"/>
    </row>
    <row r="748" spans="1:5" s="20" customFormat="1" x14ac:dyDescent="0.25">
      <c r="A748" s="21">
        <v>112281773</v>
      </c>
      <c r="B748" s="21">
        <v>112281773</v>
      </c>
      <c r="C748" s="22" t="s">
        <v>5358</v>
      </c>
      <c r="D748" s="21">
        <v>3910</v>
      </c>
      <c r="E748" s="22"/>
    </row>
    <row r="749" spans="1:5" s="20" customFormat="1" x14ac:dyDescent="0.25">
      <c r="A749" s="21">
        <v>112281773</v>
      </c>
      <c r="B749" s="21">
        <v>112281773</v>
      </c>
      <c r="C749" s="22" t="s">
        <v>5358</v>
      </c>
      <c r="D749" s="21">
        <v>5300</v>
      </c>
      <c r="E749" s="22"/>
    </row>
    <row r="750" spans="1:5" s="20" customFormat="1" x14ac:dyDescent="0.25">
      <c r="A750" s="21">
        <v>112410238</v>
      </c>
      <c r="B750" s="21">
        <v>112410238</v>
      </c>
      <c r="C750" s="22" t="s">
        <v>5358</v>
      </c>
      <c r="D750" s="21">
        <v>5380</v>
      </c>
      <c r="E750" s="22"/>
    </row>
    <row r="751" spans="1:5" s="20" customFormat="1" x14ac:dyDescent="0.25">
      <c r="A751" s="21">
        <v>114369436</v>
      </c>
      <c r="B751" s="21">
        <v>114369436</v>
      </c>
      <c r="C751" s="22" t="s">
        <v>5358</v>
      </c>
      <c r="D751" s="21">
        <v>1500</v>
      </c>
      <c r="E751" s="22"/>
    </row>
    <row r="752" spans="1:5" s="20" customFormat="1" x14ac:dyDescent="0.25">
      <c r="A752" s="21">
        <v>116255482</v>
      </c>
      <c r="B752" s="21">
        <v>116255482</v>
      </c>
      <c r="C752" s="22" t="s">
        <v>5358</v>
      </c>
      <c r="D752" s="21">
        <v>1700</v>
      </c>
      <c r="E752" s="22"/>
    </row>
    <row r="753" spans="1:5" s="20" customFormat="1" x14ac:dyDescent="0.25">
      <c r="A753" s="21">
        <v>117337196</v>
      </c>
      <c r="B753" s="21">
        <v>117337196</v>
      </c>
      <c r="C753" s="22" t="s">
        <v>5358</v>
      </c>
      <c r="D753" s="21">
        <v>43</v>
      </c>
      <c r="E753" s="22"/>
    </row>
    <row r="754" spans="1:5" s="20" customFormat="1" x14ac:dyDescent="0.25">
      <c r="A754" s="21">
        <v>117718602</v>
      </c>
      <c r="B754" s="21">
        <v>117718602</v>
      </c>
      <c r="C754" s="22" t="s">
        <v>5358</v>
      </c>
      <c r="D754" s="21">
        <v>3400</v>
      </c>
      <c r="E754" s="22"/>
    </row>
    <row r="755" spans="1:5" s="20" customFormat="1" x14ac:dyDescent="0.25">
      <c r="A755" s="21">
        <v>119168773</v>
      </c>
      <c r="B755" s="21">
        <v>119168773</v>
      </c>
      <c r="C755" s="22" t="s">
        <v>5358</v>
      </c>
      <c r="D755" s="21">
        <v>17.8</v>
      </c>
      <c r="E755" s="22"/>
    </row>
    <row r="756" spans="1:5" s="20" customFormat="1" x14ac:dyDescent="0.25">
      <c r="A756" s="21">
        <v>119446683</v>
      </c>
      <c r="B756" s="21">
        <v>119446683</v>
      </c>
      <c r="C756" s="22" t="s">
        <v>5358</v>
      </c>
      <c r="D756" s="21">
        <v>810</v>
      </c>
      <c r="E756" s="22"/>
    </row>
    <row r="757" spans="1:5" s="20" customFormat="1" x14ac:dyDescent="0.25">
      <c r="A757" s="21">
        <v>119446683</v>
      </c>
      <c r="B757" s="21">
        <v>119446683</v>
      </c>
      <c r="C757" s="22" t="s">
        <v>5358</v>
      </c>
      <c r="D757" s="21">
        <v>1060</v>
      </c>
      <c r="E757" s="22"/>
    </row>
    <row r="758" spans="1:5" s="20" customFormat="1" x14ac:dyDescent="0.25">
      <c r="A758" s="21">
        <v>120068373</v>
      </c>
      <c r="B758" s="21">
        <v>120068373</v>
      </c>
      <c r="C758" s="22" t="s">
        <v>5358</v>
      </c>
      <c r="D758" s="21">
        <v>39</v>
      </c>
      <c r="E758" s="22"/>
    </row>
    <row r="759" spans="1:5" s="20" customFormat="1" x14ac:dyDescent="0.25">
      <c r="A759" s="21">
        <v>120068373</v>
      </c>
      <c r="B759" s="21">
        <v>120068373</v>
      </c>
      <c r="C759" s="22" t="s">
        <v>5358</v>
      </c>
      <c r="D759" s="21">
        <v>246</v>
      </c>
      <c r="E759" s="22"/>
    </row>
    <row r="760" spans="1:5" s="20" customFormat="1" x14ac:dyDescent="0.25">
      <c r="A760" s="21">
        <v>120116883</v>
      </c>
      <c r="B760" s="21">
        <v>120116883</v>
      </c>
      <c r="C760" s="22" t="s">
        <v>5358</v>
      </c>
      <c r="D760" s="21">
        <v>3.32</v>
      </c>
      <c r="E760" s="22"/>
    </row>
    <row r="761" spans="1:5" s="20" customFormat="1" x14ac:dyDescent="0.25">
      <c r="A761" s="21">
        <v>121552612</v>
      </c>
      <c r="B761" s="21">
        <v>121552612</v>
      </c>
      <c r="C761" s="22" t="s">
        <v>5358</v>
      </c>
      <c r="D761" s="21">
        <v>2410</v>
      </c>
      <c r="E761" s="22"/>
    </row>
    <row r="762" spans="1:5" s="20" customFormat="1" x14ac:dyDescent="0.25">
      <c r="A762" s="21">
        <v>122453730</v>
      </c>
      <c r="B762" s="21">
        <v>122453730</v>
      </c>
      <c r="C762" s="22" t="s">
        <v>5358</v>
      </c>
      <c r="D762" s="21">
        <v>7.44</v>
      </c>
      <c r="E762" s="22"/>
    </row>
    <row r="763" spans="1:5" s="20" customFormat="1" x14ac:dyDescent="0.25">
      <c r="A763" s="21">
        <v>124495187</v>
      </c>
      <c r="B763" s="21">
        <v>124495187</v>
      </c>
      <c r="C763" s="22" t="s">
        <v>5358</v>
      </c>
      <c r="D763" s="21">
        <v>270</v>
      </c>
      <c r="E763" s="22"/>
    </row>
    <row r="764" spans="1:5" s="20" customFormat="1" x14ac:dyDescent="0.25">
      <c r="A764" s="21">
        <v>125225287</v>
      </c>
      <c r="B764" s="21">
        <v>125225287</v>
      </c>
      <c r="C764" s="22" t="s">
        <v>5358</v>
      </c>
      <c r="D764" s="21">
        <v>1530</v>
      </c>
      <c r="E764" s="22"/>
    </row>
    <row r="765" spans="1:5" s="20" customFormat="1" x14ac:dyDescent="0.25">
      <c r="A765" s="21">
        <v>126535157</v>
      </c>
      <c r="B765" s="21">
        <v>126535157</v>
      </c>
      <c r="C765" s="22" t="s">
        <v>5358</v>
      </c>
      <c r="D765" s="21">
        <v>648000</v>
      </c>
      <c r="E765" s="22"/>
    </row>
    <row r="766" spans="1:5" s="20" customFormat="1" x14ac:dyDescent="0.25">
      <c r="A766" s="21">
        <v>126833178</v>
      </c>
      <c r="B766" s="21">
        <v>126833178</v>
      </c>
      <c r="C766" s="22" t="s">
        <v>5358</v>
      </c>
      <c r="D766" s="21">
        <v>1340</v>
      </c>
      <c r="E766" s="22"/>
    </row>
    <row r="767" spans="1:5" s="20" customFormat="1" x14ac:dyDescent="0.25">
      <c r="A767" s="21">
        <v>128639021</v>
      </c>
      <c r="B767" s="21">
        <v>128639021</v>
      </c>
      <c r="C767" s="22" t="s">
        <v>5358</v>
      </c>
      <c r="D767" s="21">
        <v>1600</v>
      </c>
      <c r="E767" s="22"/>
    </row>
    <row r="768" spans="1:5" s="20" customFormat="1" x14ac:dyDescent="0.25">
      <c r="A768" s="21">
        <v>131341861</v>
      </c>
      <c r="B768" s="21">
        <v>131341861</v>
      </c>
      <c r="C768" s="22" t="s">
        <v>5358</v>
      </c>
      <c r="D768" s="21">
        <v>470</v>
      </c>
      <c r="E768" s="22"/>
    </row>
    <row r="769" spans="1:5" s="20" customFormat="1" x14ac:dyDescent="0.25">
      <c r="A769" s="21">
        <v>131807573</v>
      </c>
      <c r="B769" s="21">
        <v>131807573</v>
      </c>
      <c r="C769" s="22" t="s">
        <v>5358</v>
      </c>
      <c r="D769" s="21">
        <v>12</v>
      </c>
      <c r="E769" s="22"/>
    </row>
    <row r="770" spans="1:5" s="20" customFormat="1" x14ac:dyDescent="0.25">
      <c r="A770" s="21">
        <v>131860338</v>
      </c>
      <c r="B770" s="21">
        <v>131860338</v>
      </c>
      <c r="C770" s="22" t="s">
        <v>5358</v>
      </c>
      <c r="D770" s="21">
        <v>470</v>
      </c>
      <c r="E770" s="22"/>
    </row>
    <row r="771" spans="1:5" s="20" customFormat="1" x14ac:dyDescent="0.25">
      <c r="A771" s="21">
        <v>134098616</v>
      </c>
      <c r="B771" s="21">
        <v>134098616</v>
      </c>
      <c r="C771" s="22" t="s">
        <v>5358</v>
      </c>
      <c r="D771" s="21">
        <v>1.1000000000000001</v>
      </c>
      <c r="E771" s="22"/>
    </row>
    <row r="772" spans="1:5" s="20" customFormat="1" x14ac:dyDescent="0.25">
      <c r="A772" s="21">
        <v>134605644</v>
      </c>
      <c r="B772" s="21">
        <v>134605644</v>
      </c>
      <c r="C772" s="22" t="s">
        <v>5358</v>
      </c>
      <c r="D772" s="21">
        <v>3900</v>
      </c>
      <c r="E772" s="22"/>
    </row>
    <row r="773" spans="1:5" s="20" customFormat="1" x14ac:dyDescent="0.25">
      <c r="A773" s="21">
        <v>135158542</v>
      </c>
      <c r="B773" s="21">
        <v>135158542</v>
      </c>
      <c r="C773" s="22" t="s">
        <v>5358</v>
      </c>
      <c r="D773" s="21">
        <v>880</v>
      </c>
      <c r="E773" s="22"/>
    </row>
    <row r="774" spans="1:5" s="20" customFormat="1" x14ac:dyDescent="0.25">
      <c r="A774" s="21">
        <v>137512744</v>
      </c>
      <c r="B774" s="21">
        <v>155569918</v>
      </c>
      <c r="C774" s="22" t="s">
        <v>5358</v>
      </c>
      <c r="D774" s="21">
        <v>174</v>
      </c>
      <c r="E774" s="22"/>
    </row>
    <row r="775" spans="1:5" s="20" customFormat="1" x14ac:dyDescent="0.25">
      <c r="A775" s="21">
        <v>138261413</v>
      </c>
      <c r="B775" s="21">
        <v>138261413</v>
      </c>
      <c r="C775" s="22" t="s">
        <v>5358</v>
      </c>
      <c r="D775" s="21">
        <v>229100</v>
      </c>
      <c r="E775" s="22"/>
    </row>
    <row r="776" spans="1:5" s="20" customFormat="1" x14ac:dyDescent="0.25">
      <c r="A776" s="21">
        <v>141517217</v>
      </c>
      <c r="B776" s="21">
        <v>141517217</v>
      </c>
      <c r="C776" s="22" t="s">
        <v>5358</v>
      </c>
      <c r="D776" s="21">
        <v>14</v>
      </c>
      <c r="E776" s="22"/>
    </row>
    <row r="777" spans="1:5" s="20" customFormat="1" x14ac:dyDescent="0.25">
      <c r="A777" s="21">
        <v>142459583</v>
      </c>
      <c r="B777" s="21">
        <v>142459583</v>
      </c>
      <c r="C777" s="22" t="s">
        <v>5358</v>
      </c>
      <c r="D777" s="21">
        <v>5840</v>
      </c>
      <c r="E777" s="22"/>
    </row>
    <row r="778" spans="1:5" s="20" customFormat="1" x14ac:dyDescent="0.25">
      <c r="A778" s="21">
        <v>143390890</v>
      </c>
      <c r="B778" s="21">
        <v>143390890</v>
      </c>
      <c r="C778" s="22" t="s">
        <v>5358</v>
      </c>
      <c r="D778" s="21">
        <v>190</v>
      </c>
      <c r="E778" s="22"/>
    </row>
    <row r="779" spans="1:5" s="20" customFormat="1" x14ac:dyDescent="0.25">
      <c r="A779" s="21">
        <v>149877418</v>
      </c>
      <c r="B779" s="21">
        <v>149877418</v>
      </c>
      <c r="C779" s="22" t="s">
        <v>5358</v>
      </c>
      <c r="D779" s="21">
        <v>760</v>
      </c>
      <c r="E779" s="22"/>
    </row>
    <row r="780" spans="1:5" s="20" customFormat="1" x14ac:dyDescent="0.25">
      <c r="A780" s="21">
        <v>156052685</v>
      </c>
      <c r="B780" s="21">
        <v>156052685</v>
      </c>
      <c r="C780" s="22" t="s">
        <v>5358</v>
      </c>
      <c r="D780" s="21">
        <v>156</v>
      </c>
      <c r="E780" s="22"/>
    </row>
    <row r="781" spans="1:5" s="20" customFormat="1" x14ac:dyDescent="0.25">
      <c r="A781" s="21">
        <v>161326347</v>
      </c>
      <c r="B781" s="21">
        <v>161326347</v>
      </c>
      <c r="C781" s="22" t="s">
        <v>5358</v>
      </c>
      <c r="D781" s="21">
        <v>740</v>
      </c>
      <c r="E781" s="22"/>
    </row>
    <row r="782" spans="1:5" s="20" customFormat="1" x14ac:dyDescent="0.25">
      <c r="A782" s="21">
        <v>163515148</v>
      </c>
      <c r="B782" s="21">
        <v>163515148</v>
      </c>
      <c r="C782" s="22" t="s">
        <v>5358</v>
      </c>
      <c r="D782" s="21">
        <v>6300</v>
      </c>
      <c r="E782" s="22"/>
    </row>
    <row r="783" spans="1:5" s="20" customFormat="1" x14ac:dyDescent="0.25">
      <c r="A783" s="21">
        <v>173584446</v>
      </c>
      <c r="B783" s="21">
        <v>173584446</v>
      </c>
      <c r="C783" s="22" t="s">
        <v>5358</v>
      </c>
      <c r="D783" s="21">
        <v>650</v>
      </c>
      <c r="E783" s="22"/>
    </row>
    <row r="784" spans="1:5" s="20" customFormat="1" x14ac:dyDescent="0.25">
      <c r="A784" s="21">
        <v>173584446</v>
      </c>
      <c r="B784" s="21">
        <v>173584446</v>
      </c>
      <c r="C784" s="22" t="s">
        <v>5358</v>
      </c>
      <c r="D784" s="21">
        <v>24</v>
      </c>
      <c r="E784" s="22"/>
    </row>
    <row r="785" spans="1:5" s="20" customFormat="1" x14ac:dyDescent="0.25">
      <c r="A785" s="21">
        <v>173584446</v>
      </c>
      <c r="B785" s="21">
        <v>173584446</v>
      </c>
      <c r="C785" s="22" t="s">
        <v>5358</v>
      </c>
      <c r="D785" s="21">
        <v>394</v>
      </c>
      <c r="E785" s="22"/>
    </row>
    <row r="786" spans="1:5" s="20" customFormat="1" x14ac:dyDescent="0.25">
      <c r="A786" s="21">
        <v>175013180</v>
      </c>
      <c r="B786" s="21">
        <v>175013180</v>
      </c>
      <c r="C786" s="22" t="s">
        <v>5358</v>
      </c>
      <c r="D786" s="21">
        <v>6.2</v>
      </c>
      <c r="E786" s="22"/>
    </row>
    <row r="787" spans="1:5" s="20" customFormat="1" x14ac:dyDescent="0.25">
      <c r="A787" s="21">
        <v>188425856</v>
      </c>
      <c r="B787" s="21">
        <v>188425856</v>
      </c>
      <c r="C787" s="22" t="s">
        <v>5358</v>
      </c>
      <c r="D787" s="21">
        <v>2700</v>
      </c>
      <c r="E787" s="22"/>
    </row>
    <row r="788" spans="1:5" s="20" customFormat="1" x14ac:dyDescent="0.25">
      <c r="A788" s="21">
        <v>188489078</v>
      </c>
      <c r="B788" s="21">
        <v>188489078</v>
      </c>
      <c r="C788" s="22" t="s">
        <v>5358</v>
      </c>
      <c r="D788" s="21">
        <v>3700</v>
      </c>
      <c r="E788" s="22"/>
    </row>
    <row r="789" spans="1:5" s="20" customFormat="1" x14ac:dyDescent="0.25">
      <c r="A789" s="25" t="s">
        <v>1997</v>
      </c>
      <c r="B789" s="21">
        <v>274671613</v>
      </c>
      <c r="C789" s="22" t="s">
        <v>5358</v>
      </c>
      <c r="D789" s="21">
        <v>6700</v>
      </c>
      <c r="E789" s="22"/>
    </row>
    <row r="790" spans="1:5" s="20" customFormat="1" x14ac:dyDescent="0.25">
      <c r="A790" s="21">
        <v>283594901</v>
      </c>
      <c r="B790" s="21">
        <v>283594901</v>
      </c>
      <c r="C790" s="22" t="s">
        <v>5358</v>
      </c>
      <c r="D790" s="21">
        <v>16.8</v>
      </c>
      <c r="E790" s="22"/>
    </row>
    <row r="791" spans="1:5" s="20" customFormat="1" x14ac:dyDescent="0.25">
      <c r="A791" s="21">
        <v>312600898</v>
      </c>
      <c r="B791" s="22">
        <v>15627095</v>
      </c>
      <c r="C791" s="22" t="s">
        <v>5358</v>
      </c>
      <c r="D791" s="21">
        <v>170</v>
      </c>
      <c r="E791" s="22"/>
    </row>
    <row r="792" spans="1:5" s="20" customFormat="1" x14ac:dyDescent="0.25">
      <c r="A792" s="21">
        <v>361377299</v>
      </c>
      <c r="B792" s="21">
        <v>361377299</v>
      </c>
      <c r="C792" s="22" t="s">
        <v>5358</v>
      </c>
      <c r="D792" s="21">
        <v>435</v>
      </c>
      <c r="E792" s="22"/>
    </row>
    <row r="793" spans="1:5" s="20" customFormat="1" x14ac:dyDescent="0.25">
      <c r="A793" s="21">
        <v>51200874</v>
      </c>
      <c r="B793" s="21">
        <v>51200874</v>
      </c>
      <c r="C793" s="22" t="s">
        <v>5358</v>
      </c>
      <c r="D793" s="21">
        <v>95200</v>
      </c>
      <c r="E793" s="22"/>
    </row>
    <row r="794" spans="1:5" s="20" customFormat="1" x14ac:dyDescent="0.25">
      <c r="A794" s="21">
        <v>51036</v>
      </c>
      <c r="B794" s="21">
        <v>51036</v>
      </c>
      <c r="C794" s="22" t="s">
        <v>5358</v>
      </c>
      <c r="D794" s="21">
        <v>3400</v>
      </c>
      <c r="E794" s="22"/>
    </row>
    <row r="795" spans="1:5" s="20" customFormat="1" x14ac:dyDescent="0.25">
      <c r="A795" s="21">
        <v>52686</v>
      </c>
      <c r="B795" s="21">
        <v>52686</v>
      </c>
      <c r="C795" s="22" t="s">
        <v>5358</v>
      </c>
      <c r="D795" s="21">
        <v>500</v>
      </c>
      <c r="E795" s="22"/>
    </row>
    <row r="796" spans="1:5" s="20" customFormat="1" x14ac:dyDescent="0.25">
      <c r="A796" s="21">
        <v>52686</v>
      </c>
      <c r="B796" s="21">
        <v>52686</v>
      </c>
      <c r="C796" s="22" t="s">
        <v>5358</v>
      </c>
      <c r="D796" s="21">
        <v>860</v>
      </c>
      <c r="E796" s="22"/>
    </row>
    <row r="797" spans="1:5" s="20" customFormat="1" x14ac:dyDescent="0.25">
      <c r="A797" s="21">
        <v>52686</v>
      </c>
      <c r="B797" s="21">
        <v>52686</v>
      </c>
      <c r="C797" s="22" t="s">
        <v>5358</v>
      </c>
      <c r="D797" s="21">
        <v>700</v>
      </c>
      <c r="E797" s="22"/>
    </row>
    <row r="798" spans="1:5" s="20" customFormat="1" x14ac:dyDescent="0.25">
      <c r="A798" s="21">
        <v>52686</v>
      </c>
      <c r="B798" s="21">
        <v>52686</v>
      </c>
      <c r="C798" s="22" t="s">
        <v>5358</v>
      </c>
      <c r="D798" s="21">
        <v>700</v>
      </c>
      <c r="E798" s="22"/>
    </row>
    <row r="799" spans="1:5" s="20" customFormat="1" x14ac:dyDescent="0.25">
      <c r="A799" s="21">
        <v>52686</v>
      </c>
      <c r="B799" s="21">
        <v>52686</v>
      </c>
      <c r="C799" s="22" t="s">
        <v>5358</v>
      </c>
      <c r="D799" s="21">
        <v>1750</v>
      </c>
      <c r="E799" s="22"/>
    </row>
    <row r="800" spans="1:5" s="20" customFormat="1" x14ac:dyDescent="0.25">
      <c r="A800" s="21">
        <v>52686</v>
      </c>
      <c r="B800" s="21">
        <v>52686</v>
      </c>
      <c r="C800" s="22" t="s">
        <v>5358</v>
      </c>
      <c r="D800" s="21">
        <v>700</v>
      </c>
      <c r="E800" s="22"/>
    </row>
    <row r="801" spans="1:5" s="20" customFormat="1" x14ac:dyDescent="0.25">
      <c r="A801" s="21">
        <v>52686</v>
      </c>
      <c r="B801" s="21">
        <v>52686</v>
      </c>
      <c r="C801" s="22" t="s">
        <v>5358</v>
      </c>
      <c r="D801" s="21">
        <v>740</v>
      </c>
      <c r="E801" s="22"/>
    </row>
    <row r="802" spans="1:5" s="20" customFormat="1" x14ac:dyDescent="0.25">
      <c r="A802" s="21">
        <v>52686</v>
      </c>
      <c r="B802" s="21">
        <v>52686</v>
      </c>
      <c r="C802" s="22" t="s">
        <v>5358</v>
      </c>
      <c r="D802" s="21">
        <v>2460</v>
      </c>
      <c r="E802" s="22"/>
    </row>
    <row r="803" spans="1:5" s="20" customFormat="1" x14ac:dyDescent="0.25">
      <c r="A803" s="21">
        <v>56359</v>
      </c>
      <c r="B803" s="21">
        <v>56359</v>
      </c>
      <c r="C803" s="22" t="s">
        <v>5358</v>
      </c>
      <c r="D803" s="21">
        <v>6.9</v>
      </c>
      <c r="E803" s="22"/>
    </row>
    <row r="804" spans="1:5" s="20" customFormat="1" x14ac:dyDescent="0.25">
      <c r="A804" s="21">
        <v>56382</v>
      </c>
      <c r="B804" s="21">
        <v>56382</v>
      </c>
      <c r="C804" s="22" t="s">
        <v>5358</v>
      </c>
      <c r="D804" s="21">
        <v>1430</v>
      </c>
      <c r="E804" s="22"/>
    </row>
    <row r="805" spans="1:5" s="20" customFormat="1" x14ac:dyDescent="0.25">
      <c r="A805" s="21">
        <v>57749</v>
      </c>
      <c r="B805" s="21">
        <v>57749</v>
      </c>
      <c r="C805" s="22" t="s">
        <v>5358</v>
      </c>
      <c r="D805" s="21">
        <v>45</v>
      </c>
      <c r="E805" s="22"/>
    </row>
    <row r="806" spans="1:5" s="20" customFormat="1" x14ac:dyDescent="0.25">
      <c r="A806" s="21">
        <v>60515</v>
      </c>
      <c r="B806" s="21">
        <v>60515</v>
      </c>
      <c r="C806" s="22" t="s">
        <v>5358</v>
      </c>
      <c r="D806" s="21">
        <v>6200</v>
      </c>
      <c r="E806" s="22"/>
    </row>
    <row r="807" spans="1:5" s="20" customFormat="1" x14ac:dyDescent="0.25">
      <c r="A807" s="21">
        <v>60571</v>
      </c>
      <c r="B807" s="21">
        <v>60571</v>
      </c>
      <c r="C807" s="22" t="s">
        <v>5358</v>
      </c>
      <c r="D807" s="21">
        <v>8.23</v>
      </c>
      <c r="E807" s="22"/>
    </row>
    <row r="808" spans="1:5" s="20" customFormat="1" x14ac:dyDescent="0.25">
      <c r="A808" s="21">
        <v>60571</v>
      </c>
      <c r="B808" s="21">
        <v>60571</v>
      </c>
      <c r="C808" s="22" t="s">
        <v>5358</v>
      </c>
      <c r="D808" s="21">
        <v>0.62</v>
      </c>
      <c r="E808" s="22"/>
    </row>
    <row r="809" spans="1:5" s="20" customFormat="1" x14ac:dyDescent="0.25">
      <c r="A809" s="21">
        <v>63252</v>
      </c>
      <c r="B809" s="21">
        <v>63252</v>
      </c>
      <c r="C809" s="22" t="s">
        <v>5358</v>
      </c>
      <c r="D809" s="21">
        <v>1470</v>
      </c>
      <c r="E809" s="22"/>
    </row>
    <row r="810" spans="1:5" s="20" customFormat="1" x14ac:dyDescent="0.25">
      <c r="A810" s="21">
        <v>63252</v>
      </c>
      <c r="B810" s="21">
        <v>63252</v>
      </c>
      <c r="C810" s="22" t="s">
        <v>5358</v>
      </c>
      <c r="D810" s="21">
        <v>1200</v>
      </c>
      <c r="E810" s="22"/>
    </row>
    <row r="811" spans="1:5" s="20" customFormat="1" x14ac:dyDescent="0.25">
      <c r="A811" s="21">
        <v>67663</v>
      </c>
      <c r="B811" s="21">
        <v>67663</v>
      </c>
      <c r="C811" s="22" t="s">
        <v>5358</v>
      </c>
      <c r="D811" s="21">
        <v>43800</v>
      </c>
      <c r="E811" s="22"/>
    </row>
    <row r="812" spans="1:5" s="20" customFormat="1" x14ac:dyDescent="0.25">
      <c r="A812" s="21">
        <v>67663</v>
      </c>
      <c r="B812" s="21">
        <v>67663</v>
      </c>
      <c r="C812" s="22" t="s">
        <v>5358</v>
      </c>
      <c r="D812" s="21">
        <v>66800</v>
      </c>
      <c r="E812" s="22"/>
    </row>
    <row r="813" spans="1:5" s="20" customFormat="1" x14ac:dyDescent="0.25">
      <c r="A813" s="21">
        <v>67721</v>
      </c>
      <c r="B813" s="21">
        <v>67721</v>
      </c>
      <c r="C813" s="22" t="s">
        <v>5358</v>
      </c>
      <c r="D813" s="21">
        <v>1180</v>
      </c>
      <c r="E813" s="22"/>
    </row>
    <row r="814" spans="1:5" s="20" customFormat="1" x14ac:dyDescent="0.25">
      <c r="A814" s="21">
        <v>72208</v>
      </c>
      <c r="B814" s="21">
        <v>72208</v>
      </c>
      <c r="C814" s="22" t="s">
        <v>5358</v>
      </c>
      <c r="D814" s="21">
        <v>0.40500000000000003</v>
      </c>
      <c r="E814" s="22"/>
    </row>
    <row r="815" spans="1:5" s="20" customFormat="1" x14ac:dyDescent="0.25">
      <c r="A815" s="21">
        <v>72435</v>
      </c>
      <c r="B815" s="21">
        <v>72435</v>
      </c>
      <c r="C815" s="22" t="s">
        <v>5358</v>
      </c>
      <c r="D815" s="21">
        <v>61</v>
      </c>
      <c r="E815" s="22"/>
    </row>
    <row r="816" spans="1:5" s="20" customFormat="1" x14ac:dyDescent="0.25">
      <c r="A816" s="21">
        <v>72548</v>
      </c>
      <c r="B816" s="21">
        <v>72548</v>
      </c>
      <c r="C816" s="22" t="s">
        <v>5358</v>
      </c>
      <c r="D816" s="21">
        <v>70</v>
      </c>
      <c r="E816" s="22"/>
    </row>
    <row r="817" spans="1:5" s="20" customFormat="1" x14ac:dyDescent="0.25">
      <c r="A817" s="21">
        <v>77714</v>
      </c>
      <c r="B817" s="21">
        <v>77714</v>
      </c>
      <c r="C817" s="22" t="s">
        <v>5358</v>
      </c>
      <c r="D817" s="21">
        <v>12700000</v>
      </c>
      <c r="E817" s="22"/>
    </row>
    <row r="818" spans="1:5" s="20" customFormat="1" x14ac:dyDescent="0.25">
      <c r="A818" s="21">
        <v>77736</v>
      </c>
      <c r="B818" s="21">
        <v>77736</v>
      </c>
      <c r="C818" s="22" t="s">
        <v>5358</v>
      </c>
      <c r="D818" s="21">
        <v>15900</v>
      </c>
      <c r="E818" s="22"/>
    </row>
    <row r="819" spans="1:5" s="20" customFormat="1" x14ac:dyDescent="0.25">
      <c r="A819" s="21">
        <v>78488</v>
      </c>
      <c r="B819" s="21">
        <v>78488</v>
      </c>
      <c r="C819" s="22" t="s">
        <v>5358</v>
      </c>
      <c r="D819" s="21">
        <v>660</v>
      </c>
      <c r="E819" s="22"/>
    </row>
    <row r="820" spans="1:5" s="20" customFormat="1" x14ac:dyDescent="0.25">
      <c r="A820" s="21">
        <v>78488</v>
      </c>
      <c r="B820" s="21">
        <v>78488</v>
      </c>
      <c r="C820" s="22" t="s">
        <v>5358</v>
      </c>
      <c r="D820" s="21">
        <v>1700</v>
      </c>
      <c r="E820" s="22"/>
    </row>
    <row r="821" spans="1:5" s="20" customFormat="1" x14ac:dyDescent="0.25">
      <c r="A821" s="21">
        <v>79061</v>
      </c>
      <c r="B821" s="21">
        <v>79061</v>
      </c>
      <c r="C821" s="22" t="s">
        <v>5358</v>
      </c>
      <c r="D821" s="21">
        <v>110000</v>
      </c>
      <c r="E821" s="22"/>
    </row>
    <row r="822" spans="1:5" s="20" customFormat="1" x14ac:dyDescent="0.25">
      <c r="A822" s="21">
        <v>83794</v>
      </c>
      <c r="B822" s="21">
        <v>83794</v>
      </c>
      <c r="C822" s="22" t="s">
        <v>5358</v>
      </c>
      <c r="D822" s="21">
        <v>7.75</v>
      </c>
      <c r="E822" s="22"/>
    </row>
    <row r="823" spans="1:5" s="20" customFormat="1" x14ac:dyDescent="0.25">
      <c r="A823" s="21">
        <v>83794</v>
      </c>
      <c r="B823" s="21">
        <v>83794</v>
      </c>
      <c r="C823" s="22" t="s">
        <v>5358</v>
      </c>
      <c r="D823" s="21">
        <v>6.55</v>
      </c>
      <c r="E823" s="22"/>
    </row>
    <row r="824" spans="1:5" s="20" customFormat="1" x14ac:dyDescent="0.25">
      <c r="A824" s="21">
        <v>83794</v>
      </c>
      <c r="B824" s="21">
        <v>83794</v>
      </c>
      <c r="C824" s="22" t="s">
        <v>5358</v>
      </c>
      <c r="D824" s="21">
        <v>5.8</v>
      </c>
      <c r="E824" s="22"/>
    </row>
    <row r="825" spans="1:5" s="20" customFormat="1" x14ac:dyDescent="0.25">
      <c r="A825" s="21">
        <v>87865</v>
      </c>
      <c r="B825" s="21">
        <v>87865</v>
      </c>
      <c r="C825" s="22" t="s">
        <v>5358</v>
      </c>
      <c r="D825" s="21">
        <v>29.612072365372811</v>
      </c>
      <c r="E825" s="22"/>
    </row>
    <row r="826" spans="1:5" s="20" customFormat="1" x14ac:dyDescent="0.25">
      <c r="A826" s="21">
        <v>87901</v>
      </c>
      <c r="B826" s="21">
        <v>87901</v>
      </c>
      <c r="C826" s="22" t="s">
        <v>5358</v>
      </c>
      <c r="D826" s="21">
        <v>240</v>
      </c>
      <c r="E826" s="22"/>
    </row>
    <row r="827" spans="1:5" s="20" customFormat="1" x14ac:dyDescent="0.25">
      <c r="A827" s="21">
        <v>94757</v>
      </c>
      <c r="B827" s="21">
        <v>94757</v>
      </c>
      <c r="C827" s="22" t="s">
        <v>5358</v>
      </c>
      <c r="D827" s="21">
        <v>358000</v>
      </c>
      <c r="E827" s="22"/>
    </row>
    <row r="828" spans="1:5" s="20" customFormat="1" x14ac:dyDescent="0.25">
      <c r="A828" s="21">
        <v>95169</v>
      </c>
      <c r="B828" s="21">
        <v>95169</v>
      </c>
      <c r="C828" s="22" t="s">
        <v>5358</v>
      </c>
      <c r="D828" s="21">
        <v>8100</v>
      </c>
      <c r="E828" s="22"/>
    </row>
    <row r="829" spans="1:5" s="20" customFormat="1" x14ac:dyDescent="0.25">
      <c r="A829" s="21">
        <v>95169</v>
      </c>
      <c r="B829" s="21">
        <v>95169</v>
      </c>
      <c r="C829" s="22" t="s">
        <v>5358</v>
      </c>
      <c r="D829" s="21">
        <v>26000</v>
      </c>
      <c r="E829" s="22"/>
    </row>
    <row r="830" spans="1:5" s="20" customFormat="1" x14ac:dyDescent="0.25">
      <c r="A830" s="21">
        <v>96695</v>
      </c>
      <c r="B830" s="21">
        <v>96695</v>
      </c>
      <c r="C830" s="22" t="s">
        <v>5358</v>
      </c>
      <c r="D830" s="21">
        <v>160</v>
      </c>
      <c r="E830" s="22"/>
    </row>
    <row r="831" spans="1:5" s="20" customFormat="1" x14ac:dyDescent="0.25">
      <c r="A831" s="21">
        <v>97778</v>
      </c>
      <c r="B831" s="21">
        <v>97778</v>
      </c>
      <c r="C831" s="22" t="s">
        <v>5358</v>
      </c>
      <c r="D831" s="21">
        <v>220</v>
      </c>
      <c r="E831" s="22"/>
    </row>
    <row r="832" spans="1:5" s="20" customFormat="1" x14ac:dyDescent="0.25">
      <c r="A832" s="21">
        <v>100005</v>
      </c>
      <c r="B832" s="21">
        <v>100005</v>
      </c>
      <c r="C832" s="22" t="s">
        <v>5358</v>
      </c>
      <c r="D832" s="21">
        <v>6000</v>
      </c>
      <c r="E832" s="22"/>
    </row>
    <row r="833" spans="1:5" s="20" customFormat="1" x14ac:dyDescent="0.25">
      <c r="A833" s="21">
        <v>100027</v>
      </c>
      <c r="B833" s="21">
        <v>100027</v>
      </c>
      <c r="C833" s="22" t="s">
        <v>5358</v>
      </c>
      <c r="D833" s="21">
        <v>3800</v>
      </c>
      <c r="E833" s="22"/>
    </row>
    <row r="834" spans="1:5" s="20" customFormat="1" x14ac:dyDescent="0.25">
      <c r="A834" s="21">
        <v>101202</v>
      </c>
      <c r="B834" s="21">
        <v>101202</v>
      </c>
      <c r="C834" s="22" t="s">
        <v>5358</v>
      </c>
      <c r="D834" s="21">
        <v>120</v>
      </c>
      <c r="E834" s="22"/>
    </row>
    <row r="835" spans="1:5" s="20" customFormat="1" x14ac:dyDescent="0.25">
      <c r="A835" s="21">
        <v>102772</v>
      </c>
      <c r="B835" s="21">
        <v>102772</v>
      </c>
      <c r="C835" s="22" t="s">
        <v>5358</v>
      </c>
      <c r="D835" s="21">
        <v>1300</v>
      </c>
      <c r="E835" s="22"/>
    </row>
    <row r="836" spans="1:5" s="20" customFormat="1" x14ac:dyDescent="0.25">
      <c r="A836" s="21">
        <v>107073</v>
      </c>
      <c r="B836" s="21">
        <v>107073</v>
      </c>
      <c r="C836" s="22" t="s">
        <v>5358</v>
      </c>
      <c r="D836" s="21">
        <v>54600</v>
      </c>
      <c r="E836" s="22"/>
    </row>
    <row r="837" spans="1:5" s="20" customFormat="1" x14ac:dyDescent="0.25">
      <c r="A837" s="21">
        <v>108883</v>
      </c>
      <c r="B837" s="21">
        <v>108883</v>
      </c>
      <c r="C837" s="22" t="s">
        <v>5358</v>
      </c>
      <c r="D837" s="21">
        <v>15530</v>
      </c>
      <c r="E837" s="22"/>
    </row>
    <row r="838" spans="1:5" s="20" customFormat="1" x14ac:dyDescent="0.25">
      <c r="A838" s="21">
        <v>108952</v>
      </c>
      <c r="B838" s="21">
        <v>108952</v>
      </c>
      <c r="C838" s="22" t="s">
        <v>5358</v>
      </c>
      <c r="D838" s="21">
        <v>11600</v>
      </c>
      <c r="E838" s="22"/>
    </row>
    <row r="839" spans="1:5" s="20" customFormat="1" x14ac:dyDescent="0.25">
      <c r="A839" s="21">
        <v>111900</v>
      </c>
      <c r="B839" s="21">
        <v>111900</v>
      </c>
      <c r="C839" s="22" t="s">
        <v>5358</v>
      </c>
      <c r="D839" s="21">
        <v>13400000</v>
      </c>
      <c r="E839" s="22"/>
    </row>
    <row r="840" spans="1:5" s="20" customFormat="1" x14ac:dyDescent="0.25">
      <c r="A840" s="21">
        <v>121755</v>
      </c>
      <c r="B840" s="21">
        <v>121755</v>
      </c>
      <c r="C840" s="22" t="s">
        <v>5358</v>
      </c>
      <c r="D840" s="21">
        <v>122</v>
      </c>
      <c r="E840" s="22"/>
    </row>
    <row r="841" spans="1:5" s="20" customFormat="1" x14ac:dyDescent="0.25">
      <c r="A841" s="21">
        <v>121755</v>
      </c>
      <c r="B841" s="21">
        <v>121755</v>
      </c>
      <c r="C841" s="22" t="s">
        <v>5358</v>
      </c>
      <c r="D841" s="21">
        <v>4.0999999999999996</v>
      </c>
      <c r="E841" s="22"/>
    </row>
    <row r="842" spans="1:5" s="20" customFormat="1" x14ac:dyDescent="0.25">
      <c r="A842" s="21">
        <v>122145</v>
      </c>
      <c r="B842" s="21">
        <v>122145</v>
      </c>
      <c r="C842" s="22" t="s">
        <v>5358</v>
      </c>
      <c r="D842" s="21">
        <v>2300</v>
      </c>
      <c r="E842" s="22"/>
    </row>
    <row r="843" spans="1:5" s="20" customFormat="1" x14ac:dyDescent="0.25">
      <c r="A843" s="21">
        <v>124287</v>
      </c>
      <c r="B843" s="21">
        <v>124287</v>
      </c>
      <c r="C843" s="22" t="s">
        <v>5358</v>
      </c>
      <c r="D843" s="21">
        <v>180</v>
      </c>
      <c r="E843" s="22"/>
    </row>
    <row r="844" spans="1:5" s="20" customFormat="1" x14ac:dyDescent="0.25">
      <c r="A844" s="21">
        <v>137304</v>
      </c>
      <c r="B844" s="21">
        <v>137304</v>
      </c>
      <c r="C844" s="22" t="s">
        <v>5358</v>
      </c>
      <c r="D844" s="21">
        <v>700</v>
      </c>
      <c r="E844" s="22"/>
    </row>
    <row r="845" spans="1:5" s="20" customFormat="1" x14ac:dyDescent="0.25">
      <c r="A845" s="21">
        <v>141662</v>
      </c>
      <c r="B845" s="21">
        <v>141662</v>
      </c>
      <c r="C845" s="22" t="s">
        <v>5358</v>
      </c>
      <c r="D845" s="21">
        <v>6300</v>
      </c>
      <c r="E845" s="22"/>
    </row>
    <row r="846" spans="1:5" s="20" customFormat="1" x14ac:dyDescent="0.25">
      <c r="A846" s="21">
        <v>150765</v>
      </c>
      <c r="B846" s="21">
        <v>150765</v>
      </c>
      <c r="C846" s="22" t="s">
        <v>5358</v>
      </c>
      <c r="D846" s="21">
        <v>28552.2</v>
      </c>
      <c r="E846" s="22"/>
    </row>
    <row r="847" spans="1:5" s="20" customFormat="1" x14ac:dyDescent="0.25">
      <c r="A847" s="21">
        <v>298000</v>
      </c>
      <c r="B847" s="21">
        <v>298000</v>
      </c>
      <c r="C847" s="22" t="s">
        <v>5358</v>
      </c>
      <c r="D847" s="21">
        <v>3700</v>
      </c>
      <c r="E847" s="22"/>
    </row>
    <row r="848" spans="1:5" s="20" customFormat="1" x14ac:dyDescent="0.25">
      <c r="A848" s="21">
        <v>298022</v>
      </c>
      <c r="B848" s="21">
        <v>298022</v>
      </c>
      <c r="C848" s="22" t="s">
        <v>5358</v>
      </c>
      <c r="D848" s="21">
        <v>13</v>
      </c>
      <c r="E848" s="22"/>
    </row>
    <row r="849" spans="1:5" s="20" customFormat="1" x14ac:dyDescent="0.25">
      <c r="A849" s="21">
        <v>374072</v>
      </c>
      <c r="B849" s="21">
        <v>374072</v>
      </c>
      <c r="C849" s="22" t="s">
        <v>5358</v>
      </c>
      <c r="D849" s="21">
        <v>15000</v>
      </c>
      <c r="E849" s="22"/>
    </row>
    <row r="850" spans="1:5" s="20" customFormat="1" x14ac:dyDescent="0.25">
      <c r="A850" s="21">
        <v>533744</v>
      </c>
      <c r="B850" s="21">
        <v>533744</v>
      </c>
      <c r="C850" s="22" t="s">
        <v>5358</v>
      </c>
      <c r="D850" s="21">
        <v>480</v>
      </c>
      <c r="E850" s="22"/>
    </row>
    <row r="851" spans="1:5" s="20" customFormat="1" x14ac:dyDescent="0.25">
      <c r="A851" s="21">
        <v>550447</v>
      </c>
      <c r="B851" s="21">
        <v>550447</v>
      </c>
      <c r="C851" s="22" t="s">
        <v>5358</v>
      </c>
      <c r="D851" s="21">
        <v>110000</v>
      </c>
      <c r="E851" s="22"/>
    </row>
    <row r="852" spans="1:5" s="20" customFormat="1" x14ac:dyDescent="0.25">
      <c r="A852" s="21">
        <v>563122</v>
      </c>
      <c r="B852" s="21">
        <v>563122</v>
      </c>
      <c r="C852" s="22" t="s">
        <v>5358</v>
      </c>
      <c r="D852" s="21">
        <v>500</v>
      </c>
      <c r="E852" s="22"/>
    </row>
    <row r="853" spans="1:5" s="20" customFormat="1" x14ac:dyDescent="0.25">
      <c r="A853" s="21">
        <v>577117</v>
      </c>
      <c r="B853" s="21">
        <v>577117</v>
      </c>
      <c r="C853" s="22" t="s">
        <v>5358</v>
      </c>
      <c r="D853" s="21">
        <v>28000</v>
      </c>
      <c r="E853" s="22"/>
    </row>
    <row r="854" spans="1:5" s="20" customFormat="1" x14ac:dyDescent="0.25">
      <c r="A854" s="21">
        <v>793248</v>
      </c>
      <c r="B854" s="21">
        <v>793248</v>
      </c>
      <c r="C854" s="22" t="s">
        <v>5358</v>
      </c>
      <c r="D854" s="21">
        <v>140</v>
      </c>
      <c r="E854" s="22"/>
    </row>
    <row r="855" spans="1:5" s="20" customFormat="1" x14ac:dyDescent="0.25">
      <c r="A855" s="21">
        <v>1192525</v>
      </c>
      <c r="B855" s="21">
        <v>1192525</v>
      </c>
      <c r="C855" s="22" t="s">
        <v>5358</v>
      </c>
      <c r="D855" s="21">
        <v>14</v>
      </c>
      <c r="E855" s="22"/>
    </row>
    <row r="856" spans="1:5" s="20" customFormat="1" x14ac:dyDescent="0.25">
      <c r="A856" s="21">
        <v>1314621</v>
      </c>
      <c r="B856" s="21">
        <v>1314621</v>
      </c>
      <c r="C856" s="22" t="s">
        <v>5358</v>
      </c>
      <c r="D856" s="22">
        <v>23565.135453474679</v>
      </c>
      <c r="E856" s="22"/>
    </row>
    <row r="857" spans="1:5" s="20" customFormat="1" x14ac:dyDescent="0.25">
      <c r="A857" s="21">
        <v>1314621</v>
      </c>
      <c r="B857" s="21">
        <v>1314621</v>
      </c>
      <c r="C857" s="22" t="s">
        <v>5358</v>
      </c>
      <c r="D857" s="22">
        <v>11068.472712995681</v>
      </c>
      <c r="E857" s="22"/>
    </row>
    <row r="858" spans="1:5" s="20" customFormat="1" x14ac:dyDescent="0.25">
      <c r="A858" s="21">
        <v>1314621</v>
      </c>
      <c r="B858" s="21">
        <v>1314621</v>
      </c>
      <c r="C858" s="22" t="s">
        <v>5358</v>
      </c>
      <c r="D858" s="22">
        <v>17852.375343541422</v>
      </c>
      <c r="E858" s="22"/>
    </row>
    <row r="859" spans="1:5" s="20" customFormat="1" x14ac:dyDescent="0.25">
      <c r="A859" s="21">
        <v>1314621</v>
      </c>
      <c r="B859" s="21">
        <v>1314621</v>
      </c>
      <c r="C859" s="22" t="s">
        <v>5358</v>
      </c>
      <c r="D859" s="22">
        <v>20887.279151943465</v>
      </c>
      <c r="E859" s="22"/>
    </row>
    <row r="860" spans="1:5" s="20" customFormat="1" x14ac:dyDescent="0.25">
      <c r="A860" s="21">
        <v>1314621</v>
      </c>
      <c r="B860" s="21">
        <v>1314621</v>
      </c>
      <c r="C860" s="22" t="s">
        <v>5358</v>
      </c>
      <c r="D860" s="22">
        <v>14281.900274833139</v>
      </c>
      <c r="E860" s="22"/>
    </row>
    <row r="861" spans="1:5" s="20" customFormat="1" x14ac:dyDescent="0.25">
      <c r="A861" s="21">
        <v>1314621</v>
      </c>
      <c r="B861" s="21">
        <v>1314621</v>
      </c>
      <c r="C861" s="22" t="s">
        <v>5358</v>
      </c>
      <c r="D861" s="22">
        <v>10889.948959560268</v>
      </c>
      <c r="E861" s="22"/>
    </row>
    <row r="862" spans="1:5" s="20" customFormat="1" x14ac:dyDescent="0.25">
      <c r="A862" s="21">
        <v>1314621</v>
      </c>
      <c r="B862" s="21">
        <v>1314621</v>
      </c>
      <c r="C862" s="22" t="s">
        <v>5358</v>
      </c>
      <c r="D862" s="22">
        <v>11425.52021986651</v>
      </c>
      <c r="E862" s="22"/>
    </row>
    <row r="863" spans="1:5" s="20" customFormat="1" x14ac:dyDescent="0.25">
      <c r="A863" s="21">
        <v>1314621</v>
      </c>
      <c r="B863" s="21">
        <v>1314621</v>
      </c>
      <c r="C863" s="22" t="s">
        <v>5358</v>
      </c>
      <c r="D863" s="22">
        <v>9283.2351786415402</v>
      </c>
      <c r="E863" s="22"/>
    </row>
    <row r="864" spans="1:5" s="20" customFormat="1" x14ac:dyDescent="0.25">
      <c r="A864" s="21">
        <v>1320189</v>
      </c>
      <c r="B864" s="21">
        <v>1320189</v>
      </c>
      <c r="C864" s="22" t="s">
        <v>5358</v>
      </c>
      <c r="D864" s="21">
        <v>1440</v>
      </c>
      <c r="E864" s="22"/>
    </row>
    <row r="865" spans="1:5" s="20" customFormat="1" x14ac:dyDescent="0.25">
      <c r="A865" s="21">
        <v>1320189</v>
      </c>
      <c r="B865" s="21">
        <v>1320189</v>
      </c>
      <c r="C865" s="22" t="s">
        <v>5358</v>
      </c>
      <c r="D865" s="21">
        <v>950</v>
      </c>
      <c r="E865" s="22"/>
    </row>
    <row r="866" spans="1:5" s="20" customFormat="1" x14ac:dyDescent="0.25">
      <c r="A866" s="21">
        <v>1397940</v>
      </c>
      <c r="B866" s="21">
        <v>1397940</v>
      </c>
      <c r="C866" s="22" t="s">
        <v>5358</v>
      </c>
      <c r="D866" s="21">
        <v>0.115</v>
      </c>
      <c r="E866" s="22"/>
    </row>
    <row r="867" spans="1:5" s="20" customFormat="1" x14ac:dyDescent="0.25">
      <c r="A867" s="21">
        <v>1397940</v>
      </c>
      <c r="B867" s="21">
        <v>1397940</v>
      </c>
      <c r="C867" s="22" t="s">
        <v>5358</v>
      </c>
      <c r="D867" s="21">
        <v>2.1999999999999999E-2</v>
      </c>
      <c r="E867" s="22"/>
    </row>
    <row r="868" spans="1:5" s="20" customFormat="1" x14ac:dyDescent="0.25">
      <c r="A868" s="21">
        <v>1445756</v>
      </c>
      <c r="B868" s="21">
        <v>1445756</v>
      </c>
      <c r="C868" s="22" t="s">
        <v>5358</v>
      </c>
      <c r="D868" s="21">
        <v>1300000</v>
      </c>
      <c r="E868" s="22"/>
    </row>
    <row r="869" spans="1:5" s="20" customFormat="1" x14ac:dyDescent="0.25">
      <c r="A869" s="21">
        <v>1445756</v>
      </c>
      <c r="B869" s="21">
        <v>1445756</v>
      </c>
      <c r="C869" s="22" t="s">
        <v>5358</v>
      </c>
      <c r="D869" s="21">
        <v>631000</v>
      </c>
      <c r="E869" s="22"/>
    </row>
    <row r="870" spans="1:5" s="20" customFormat="1" x14ac:dyDescent="0.25">
      <c r="A870" s="21">
        <v>1563662</v>
      </c>
      <c r="B870" s="21">
        <v>1563662</v>
      </c>
      <c r="C870" s="22" t="s">
        <v>5358</v>
      </c>
      <c r="D870" s="21">
        <v>380</v>
      </c>
      <c r="E870" s="22"/>
    </row>
    <row r="871" spans="1:5" s="20" customFormat="1" x14ac:dyDescent="0.25">
      <c r="A871" s="21">
        <v>1897456</v>
      </c>
      <c r="B871" s="21">
        <v>1897456</v>
      </c>
      <c r="C871" s="22" t="s">
        <v>5358</v>
      </c>
      <c r="D871" s="21">
        <v>76</v>
      </c>
      <c r="E871" s="22"/>
    </row>
    <row r="872" spans="1:5" s="20" customFormat="1" x14ac:dyDescent="0.25">
      <c r="A872" s="21">
        <v>1912249</v>
      </c>
      <c r="B872" s="21">
        <v>1912249</v>
      </c>
      <c r="C872" s="22" t="s">
        <v>5358</v>
      </c>
      <c r="D872" s="21">
        <v>13000</v>
      </c>
      <c r="E872" s="22"/>
    </row>
    <row r="873" spans="1:5" s="20" customFormat="1" x14ac:dyDescent="0.25">
      <c r="A873" s="21">
        <v>1918021</v>
      </c>
      <c r="B873" s="21">
        <v>1918021</v>
      </c>
      <c r="C873" s="22" t="s">
        <v>5358</v>
      </c>
      <c r="D873" s="21">
        <v>15600</v>
      </c>
      <c r="E873" s="22"/>
    </row>
    <row r="874" spans="1:5" s="20" customFormat="1" x14ac:dyDescent="0.25">
      <c r="A874" s="21">
        <v>1918021</v>
      </c>
      <c r="B874" s="21">
        <v>1918021</v>
      </c>
      <c r="C874" s="22" t="s">
        <v>5358</v>
      </c>
      <c r="D874" s="21">
        <v>19300</v>
      </c>
      <c r="E874" s="22"/>
    </row>
    <row r="875" spans="1:5" s="20" customFormat="1" x14ac:dyDescent="0.25">
      <c r="A875" s="21">
        <v>1918021</v>
      </c>
      <c r="B875" s="21">
        <v>1918021</v>
      </c>
      <c r="C875" s="22" t="s">
        <v>5358</v>
      </c>
      <c r="D875" s="21">
        <v>8000</v>
      </c>
      <c r="E875" s="22"/>
    </row>
    <row r="876" spans="1:5" s="20" customFormat="1" x14ac:dyDescent="0.25">
      <c r="A876" s="21">
        <v>2032657</v>
      </c>
      <c r="B876" s="21">
        <v>2032657</v>
      </c>
      <c r="C876" s="22" t="s">
        <v>5358</v>
      </c>
      <c r="D876" s="21">
        <v>4700</v>
      </c>
      <c r="E876" s="22"/>
    </row>
    <row r="877" spans="1:5" s="20" customFormat="1" x14ac:dyDescent="0.25">
      <c r="A877" s="21">
        <v>2164172</v>
      </c>
      <c r="B877" s="21">
        <v>2164172</v>
      </c>
      <c r="C877" s="22" t="s">
        <v>5358</v>
      </c>
      <c r="D877" s="21">
        <v>2960</v>
      </c>
      <c r="E877" s="22"/>
    </row>
    <row r="878" spans="1:5" s="20" customFormat="1" x14ac:dyDescent="0.25">
      <c r="A878" s="21">
        <v>2425061</v>
      </c>
      <c r="B878" s="21">
        <v>2425061</v>
      </c>
      <c r="C878" s="22" t="s">
        <v>5358</v>
      </c>
      <c r="D878" s="21">
        <v>34</v>
      </c>
      <c r="E878" s="22"/>
    </row>
    <row r="879" spans="1:5" s="20" customFormat="1" x14ac:dyDescent="0.25">
      <c r="A879" s="21">
        <v>2425061</v>
      </c>
      <c r="B879" s="21">
        <v>2425061</v>
      </c>
      <c r="C879" s="22" t="s">
        <v>5358</v>
      </c>
      <c r="D879" s="21">
        <v>56</v>
      </c>
      <c r="E879" s="22"/>
    </row>
    <row r="880" spans="1:5" s="20" customFormat="1" x14ac:dyDescent="0.25">
      <c r="A880" s="21">
        <v>3081149</v>
      </c>
      <c r="B880" s="21">
        <v>3081149</v>
      </c>
      <c r="C880" s="22" t="s">
        <v>5358</v>
      </c>
      <c r="D880" s="21">
        <v>32</v>
      </c>
      <c r="E880" s="22"/>
    </row>
    <row r="881" spans="1:5" s="20" customFormat="1" x14ac:dyDescent="0.25">
      <c r="A881" s="21">
        <v>3383968</v>
      </c>
      <c r="B881" s="21">
        <v>3383968</v>
      </c>
      <c r="C881" s="22" t="s">
        <v>5358</v>
      </c>
      <c r="D881" s="21">
        <v>3490</v>
      </c>
      <c r="E881" s="22"/>
    </row>
    <row r="882" spans="1:5" s="20" customFormat="1" x14ac:dyDescent="0.25">
      <c r="A882" s="21">
        <v>4437858</v>
      </c>
      <c r="B882" s="21">
        <v>4437858</v>
      </c>
      <c r="C882" s="22" t="s">
        <v>5358</v>
      </c>
      <c r="D882" s="21">
        <v>460200</v>
      </c>
      <c r="E882" s="22"/>
    </row>
    <row r="883" spans="1:5" s="20" customFormat="1" x14ac:dyDescent="0.25">
      <c r="A883" s="21">
        <v>7173515</v>
      </c>
      <c r="B883" s="21">
        <v>7173515</v>
      </c>
      <c r="C883" s="22" t="s">
        <v>5358</v>
      </c>
      <c r="D883" s="21">
        <v>2800</v>
      </c>
      <c r="E883" s="22"/>
    </row>
    <row r="884" spans="1:5" s="20" customFormat="1" x14ac:dyDescent="0.25">
      <c r="A884" s="21">
        <v>7758987</v>
      </c>
      <c r="B884" s="21">
        <v>7440508</v>
      </c>
      <c r="C884" s="22" t="s">
        <v>5358</v>
      </c>
      <c r="D884" s="21">
        <v>18.600000000000001</v>
      </c>
      <c r="E884" s="22"/>
    </row>
    <row r="885" spans="1:5" s="20" customFormat="1" x14ac:dyDescent="0.25">
      <c r="A885" s="21">
        <v>7758987</v>
      </c>
      <c r="B885" s="21">
        <v>7440508</v>
      </c>
      <c r="C885" s="22" t="s">
        <v>5358</v>
      </c>
      <c r="D885" s="21">
        <v>78.08</v>
      </c>
      <c r="E885" s="22"/>
    </row>
    <row r="886" spans="1:5" s="20" customFormat="1" x14ac:dyDescent="0.25">
      <c r="A886" s="21">
        <v>7758987</v>
      </c>
      <c r="B886" s="21">
        <v>7440508</v>
      </c>
      <c r="C886" s="22" t="s">
        <v>5358</v>
      </c>
      <c r="D886" s="21">
        <v>12.44</v>
      </c>
      <c r="E886" s="22"/>
    </row>
    <row r="887" spans="1:5" s="20" customFormat="1" x14ac:dyDescent="0.25">
      <c r="A887" s="21">
        <v>7758987</v>
      </c>
      <c r="B887" s="21">
        <v>7440508</v>
      </c>
      <c r="C887" s="22" t="s">
        <v>5358</v>
      </c>
      <c r="D887" s="21">
        <v>35.200000000000003</v>
      </c>
      <c r="E887" s="22"/>
    </row>
    <row r="888" spans="1:5" s="20" customFormat="1" x14ac:dyDescent="0.25">
      <c r="A888" s="21">
        <v>7758987</v>
      </c>
      <c r="B888" s="21">
        <v>7440508</v>
      </c>
      <c r="C888" s="22" t="s">
        <v>5358</v>
      </c>
      <c r="D888" s="21">
        <v>10.73</v>
      </c>
      <c r="E888" s="22"/>
    </row>
    <row r="889" spans="1:5" s="20" customFormat="1" x14ac:dyDescent="0.25">
      <c r="A889" s="21">
        <v>7758987</v>
      </c>
      <c r="B889" s="21">
        <v>7440508</v>
      </c>
      <c r="C889" s="22" t="s">
        <v>5358</v>
      </c>
      <c r="D889" s="21">
        <v>17.100000000000001</v>
      </c>
      <c r="E889" s="22"/>
    </row>
    <row r="890" spans="1:5" s="20" customFormat="1" x14ac:dyDescent="0.25">
      <c r="A890" s="21">
        <v>7758987</v>
      </c>
      <c r="B890" s="21">
        <v>7440508</v>
      </c>
      <c r="C890" s="22" t="s">
        <v>5358</v>
      </c>
      <c r="D890" s="21">
        <v>46.27</v>
      </c>
      <c r="E890" s="22"/>
    </row>
    <row r="891" spans="1:5" s="20" customFormat="1" x14ac:dyDescent="0.25">
      <c r="A891" s="21">
        <v>7758987</v>
      </c>
      <c r="B891" s="21">
        <v>7440508</v>
      </c>
      <c r="C891" s="22" t="s">
        <v>5358</v>
      </c>
      <c r="D891" s="21">
        <v>48.1</v>
      </c>
      <c r="E891" s="22"/>
    </row>
    <row r="892" spans="1:5" s="20" customFormat="1" x14ac:dyDescent="0.25">
      <c r="A892" s="21">
        <v>7758987</v>
      </c>
      <c r="B892" s="21">
        <v>7440508</v>
      </c>
      <c r="C892" s="22" t="s">
        <v>5358</v>
      </c>
      <c r="D892" s="21">
        <v>15.68</v>
      </c>
      <c r="E892" s="22"/>
    </row>
    <row r="893" spans="1:5" s="20" customFormat="1" x14ac:dyDescent="0.25">
      <c r="A893" s="21">
        <v>7758987</v>
      </c>
      <c r="B893" s="21">
        <v>7440508</v>
      </c>
      <c r="C893" s="22" t="s">
        <v>5358</v>
      </c>
      <c r="D893" s="21">
        <v>23.87</v>
      </c>
      <c r="E893" s="22"/>
    </row>
    <row r="894" spans="1:5" s="20" customFormat="1" x14ac:dyDescent="0.25">
      <c r="A894" s="21">
        <v>7758987</v>
      </c>
      <c r="B894" s="21">
        <v>7440508</v>
      </c>
      <c r="C894" s="22" t="s">
        <v>5358</v>
      </c>
      <c r="D894" s="21">
        <v>20.62</v>
      </c>
      <c r="E894" s="22"/>
    </row>
    <row r="895" spans="1:5" s="20" customFormat="1" x14ac:dyDescent="0.25">
      <c r="A895" s="21">
        <v>7758987</v>
      </c>
      <c r="B895" s="21">
        <v>7440508</v>
      </c>
      <c r="C895" s="22" t="s">
        <v>5358</v>
      </c>
      <c r="D895" s="21">
        <v>90.74</v>
      </c>
      <c r="E895" s="22"/>
    </row>
    <row r="896" spans="1:5" s="20" customFormat="1" x14ac:dyDescent="0.25">
      <c r="A896" s="21">
        <v>7758987</v>
      </c>
      <c r="B896" s="21">
        <v>7440508</v>
      </c>
      <c r="C896" s="22" t="s">
        <v>5358</v>
      </c>
      <c r="D896" s="21">
        <v>42.21</v>
      </c>
      <c r="E896" s="22"/>
    </row>
    <row r="897" spans="1:5" s="20" customFormat="1" x14ac:dyDescent="0.25">
      <c r="A897" s="21">
        <v>7758987</v>
      </c>
      <c r="B897" s="21">
        <v>7440508</v>
      </c>
      <c r="C897" s="22" t="s">
        <v>5358</v>
      </c>
      <c r="D897" s="21">
        <v>25.03</v>
      </c>
      <c r="E897" s="22"/>
    </row>
    <row r="898" spans="1:5" s="20" customFormat="1" x14ac:dyDescent="0.25">
      <c r="A898" s="21">
        <v>7758987</v>
      </c>
      <c r="B898" s="21">
        <v>7440508</v>
      </c>
      <c r="C898" s="22" t="s">
        <v>5358</v>
      </c>
      <c r="D898" s="21">
        <v>25.17</v>
      </c>
      <c r="E898" s="22"/>
    </row>
    <row r="899" spans="1:5" s="20" customFormat="1" x14ac:dyDescent="0.25">
      <c r="A899" s="21">
        <v>7758987</v>
      </c>
      <c r="B899" s="21">
        <v>7440508</v>
      </c>
      <c r="C899" s="22" t="s">
        <v>5358</v>
      </c>
      <c r="D899" s="21">
        <v>17.39</v>
      </c>
      <c r="E899" s="22"/>
    </row>
    <row r="900" spans="1:5" s="20" customFormat="1" x14ac:dyDescent="0.25">
      <c r="A900" s="21">
        <v>7758987</v>
      </c>
      <c r="B900" s="21">
        <v>7440508</v>
      </c>
      <c r="C900" s="22" t="s">
        <v>5358</v>
      </c>
      <c r="D900" s="21">
        <v>45.56</v>
      </c>
      <c r="E900" s="22"/>
    </row>
    <row r="901" spans="1:5" s="20" customFormat="1" x14ac:dyDescent="0.25">
      <c r="A901" s="21">
        <v>7758987</v>
      </c>
      <c r="B901" s="21">
        <v>7440508</v>
      </c>
      <c r="C901" s="22" t="s">
        <v>5358</v>
      </c>
      <c r="D901" s="22">
        <v>34.108706250209579</v>
      </c>
      <c r="E901" s="22"/>
    </row>
    <row r="902" spans="1:5" s="20" customFormat="1" x14ac:dyDescent="0.25">
      <c r="A902" s="21">
        <v>7758987</v>
      </c>
      <c r="B902" s="21">
        <v>7440508</v>
      </c>
      <c r="C902" s="22" t="s">
        <v>5358</v>
      </c>
      <c r="D902" s="21">
        <v>47.07</v>
      </c>
      <c r="E902" s="22"/>
    </row>
    <row r="903" spans="1:5" s="20" customFormat="1" x14ac:dyDescent="0.25">
      <c r="A903" s="21">
        <v>7758987</v>
      </c>
      <c r="B903" s="21">
        <v>7440508</v>
      </c>
      <c r="C903" s="22" t="s">
        <v>5358</v>
      </c>
      <c r="D903" s="21">
        <v>45.34</v>
      </c>
      <c r="E903" s="22"/>
    </row>
    <row r="904" spans="1:5" s="20" customFormat="1" x14ac:dyDescent="0.25">
      <c r="A904" s="21">
        <v>7758987</v>
      </c>
      <c r="B904" s="21">
        <v>7440508</v>
      </c>
      <c r="C904" s="22" t="s">
        <v>5358</v>
      </c>
      <c r="D904" s="21">
        <v>48.55</v>
      </c>
      <c r="E904" s="22"/>
    </row>
    <row r="905" spans="1:5" s="20" customFormat="1" x14ac:dyDescent="0.25">
      <c r="A905" s="21">
        <v>7758987</v>
      </c>
      <c r="B905" s="21">
        <v>7440508</v>
      </c>
      <c r="C905" s="22" t="s">
        <v>5358</v>
      </c>
      <c r="D905" s="21">
        <v>32.200000000000003</v>
      </c>
      <c r="E905" s="22"/>
    </row>
    <row r="906" spans="1:5" s="20" customFormat="1" x14ac:dyDescent="0.25">
      <c r="A906" s="21">
        <v>7447394</v>
      </c>
      <c r="B906" s="21">
        <v>7440508</v>
      </c>
      <c r="C906" s="22" t="s">
        <v>5358</v>
      </c>
      <c r="D906" s="21">
        <v>13.8</v>
      </c>
      <c r="E906" s="22"/>
    </row>
    <row r="907" spans="1:5" s="20" customFormat="1" x14ac:dyDescent="0.25">
      <c r="A907" s="22">
        <v>7733020</v>
      </c>
      <c r="B907" s="21">
        <v>7440666</v>
      </c>
      <c r="C907" s="22" t="s">
        <v>5358</v>
      </c>
      <c r="D907" s="21">
        <v>299.82</v>
      </c>
      <c r="E907" s="22"/>
    </row>
    <row r="908" spans="1:5" s="20" customFormat="1" x14ac:dyDescent="0.25">
      <c r="A908" s="22">
        <v>7646857</v>
      </c>
      <c r="B908" s="21">
        <v>7440666</v>
      </c>
      <c r="C908" s="22" t="s">
        <v>5358</v>
      </c>
      <c r="D908" s="21">
        <v>276.99</v>
      </c>
      <c r="E908" s="22"/>
    </row>
    <row r="909" spans="1:5" s="20" customFormat="1" x14ac:dyDescent="0.25">
      <c r="A909" s="21">
        <v>7723140</v>
      </c>
      <c r="B909" s="21">
        <v>7723140</v>
      </c>
      <c r="C909" s="22" t="s">
        <v>5358</v>
      </c>
      <c r="D909" s="21">
        <v>22</v>
      </c>
      <c r="E909" s="22"/>
    </row>
    <row r="910" spans="1:5" s="20" customFormat="1" x14ac:dyDescent="0.25">
      <c r="A910" s="21">
        <v>8001501</v>
      </c>
      <c r="B910" s="21">
        <v>8001501</v>
      </c>
      <c r="C910" s="22" t="s">
        <v>5358</v>
      </c>
      <c r="D910" s="21">
        <v>12</v>
      </c>
      <c r="E910" s="22"/>
    </row>
    <row r="911" spans="1:5" s="20" customFormat="1" x14ac:dyDescent="0.25">
      <c r="A911" s="21">
        <v>8027858</v>
      </c>
      <c r="B911" s="21">
        <v>8027858</v>
      </c>
      <c r="C911" s="22" t="s">
        <v>5358</v>
      </c>
      <c r="D911" s="21">
        <v>820000</v>
      </c>
      <c r="E911" s="22"/>
    </row>
    <row r="912" spans="1:5" s="20" customFormat="1" x14ac:dyDescent="0.25">
      <c r="A912" s="21">
        <v>10102188</v>
      </c>
      <c r="B912" s="21">
        <v>10102188</v>
      </c>
      <c r="C912" s="22" t="s">
        <v>5358</v>
      </c>
      <c r="D912" s="22">
        <v>4500</v>
      </c>
      <c r="E912" s="22"/>
    </row>
    <row r="913" spans="1:5" s="20" customFormat="1" x14ac:dyDescent="0.25">
      <c r="A913" s="21">
        <v>10102188</v>
      </c>
      <c r="B913" s="21">
        <v>10102188</v>
      </c>
      <c r="C913" s="22" t="s">
        <v>5358</v>
      </c>
      <c r="D913" s="22">
        <v>4200</v>
      </c>
      <c r="E913" s="22"/>
    </row>
    <row r="914" spans="1:5" s="20" customFormat="1" x14ac:dyDescent="0.25">
      <c r="A914" s="21">
        <v>10102188</v>
      </c>
      <c r="B914" s="21">
        <v>10102188</v>
      </c>
      <c r="C914" s="22" t="s">
        <v>5358</v>
      </c>
      <c r="D914" s="22">
        <v>2750</v>
      </c>
      <c r="E914" s="22"/>
    </row>
    <row r="915" spans="1:5" s="20" customFormat="1" x14ac:dyDescent="0.25">
      <c r="A915" s="21">
        <v>10102188</v>
      </c>
      <c r="B915" s="21">
        <v>10102188</v>
      </c>
      <c r="C915" s="22" t="s">
        <v>5358</v>
      </c>
      <c r="D915" s="22">
        <v>2700</v>
      </c>
      <c r="E915" s="22"/>
    </row>
    <row r="916" spans="1:5" s="20" customFormat="1" x14ac:dyDescent="0.25">
      <c r="A916" s="21">
        <v>10605217</v>
      </c>
      <c r="B916" s="21">
        <v>10605217</v>
      </c>
      <c r="C916" s="22" t="s">
        <v>5358</v>
      </c>
      <c r="D916" s="21">
        <v>650</v>
      </c>
      <c r="E916" s="22"/>
    </row>
    <row r="917" spans="1:5" s="20" customFormat="1" x14ac:dyDescent="0.25">
      <c r="A917" s="21">
        <v>13356086</v>
      </c>
      <c r="B917" s="21">
        <v>13356086</v>
      </c>
      <c r="C917" s="22" t="s">
        <v>5358</v>
      </c>
      <c r="D917" s="21">
        <v>1.9</v>
      </c>
      <c r="E917" s="22"/>
    </row>
    <row r="918" spans="1:5" s="20" customFormat="1" x14ac:dyDescent="0.25">
      <c r="A918" s="21">
        <v>15096523</v>
      </c>
      <c r="B918" s="21">
        <v>15096523</v>
      </c>
      <c r="C918" s="22" t="s">
        <v>5358</v>
      </c>
      <c r="D918" s="21">
        <v>47000</v>
      </c>
      <c r="E918" s="22"/>
    </row>
    <row r="919" spans="1:5" s="20" customFormat="1" x14ac:dyDescent="0.25">
      <c r="A919" s="21">
        <v>15972608</v>
      </c>
      <c r="B919" s="21">
        <v>15972608</v>
      </c>
      <c r="C919" s="22" t="s">
        <v>5358</v>
      </c>
      <c r="D919" s="21">
        <v>2400</v>
      </c>
      <c r="E919" s="22"/>
    </row>
    <row r="920" spans="1:5" s="20" customFormat="1" x14ac:dyDescent="0.25">
      <c r="A920" s="21">
        <v>16752775</v>
      </c>
      <c r="B920" s="21">
        <v>16752775</v>
      </c>
      <c r="C920" s="22" t="s">
        <v>5358</v>
      </c>
      <c r="D920" s="21">
        <v>1600</v>
      </c>
      <c r="E920" s="22"/>
    </row>
    <row r="921" spans="1:5" s="20" customFormat="1" x14ac:dyDescent="0.25">
      <c r="A921" s="21">
        <v>17804352</v>
      </c>
      <c r="B921" s="21">
        <v>17804352</v>
      </c>
      <c r="C921" s="22" t="s">
        <v>5358</v>
      </c>
      <c r="D921" s="21">
        <v>170</v>
      </c>
      <c r="E921" s="22"/>
    </row>
    <row r="922" spans="1:5" s="20" customFormat="1" x14ac:dyDescent="0.25">
      <c r="A922" s="21">
        <v>17804352</v>
      </c>
      <c r="B922" s="21">
        <v>17804352</v>
      </c>
      <c r="C922" s="22" t="s">
        <v>5358</v>
      </c>
      <c r="D922" s="21">
        <v>160</v>
      </c>
      <c r="E922" s="22"/>
    </row>
    <row r="923" spans="1:5" s="20" customFormat="1" x14ac:dyDescent="0.25">
      <c r="A923" s="21">
        <v>21725462</v>
      </c>
      <c r="B923" s="21">
        <v>21725462</v>
      </c>
      <c r="C923" s="22" t="s">
        <v>5358</v>
      </c>
      <c r="D923" s="21">
        <v>4000</v>
      </c>
      <c r="E923" s="22"/>
    </row>
    <row r="924" spans="1:5" s="20" customFormat="1" x14ac:dyDescent="0.25">
      <c r="A924" s="25">
        <v>584792</v>
      </c>
      <c r="B924" s="22">
        <v>28434006</v>
      </c>
      <c r="C924" s="22" t="s">
        <v>5358</v>
      </c>
      <c r="D924" s="21">
        <v>9.6999999999999993</v>
      </c>
      <c r="E924" s="22"/>
    </row>
    <row r="925" spans="1:5" s="20" customFormat="1" x14ac:dyDescent="0.25">
      <c r="A925" s="25">
        <v>584792</v>
      </c>
      <c r="B925" s="22">
        <v>28434006</v>
      </c>
      <c r="C925" s="22" t="s">
        <v>5358</v>
      </c>
      <c r="D925" s="21">
        <v>17.5</v>
      </c>
      <c r="E925" s="22"/>
    </row>
    <row r="926" spans="1:5" s="20" customFormat="1" x14ac:dyDescent="0.25">
      <c r="A926" s="21">
        <v>28249776</v>
      </c>
      <c r="B926" s="21">
        <v>28249776</v>
      </c>
      <c r="C926" s="22" t="s">
        <v>5358</v>
      </c>
      <c r="D926" s="21">
        <v>1150</v>
      </c>
      <c r="E926" s="22"/>
    </row>
    <row r="927" spans="1:5" s="20" customFormat="1" x14ac:dyDescent="0.25">
      <c r="A927" s="21">
        <v>30560191</v>
      </c>
      <c r="B927" s="21">
        <v>30560191</v>
      </c>
      <c r="C927" s="22" t="s">
        <v>5358</v>
      </c>
      <c r="D927" s="21">
        <v>1100000</v>
      </c>
      <c r="E927" s="22"/>
    </row>
    <row r="928" spans="1:5" s="20" customFormat="1" x14ac:dyDescent="0.25">
      <c r="A928" s="22">
        <v>2224444</v>
      </c>
      <c r="B928" s="21">
        <v>37304884</v>
      </c>
      <c r="C928" s="22" t="s">
        <v>5358</v>
      </c>
      <c r="D928" s="21">
        <v>750</v>
      </c>
      <c r="E928" s="22"/>
    </row>
    <row r="929" spans="1:5" s="20" customFormat="1" x14ac:dyDescent="0.25">
      <c r="A929" s="21">
        <v>40164690</v>
      </c>
      <c r="B929" s="21">
        <v>40164690</v>
      </c>
      <c r="C929" s="22" t="s">
        <v>5358</v>
      </c>
      <c r="D929" s="21">
        <v>15000</v>
      </c>
      <c r="E929" s="22"/>
    </row>
    <row r="930" spans="1:5" s="20" customFormat="1" x14ac:dyDescent="0.25">
      <c r="A930" s="21">
        <v>51218452</v>
      </c>
      <c r="B930" s="21">
        <v>51218452</v>
      </c>
      <c r="C930" s="22" t="s">
        <v>5358</v>
      </c>
      <c r="D930" s="21">
        <v>13000</v>
      </c>
      <c r="E930" s="22"/>
    </row>
    <row r="931" spans="1:5" s="20" customFormat="1" x14ac:dyDescent="0.25">
      <c r="A931" s="21">
        <v>51338273</v>
      </c>
      <c r="B931" s="21">
        <v>51338273</v>
      </c>
      <c r="C931" s="22" t="s">
        <v>5358</v>
      </c>
      <c r="D931" s="21">
        <v>250</v>
      </c>
      <c r="E931" s="22"/>
    </row>
    <row r="932" spans="1:5" s="20" customFormat="1" x14ac:dyDescent="0.25">
      <c r="A932" s="21">
        <v>51630581</v>
      </c>
      <c r="B932" s="21">
        <v>51630581</v>
      </c>
      <c r="C932" s="22" t="s">
        <v>5358</v>
      </c>
      <c r="D932" s="21">
        <v>1.2</v>
      </c>
      <c r="E932" s="22"/>
    </row>
    <row r="933" spans="1:5" s="20" customFormat="1" x14ac:dyDescent="0.25">
      <c r="A933" s="21">
        <v>52315078</v>
      </c>
      <c r="B933" s="21">
        <v>52315078</v>
      </c>
      <c r="C933" s="22" t="s">
        <v>5358</v>
      </c>
      <c r="D933" s="21">
        <v>0.5</v>
      </c>
      <c r="E933" s="22"/>
    </row>
    <row r="934" spans="1:5" s="20" customFormat="1" x14ac:dyDescent="0.25">
      <c r="A934" s="21">
        <v>52316559</v>
      </c>
      <c r="B934" s="21">
        <v>52316559</v>
      </c>
      <c r="C934" s="22" t="s">
        <v>5358</v>
      </c>
      <c r="D934" s="21">
        <v>1600</v>
      </c>
      <c r="E934" s="22"/>
    </row>
    <row r="935" spans="1:5" s="20" customFormat="1" x14ac:dyDescent="0.25">
      <c r="A935" s="21">
        <v>52645531</v>
      </c>
      <c r="B935" s="21">
        <v>52645531</v>
      </c>
      <c r="C935" s="22" t="s">
        <v>5358</v>
      </c>
      <c r="D935" s="21">
        <v>5.47</v>
      </c>
      <c r="E935" s="22"/>
    </row>
    <row r="936" spans="1:5" s="20" customFormat="1" x14ac:dyDescent="0.25">
      <c r="A936" s="21">
        <v>52645531</v>
      </c>
      <c r="B936" s="21">
        <v>52645531</v>
      </c>
      <c r="C936" s="22" t="s">
        <v>5358</v>
      </c>
      <c r="D936" s="21">
        <v>4.0999999999999996</v>
      </c>
      <c r="E936" s="22"/>
    </row>
    <row r="937" spans="1:5" s="20" customFormat="1" x14ac:dyDescent="0.25">
      <c r="A937" s="21">
        <v>55406536</v>
      </c>
      <c r="B937" s="21">
        <v>55406536</v>
      </c>
      <c r="C937" s="22" t="s">
        <v>5358</v>
      </c>
      <c r="D937" s="21">
        <v>67</v>
      </c>
      <c r="E937" s="22"/>
    </row>
    <row r="938" spans="1:5" s="20" customFormat="1" x14ac:dyDescent="0.25">
      <c r="A938" s="21">
        <v>55406536</v>
      </c>
      <c r="B938" s="21">
        <v>55406536</v>
      </c>
      <c r="C938" s="22" t="s">
        <v>5358</v>
      </c>
      <c r="D938" s="21">
        <v>67</v>
      </c>
      <c r="E938" s="22"/>
    </row>
    <row r="939" spans="1:5" s="20" customFormat="1" x14ac:dyDescent="0.25">
      <c r="A939" s="21">
        <v>59756604</v>
      </c>
      <c r="B939" s="21">
        <v>59756604</v>
      </c>
      <c r="C939" s="22" t="s">
        <v>5358</v>
      </c>
      <c r="D939" s="21">
        <v>7600</v>
      </c>
      <c r="E939" s="22"/>
    </row>
    <row r="940" spans="1:5" s="20" customFormat="1" x14ac:dyDescent="0.25">
      <c r="A940" s="21">
        <v>59756604</v>
      </c>
      <c r="B940" s="21">
        <v>59756604</v>
      </c>
      <c r="C940" s="22" t="s">
        <v>5358</v>
      </c>
      <c r="D940" s="21">
        <v>7600</v>
      </c>
      <c r="E940" s="22"/>
    </row>
    <row r="941" spans="1:5" s="20" customFormat="1" x14ac:dyDescent="0.25">
      <c r="A941" s="21">
        <v>61898951</v>
      </c>
      <c r="B941" s="21">
        <v>61898951</v>
      </c>
      <c r="C941" s="22" t="s">
        <v>5358</v>
      </c>
      <c r="D941" s="21">
        <v>3010</v>
      </c>
      <c r="E941" s="22"/>
    </row>
    <row r="942" spans="1:5" s="20" customFormat="1" x14ac:dyDescent="0.25">
      <c r="A942" s="22" t="s">
        <v>1997</v>
      </c>
      <c r="B942" s="22">
        <v>7664417</v>
      </c>
      <c r="C942" s="22" t="s">
        <v>5358</v>
      </c>
      <c r="D942" s="24">
        <v>98860</v>
      </c>
      <c r="E942" s="22"/>
    </row>
    <row r="943" spans="1:5" s="20" customFormat="1" x14ac:dyDescent="0.25">
      <c r="A943" s="22" t="s">
        <v>1997</v>
      </c>
      <c r="B943" s="22">
        <v>7664417</v>
      </c>
      <c r="C943" s="22" t="s">
        <v>5358</v>
      </c>
      <c r="D943" s="24">
        <v>123900</v>
      </c>
      <c r="E943" s="22"/>
    </row>
    <row r="944" spans="1:5" s="20" customFormat="1" x14ac:dyDescent="0.25">
      <c r="A944" s="22" t="s">
        <v>1997</v>
      </c>
      <c r="B944" s="22">
        <v>7664417</v>
      </c>
      <c r="C944" s="22" t="s">
        <v>5358</v>
      </c>
      <c r="D944" s="24">
        <v>107400</v>
      </c>
      <c r="E944" s="22"/>
    </row>
    <row r="945" spans="1:5" s="20" customFormat="1" x14ac:dyDescent="0.25">
      <c r="A945" s="22" t="s">
        <v>1997</v>
      </c>
      <c r="B945" s="22">
        <v>7664417</v>
      </c>
      <c r="C945" s="22" t="s">
        <v>5358</v>
      </c>
      <c r="D945" s="24">
        <v>137300</v>
      </c>
      <c r="E945" s="22"/>
    </row>
    <row r="946" spans="1:5" s="20" customFormat="1" x14ac:dyDescent="0.25">
      <c r="A946" s="22" t="s">
        <v>1997</v>
      </c>
      <c r="B946" s="22">
        <v>7664417</v>
      </c>
      <c r="C946" s="22" t="s">
        <v>5358</v>
      </c>
      <c r="D946" s="24">
        <v>113400</v>
      </c>
      <c r="E946" s="22"/>
    </row>
    <row r="947" spans="1:5" s="20" customFormat="1" x14ac:dyDescent="0.25">
      <c r="A947" s="22" t="s">
        <v>1997</v>
      </c>
      <c r="B947" s="22">
        <v>7664417</v>
      </c>
      <c r="C947" s="22" t="s">
        <v>5358</v>
      </c>
      <c r="D947" s="24">
        <v>54000</v>
      </c>
      <c r="E947" s="22"/>
    </row>
    <row r="948" spans="1:5" s="20" customFormat="1" x14ac:dyDescent="0.25">
      <c r="A948" s="22" t="s">
        <v>1997</v>
      </c>
      <c r="B948" s="22">
        <v>7664417</v>
      </c>
      <c r="C948" s="22" t="s">
        <v>5358</v>
      </c>
      <c r="D948" s="24">
        <v>68030</v>
      </c>
      <c r="E948" s="22"/>
    </row>
    <row r="949" spans="1:5" s="20" customFormat="1" x14ac:dyDescent="0.25">
      <c r="A949" s="22" t="s">
        <v>1997</v>
      </c>
      <c r="B949" s="22">
        <v>7664417</v>
      </c>
      <c r="C949" s="22" t="s">
        <v>5358</v>
      </c>
      <c r="D949" s="24">
        <v>50430</v>
      </c>
      <c r="E949" s="22"/>
    </row>
    <row r="950" spans="1:5" s="20" customFormat="1" x14ac:dyDescent="0.25">
      <c r="A950" s="22" t="s">
        <v>1997</v>
      </c>
      <c r="B950" s="22">
        <v>7664417</v>
      </c>
      <c r="C950" s="22" t="s">
        <v>5358</v>
      </c>
      <c r="D950" s="24">
        <v>53270</v>
      </c>
      <c r="E950" s="22"/>
    </row>
    <row r="951" spans="1:5" s="20" customFormat="1" x14ac:dyDescent="0.25">
      <c r="A951" s="22" t="s">
        <v>1997</v>
      </c>
      <c r="B951" s="22">
        <v>7664417</v>
      </c>
      <c r="C951" s="22" t="s">
        <v>5358</v>
      </c>
      <c r="D951" s="24">
        <v>57060</v>
      </c>
      <c r="E951" s="22"/>
    </row>
    <row r="952" spans="1:5" s="20" customFormat="1" x14ac:dyDescent="0.25">
      <c r="A952" s="22" t="s">
        <v>1997</v>
      </c>
      <c r="B952" s="22">
        <v>7664417</v>
      </c>
      <c r="C952" s="22" t="s">
        <v>5358</v>
      </c>
      <c r="D952" s="24">
        <v>66210</v>
      </c>
      <c r="E952" s="22"/>
    </row>
    <row r="953" spans="1:5" s="20" customFormat="1" x14ac:dyDescent="0.25">
      <c r="A953" s="22" t="s">
        <v>1997</v>
      </c>
      <c r="B953" s="22">
        <v>7664417</v>
      </c>
      <c r="C953" s="22" t="s">
        <v>5358</v>
      </c>
      <c r="D953" s="24">
        <v>65840</v>
      </c>
      <c r="E953" s="22"/>
    </row>
    <row r="954" spans="1:5" s="20" customFormat="1" x14ac:dyDescent="0.25">
      <c r="A954" s="22" t="s">
        <v>1997</v>
      </c>
      <c r="B954" s="22">
        <v>7664417</v>
      </c>
      <c r="C954" s="22" t="s">
        <v>5358</v>
      </c>
      <c r="D954" s="24">
        <v>66070</v>
      </c>
      <c r="E954" s="22"/>
    </row>
    <row r="955" spans="1:5" s="20" customFormat="1" x14ac:dyDescent="0.25">
      <c r="A955" s="22" t="s">
        <v>1997</v>
      </c>
      <c r="B955" s="22">
        <v>7664417</v>
      </c>
      <c r="C955" s="22" t="s">
        <v>5358</v>
      </c>
      <c r="D955" s="24">
        <v>79390</v>
      </c>
      <c r="E955" s="22"/>
    </row>
    <row r="956" spans="1:5" s="20" customFormat="1" x14ac:dyDescent="0.25">
      <c r="A956" s="22" t="s">
        <v>1997</v>
      </c>
      <c r="B956" s="22">
        <v>7664417</v>
      </c>
      <c r="C956" s="22" t="s">
        <v>5358</v>
      </c>
      <c r="D956" s="24">
        <v>64870.000000000007</v>
      </c>
      <c r="E956" s="22"/>
    </row>
    <row r="957" spans="1:5" s="20" customFormat="1" x14ac:dyDescent="0.25">
      <c r="A957" s="22" t="s">
        <v>1997</v>
      </c>
      <c r="B957" s="22">
        <v>7664417</v>
      </c>
      <c r="C957" s="22" t="s">
        <v>5358</v>
      </c>
      <c r="D957" s="24">
        <v>80110</v>
      </c>
      <c r="E957" s="22"/>
    </row>
    <row r="958" spans="1:5" s="20" customFormat="1" x14ac:dyDescent="0.25">
      <c r="A958" s="22" t="s">
        <v>1997</v>
      </c>
      <c r="B958" s="22">
        <v>7664417</v>
      </c>
      <c r="C958" s="22" t="s">
        <v>5358</v>
      </c>
      <c r="D958" s="24">
        <v>67600</v>
      </c>
      <c r="E958" s="22"/>
    </row>
    <row r="959" spans="1:5" s="20" customFormat="1" x14ac:dyDescent="0.25">
      <c r="A959" s="22" t="s">
        <v>1997</v>
      </c>
      <c r="B959" s="22">
        <v>7664417</v>
      </c>
      <c r="C959" s="22" t="s">
        <v>5358</v>
      </c>
      <c r="D959" s="24">
        <v>71360</v>
      </c>
      <c r="E959" s="22"/>
    </row>
    <row r="960" spans="1:5" s="20" customFormat="1" x14ac:dyDescent="0.25">
      <c r="A960" s="22" t="s">
        <v>1997</v>
      </c>
      <c r="B960" s="22">
        <v>7664417</v>
      </c>
      <c r="C960" s="22" t="s">
        <v>5358</v>
      </c>
      <c r="D960" s="24">
        <v>76830</v>
      </c>
      <c r="E960" s="22"/>
    </row>
    <row r="961" spans="1:5" s="20" customFormat="1" x14ac:dyDescent="0.25">
      <c r="A961" s="22" t="s">
        <v>1997</v>
      </c>
      <c r="B961" s="22">
        <v>7664417</v>
      </c>
      <c r="C961" s="22" t="s">
        <v>5358</v>
      </c>
      <c r="D961" s="24">
        <v>81400</v>
      </c>
      <c r="E961" s="22"/>
    </row>
    <row r="962" spans="1:5" s="20" customFormat="1" x14ac:dyDescent="0.25">
      <c r="A962" s="22" t="s">
        <v>1997</v>
      </c>
      <c r="B962" s="22">
        <v>7664417</v>
      </c>
      <c r="C962" s="22" t="s">
        <v>5358</v>
      </c>
      <c r="D962" s="24">
        <v>85870</v>
      </c>
      <c r="E962" s="22"/>
    </row>
    <row r="963" spans="1:5" s="20" customFormat="1" x14ac:dyDescent="0.25">
      <c r="A963" s="22" t="s">
        <v>1997</v>
      </c>
      <c r="B963" s="22">
        <v>7664417</v>
      </c>
      <c r="C963" s="22" t="s">
        <v>5358</v>
      </c>
      <c r="D963" s="24">
        <v>92430</v>
      </c>
      <c r="E963" s="22"/>
    </row>
    <row r="964" spans="1:5" s="20" customFormat="1" x14ac:dyDescent="0.25">
      <c r="A964" s="22" t="s">
        <v>1997</v>
      </c>
      <c r="B964" s="22">
        <v>7664417</v>
      </c>
      <c r="C964" s="22" t="s">
        <v>5358</v>
      </c>
      <c r="D964" s="24">
        <v>89710</v>
      </c>
      <c r="E964" s="22"/>
    </row>
    <row r="965" spans="1:5" s="20" customFormat="1" x14ac:dyDescent="0.25">
      <c r="A965" s="22" t="s">
        <v>1997</v>
      </c>
      <c r="B965" s="22">
        <v>7664417</v>
      </c>
      <c r="C965" s="22" t="s">
        <v>5358</v>
      </c>
      <c r="D965" s="24">
        <v>122600</v>
      </c>
      <c r="E965" s="22"/>
    </row>
    <row r="966" spans="1:5" s="20" customFormat="1" x14ac:dyDescent="0.25">
      <c r="A966" s="22" t="s">
        <v>1997</v>
      </c>
      <c r="B966" s="22">
        <v>7664417</v>
      </c>
      <c r="C966" s="22" t="s">
        <v>5358</v>
      </c>
      <c r="D966" s="24">
        <v>124900</v>
      </c>
      <c r="E966" s="22"/>
    </row>
    <row r="967" spans="1:5" s="20" customFormat="1" x14ac:dyDescent="0.25">
      <c r="A967" s="22" t="s">
        <v>1997</v>
      </c>
      <c r="B967" s="22">
        <v>7664417</v>
      </c>
      <c r="C967" s="22" t="s">
        <v>5358</v>
      </c>
      <c r="D967" s="24">
        <v>142300</v>
      </c>
      <c r="E967" s="22"/>
    </row>
    <row r="968" spans="1:5" s="20" customFormat="1" x14ac:dyDescent="0.25">
      <c r="A968" s="22" t="s">
        <v>1997</v>
      </c>
      <c r="B968" s="22">
        <v>7664417</v>
      </c>
      <c r="C968" s="22" t="s">
        <v>5358</v>
      </c>
      <c r="D968" s="24">
        <v>103700</v>
      </c>
      <c r="E968" s="22"/>
    </row>
    <row r="969" spans="1:5" s="20" customFormat="1" x14ac:dyDescent="0.25">
      <c r="A969" s="22" t="s">
        <v>1997</v>
      </c>
      <c r="B969" s="22">
        <v>7664417</v>
      </c>
      <c r="C969" s="22" t="s">
        <v>5358</v>
      </c>
      <c r="D969" s="24">
        <v>105200</v>
      </c>
      <c r="E969" s="22"/>
    </row>
    <row r="970" spans="1:5" s="20" customFormat="1" x14ac:dyDescent="0.25">
      <c r="A970" s="22" t="s">
        <v>1997</v>
      </c>
      <c r="B970" s="22">
        <v>7664417</v>
      </c>
      <c r="C970" s="22" t="s">
        <v>5358</v>
      </c>
      <c r="D970" s="24">
        <v>78380</v>
      </c>
      <c r="E970" s="22"/>
    </row>
    <row r="971" spans="1:5" s="20" customFormat="1" x14ac:dyDescent="0.25">
      <c r="A971" s="22" t="s">
        <v>1997</v>
      </c>
      <c r="B971" s="22">
        <v>7664417</v>
      </c>
      <c r="C971" s="22" t="s">
        <v>5358</v>
      </c>
      <c r="D971" s="24">
        <v>103200</v>
      </c>
      <c r="E971" s="22"/>
    </row>
    <row r="972" spans="1:5" s="20" customFormat="1" x14ac:dyDescent="0.25">
      <c r="A972" s="22" t="s">
        <v>1997</v>
      </c>
      <c r="B972" s="22">
        <v>7664417</v>
      </c>
      <c r="C972" s="22" t="s">
        <v>5358</v>
      </c>
      <c r="D972" s="24">
        <v>105700</v>
      </c>
      <c r="E972" s="22"/>
    </row>
    <row r="973" spans="1:5" s="20" customFormat="1" x14ac:dyDescent="0.25">
      <c r="A973" s="22" t="s">
        <v>1997</v>
      </c>
      <c r="B973" s="22">
        <v>7664417</v>
      </c>
      <c r="C973" s="22" t="s">
        <v>5358</v>
      </c>
      <c r="D973" s="24">
        <v>123600</v>
      </c>
      <c r="E973" s="22"/>
    </row>
    <row r="974" spans="1:5" s="20" customFormat="1" x14ac:dyDescent="0.25">
      <c r="A974" s="22" t="s">
        <v>1997</v>
      </c>
      <c r="B974" s="22">
        <v>7664417</v>
      </c>
      <c r="C974" s="22" t="s">
        <v>5358</v>
      </c>
      <c r="D974" s="24">
        <v>96810</v>
      </c>
      <c r="E974" s="22"/>
    </row>
    <row r="975" spans="1:5" s="20" customFormat="1" x14ac:dyDescent="0.25">
      <c r="A975" s="22" t="s">
        <v>1997</v>
      </c>
      <c r="B975" s="22">
        <v>7664417</v>
      </c>
      <c r="C975" s="22" t="s">
        <v>5358</v>
      </c>
      <c r="D975" s="24">
        <v>102600</v>
      </c>
      <c r="E975" s="22"/>
    </row>
    <row r="976" spans="1:5" s="20" customFormat="1" x14ac:dyDescent="0.25">
      <c r="A976" s="22" t="s">
        <v>1997</v>
      </c>
      <c r="B976" s="22">
        <v>7664417</v>
      </c>
      <c r="C976" s="22" t="s">
        <v>5358</v>
      </c>
      <c r="D976" s="24">
        <v>109200</v>
      </c>
      <c r="E976" s="22"/>
    </row>
    <row r="977" spans="1:5" s="20" customFormat="1" x14ac:dyDescent="0.25">
      <c r="A977" s="22" t="s">
        <v>1997</v>
      </c>
      <c r="B977" s="22">
        <v>7664417</v>
      </c>
      <c r="C977" s="22" t="s">
        <v>5358</v>
      </c>
      <c r="D977" s="24">
        <v>110500</v>
      </c>
      <c r="E977" s="22"/>
    </row>
    <row r="978" spans="1:5" s="20" customFormat="1" x14ac:dyDescent="0.25">
      <c r="A978" s="22" t="s">
        <v>1997</v>
      </c>
      <c r="B978" s="22">
        <v>7664417</v>
      </c>
      <c r="C978" s="22" t="s">
        <v>5358</v>
      </c>
      <c r="D978" s="24">
        <v>95270</v>
      </c>
      <c r="E978" s="22"/>
    </row>
    <row r="979" spans="1:5" s="20" customFormat="1" x14ac:dyDescent="0.25">
      <c r="A979" s="22" t="s">
        <v>1997</v>
      </c>
      <c r="B979" s="22">
        <v>7664417</v>
      </c>
      <c r="C979" s="22" t="s">
        <v>5358</v>
      </c>
      <c r="D979" s="24">
        <v>116900</v>
      </c>
      <c r="E979" s="22"/>
    </row>
    <row r="980" spans="1:5" s="20" customFormat="1" x14ac:dyDescent="0.25">
      <c r="A980" s="22" t="s">
        <v>1997</v>
      </c>
      <c r="B980" s="22">
        <v>7664417</v>
      </c>
      <c r="C980" s="22" t="s">
        <v>5358</v>
      </c>
      <c r="D980" s="24">
        <v>67510</v>
      </c>
      <c r="E980" s="22"/>
    </row>
    <row r="981" spans="1:5" s="20" customFormat="1" x14ac:dyDescent="0.25">
      <c r="A981" s="22" t="s">
        <v>1997</v>
      </c>
      <c r="B981" s="22">
        <v>7664417</v>
      </c>
      <c r="C981" s="22" t="s">
        <v>5358</v>
      </c>
      <c r="D981" s="24">
        <v>107200</v>
      </c>
      <c r="E981" s="22"/>
    </row>
    <row r="982" spans="1:5" s="20" customFormat="1" x14ac:dyDescent="0.25">
      <c r="A982" s="22" t="s">
        <v>1997</v>
      </c>
      <c r="B982" s="22">
        <v>7664417</v>
      </c>
      <c r="C982" s="22" t="s">
        <v>5358</v>
      </c>
      <c r="D982" s="24">
        <v>115700</v>
      </c>
      <c r="E982" s="22"/>
    </row>
    <row r="983" spans="1:5" s="20" customFormat="1" x14ac:dyDescent="0.25">
      <c r="A983" s="22" t="s">
        <v>1997</v>
      </c>
      <c r="B983" s="22">
        <v>7664417</v>
      </c>
      <c r="C983" s="22" t="s">
        <v>5358</v>
      </c>
      <c r="D983" s="24">
        <v>98220</v>
      </c>
      <c r="E983" s="22"/>
    </row>
    <row r="984" spans="1:5" s="20" customFormat="1" x14ac:dyDescent="0.25">
      <c r="A984" s="22" t="s">
        <v>1997</v>
      </c>
      <c r="B984" s="22">
        <v>7664417</v>
      </c>
      <c r="C984" s="22" t="s">
        <v>5358</v>
      </c>
      <c r="D984" s="24">
        <v>128500</v>
      </c>
      <c r="E984" s="22"/>
    </row>
    <row r="985" spans="1:5" s="20" customFormat="1" x14ac:dyDescent="0.25">
      <c r="A985" s="22" t="s">
        <v>1997</v>
      </c>
      <c r="B985" s="22">
        <v>7664417</v>
      </c>
      <c r="C985" s="22" t="s">
        <v>5358</v>
      </c>
      <c r="D985" s="24">
        <v>80690</v>
      </c>
      <c r="E985" s="22"/>
    </row>
    <row r="986" spans="1:5" s="20" customFormat="1" x14ac:dyDescent="0.25">
      <c r="A986" s="22" t="s">
        <v>1997</v>
      </c>
      <c r="B986" s="22">
        <v>7664417</v>
      </c>
      <c r="C986" s="22" t="s">
        <v>5358</v>
      </c>
      <c r="D986" s="24">
        <v>127400</v>
      </c>
      <c r="E986" s="22"/>
    </row>
    <row r="987" spans="1:5" s="20" customFormat="1" x14ac:dyDescent="0.25">
      <c r="A987" s="22" t="s">
        <v>1997</v>
      </c>
      <c r="B987" s="22">
        <v>7664417</v>
      </c>
      <c r="C987" s="22" t="s">
        <v>5358</v>
      </c>
      <c r="D987" s="24">
        <v>133300</v>
      </c>
      <c r="E987" s="22"/>
    </row>
    <row r="988" spans="1:5" s="20" customFormat="1" x14ac:dyDescent="0.25">
      <c r="A988" s="22" t="s">
        <v>1997</v>
      </c>
      <c r="B988" s="22">
        <v>7664417</v>
      </c>
      <c r="C988" s="22" t="s">
        <v>5358</v>
      </c>
      <c r="D988" s="24">
        <v>101600</v>
      </c>
      <c r="E988" s="22"/>
    </row>
    <row r="989" spans="1:5" s="20" customFormat="1" x14ac:dyDescent="0.25">
      <c r="A989" s="22" t="s">
        <v>1997</v>
      </c>
      <c r="B989" s="22">
        <v>7664417</v>
      </c>
      <c r="C989" s="22" t="s">
        <v>5358</v>
      </c>
      <c r="D989" s="24">
        <v>150600</v>
      </c>
      <c r="E989" s="22"/>
    </row>
    <row r="990" spans="1:5" s="20" customFormat="1" x14ac:dyDescent="0.25">
      <c r="A990" s="22" t="s">
        <v>1997</v>
      </c>
      <c r="B990" s="22">
        <v>7664417</v>
      </c>
      <c r="C990" s="22" t="s">
        <v>5358</v>
      </c>
      <c r="D990" s="24">
        <v>111700</v>
      </c>
      <c r="E990" s="22"/>
    </row>
    <row r="991" spans="1:5" s="20" customFormat="1" x14ac:dyDescent="0.25">
      <c r="A991" s="22" t="s">
        <v>1997</v>
      </c>
      <c r="B991" s="22">
        <v>7664417</v>
      </c>
      <c r="C991" s="22" t="s">
        <v>5358</v>
      </c>
      <c r="D991" s="24">
        <v>161800</v>
      </c>
      <c r="E991" s="22"/>
    </row>
    <row r="992" spans="1:5" s="20" customFormat="1" x14ac:dyDescent="0.25">
      <c r="A992" s="22" t="s">
        <v>1997</v>
      </c>
      <c r="B992" s="22">
        <v>7664417</v>
      </c>
      <c r="C992" s="22" t="s">
        <v>5358</v>
      </c>
      <c r="D992" s="24">
        <v>94230</v>
      </c>
      <c r="E992" s="22"/>
    </row>
    <row r="993" spans="1:5" s="20" customFormat="1" x14ac:dyDescent="0.25">
      <c r="A993" s="22" t="s">
        <v>1997</v>
      </c>
      <c r="B993" s="22">
        <v>7664417</v>
      </c>
      <c r="C993" s="22" t="s">
        <v>5358</v>
      </c>
      <c r="D993" s="24">
        <v>93610</v>
      </c>
      <c r="E993" s="22"/>
    </row>
    <row r="994" spans="1:5" s="20" customFormat="1" x14ac:dyDescent="0.25">
      <c r="A994" s="22" t="s">
        <v>1997</v>
      </c>
      <c r="B994" s="22">
        <v>7664417</v>
      </c>
      <c r="C994" s="22" t="s">
        <v>5358</v>
      </c>
      <c r="D994" s="24">
        <v>87390</v>
      </c>
      <c r="E994" s="22"/>
    </row>
    <row r="995" spans="1:5" s="20" customFormat="1" x14ac:dyDescent="0.25">
      <c r="A995" s="22" t="s">
        <v>1997</v>
      </c>
      <c r="B995" s="22">
        <v>7664417</v>
      </c>
      <c r="C995" s="22" t="s">
        <v>5358</v>
      </c>
      <c r="D995" s="24">
        <v>100700</v>
      </c>
      <c r="E995" s="22"/>
    </row>
    <row r="996" spans="1:5" s="20" customFormat="1" x14ac:dyDescent="0.25">
      <c r="A996" s="22" t="s">
        <v>1997</v>
      </c>
      <c r="B996" s="22">
        <v>7664417</v>
      </c>
      <c r="C996" s="22" t="s">
        <v>5358</v>
      </c>
      <c r="D996" s="24">
        <v>108300</v>
      </c>
      <c r="E996" s="22"/>
    </row>
    <row r="997" spans="1:5" s="20" customFormat="1" x14ac:dyDescent="0.25">
      <c r="A997" s="22" t="s">
        <v>1997</v>
      </c>
      <c r="B997" s="22">
        <v>7664417</v>
      </c>
      <c r="C997" s="22" t="s">
        <v>5358</v>
      </c>
      <c r="D997" s="24">
        <v>119400</v>
      </c>
      <c r="E997" s="22"/>
    </row>
    <row r="998" spans="1:5" s="20" customFormat="1" x14ac:dyDescent="0.25">
      <c r="A998" s="22" t="s">
        <v>1997</v>
      </c>
      <c r="B998" s="22">
        <v>7664417</v>
      </c>
      <c r="C998" s="22" t="s">
        <v>5358</v>
      </c>
      <c r="D998" s="24">
        <v>114500</v>
      </c>
      <c r="E998" s="22"/>
    </row>
    <row r="999" spans="1:5" s="20" customFormat="1" x14ac:dyDescent="0.25">
      <c r="A999" s="22" t="s">
        <v>1997</v>
      </c>
      <c r="B999" s="22">
        <v>7664417</v>
      </c>
      <c r="C999" s="22" t="s">
        <v>5358</v>
      </c>
      <c r="D999" s="24">
        <v>102200</v>
      </c>
      <c r="E999" s="22"/>
    </row>
    <row r="1000" spans="1:5" s="20" customFormat="1" x14ac:dyDescent="0.25">
      <c r="A1000" s="22" t="s">
        <v>1997</v>
      </c>
      <c r="B1000" s="22">
        <v>7664417</v>
      </c>
      <c r="C1000" s="22" t="s">
        <v>5358</v>
      </c>
      <c r="D1000" s="24">
        <v>80020</v>
      </c>
      <c r="E1000" s="22"/>
    </row>
    <row r="1001" spans="1:5" s="20" customFormat="1" x14ac:dyDescent="0.25">
      <c r="A1001" s="22" t="s">
        <v>1997</v>
      </c>
      <c r="B1001" s="22">
        <v>7664417</v>
      </c>
      <c r="C1001" s="22" t="s">
        <v>5358</v>
      </c>
      <c r="D1001" s="24">
        <v>212600</v>
      </c>
      <c r="E1001" s="22"/>
    </row>
    <row r="1002" spans="1:5" s="20" customFormat="1" x14ac:dyDescent="0.25">
      <c r="A1002" s="22">
        <v>95761</v>
      </c>
      <c r="B1002" s="21">
        <v>95761</v>
      </c>
      <c r="C1002" s="22" t="s">
        <v>5358</v>
      </c>
      <c r="D1002" s="24">
        <v>2400</v>
      </c>
      <c r="E1002" s="22"/>
    </row>
    <row r="1003" spans="1:5" s="20" customFormat="1" x14ac:dyDescent="0.25">
      <c r="A1003" s="22">
        <v>108394</v>
      </c>
      <c r="B1003" s="21">
        <v>108394</v>
      </c>
      <c r="C1003" s="22" t="s">
        <v>5358</v>
      </c>
      <c r="D1003" s="24">
        <v>3880</v>
      </c>
      <c r="E1003" s="22"/>
    </row>
    <row r="1004" spans="1:5" s="20" customFormat="1" x14ac:dyDescent="0.25">
      <c r="A1004" s="22">
        <v>149304</v>
      </c>
      <c r="B1004" s="21">
        <v>149304</v>
      </c>
      <c r="C1004" s="22" t="s">
        <v>5358</v>
      </c>
      <c r="D1004" s="24">
        <v>730</v>
      </c>
      <c r="E1004" s="22"/>
    </row>
    <row r="1005" spans="1:5" s="20" customFormat="1" x14ac:dyDescent="0.25">
      <c r="A1005" s="22">
        <v>149304</v>
      </c>
      <c r="B1005" s="21">
        <v>149304</v>
      </c>
      <c r="C1005" s="22" t="s">
        <v>5358</v>
      </c>
      <c r="D1005" s="24">
        <v>730</v>
      </c>
      <c r="E1005" s="22"/>
    </row>
    <row r="1006" spans="1:5" s="20" customFormat="1" x14ac:dyDescent="0.25">
      <c r="A1006" s="22">
        <v>6515384</v>
      </c>
      <c r="B1006" s="21">
        <v>6515384</v>
      </c>
      <c r="C1006" s="22" t="s">
        <v>5358</v>
      </c>
      <c r="D1006" s="24">
        <v>1500</v>
      </c>
      <c r="E1006" s="22"/>
    </row>
    <row r="1007" spans="1:5" s="20" customFormat="1" x14ac:dyDescent="0.25">
      <c r="A1007" s="22">
        <v>7439921</v>
      </c>
      <c r="B1007" s="21">
        <v>7439921</v>
      </c>
      <c r="C1007" s="22" t="s">
        <v>5358</v>
      </c>
      <c r="D1007" s="24">
        <v>2040.3656788710671</v>
      </c>
      <c r="E1007" s="22"/>
    </row>
    <row r="1008" spans="1:5" s="20" customFormat="1" x14ac:dyDescent="0.25">
      <c r="A1008" s="22">
        <v>7440224</v>
      </c>
      <c r="B1008" s="21">
        <v>7440224</v>
      </c>
      <c r="C1008" s="22" t="s">
        <v>5358</v>
      </c>
      <c r="D1008" s="24">
        <v>29.981164991474813</v>
      </c>
      <c r="E1008" s="22"/>
    </row>
    <row r="1009" spans="1:5" s="20" customFormat="1" x14ac:dyDescent="0.25">
      <c r="A1009" s="22">
        <v>7440224</v>
      </c>
      <c r="B1009" s="21">
        <v>7440224</v>
      </c>
      <c r="C1009" s="22" t="s">
        <v>5358</v>
      </c>
      <c r="D1009" s="24">
        <v>25.251553490616395</v>
      </c>
      <c r="E1009" s="22"/>
    </row>
    <row r="1010" spans="1:5" s="20" customFormat="1" x14ac:dyDescent="0.25">
      <c r="A1010" s="22">
        <v>7447394</v>
      </c>
      <c r="B1010" s="21">
        <v>7440508</v>
      </c>
      <c r="C1010" s="22" t="s">
        <v>5358</v>
      </c>
      <c r="D1010" s="24">
        <v>36.223178110751064</v>
      </c>
      <c r="E1010" s="22"/>
    </row>
    <row r="1011" spans="1:5" s="20" customFormat="1" x14ac:dyDescent="0.25">
      <c r="A1011" s="22">
        <v>7447394</v>
      </c>
      <c r="B1011" s="21">
        <v>7440508</v>
      </c>
      <c r="C1011" s="22" t="s">
        <v>5358</v>
      </c>
      <c r="D1011" s="24">
        <v>44.330331268460988</v>
      </c>
      <c r="E1011" s="22"/>
    </row>
    <row r="1012" spans="1:5" s="20" customFormat="1" x14ac:dyDescent="0.25">
      <c r="A1012" s="22">
        <v>7447394</v>
      </c>
      <c r="B1012" s="21">
        <v>7440508</v>
      </c>
      <c r="C1012" s="22" t="s">
        <v>5358</v>
      </c>
      <c r="D1012" s="24">
        <v>18.558438637754314</v>
      </c>
      <c r="E1012" s="22"/>
    </row>
    <row r="1013" spans="1:5" s="20" customFormat="1" x14ac:dyDescent="0.25">
      <c r="A1013" s="22">
        <v>7447394</v>
      </c>
      <c r="B1013" s="21">
        <v>7440508</v>
      </c>
      <c r="C1013" s="22" t="s">
        <v>5358</v>
      </c>
      <c r="D1013" s="24">
        <v>18.332425229224615</v>
      </c>
      <c r="E1013" s="22"/>
    </row>
    <row r="1014" spans="1:5" s="20" customFormat="1" x14ac:dyDescent="0.25">
      <c r="A1014" s="22">
        <v>7447394</v>
      </c>
      <c r="B1014" s="21">
        <v>7440508</v>
      </c>
      <c r="C1014" s="22" t="s">
        <v>5358</v>
      </c>
      <c r="D1014" s="24">
        <v>27.326240649826588</v>
      </c>
      <c r="E1014" s="22"/>
    </row>
    <row r="1015" spans="1:5" s="20" customFormat="1" x14ac:dyDescent="0.25">
      <c r="A1015" s="22">
        <v>7447394</v>
      </c>
      <c r="B1015" s="21">
        <v>7440508</v>
      </c>
      <c r="C1015" s="22" t="s">
        <v>5358</v>
      </c>
      <c r="D1015" s="24">
        <v>7.3068256545163841</v>
      </c>
      <c r="E1015" s="22"/>
    </row>
    <row r="1016" spans="1:5" s="20" customFormat="1" x14ac:dyDescent="0.25">
      <c r="A1016" s="22">
        <v>7447394</v>
      </c>
      <c r="B1016" s="21">
        <v>7440508</v>
      </c>
      <c r="C1016" s="22" t="s">
        <v>5358</v>
      </c>
      <c r="D1016" s="24">
        <v>25.369108672668421</v>
      </c>
      <c r="E1016" s="22"/>
    </row>
    <row r="1017" spans="1:5" s="20" customFormat="1" x14ac:dyDescent="0.25">
      <c r="A1017" s="22">
        <v>7447394</v>
      </c>
      <c r="B1017" s="21">
        <v>7440508</v>
      </c>
      <c r="C1017" s="22" t="s">
        <v>5358</v>
      </c>
      <c r="D1017" s="24">
        <v>19.787789881379378</v>
      </c>
      <c r="E1017" s="22"/>
    </row>
    <row r="1018" spans="1:5" s="20" customFormat="1" x14ac:dyDescent="0.25">
      <c r="A1018" s="22">
        <v>7447394</v>
      </c>
      <c r="B1018" s="21">
        <v>7440508</v>
      </c>
      <c r="C1018" s="22" t="s">
        <v>5358</v>
      </c>
      <c r="D1018" s="24">
        <v>25.913609441777908</v>
      </c>
      <c r="E1018" s="22"/>
    </row>
    <row r="1019" spans="1:5" s="20" customFormat="1" x14ac:dyDescent="0.25">
      <c r="A1019" s="22">
        <v>7447394</v>
      </c>
      <c r="B1019" s="21">
        <v>7440508</v>
      </c>
      <c r="C1019" s="22" t="s">
        <v>5358</v>
      </c>
      <c r="D1019" s="24">
        <v>17.013751281662856</v>
      </c>
      <c r="E1019" s="22"/>
    </row>
    <row r="1020" spans="1:5" s="20" customFormat="1" x14ac:dyDescent="0.25">
      <c r="A1020" s="22">
        <v>7447394</v>
      </c>
      <c r="B1020" s="21">
        <v>7440508</v>
      </c>
      <c r="C1020" s="22" t="s">
        <v>5358</v>
      </c>
      <c r="D1020" s="24">
        <v>9.6448299581017292</v>
      </c>
      <c r="E1020" s="22"/>
    </row>
    <row r="1021" spans="1:5" s="20" customFormat="1" x14ac:dyDescent="0.25">
      <c r="A1021" s="22">
        <v>7447394</v>
      </c>
      <c r="B1021" s="21">
        <v>7440508</v>
      </c>
      <c r="C1021" s="22" t="s">
        <v>5358</v>
      </c>
      <c r="D1021" s="24">
        <v>4.0070335040130907</v>
      </c>
      <c r="E1021" s="22"/>
    </row>
    <row r="1022" spans="1:5" s="20" customFormat="1" x14ac:dyDescent="0.25">
      <c r="A1022" s="22">
        <v>7758987</v>
      </c>
      <c r="B1022" s="25">
        <v>7440508</v>
      </c>
      <c r="C1022" s="22" t="s">
        <v>5358</v>
      </c>
      <c r="D1022" s="24">
        <v>20.667080371830824</v>
      </c>
      <c r="E1022" s="22"/>
    </row>
    <row r="1023" spans="1:5" s="20" customFormat="1" x14ac:dyDescent="0.25">
      <c r="A1023" s="22">
        <v>7646857</v>
      </c>
      <c r="B1023" s="21">
        <v>7440666</v>
      </c>
      <c r="C1023" s="22" t="s">
        <v>5358</v>
      </c>
      <c r="D1023" s="24">
        <v>3278.0901765243329</v>
      </c>
      <c r="E1023" s="22"/>
    </row>
    <row r="1024" spans="1:5" s="20" customFormat="1" x14ac:dyDescent="0.25">
      <c r="A1024" s="22">
        <v>7733020</v>
      </c>
      <c r="B1024" s="21">
        <v>7440666</v>
      </c>
      <c r="C1024" s="22" t="s">
        <v>5358</v>
      </c>
      <c r="D1024" s="24">
        <v>458.031185861381</v>
      </c>
      <c r="E1024" s="22"/>
    </row>
    <row r="1025" spans="1:5" s="20" customFormat="1" x14ac:dyDescent="0.25">
      <c r="A1025" s="22">
        <v>52918635</v>
      </c>
      <c r="B1025" s="21">
        <v>52918635</v>
      </c>
      <c r="C1025" s="22" t="s">
        <v>5358</v>
      </c>
      <c r="D1025" s="24">
        <v>1</v>
      </c>
      <c r="E1025" s="22"/>
    </row>
    <row r="1026" spans="1:5" s="20" customFormat="1" x14ac:dyDescent="0.25">
      <c r="A1026" s="22">
        <v>55335063</v>
      </c>
      <c r="B1026" s="21">
        <v>55335063</v>
      </c>
      <c r="C1026" s="22" t="s">
        <v>5358</v>
      </c>
      <c r="D1026" s="24">
        <v>7500</v>
      </c>
      <c r="E1026" s="22"/>
    </row>
    <row r="1027" spans="1:5" s="20" customFormat="1" x14ac:dyDescent="0.25">
      <c r="A1027" s="22">
        <v>64700567</v>
      </c>
      <c r="B1027" s="21">
        <v>64700567</v>
      </c>
      <c r="C1027" s="22" t="s">
        <v>5358</v>
      </c>
      <c r="D1027" s="24">
        <v>1100</v>
      </c>
      <c r="E1027" s="22"/>
    </row>
    <row r="1028" spans="1:5" s="20" customFormat="1" x14ac:dyDescent="0.25">
      <c r="A1028" s="22">
        <v>151508</v>
      </c>
      <c r="B1028" s="22">
        <v>151508</v>
      </c>
      <c r="C1028" s="22" t="s">
        <v>5358</v>
      </c>
      <c r="D1028" s="24">
        <v>137.34685646412805</v>
      </c>
      <c r="E1028" s="22"/>
    </row>
    <row r="1029" spans="1:5" s="20" customFormat="1" x14ac:dyDescent="0.25">
      <c r="A1029" s="22">
        <v>151508</v>
      </c>
      <c r="B1029" s="22">
        <v>151508</v>
      </c>
      <c r="C1029" s="22" t="s">
        <v>5358</v>
      </c>
      <c r="D1029" s="24">
        <v>132.52766851801829</v>
      </c>
      <c r="E1029" s="22"/>
    </row>
    <row r="1030" spans="1:5" s="20" customFormat="1" x14ac:dyDescent="0.25">
      <c r="A1030" s="22">
        <v>151508</v>
      </c>
      <c r="B1030" s="22">
        <v>151508</v>
      </c>
      <c r="C1030" s="22" t="s">
        <v>5358</v>
      </c>
      <c r="D1030" s="24">
        <v>125.29888659885366</v>
      </c>
      <c r="E1030" s="22"/>
    </row>
    <row r="1031" spans="1:5" s="20" customFormat="1" x14ac:dyDescent="0.25">
      <c r="A1031" s="22">
        <v>151508</v>
      </c>
      <c r="B1031" s="22">
        <v>151508</v>
      </c>
      <c r="C1031" s="22" t="s">
        <v>5358</v>
      </c>
      <c r="D1031" s="24">
        <v>103.61254084135976</v>
      </c>
      <c r="E1031" s="22"/>
    </row>
    <row r="1032" spans="1:5" s="20" customFormat="1" x14ac:dyDescent="0.25">
      <c r="A1032" s="22">
        <v>151508</v>
      </c>
      <c r="B1032" s="22">
        <v>151508</v>
      </c>
      <c r="C1032" s="22" t="s">
        <v>5358</v>
      </c>
      <c r="D1032" s="24">
        <v>139.75645043718293</v>
      </c>
      <c r="E1032" s="22"/>
    </row>
    <row r="1033" spans="1:5" s="20" customFormat="1" x14ac:dyDescent="0.25">
      <c r="A1033" s="22">
        <v>333200</v>
      </c>
      <c r="B1033" s="22">
        <v>333200</v>
      </c>
      <c r="C1033" s="22" t="s">
        <v>5358</v>
      </c>
      <c r="D1033" s="24">
        <v>265994.49130659323</v>
      </c>
      <c r="E1033" s="22"/>
    </row>
    <row r="1034" spans="1:5" s="20" customFormat="1" x14ac:dyDescent="0.25">
      <c r="A1034" s="22">
        <v>333200</v>
      </c>
      <c r="B1034" s="22">
        <v>333200</v>
      </c>
      <c r="C1034" s="22" t="s">
        <v>5358</v>
      </c>
      <c r="D1034" s="24">
        <v>108070.71785160957</v>
      </c>
      <c r="E1034" s="22"/>
    </row>
    <row r="1035" spans="1:5" s="20" customFormat="1" x14ac:dyDescent="0.25">
      <c r="A1035" s="22">
        <v>333200</v>
      </c>
      <c r="B1035" s="22">
        <v>333200</v>
      </c>
      <c r="C1035" s="22" t="s">
        <v>5358</v>
      </c>
      <c r="D1035" s="24">
        <v>139688.93096918575</v>
      </c>
      <c r="E1035" s="22"/>
    </row>
    <row r="1036" spans="1:5" s="20" customFormat="1" x14ac:dyDescent="0.25">
      <c r="A1036" s="22">
        <v>333200</v>
      </c>
      <c r="B1036" s="22">
        <v>333200</v>
      </c>
      <c r="C1036" s="22" t="s">
        <v>5358</v>
      </c>
      <c r="D1036" s="24">
        <v>93181.718023756242</v>
      </c>
      <c r="E1036" s="22"/>
    </row>
    <row r="1037" spans="1:5" s="20" customFormat="1" x14ac:dyDescent="0.25">
      <c r="A1037" s="22">
        <v>333200</v>
      </c>
      <c r="B1037" s="22">
        <v>333200</v>
      </c>
      <c r="C1037" s="22" t="s">
        <v>5358</v>
      </c>
      <c r="D1037" s="24">
        <v>80802.100189361343</v>
      </c>
      <c r="E1037" s="22"/>
    </row>
    <row r="1038" spans="1:5" s="20" customFormat="1" x14ac:dyDescent="0.25">
      <c r="A1038" s="22">
        <v>333200</v>
      </c>
      <c r="B1038" s="22">
        <v>333200</v>
      </c>
      <c r="C1038" s="22" t="s">
        <v>5358</v>
      </c>
      <c r="D1038" s="24">
        <v>75114.167670855575</v>
      </c>
      <c r="E1038" s="22"/>
    </row>
    <row r="1039" spans="1:5" s="20" customFormat="1" x14ac:dyDescent="0.25">
      <c r="A1039" s="22">
        <v>7440611</v>
      </c>
      <c r="B1039" s="22">
        <v>7440611</v>
      </c>
      <c r="C1039" s="22" t="s">
        <v>5358</v>
      </c>
      <c r="D1039" s="24">
        <v>6200</v>
      </c>
      <c r="E1039" s="22"/>
    </row>
    <row r="1040" spans="1:5" s="20" customFormat="1" x14ac:dyDescent="0.25">
      <c r="A1040" s="22">
        <v>31557343</v>
      </c>
      <c r="B1040" s="22">
        <v>31557343</v>
      </c>
      <c r="C1040" s="22" t="s">
        <v>5358</v>
      </c>
      <c r="D1040" s="24">
        <v>4600</v>
      </c>
      <c r="E1040" s="2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89"/>
  <sheetViews>
    <sheetView workbookViewId="0">
      <selection activeCell="E2" sqref="E2"/>
    </sheetView>
  </sheetViews>
  <sheetFormatPr defaultRowHeight="15" x14ac:dyDescent="0.25"/>
  <sheetData>
    <row r="1" spans="1:4" ht="39" x14ac:dyDescent="0.25">
      <c r="A1" s="16" t="s">
        <v>1949</v>
      </c>
      <c r="B1" s="16" t="s">
        <v>1951</v>
      </c>
      <c r="C1" s="16" t="s">
        <v>1979</v>
      </c>
      <c r="D1" s="16" t="s">
        <v>1953</v>
      </c>
    </row>
    <row r="2" spans="1:4" x14ac:dyDescent="0.25">
      <c r="A2" s="21">
        <v>1</v>
      </c>
      <c r="B2" s="21">
        <v>1</v>
      </c>
      <c r="C2" s="22" t="s">
        <v>5359</v>
      </c>
      <c r="D2" s="21">
        <v>220000</v>
      </c>
    </row>
    <row r="3" spans="1:4" x14ac:dyDescent="0.25">
      <c r="A3" s="21">
        <v>1</v>
      </c>
      <c r="B3" s="21">
        <v>1</v>
      </c>
      <c r="C3" s="22" t="s">
        <v>5359</v>
      </c>
      <c r="D3" s="21">
        <v>137000</v>
      </c>
    </row>
    <row r="4" spans="1:4" x14ac:dyDescent="0.25">
      <c r="A4" s="21">
        <v>6</v>
      </c>
      <c r="B4" s="21">
        <v>6</v>
      </c>
      <c r="C4" s="22" t="s">
        <v>5359</v>
      </c>
      <c r="D4" s="21">
        <v>13000</v>
      </c>
    </row>
    <row r="5" spans="1:4" x14ac:dyDescent="0.25">
      <c r="A5" s="21">
        <v>12</v>
      </c>
      <c r="B5" s="21">
        <v>12</v>
      </c>
      <c r="C5" s="22" t="s">
        <v>5359</v>
      </c>
      <c r="D5" s="21">
        <v>210</v>
      </c>
    </row>
    <row r="6" spans="1:4" x14ac:dyDescent="0.25">
      <c r="A6" s="21">
        <v>14</v>
      </c>
      <c r="B6" s="21">
        <v>14</v>
      </c>
      <c r="C6" s="22" t="s">
        <v>5359</v>
      </c>
      <c r="D6" s="21">
        <v>9300</v>
      </c>
    </row>
    <row r="7" spans="1:4" x14ac:dyDescent="0.25">
      <c r="A7" s="21">
        <v>15</v>
      </c>
      <c r="B7" s="21">
        <v>15</v>
      </c>
      <c r="C7" s="22" t="s">
        <v>5359</v>
      </c>
      <c r="D7" s="21">
        <v>4200</v>
      </c>
    </row>
    <row r="8" spans="1:4" x14ac:dyDescent="0.25">
      <c r="A8" s="21">
        <v>25</v>
      </c>
      <c r="B8" s="21">
        <v>25</v>
      </c>
      <c r="C8" s="22" t="s">
        <v>5359</v>
      </c>
      <c r="D8" s="21">
        <v>45000</v>
      </c>
    </row>
    <row r="9" spans="1:4" x14ac:dyDescent="0.25">
      <c r="A9" s="21">
        <v>50066</v>
      </c>
      <c r="B9" s="21">
        <v>50066</v>
      </c>
      <c r="C9" s="22" t="s">
        <v>5359</v>
      </c>
      <c r="D9" s="21">
        <v>484000</v>
      </c>
    </row>
    <row r="10" spans="1:4" x14ac:dyDescent="0.25">
      <c r="A10" s="21">
        <v>50293</v>
      </c>
      <c r="B10" s="21">
        <v>50293</v>
      </c>
      <c r="C10" s="22" t="s">
        <v>5359</v>
      </c>
      <c r="D10" s="21">
        <v>26</v>
      </c>
    </row>
    <row r="11" spans="1:4" x14ac:dyDescent="0.25">
      <c r="A11" s="21">
        <v>51796</v>
      </c>
      <c r="B11" s="21">
        <v>51796</v>
      </c>
      <c r="C11" s="22" t="s">
        <v>5359</v>
      </c>
      <c r="D11" s="21">
        <v>5240000</v>
      </c>
    </row>
    <row r="12" spans="1:4" x14ac:dyDescent="0.25">
      <c r="A12" s="21">
        <v>54217</v>
      </c>
      <c r="B12" s="21">
        <v>54217</v>
      </c>
      <c r="C12" s="22" t="s">
        <v>5359</v>
      </c>
      <c r="D12" s="22">
        <v>2522179.2721172781</v>
      </c>
    </row>
    <row r="13" spans="1:4" x14ac:dyDescent="0.25">
      <c r="A13" s="21">
        <v>55210</v>
      </c>
      <c r="B13" s="21">
        <v>55210</v>
      </c>
      <c r="C13" s="22" t="s">
        <v>5359</v>
      </c>
      <c r="D13" s="21">
        <v>661000</v>
      </c>
    </row>
    <row r="14" spans="1:4" x14ac:dyDescent="0.25">
      <c r="A14" s="21">
        <v>55389</v>
      </c>
      <c r="B14" s="21">
        <v>55389</v>
      </c>
      <c r="C14" s="22" t="s">
        <v>5359</v>
      </c>
      <c r="D14" s="21">
        <v>3500</v>
      </c>
    </row>
    <row r="15" spans="1:4" x14ac:dyDescent="0.25">
      <c r="A15" s="21">
        <v>55389</v>
      </c>
      <c r="B15" s="21">
        <v>55389</v>
      </c>
      <c r="C15" s="22" t="s">
        <v>5359</v>
      </c>
      <c r="D15" s="21">
        <v>3300</v>
      </c>
    </row>
    <row r="16" spans="1:4" x14ac:dyDescent="0.25">
      <c r="A16" s="21">
        <v>55389</v>
      </c>
      <c r="B16" s="21">
        <v>55389</v>
      </c>
      <c r="C16" s="22" t="s">
        <v>5359</v>
      </c>
      <c r="D16" s="21">
        <v>3200</v>
      </c>
    </row>
    <row r="17" spans="1:4" x14ac:dyDescent="0.25">
      <c r="A17" s="21">
        <v>56235</v>
      </c>
      <c r="B17" s="21">
        <v>56235</v>
      </c>
      <c r="C17" s="22" t="s">
        <v>5359</v>
      </c>
      <c r="D17" s="21">
        <v>42900</v>
      </c>
    </row>
    <row r="18" spans="1:4" x14ac:dyDescent="0.25">
      <c r="A18" s="21">
        <v>56235</v>
      </c>
      <c r="B18" s="21">
        <v>56235</v>
      </c>
      <c r="C18" s="22" t="s">
        <v>5359</v>
      </c>
      <c r="D18" s="21">
        <v>43300</v>
      </c>
    </row>
    <row r="19" spans="1:4" x14ac:dyDescent="0.25">
      <c r="A19" s="21">
        <v>56359</v>
      </c>
      <c r="B19" s="21">
        <v>56359</v>
      </c>
      <c r="C19" s="22" t="s">
        <v>5359</v>
      </c>
      <c r="D19" s="21">
        <v>2.7</v>
      </c>
    </row>
    <row r="20" spans="1:4" x14ac:dyDescent="0.25">
      <c r="A20" s="21">
        <v>56371</v>
      </c>
      <c r="B20" s="21">
        <v>56371</v>
      </c>
      <c r="C20" s="22" t="s">
        <v>5359</v>
      </c>
      <c r="D20" s="21">
        <v>190726.42637957039</v>
      </c>
    </row>
    <row r="21" spans="1:4" x14ac:dyDescent="0.25">
      <c r="A21" s="21">
        <v>57067</v>
      </c>
      <c r="B21" s="21">
        <v>57067</v>
      </c>
      <c r="C21" s="22" t="s">
        <v>5359</v>
      </c>
      <c r="D21" s="21">
        <v>85.6</v>
      </c>
    </row>
    <row r="22" spans="1:4" x14ac:dyDescent="0.25">
      <c r="A22" s="21">
        <v>57147</v>
      </c>
      <c r="B22" s="21">
        <v>57147</v>
      </c>
      <c r="C22" s="22" t="s">
        <v>5359</v>
      </c>
      <c r="D22" s="21">
        <v>7850</v>
      </c>
    </row>
    <row r="23" spans="1:4" x14ac:dyDescent="0.25">
      <c r="A23" s="21">
        <v>57158</v>
      </c>
      <c r="B23" s="21">
        <v>57158</v>
      </c>
      <c r="C23" s="22" t="s">
        <v>5359</v>
      </c>
      <c r="D23" s="21">
        <v>135000</v>
      </c>
    </row>
    <row r="24" spans="1:4" x14ac:dyDescent="0.25">
      <c r="A24" s="21">
        <v>57330</v>
      </c>
      <c r="B24" s="21">
        <v>57330</v>
      </c>
      <c r="C24" s="22" t="s">
        <v>5359</v>
      </c>
      <c r="D24" s="22">
        <v>54553.486617248884</v>
      </c>
    </row>
    <row r="25" spans="1:4" x14ac:dyDescent="0.25">
      <c r="A25" s="21">
        <v>57432</v>
      </c>
      <c r="B25" s="21">
        <v>57432</v>
      </c>
      <c r="C25" s="22" t="s">
        <v>5359</v>
      </c>
      <c r="D25" s="21">
        <v>85400</v>
      </c>
    </row>
    <row r="26" spans="1:4" x14ac:dyDescent="0.25">
      <c r="A26" s="21">
        <v>57749</v>
      </c>
      <c r="B26" s="21">
        <v>57749</v>
      </c>
      <c r="C26" s="22" t="s">
        <v>5359</v>
      </c>
      <c r="D26" s="21">
        <v>69</v>
      </c>
    </row>
    <row r="27" spans="1:4" x14ac:dyDescent="0.25">
      <c r="A27" s="21">
        <v>57749</v>
      </c>
      <c r="B27" s="21">
        <v>57749</v>
      </c>
      <c r="C27" s="22" t="s">
        <v>5359</v>
      </c>
      <c r="D27" s="21">
        <v>52</v>
      </c>
    </row>
    <row r="28" spans="1:4" x14ac:dyDescent="0.25">
      <c r="A28" s="21">
        <v>58275</v>
      </c>
      <c r="B28" s="21">
        <v>58275</v>
      </c>
      <c r="C28" s="22" t="s">
        <v>5359</v>
      </c>
      <c r="D28" s="21">
        <v>110</v>
      </c>
    </row>
    <row r="29" spans="1:4" x14ac:dyDescent="0.25">
      <c r="A29" s="21">
        <v>58902</v>
      </c>
      <c r="B29" s="21">
        <v>58902</v>
      </c>
      <c r="C29" s="22" t="s">
        <v>5359</v>
      </c>
      <c r="D29" s="21">
        <v>1030</v>
      </c>
    </row>
    <row r="30" spans="1:4" x14ac:dyDescent="0.25">
      <c r="A30" s="21">
        <v>59507</v>
      </c>
      <c r="B30" s="21">
        <v>59507</v>
      </c>
      <c r="C30" s="22" t="s">
        <v>5359</v>
      </c>
      <c r="D30" s="21">
        <v>4050</v>
      </c>
    </row>
    <row r="31" spans="1:4" x14ac:dyDescent="0.25">
      <c r="A31" s="21">
        <v>59507</v>
      </c>
      <c r="B31" s="21">
        <v>59507</v>
      </c>
      <c r="C31" s="22" t="s">
        <v>5359</v>
      </c>
      <c r="D31" s="21">
        <v>7380</v>
      </c>
    </row>
    <row r="32" spans="1:4" x14ac:dyDescent="0.25">
      <c r="A32" s="21">
        <v>59507</v>
      </c>
      <c r="B32" s="21">
        <v>59507</v>
      </c>
      <c r="C32" s="22" t="s">
        <v>5359</v>
      </c>
      <c r="D32" s="21">
        <v>7560</v>
      </c>
    </row>
    <row r="33" spans="1:4" x14ac:dyDescent="0.25">
      <c r="A33" s="21">
        <v>59972</v>
      </c>
      <c r="B33" s="21">
        <v>59972</v>
      </c>
      <c r="C33" s="22" t="s">
        <v>5359</v>
      </c>
      <c r="D33" s="21">
        <v>434556.98414679815</v>
      </c>
    </row>
    <row r="34" spans="1:4" x14ac:dyDescent="0.25">
      <c r="A34" s="21">
        <v>60139</v>
      </c>
      <c r="B34" s="21">
        <v>60139</v>
      </c>
      <c r="C34" s="22" t="s">
        <v>5359</v>
      </c>
      <c r="D34" s="21">
        <v>39246.975299511905</v>
      </c>
    </row>
    <row r="35" spans="1:4" x14ac:dyDescent="0.25">
      <c r="A35" s="21">
        <v>60571</v>
      </c>
      <c r="B35" s="21">
        <v>60571</v>
      </c>
      <c r="C35" s="22" t="s">
        <v>5359</v>
      </c>
      <c r="D35" s="21">
        <v>18</v>
      </c>
    </row>
    <row r="36" spans="1:4" x14ac:dyDescent="0.25">
      <c r="A36" s="21">
        <v>62737</v>
      </c>
      <c r="B36" s="21">
        <v>62737</v>
      </c>
      <c r="C36" s="22" t="s">
        <v>5359</v>
      </c>
      <c r="D36" s="21">
        <v>4000</v>
      </c>
    </row>
    <row r="37" spans="1:4" x14ac:dyDescent="0.25">
      <c r="A37" s="21">
        <v>63252</v>
      </c>
      <c r="B37" s="21">
        <v>63252</v>
      </c>
      <c r="C37" s="22" t="s">
        <v>5359</v>
      </c>
      <c r="D37" s="21">
        <v>7000</v>
      </c>
    </row>
    <row r="38" spans="1:4" x14ac:dyDescent="0.25">
      <c r="A38" s="21">
        <v>63252</v>
      </c>
      <c r="B38" s="21">
        <v>63252</v>
      </c>
      <c r="C38" s="22" t="s">
        <v>5359</v>
      </c>
      <c r="D38" s="21">
        <v>13000</v>
      </c>
    </row>
    <row r="39" spans="1:4" x14ac:dyDescent="0.25">
      <c r="A39" s="21">
        <v>63252</v>
      </c>
      <c r="B39" s="21">
        <v>63252</v>
      </c>
      <c r="C39" s="22" t="s">
        <v>5359</v>
      </c>
      <c r="D39" s="21">
        <v>8930</v>
      </c>
    </row>
    <row r="40" spans="1:4" x14ac:dyDescent="0.25">
      <c r="A40" s="21">
        <v>63252</v>
      </c>
      <c r="B40" s="21">
        <v>63252</v>
      </c>
      <c r="C40" s="22" t="s">
        <v>5359</v>
      </c>
      <c r="D40" s="21">
        <v>6670</v>
      </c>
    </row>
    <row r="41" spans="1:4" x14ac:dyDescent="0.25">
      <c r="A41" s="21">
        <v>63252</v>
      </c>
      <c r="B41" s="21">
        <v>63252</v>
      </c>
      <c r="C41" s="22" t="s">
        <v>5359</v>
      </c>
      <c r="D41" s="21">
        <v>10400</v>
      </c>
    </row>
    <row r="42" spans="1:4" x14ac:dyDescent="0.25">
      <c r="A42" s="21">
        <v>63252</v>
      </c>
      <c r="B42" s="21">
        <v>63252</v>
      </c>
      <c r="C42" s="22" t="s">
        <v>5359</v>
      </c>
      <c r="D42" s="21">
        <v>9470</v>
      </c>
    </row>
    <row r="43" spans="1:4" x14ac:dyDescent="0.25">
      <c r="A43" s="21" t="s">
        <v>1997</v>
      </c>
      <c r="B43" s="21">
        <v>63252</v>
      </c>
      <c r="C43" s="22" t="s">
        <v>5359</v>
      </c>
      <c r="D43" s="21">
        <v>5210</v>
      </c>
    </row>
    <row r="44" spans="1:4" x14ac:dyDescent="0.25">
      <c r="A44" s="21">
        <v>63252</v>
      </c>
      <c r="B44" s="21">
        <v>63252</v>
      </c>
      <c r="C44" s="22" t="s">
        <v>5359</v>
      </c>
      <c r="D44" s="21">
        <v>5171</v>
      </c>
    </row>
    <row r="45" spans="1:4" x14ac:dyDescent="0.25">
      <c r="A45" s="21">
        <v>64175</v>
      </c>
      <c r="B45" s="21">
        <v>64175</v>
      </c>
      <c r="C45" s="22" t="s">
        <v>5359</v>
      </c>
      <c r="D45" s="21">
        <v>14200000</v>
      </c>
    </row>
    <row r="46" spans="1:4" x14ac:dyDescent="0.25">
      <c r="A46" s="21">
        <v>65452</v>
      </c>
      <c r="B46" s="21">
        <v>65452</v>
      </c>
      <c r="C46" s="22" t="s">
        <v>5359</v>
      </c>
      <c r="D46" s="21">
        <v>101000</v>
      </c>
    </row>
    <row r="47" spans="1:4" x14ac:dyDescent="0.25">
      <c r="A47" s="21">
        <v>66251</v>
      </c>
      <c r="B47" s="21">
        <v>66251</v>
      </c>
      <c r="C47" s="22" t="s">
        <v>5359</v>
      </c>
      <c r="D47" s="21">
        <v>14000</v>
      </c>
    </row>
    <row r="48" spans="1:4" x14ac:dyDescent="0.25">
      <c r="A48" s="21">
        <v>66251</v>
      </c>
      <c r="B48" s="21">
        <v>66251</v>
      </c>
      <c r="C48" s="22" t="s">
        <v>5359</v>
      </c>
      <c r="D48" s="21">
        <v>22000</v>
      </c>
    </row>
    <row r="49" spans="1:4" x14ac:dyDescent="0.25">
      <c r="A49" s="21">
        <v>66762</v>
      </c>
      <c r="B49" s="21">
        <v>66762</v>
      </c>
      <c r="C49" s="22" t="s">
        <v>5359</v>
      </c>
      <c r="D49" s="21">
        <v>5110</v>
      </c>
    </row>
    <row r="50" spans="1:4" x14ac:dyDescent="0.25">
      <c r="A50" s="21">
        <v>67630</v>
      </c>
      <c r="B50" s="21">
        <v>67630</v>
      </c>
      <c r="C50" s="22" t="s">
        <v>5359</v>
      </c>
      <c r="D50" s="21">
        <v>10400000</v>
      </c>
    </row>
    <row r="51" spans="1:4" x14ac:dyDescent="0.25">
      <c r="A51" s="21">
        <v>67630</v>
      </c>
      <c r="B51" s="21">
        <v>67630</v>
      </c>
      <c r="C51" s="22" t="s">
        <v>5359</v>
      </c>
      <c r="D51" s="21">
        <v>6550000</v>
      </c>
    </row>
    <row r="52" spans="1:4" x14ac:dyDescent="0.25">
      <c r="A52" s="21">
        <v>67630</v>
      </c>
      <c r="B52" s="21">
        <v>67630</v>
      </c>
      <c r="C52" s="22" t="s">
        <v>5359</v>
      </c>
      <c r="D52" s="21">
        <v>9640000</v>
      </c>
    </row>
    <row r="53" spans="1:4" x14ac:dyDescent="0.25">
      <c r="A53" s="21">
        <v>67641</v>
      </c>
      <c r="B53" s="21">
        <v>67641</v>
      </c>
      <c r="C53" s="22" t="s">
        <v>5359</v>
      </c>
      <c r="D53" s="21">
        <v>7280000</v>
      </c>
    </row>
    <row r="54" spans="1:4" x14ac:dyDescent="0.25">
      <c r="A54" s="21">
        <v>67641</v>
      </c>
      <c r="B54" s="21">
        <v>67641</v>
      </c>
      <c r="C54" s="22" t="s">
        <v>5359</v>
      </c>
      <c r="D54" s="21">
        <v>8120000</v>
      </c>
    </row>
    <row r="55" spans="1:4" x14ac:dyDescent="0.25">
      <c r="A55" s="21">
        <v>67641</v>
      </c>
      <c r="B55" s="21">
        <v>67641</v>
      </c>
      <c r="C55" s="22" t="s">
        <v>5359</v>
      </c>
      <c r="D55" s="21">
        <v>6210000</v>
      </c>
    </row>
    <row r="56" spans="1:4" x14ac:dyDescent="0.25">
      <c r="A56" s="21">
        <v>67663</v>
      </c>
      <c r="B56" s="21">
        <v>67663</v>
      </c>
      <c r="C56" s="22" t="s">
        <v>5359</v>
      </c>
      <c r="D56" s="21">
        <v>70700</v>
      </c>
    </row>
    <row r="57" spans="1:4" x14ac:dyDescent="0.25">
      <c r="A57" s="21">
        <v>67685</v>
      </c>
      <c r="B57" s="21">
        <v>67685</v>
      </c>
      <c r="C57" s="22" t="s">
        <v>5359</v>
      </c>
      <c r="D57" s="21">
        <v>34000000</v>
      </c>
    </row>
    <row r="58" spans="1:4" x14ac:dyDescent="0.25">
      <c r="A58" s="21">
        <v>67721</v>
      </c>
      <c r="B58" s="21">
        <v>67721</v>
      </c>
      <c r="C58" s="22" t="s">
        <v>5359</v>
      </c>
      <c r="D58" s="21">
        <v>1530</v>
      </c>
    </row>
    <row r="59" spans="1:4" x14ac:dyDescent="0.25">
      <c r="A59" s="21">
        <v>68122</v>
      </c>
      <c r="B59" s="21">
        <v>68122</v>
      </c>
      <c r="C59" s="22" t="s">
        <v>5359</v>
      </c>
      <c r="D59" s="21">
        <v>10600000</v>
      </c>
    </row>
    <row r="60" spans="1:4" x14ac:dyDescent="0.25">
      <c r="A60" s="21">
        <v>70304</v>
      </c>
      <c r="B60" s="21">
        <v>70304</v>
      </c>
      <c r="C60" s="22" t="s">
        <v>5359</v>
      </c>
      <c r="D60" s="21">
        <v>21</v>
      </c>
    </row>
    <row r="61" spans="1:4" x14ac:dyDescent="0.25">
      <c r="A61" s="21">
        <v>71363</v>
      </c>
      <c r="B61" s="21">
        <v>71363</v>
      </c>
      <c r="C61" s="22" t="s">
        <v>5359</v>
      </c>
      <c r="D61" s="21">
        <v>1730000</v>
      </c>
    </row>
    <row r="62" spans="1:4" x14ac:dyDescent="0.25">
      <c r="A62" s="21">
        <v>71410</v>
      </c>
      <c r="B62" s="21">
        <v>71410</v>
      </c>
      <c r="C62" s="22" t="s">
        <v>5359</v>
      </c>
      <c r="D62" s="21">
        <v>472000</v>
      </c>
    </row>
    <row r="63" spans="1:4" x14ac:dyDescent="0.25">
      <c r="A63" s="21">
        <v>71432</v>
      </c>
      <c r="B63" s="21">
        <v>71432</v>
      </c>
      <c r="C63" s="22" t="s">
        <v>5359</v>
      </c>
      <c r="D63" s="21">
        <v>24600</v>
      </c>
    </row>
    <row r="64" spans="1:4" x14ac:dyDescent="0.25">
      <c r="A64" s="21">
        <v>71432</v>
      </c>
      <c r="B64" s="21">
        <v>71432</v>
      </c>
      <c r="C64" s="22" t="s">
        <v>5359</v>
      </c>
      <c r="D64" s="21">
        <v>32000</v>
      </c>
    </row>
    <row r="65" spans="1:4" x14ac:dyDescent="0.25">
      <c r="A65" s="21">
        <v>71432</v>
      </c>
      <c r="B65" s="21">
        <v>71432</v>
      </c>
      <c r="C65" s="22" t="s">
        <v>5359</v>
      </c>
      <c r="D65" s="21">
        <v>33470</v>
      </c>
    </row>
    <row r="66" spans="1:4" x14ac:dyDescent="0.25">
      <c r="A66" s="21">
        <v>71556</v>
      </c>
      <c r="B66" s="21">
        <v>71556</v>
      </c>
      <c r="C66" s="22" t="s">
        <v>5359</v>
      </c>
      <c r="D66" s="21">
        <v>42300</v>
      </c>
    </row>
    <row r="67" spans="1:4" x14ac:dyDescent="0.25">
      <c r="A67" s="21">
        <v>71556</v>
      </c>
      <c r="B67" s="21">
        <v>71556</v>
      </c>
      <c r="C67" s="22" t="s">
        <v>5359</v>
      </c>
      <c r="D67" s="21">
        <v>52900</v>
      </c>
    </row>
    <row r="68" spans="1:4" x14ac:dyDescent="0.25">
      <c r="A68" s="21">
        <v>71738</v>
      </c>
      <c r="B68" s="21">
        <v>71738</v>
      </c>
      <c r="C68" s="22" t="s">
        <v>5359</v>
      </c>
      <c r="D68" s="21">
        <v>28695.910164505032</v>
      </c>
    </row>
    <row r="69" spans="1:4" x14ac:dyDescent="0.25">
      <c r="A69" s="21">
        <v>72208</v>
      </c>
      <c r="B69" s="21">
        <v>72208</v>
      </c>
      <c r="C69" s="22" t="s">
        <v>5359</v>
      </c>
      <c r="D69" s="21">
        <v>1.4</v>
      </c>
    </row>
    <row r="70" spans="1:4" x14ac:dyDescent="0.25">
      <c r="A70" s="21">
        <v>72208</v>
      </c>
      <c r="B70" s="21">
        <v>72208</v>
      </c>
      <c r="C70" s="22" t="s">
        <v>5359</v>
      </c>
      <c r="D70" s="21">
        <v>1.1000000000000001</v>
      </c>
    </row>
    <row r="71" spans="1:4" x14ac:dyDescent="0.25">
      <c r="A71" s="21">
        <v>72435</v>
      </c>
      <c r="B71" s="21">
        <v>72435</v>
      </c>
      <c r="C71" s="22" t="s">
        <v>5359</v>
      </c>
      <c r="D71" s="21">
        <v>35</v>
      </c>
    </row>
    <row r="72" spans="1:4" x14ac:dyDescent="0.25">
      <c r="A72" s="21">
        <v>72435</v>
      </c>
      <c r="B72" s="21">
        <v>72435</v>
      </c>
      <c r="C72" s="22" t="s">
        <v>5359</v>
      </c>
      <c r="D72" s="21">
        <v>64</v>
      </c>
    </row>
    <row r="73" spans="1:4" x14ac:dyDescent="0.25">
      <c r="A73" s="21">
        <v>75070</v>
      </c>
      <c r="B73" s="21">
        <v>75070</v>
      </c>
      <c r="C73" s="22" t="s">
        <v>5359</v>
      </c>
      <c r="D73" s="21">
        <v>30800</v>
      </c>
    </row>
    <row r="74" spans="1:4" x14ac:dyDescent="0.25">
      <c r="A74" s="21">
        <v>75092</v>
      </c>
      <c r="B74" s="21">
        <v>75092</v>
      </c>
      <c r="C74" s="22" t="s">
        <v>5359</v>
      </c>
      <c r="D74" s="21">
        <v>330000</v>
      </c>
    </row>
    <row r="75" spans="1:4" x14ac:dyDescent="0.25">
      <c r="A75" s="21">
        <v>75478</v>
      </c>
      <c r="B75" s="21">
        <v>75478</v>
      </c>
      <c r="C75" s="22" t="s">
        <v>5359</v>
      </c>
      <c r="D75" s="21">
        <v>2920</v>
      </c>
    </row>
    <row r="76" spans="1:4" x14ac:dyDescent="0.25">
      <c r="A76" s="21">
        <v>75570</v>
      </c>
      <c r="B76" s="21">
        <v>75570</v>
      </c>
      <c r="C76" s="22" t="s">
        <v>5359</v>
      </c>
      <c r="D76" s="21">
        <v>683336.03238866397</v>
      </c>
    </row>
    <row r="77" spans="1:4" x14ac:dyDescent="0.25">
      <c r="A77" s="21">
        <v>75650</v>
      </c>
      <c r="B77" s="21">
        <v>75650</v>
      </c>
      <c r="C77" s="22" t="s">
        <v>5359</v>
      </c>
      <c r="D77" s="21">
        <v>6410000</v>
      </c>
    </row>
    <row r="78" spans="1:4" x14ac:dyDescent="0.25">
      <c r="A78" s="21">
        <v>75898</v>
      </c>
      <c r="B78" s="21">
        <v>75898</v>
      </c>
      <c r="C78" s="22" t="s">
        <v>5359</v>
      </c>
      <c r="D78" s="21">
        <v>119000</v>
      </c>
    </row>
    <row r="79" spans="1:4" x14ac:dyDescent="0.25">
      <c r="A79" s="21">
        <v>75978</v>
      </c>
      <c r="B79" s="21">
        <v>75978</v>
      </c>
      <c r="C79" s="22" t="s">
        <v>5359</v>
      </c>
      <c r="D79" s="21">
        <v>87000</v>
      </c>
    </row>
    <row r="80" spans="1:4" x14ac:dyDescent="0.25">
      <c r="A80" s="21">
        <v>76017</v>
      </c>
      <c r="B80" s="21">
        <v>76017</v>
      </c>
      <c r="C80" s="22" t="s">
        <v>5359</v>
      </c>
      <c r="D80" s="21">
        <v>7530</v>
      </c>
    </row>
    <row r="81" spans="1:4" x14ac:dyDescent="0.25">
      <c r="A81" s="21">
        <v>76299</v>
      </c>
      <c r="B81" s="21">
        <v>76299</v>
      </c>
      <c r="C81" s="22" t="s">
        <v>5359</v>
      </c>
      <c r="D81" s="21">
        <v>68500</v>
      </c>
    </row>
    <row r="82" spans="1:4" x14ac:dyDescent="0.25">
      <c r="A82" s="21">
        <v>77714</v>
      </c>
      <c r="B82" s="21">
        <v>77714</v>
      </c>
      <c r="C82" s="22" t="s">
        <v>5359</v>
      </c>
      <c r="D82" s="21">
        <v>16500000</v>
      </c>
    </row>
    <row r="83" spans="1:4" x14ac:dyDescent="0.25">
      <c r="A83" s="21">
        <v>77747</v>
      </c>
      <c r="B83" s="21">
        <v>77747</v>
      </c>
      <c r="C83" s="22" t="s">
        <v>5359</v>
      </c>
      <c r="D83" s="21">
        <v>672000</v>
      </c>
    </row>
    <row r="84" spans="1:4" x14ac:dyDescent="0.25">
      <c r="A84" s="21">
        <v>77758</v>
      </c>
      <c r="B84" s="21">
        <v>77758</v>
      </c>
      <c r="C84" s="22" t="s">
        <v>5359</v>
      </c>
      <c r="D84" s="21">
        <v>1220000</v>
      </c>
    </row>
    <row r="85" spans="1:4" x14ac:dyDescent="0.25">
      <c r="A85" s="21">
        <v>78273</v>
      </c>
      <c r="B85" s="21">
        <v>78273</v>
      </c>
      <c r="C85" s="22" t="s">
        <v>5359</v>
      </c>
      <c r="D85" s="21">
        <v>256000</v>
      </c>
    </row>
    <row r="86" spans="1:4" x14ac:dyDescent="0.25">
      <c r="A86" s="21">
        <v>78591</v>
      </c>
      <c r="B86" s="21">
        <v>78591</v>
      </c>
      <c r="C86" s="22" t="s">
        <v>5359</v>
      </c>
      <c r="D86" s="21">
        <v>228000</v>
      </c>
    </row>
    <row r="87" spans="1:4" x14ac:dyDescent="0.25">
      <c r="A87" s="21">
        <v>78591</v>
      </c>
      <c r="B87" s="21">
        <v>78591</v>
      </c>
      <c r="C87" s="22" t="s">
        <v>5359</v>
      </c>
      <c r="D87" s="21">
        <v>255000</v>
      </c>
    </row>
    <row r="88" spans="1:4" x14ac:dyDescent="0.25">
      <c r="A88" s="21">
        <v>78831</v>
      </c>
      <c r="B88" s="21">
        <v>78831</v>
      </c>
      <c r="C88" s="22" t="s">
        <v>5359</v>
      </c>
      <c r="D88" s="21">
        <v>1430000</v>
      </c>
    </row>
    <row r="89" spans="1:4" x14ac:dyDescent="0.25">
      <c r="A89" s="21">
        <v>78875</v>
      </c>
      <c r="B89" s="21">
        <v>78875</v>
      </c>
      <c r="C89" s="22" t="s">
        <v>5359</v>
      </c>
      <c r="D89" s="21">
        <v>127000</v>
      </c>
    </row>
    <row r="90" spans="1:4" x14ac:dyDescent="0.25">
      <c r="A90" s="21">
        <v>78875</v>
      </c>
      <c r="B90" s="21">
        <v>78875</v>
      </c>
      <c r="C90" s="22" t="s">
        <v>5359</v>
      </c>
      <c r="D90" s="21">
        <v>140000</v>
      </c>
    </row>
    <row r="91" spans="1:4" x14ac:dyDescent="0.25">
      <c r="A91" s="21">
        <v>78900</v>
      </c>
      <c r="B91" s="21">
        <v>78900</v>
      </c>
      <c r="C91" s="22" t="s">
        <v>5359</v>
      </c>
      <c r="D91" s="21">
        <v>1010000</v>
      </c>
    </row>
    <row r="92" spans="1:4" x14ac:dyDescent="0.25">
      <c r="A92" s="21">
        <v>78922</v>
      </c>
      <c r="B92" s="21">
        <v>78922</v>
      </c>
      <c r="C92" s="22" t="s">
        <v>5359</v>
      </c>
      <c r="D92" s="21">
        <v>3670000</v>
      </c>
    </row>
    <row r="93" spans="1:4" x14ac:dyDescent="0.25">
      <c r="A93" s="21">
        <v>78933</v>
      </c>
      <c r="B93" s="21">
        <v>78933</v>
      </c>
      <c r="C93" s="22" t="s">
        <v>5359</v>
      </c>
      <c r="D93" s="21">
        <v>3220000</v>
      </c>
    </row>
    <row r="94" spans="1:4" x14ac:dyDescent="0.25">
      <c r="A94" s="21">
        <v>78966</v>
      </c>
      <c r="B94" s="21">
        <v>78966</v>
      </c>
      <c r="C94" s="22" t="s">
        <v>5359</v>
      </c>
      <c r="D94" s="21">
        <v>2520000</v>
      </c>
    </row>
    <row r="95" spans="1:4" x14ac:dyDescent="0.25">
      <c r="A95" s="21">
        <v>79005</v>
      </c>
      <c r="B95" s="21">
        <v>79005</v>
      </c>
      <c r="C95" s="22" t="s">
        <v>5359</v>
      </c>
      <c r="D95" s="21">
        <v>81600</v>
      </c>
    </row>
    <row r="96" spans="1:4" x14ac:dyDescent="0.25">
      <c r="A96" s="21">
        <v>79016</v>
      </c>
      <c r="B96" s="21">
        <v>79016</v>
      </c>
      <c r="C96" s="22" t="s">
        <v>5359</v>
      </c>
      <c r="D96" s="21">
        <v>44100</v>
      </c>
    </row>
    <row r="97" spans="1:4" x14ac:dyDescent="0.25">
      <c r="A97" s="21">
        <v>79061</v>
      </c>
      <c r="B97" s="21">
        <v>79061</v>
      </c>
      <c r="C97" s="22" t="s">
        <v>5359</v>
      </c>
      <c r="D97" s="21">
        <v>109000</v>
      </c>
    </row>
    <row r="98" spans="1:4" x14ac:dyDescent="0.25">
      <c r="A98" s="21">
        <v>79209</v>
      </c>
      <c r="B98" s="21">
        <v>79209</v>
      </c>
      <c r="C98" s="22" t="s">
        <v>5359</v>
      </c>
      <c r="D98" s="21">
        <v>320000</v>
      </c>
    </row>
    <row r="99" spans="1:4" x14ac:dyDescent="0.25">
      <c r="A99" s="21">
        <v>79209</v>
      </c>
      <c r="B99" s="21">
        <v>79209</v>
      </c>
      <c r="C99" s="22" t="s">
        <v>5359</v>
      </c>
      <c r="D99" s="21">
        <v>399000</v>
      </c>
    </row>
    <row r="100" spans="1:4" x14ac:dyDescent="0.25">
      <c r="A100" s="21">
        <v>79345</v>
      </c>
      <c r="B100" s="21">
        <v>79345</v>
      </c>
      <c r="C100" s="22" t="s">
        <v>5359</v>
      </c>
      <c r="D100" s="21">
        <v>20300</v>
      </c>
    </row>
    <row r="101" spans="1:4" x14ac:dyDescent="0.25">
      <c r="A101" s="21">
        <v>79345</v>
      </c>
      <c r="B101" s="21">
        <v>79345</v>
      </c>
      <c r="C101" s="22" t="s">
        <v>5359</v>
      </c>
      <c r="D101" s="21">
        <v>20400</v>
      </c>
    </row>
    <row r="102" spans="1:4" x14ac:dyDescent="0.25">
      <c r="A102" s="21">
        <v>79776</v>
      </c>
      <c r="B102" s="21">
        <v>79776</v>
      </c>
      <c r="C102" s="22" t="s">
        <v>5359</v>
      </c>
      <c r="D102" s="21">
        <v>5090</v>
      </c>
    </row>
    <row r="103" spans="1:4" x14ac:dyDescent="0.25">
      <c r="A103" s="21">
        <v>79958</v>
      </c>
      <c r="B103" s="21">
        <v>79958</v>
      </c>
      <c r="C103" s="22" t="s">
        <v>5359</v>
      </c>
      <c r="D103" s="21">
        <v>1330</v>
      </c>
    </row>
    <row r="104" spans="1:4" x14ac:dyDescent="0.25">
      <c r="A104" s="21">
        <v>80466</v>
      </c>
      <c r="B104" s="21">
        <v>80466</v>
      </c>
      <c r="C104" s="22" t="s">
        <v>5359</v>
      </c>
      <c r="D104" s="21">
        <v>2590</v>
      </c>
    </row>
    <row r="105" spans="1:4" x14ac:dyDescent="0.25">
      <c r="A105" s="21">
        <v>80466</v>
      </c>
      <c r="B105" s="21">
        <v>80466</v>
      </c>
      <c r="C105" s="22" t="s">
        <v>5359</v>
      </c>
      <c r="D105" s="21">
        <v>2500</v>
      </c>
    </row>
    <row r="106" spans="1:4" x14ac:dyDescent="0.25">
      <c r="A106" s="21">
        <v>80626</v>
      </c>
      <c r="B106" s="21">
        <v>80626</v>
      </c>
      <c r="C106" s="22" t="s">
        <v>5359</v>
      </c>
      <c r="D106" s="21">
        <v>259000</v>
      </c>
    </row>
    <row r="107" spans="1:4" x14ac:dyDescent="0.25">
      <c r="A107" s="21">
        <v>83329</v>
      </c>
      <c r="B107" s="21">
        <v>83329</v>
      </c>
      <c r="C107" s="22" t="s">
        <v>5359</v>
      </c>
      <c r="D107" s="21">
        <v>1600</v>
      </c>
    </row>
    <row r="108" spans="1:4" x14ac:dyDescent="0.25">
      <c r="A108" s="21">
        <v>83329</v>
      </c>
      <c r="B108" s="21">
        <v>83329</v>
      </c>
      <c r="C108" s="22" t="s">
        <v>5359</v>
      </c>
      <c r="D108" s="21">
        <v>1730</v>
      </c>
    </row>
    <row r="109" spans="1:4" x14ac:dyDescent="0.25">
      <c r="A109" s="21">
        <v>83341</v>
      </c>
      <c r="B109" s="21">
        <v>83341</v>
      </c>
      <c r="C109" s="22" t="s">
        <v>5359</v>
      </c>
      <c r="D109" s="21">
        <v>8840</v>
      </c>
    </row>
    <row r="110" spans="1:4" x14ac:dyDescent="0.25">
      <c r="A110" s="21">
        <v>83794</v>
      </c>
      <c r="B110" s="21">
        <v>83794</v>
      </c>
      <c r="C110" s="22" t="s">
        <v>5359</v>
      </c>
      <c r="D110" s="21">
        <v>4</v>
      </c>
    </row>
    <row r="111" spans="1:4" x14ac:dyDescent="0.25">
      <c r="A111" s="21">
        <v>84628</v>
      </c>
      <c r="B111" s="21">
        <v>84628</v>
      </c>
      <c r="C111" s="22" t="s">
        <v>5359</v>
      </c>
      <c r="D111" s="21">
        <v>80</v>
      </c>
    </row>
    <row r="112" spans="1:4" x14ac:dyDescent="0.25">
      <c r="A112" s="21">
        <v>84662</v>
      </c>
      <c r="B112" s="21">
        <v>84662</v>
      </c>
      <c r="C112" s="22" t="s">
        <v>5359</v>
      </c>
      <c r="D112" s="21">
        <v>31800</v>
      </c>
    </row>
    <row r="113" spans="1:4" x14ac:dyDescent="0.25">
      <c r="A113" s="21">
        <v>84662</v>
      </c>
      <c r="B113" s="21">
        <v>84662</v>
      </c>
      <c r="C113" s="22" t="s">
        <v>5359</v>
      </c>
      <c r="D113" s="21">
        <v>17000</v>
      </c>
    </row>
    <row r="114" spans="1:4" x14ac:dyDescent="0.25">
      <c r="A114" s="21">
        <v>84662</v>
      </c>
      <c r="B114" s="21">
        <v>84662</v>
      </c>
      <c r="C114" s="22" t="s">
        <v>5359</v>
      </c>
      <c r="D114" s="21">
        <v>16800</v>
      </c>
    </row>
    <row r="115" spans="1:4" x14ac:dyDescent="0.25">
      <c r="A115" s="21">
        <v>84695</v>
      </c>
      <c r="B115" s="21">
        <v>84695</v>
      </c>
      <c r="C115" s="22" t="s">
        <v>5359</v>
      </c>
      <c r="D115" s="21">
        <v>900</v>
      </c>
    </row>
    <row r="116" spans="1:4" x14ac:dyDescent="0.25">
      <c r="A116" s="21">
        <v>84742</v>
      </c>
      <c r="B116" s="21">
        <v>84742</v>
      </c>
      <c r="C116" s="22" t="s">
        <v>5359</v>
      </c>
      <c r="D116" s="21">
        <v>1100</v>
      </c>
    </row>
    <row r="117" spans="1:4" x14ac:dyDescent="0.25">
      <c r="A117" s="21">
        <v>84742</v>
      </c>
      <c r="B117" s="21">
        <v>84742</v>
      </c>
      <c r="C117" s="22" t="s">
        <v>5359</v>
      </c>
      <c r="D117" s="21">
        <v>850</v>
      </c>
    </row>
    <row r="118" spans="1:4" x14ac:dyDescent="0.25">
      <c r="A118" s="21">
        <v>84742</v>
      </c>
      <c r="B118" s="21">
        <v>84742</v>
      </c>
      <c r="C118" s="22" t="s">
        <v>5359</v>
      </c>
      <c r="D118" s="21">
        <v>920</v>
      </c>
    </row>
    <row r="119" spans="1:4" x14ac:dyDescent="0.25">
      <c r="A119" s="21">
        <v>84742</v>
      </c>
      <c r="B119" s="21">
        <v>84742</v>
      </c>
      <c r="C119" s="22" t="s">
        <v>5359</v>
      </c>
      <c r="D119" s="21">
        <v>1540</v>
      </c>
    </row>
    <row r="120" spans="1:4" x14ac:dyDescent="0.25">
      <c r="A120" s="21">
        <v>85687</v>
      </c>
      <c r="B120" s="21">
        <v>85687</v>
      </c>
      <c r="C120" s="22" t="s">
        <v>5359</v>
      </c>
      <c r="D120" s="21">
        <v>1500</v>
      </c>
    </row>
    <row r="121" spans="1:4" x14ac:dyDescent="0.25">
      <c r="A121" s="21">
        <v>86500</v>
      </c>
      <c r="B121" s="21">
        <v>86500</v>
      </c>
      <c r="C121" s="22" t="s">
        <v>5359</v>
      </c>
      <c r="D121" s="21">
        <v>540</v>
      </c>
    </row>
    <row r="122" spans="1:4" x14ac:dyDescent="0.25">
      <c r="A122" s="21">
        <v>86500</v>
      </c>
      <c r="B122" s="21">
        <v>86500</v>
      </c>
      <c r="C122" s="22" t="s">
        <v>5359</v>
      </c>
      <c r="D122" s="21">
        <v>1200</v>
      </c>
    </row>
    <row r="123" spans="1:4" x14ac:dyDescent="0.25">
      <c r="A123" s="21">
        <v>86500</v>
      </c>
      <c r="B123" s="21">
        <v>86500</v>
      </c>
      <c r="C123" s="22" t="s">
        <v>5359</v>
      </c>
      <c r="D123" s="21">
        <v>2080</v>
      </c>
    </row>
    <row r="124" spans="1:4" x14ac:dyDescent="0.25">
      <c r="A124" s="21">
        <v>86500</v>
      </c>
      <c r="B124" s="21">
        <v>86500</v>
      </c>
      <c r="C124" s="22" t="s">
        <v>5359</v>
      </c>
      <c r="D124" s="21">
        <v>1950</v>
      </c>
    </row>
    <row r="125" spans="1:4" x14ac:dyDescent="0.25">
      <c r="A125" s="21">
        <v>86500</v>
      </c>
      <c r="B125" s="21">
        <v>86500</v>
      </c>
      <c r="C125" s="22" t="s">
        <v>5359</v>
      </c>
      <c r="D125" s="21">
        <v>1460</v>
      </c>
    </row>
    <row r="126" spans="1:4" x14ac:dyDescent="0.25">
      <c r="A126" s="21">
        <v>86500</v>
      </c>
      <c r="B126" s="21">
        <v>86500</v>
      </c>
      <c r="C126" s="22" t="s">
        <v>5359</v>
      </c>
      <c r="D126" s="21">
        <v>910</v>
      </c>
    </row>
    <row r="127" spans="1:4" x14ac:dyDescent="0.25">
      <c r="A127" s="21">
        <v>86500</v>
      </c>
      <c r="B127" s="21">
        <v>86500</v>
      </c>
      <c r="C127" s="22" t="s">
        <v>5359</v>
      </c>
      <c r="D127" s="21">
        <v>3260</v>
      </c>
    </row>
    <row r="128" spans="1:4" x14ac:dyDescent="0.25">
      <c r="A128" s="21">
        <v>86500</v>
      </c>
      <c r="B128" s="21">
        <v>86500</v>
      </c>
      <c r="C128" s="22" t="s">
        <v>5359</v>
      </c>
      <c r="D128" s="21">
        <v>2170</v>
      </c>
    </row>
    <row r="129" spans="1:4" x14ac:dyDescent="0.25">
      <c r="A129" s="21">
        <v>86500</v>
      </c>
      <c r="B129" s="21">
        <v>86500</v>
      </c>
      <c r="C129" s="22" t="s">
        <v>5359</v>
      </c>
      <c r="D129" s="21">
        <v>1060</v>
      </c>
    </row>
    <row r="130" spans="1:4" x14ac:dyDescent="0.25">
      <c r="A130" s="21">
        <v>86500</v>
      </c>
      <c r="B130" s="21">
        <v>86500</v>
      </c>
      <c r="C130" s="22" t="s">
        <v>5359</v>
      </c>
      <c r="D130" s="21">
        <v>2910</v>
      </c>
    </row>
    <row r="131" spans="1:4" x14ac:dyDescent="0.25">
      <c r="A131" s="21">
        <v>86500</v>
      </c>
      <c r="B131" s="21">
        <v>86500</v>
      </c>
      <c r="C131" s="22" t="s">
        <v>5359</v>
      </c>
      <c r="D131" s="21">
        <v>2320</v>
      </c>
    </row>
    <row r="132" spans="1:4" x14ac:dyDescent="0.25">
      <c r="A132" s="21">
        <v>86500</v>
      </c>
      <c r="B132" s="21">
        <v>86500</v>
      </c>
      <c r="C132" s="22" t="s">
        <v>5359</v>
      </c>
      <c r="D132" s="21">
        <v>2530</v>
      </c>
    </row>
    <row r="133" spans="1:4" x14ac:dyDescent="0.25">
      <c r="A133" s="21">
        <v>86500</v>
      </c>
      <c r="B133" s="21">
        <v>86500</v>
      </c>
      <c r="C133" s="22" t="s">
        <v>5359</v>
      </c>
      <c r="D133" s="21">
        <v>1980</v>
      </c>
    </row>
    <row r="134" spans="1:4" x14ac:dyDescent="0.25">
      <c r="A134" s="21">
        <v>86500</v>
      </c>
      <c r="B134" s="21">
        <v>86500</v>
      </c>
      <c r="C134" s="22" t="s">
        <v>5359</v>
      </c>
      <c r="D134" s="21">
        <v>2470</v>
      </c>
    </row>
    <row r="135" spans="1:4" x14ac:dyDescent="0.25">
      <c r="A135" s="21">
        <v>86500</v>
      </c>
      <c r="B135" s="21">
        <v>86500</v>
      </c>
      <c r="C135" s="22" t="s">
        <v>5359</v>
      </c>
      <c r="D135" s="21">
        <v>170</v>
      </c>
    </row>
    <row r="136" spans="1:4" x14ac:dyDescent="0.25">
      <c r="A136" s="21">
        <v>86500</v>
      </c>
      <c r="B136" s="21">
        <v>86500</v>
      </c>
      <c r="C136" s="22" t="s">
        <v>5359</v>
      </c>
      <c r="D136" s="21">
        <v>100</v>
      </c>
    </row>
    <row r="137" spans="1:4" x14ac:dyDescent="0.25">
      <c r="A137" s="21">
        <v>86748</v>
      </c>
      <c r="B137" s="21">
        <v>86748</v>
      </c>
      <c r="C137" s="22" t="s">
        <v>5359</v>
      </c>
      <c r="D137" s="21">
        <v>930</v>
      </c>
    </row>
    <row r="138" spans="1:4" x14ac:dyDescent="0.25">
      <c r="A138" s="21">
        <v>87172</v>
      </c>
      <c r="B138" s="21">
        <v>87172</v>
      </c>
      <c r="C138" s="22" t="s">
        <v>5359</v>
      </c>
      <c r="D138" s="21">
        <v>3950</v>
      </c>
    </row>
    <row r="139" spans="1:4" x14ac:dyDescent="0.25">
      <c r="A139" s="21">
        <v>87616</v>
      </c>
      <c r="B139" s="21">
        <v>87616</v>
      </c>
      <c r="C139" s="22" t="s">
        <v>5359</v>
      </c>
      <c r="D139" s="21">
        <v>2400</v>
      </c>
    </row>
    <row r="140" spans="1:4" x14ac:dyDescent="0.25">
      <c r="A140" s="21">
        <v>87683</v>
      </c>
      <c r="B140" s="21">
        <v>87683</v>
      </c>
      <c r="C140" s="22" t="s">
        <v>5359</v>
      </c>
      <c r="D140" s="21">
        <v>90</v>
      </c>
    </row>
    <row r="141" spans="1:4" x14ac:dyDescent="0.25">
      <c r="A141" s="21">
        <v>87729</v>
      </c>
      <c r="B141" s="21">
        <v>87729</v>
      </c>
      <c r="C141" s="22" t="s">
        <v>5359</v>
      </c>
      <c r="D141" s="21">
        <v>37700000</v>
      </c>
    </row>
    <row r="142" spans="1:4" x14ac:dyDescent="0.25">
      <c r="A142" s="25" t="s">
        <v>1997</v>
      </c>
      <c r="B142" s="21">
        <v>87865</v>
      </c>
      <c r="C142" s="22" t="s">
        <v>5359</v>
      </c>
      <c r="D142" s="21">
        <v>87.699325754147154</v>
      </c>
    </row>
    <row r="143" spans="1:4" x14ac:dyDescent="0.25">
      <c r="A143" s="25" t="s">
        <v>1997</v>
      </c>
      <c r="B143" s="21">
        <v>87865</v>
      </c>
      <c r="C143" s="22" t="s">
        <v>5359</v>
      </c>
      <c r="D143" s="21">
        <v>124.88717450104178</v>
      </c>
    </row>
    <row r="144" spans="1:4" x14ac:dyDescent="0.25">
      <c r="A144" s="21">
        <v>87865</v>
      </c>
      <c r="B144" s="21">
        <v>87865</v>
      </c>
      <c r="C144" s="22" t="s">
        <v>5359</v>
      </c>
      <c r="D144" s="21">
        <v>104.78736005842885</v>
      </c>
    </row>
    <row r="145" spans="1:4" x14ac:dyDescent="0.25">
      <c r="A145" s="21" t="s">
        <v>1997</v>
      </c>
      <c r="B145" s="21">
        <v>87865</v>
      </c>
      <c r="C145" s="22" t="s">
        <v>5359</v>
      </c>
      <c r="D145" s="21">
        <v>61.219203186785194</v>
      </c>
    </row>
    <row r="146" spans="1:4" x14ac:dyDescent="0.25">
      <c r="A146" s="21">
        <v>87865</v>
      </c>
      <c r="B146" s="21">
        <v>87865</v>
      </c>
      <c r="C146" s="22" t="s">
        <v>5359</v>
      </c>
      <c r="D146" s="21">
        <v>40</v>
      </c>
    </row>
    <row r="147" spans="1:4" x14ac:dyDescent="0.25">
      <c r="A147" s="21">
        <v>88062</v>
      </c>
      <c r="B147" s="21">
        <v>88062</v>
      </c>
      <c r="C147" s="22" t="s">
        <v>5359</v>
      </c>
      <c r="D147" s="21">
        <v>4550</v>
      </c>
    </row>
    <row r="148" spans="1:4" x14ac:dyDescent="0.25">
      <c r="A148" s="21">
        <v>88062</v>
      </c>
      <c r="B148" s="21">
        <v>88062</v>
      </c>
      <c r="C148" s="22" t="s">
        <v>5359</v>
      </c>
      <c r="D148" s="21">
        <v>9160</v>
      </c>
    </row>
    <row r="149" spans="1:4" x14ac:dyDescent="0.25">
      <c r="A149" s="21">
        <v>88302</v>
      </c>
      <c r="B149" s="21">
        <v>88302</v>
      </c>
      <c r="C149" s="22" t="s">
        <v>5359</v>
      </c>
      <c r="D149" s="21">
        <v>9140</v>
      </c>
    </row>
    <row r="150" spans="1:4" x14ac:dyDescent="0.25">
      <c r="A150" s="21">
        <v>88686</v>
      </c>
      <c r="B150" s="21">
        <v>88686</v>
      </c>
      <c r="C150" s="22" t="s">
        <v>5359</v>
      </c>
      <c r="D150" s="21">
        <v>395000</v>
      </c>
    </row>
    <row r="151" spans="1:4" x14ac:dyDescent="0.25">
      <c r="A151" s="21">
        <v>88857</v>
      </c>
      <c r="B151" s="21">
        <v>88857</v>
      </c>
      <c r="C151" s="22" t="s">
        <v>5359</v>
      </c>
      <c r="D151" s="21">
        <v>700</v>
      </c>
    </row>
    <row r="152" spans="1:4" x14ac:dyDescent="0.25">
      <c r="A152" s="21">
        <v>88857</v>
      </c>
      <c r="B152" s="21">
        <v>88857</v>
      </c>
      <c r="C152" s="22" t="s">
        <v>5359</v>
      </c>
      <c r="D152" s="21">
        <v>410</v>
      </c>
    </row>
    <row r="153" spans="1:4" x14ac:dyDescent="0.25">
      <c r="A153" s="21">
        <v>90028</v>
      </c>
      <c r="B153" s="21">
        <v>90028</v>
      </c>
      <c r="C153" s="22" t="s">
        <v>5359</v>
      </c>
      <c r="D153" s="21">
        <v>2300</v>
      </c>
    </row>
    <row r="154" spans="1:4" x14ac:dyDescent="0.25">
      <c r="A154" s="21">
        <v>90153</v>
      </c>
      <c r="B154" s="21">
        <v>90153</v>
      </c>
      <c r="C154" s="22" t="s">
        <v>5359</v>
      </c>
      <c r="D154" s="21">
        <v>4240</v>
      </c>
    </row>
    <row r="155" spans="1:4" x14ac:dyDescent="0.25">
      <c r="A155" s="21">
        <v>90153</v>
      </c>
      <c r="B155" s="21">
        <v>90153</v>
      </c>
      <c r="C155" s="22" t="s">
        <v>5359</v>
      </c>
      <c r="D155" s="21">
        <v>4630</v>
      </c>
    </row>
    <row r="156" spans="1:4" x14ac:dyDescent="0.25">
      <c r="A156" s="21">
        <v>90437</v>
      </c>
      <c r="B156" s="21">
        <v>90437</v>
      </c>
      <c r="C156" s="22" t="s">
        <v>5359</v>
      </c>
      <c r="D156" s="21">
        <v>6150</v>
      </c>
    </row>
    <row r="157" spans="1:4" x14ac:dyDescent="0.25">
      <c r="A157" s="21">
        <v>90437</v>
      </c>
      <c r="B157" s="21">
        <v>90437</v>
      </c>
      <c r="C157" s="22" t="s">
        <v>5359</v>
      </c>
      <c r="D157" s="21">
        <v>5990</v>
      </c>
    </row>
    <row r="158" spans="1:4" x14ac:dyDescent="0.25">
      <c r="A158" s="21">
        <v>90437</v>
      </c>
      <c r="B158" s="21">
        <v>90437</v>
      </c>
      <c r="C158" s="22" t="s">
        <v>5359</v>
      </c>
      <c r="D158" s="21">
        <v>5500</v>
      </c>
    </row>
    <row r="159" spans="1:4" x14ac:dyDescent="0.25">
      <c r="A159" s="21">
        <v>90595</v>
      </c>
      <c r="B159" s="21">
        <v>90595</v>
      </c>
      <c r="C159" s="22" t="s">
        <v>5359</v>
      </c>
      <c r="D159" s="21">
        <v>850</v>
      </c>
    </row>
    <row r="160" spans="1:4" x14ac:dyDescent="0.25">
      <c r="A160" s="21">
        <v>91203</v>
      </c>
      <c r="B160" s="21">
        <v>91203</v>
      </c>
      <c r="C160" s="22" t="s">
        <v>5359</v>
      </c>
      <c r="D160" s="21">
        <v>6080</v>
      </c>
    </row>
    <row r="161" spans="1:4" x14ac:dyDescent="0.25">
      <c r="A161" s="21">
        <v>91203</v>
      </c>
      <c r="B161" s="21">
        <v>91203</v>
      </c>
      <c r="C161" s="22" t="s">
        <v>5359</v>
      </c>
      <c r="D161" s="21">
        <v>6140</v>
      </c>
    </row>
    <row r="162" spans="1:4" x14ac:dyDescent="0.25">
      <c r="A162" s="21">
        <v>91225</v>
      </c>
      <c r="B162" s="21">
        <v>91225</v>
      </c>
      <c r="C162" s="22" t="s">
        <v>5359</v>
      </c>
      <c r="D162" s="21">
        <v>77800</v>
      </c>
    </row>
    <row r="163" spans="1:4" x14ac:dyDescent="0.25">
      <c r="A163" s="21">
        <v>91656</v>
      </c>
      <c r="B163" s="21">
        <v>91656</v>
      </c>
      <c r="C163" s="22" t="s">
        <v>5359</v>
      </c>
      <c r="D163" s="21">
        <v>21400</v>
      </c>
    </row>
    <row r="164" spans="1:4" x14ac:dyDescent="0.25">
      <c r="A164" s="21">
        <v>91667</v>
      </c>
      <c r="B164" s="21">
        <v>91667</v>
      </c>
      <c r="C164" s="22" t="s">
        <v>5359</v>
      </c>
      <c r="D164" s="21">
        <v>16400</v>
      </c>
    </row>
    <row r="165" spans="1:4" x14ac:dyDescent="0.25">
      <c r="A165" s="21">
        <v>91883</v>
      </c>
      <c r="B165" s="21">
        <v>91883</v>
      </c>
      <c r="C165" s="22" t="s">
        <v>5359</v>
      </c>
      <c r="D165" s="21">
        <v>52900</v>
      </c>
    </row>
    <row r="166" spans="1:4" x14ac:dyDescent="0.25">
      <c r="A166" s="21">
        <v>93890</v>
      </c>
      <c r="B166" s="21">
        <v>93890</v>
      </c>
      <c r="C166" s="22" t="s">
        <v>5359</v>
      </c>
      <c r="D166" s="21">
        <v>10800</v>
      </c>
    </row>
    <row r="167" spans="1:4" x14ac:dyDescent="0.25">
      <c r="A167" s="21">
        <v>93914</v>
      </c>
      <c r="B167" s="21">
        <v>93914</v>
      </c>
      <c r="C167" s="22" t="s">
        <v>5359</v>
      </c>
      <c r="D167" s="21">
        <v>1100</v>
      </c>
    </row>
    <row r="168" spans="1:4" x14ac:dyDescent="0.25">
      <c r="A168" s="21">
        <v>94097</v>
      </c>
      <c r="B168" s="21">
        <v>94097</v>
      </c>
      <c r="C168" s="22" t="s">
        <v>5359</v>
      </c>
      <c r="D168" s="21">
        <v>35400</v>
      </c>
    </row>
    <row r="169" spans="1:4" x14ac:dyDescent="0.25">
      <c r="A169" s="21">
        <v>94097</v>
      </c>
      <c r="B169" s="21">
        <v>94097</v>
      </c>
      <c r="C169" s="22" t="s">
        <v>5359</v>
      </c>
      <c r="D169" s="21">
        <v>36000</v>
      </c>
    </row>
    <row r="170" spans="1:4" x14ac:dyDescent="0.25">
      <c r="A170" s="21">
        <v>94600</v>
      </c>
      <c r="B170" s="21">
        <v>94600</v>
      </c>
      <c r="C170" s="22" t="s">
        <v>5359</v>
      </c>
      <c r="D170" s="21">
        <v>23000</v>
      </c>
    </row>
    <row r="171" spans="1:4" x14ac:dyDescent="0.25">
      <c r="A171" s="21">
        <v>94622</v>
      </c>
      <c r="B171" s="21">
        <v>94622</v>
      </c>
      <c r="C171" s="22" t="s">
        <v>5359</v>
      </c>
      <c r="D171" s="21">
        <v>7840</v>
      </c>
    </row>
    <row r="172" spans="1:4" x14ac:dyDescent="0.25">
      <c r="A172" s="21">
        <v>94677</v>
      </c>
      <c r="B172" s="21">
        <v>94677</v>
      </c>
      <c r="C172" s="22" t="s">
        <v>5359</v>
      </c>
      <c r="D172" s="21">
        <v>3230</v>
      </c>
    </row>
    <row r="173" spans="1:4" x14ac:dyDescent="0.25">
      <c r="A173" s="21">
        <v>94757</v>
      </c>
      <c r="B173" s="21">
        <v>94757</v>
      </c>
      <c r="C173" s="22" t="s">
        <v>5359</v>
      </c>
      <c r="D173" s="21">
        <v>320000</v>
      </c>
    </row>
    <row r="174" spans="1:4" x14ac:dyDescent="0.25">
      <c r="A174" s="21">
        <v>95012</v>
      </c>
      <c r="B174" s="21">
        <v>95012</v>
      </c>
      <c r="C174" s="22" t="s">
        <v>5359</v>
      </c>
      <c r="D174" s="21">
        <v>13100</v>
      </c>
    </row>
    <row r="175" spans="1:4" x14ac:dyDescent="0.25">
      <c r="A175" s="21">
        <v>95169</v>
      </c>
      <c r="B175" s="21">
        <v>95169</v>
      </c>
      <c r="C175" s="22" t="s">
        <v>5359</v>
      </c>
      <c r="D175" s="21">
        <v>64000</v>
      </c>
    </row>
    <row r="176" spans="1:4" x14ac:dyDescent="0.25">
      <c r="A176" s="21">
        <v>95476</v>
      </c>
      <c r="B176" s="21">
        <v>95476</v>
      </c>
      <c r="C176" s="22" t="s">
        <v>5359</v>
      </c>
      <c r="D176" s="21">
        <v>16400</v>
      </c>
    </row>
    <row r="177" spans="1:4" x14ac:dyDescent="0.25">
      <c r="A177" s="21">
        <v>95487</v>
      </c>
      <c r="B177" s="21">
        <v>95487</v>
      </c>
      <c r="C177" s="22" t="s">
        <v>5359</v>
      </c>
      <c r="D177" s="21">
        <v>13420</v>
      </c>
    </row>
    <row r="178" spans="1:4" x14ac:dyDescent="0.25">
      <c r="A178" s="21">
        <v>95487</v>
      </c>
      <c r="B178" s="21">
        <v>95487</v>
      </c>
      <c r="C178" s="22" t="s">
        <v>5359</v>
      </c>
      <c r="D178" s="21">
        <v>12550</v>
      </c>
    </row>
    <row r="179" spans="1:4" x14ac:dyDescent="0.25">
      <c r="A179" s="21">
        <v>95487</v>
      </c>
      <c r="B179" s="21">
        <v>95487</v>
      </c>
      <c r="C179" s="22" t="s">
        <v>5359</v>
      </c>
      <c r="D179" s="21">
        <v>14000</v>
      </c>
    </row>
    <row r="180" spans="1:4" x14ac:dyDescent="0.25">
      <c r="A180" s="21">
        <v>95501</v>
      </c>
      <c r="B180" s="21">
        <v>95501</v>
      </c>
      <c r="C180" s="22" t="s">
        <v>5359</v>
      </c>
      <c r="D180" s="21">
        <v>9470</v>
      </c>
    </row>
    <row r="181" spans="1:4" x14ac:dyDescent="0.25">
      <c r="A181" s="21">
        <v>95512</v>
      </c>
      <c r="B181" s="21">
        <v>95512</v>
      </c>
      <c r="C181" s="22" t="s">
        <v>5359</v>
      </c>
      <c r="D181" s="21">
        <v>5680</v>
      </c>
    </row>
    <row r="182" spans="1:4" x14ac:dyDescent="0.25">
      <c r="A182" s="21">
        <v>95512</v>
      </c>
      <c r="B182" s="21">
        <v>95512</v>
      </c>
      <c r="C182" s="22" t="s">
        <v>5359</v>
      </c>
      <c r="D182" s="21">
        <v>5810</v>
      </c>
    </row>
    <row r="183" spans="1:4" x14ac:dyDescent="0.25">
      <c r="A183" s="21">
        <v>95523</v>
      </c>
      <c r="B183" s="21">
        <v>95523</v>
      </c>
      <c r="C183" s="22" t="s">
        <v>5359</v>
      </c>
      <c r="D183" s="21">
        <v>19300</v>
      </c>
    </row>
    <row r="184" spans="1:4" x14ac:dyDescent="0.25">
      <c r="A184" s="21">
        <v>95523</v>
      </c>
      <c r="B184" s="21">
        <v>95523</v>
      </c>
      <c r="C184" s="22" t="s">
        <v>5359</v>
      </c>
      <c r="D184" s="21">
        <v>19600</v>
      </c>
    </row>
    <row r="185" spans="1:4" x14ac:dyDescent="0.25">
      <c r="A185" s="21">
        <v>95578</v>
      </c>
      <c r="B185" s="21">
        <v>95578</v>
      </c>
      <c r="C185" s="22" t="s">
        <v>5359</v>
      </c>
      <c r="D185" s="21">
        <v>9410</v>
      </c>
    </row>
    <row r="186" spans="1:4" x14ac:dyDescent="0.25">
      <c r="A186" s="21">
        <v>95578</v>
      </c>
      <c r="B186" s="21">
        <v>95578</v>
      </c>
      <c r="C186" s="22" t="s">
        <v>5359</v>
      </c>
      <c r="D186" s="21">
        <v>13800</v>
      </c>
    </row>
    <row r="187" spans="1:4" x14ac:dyDescent="0.25">
      <c r="A187" s="21">
        <v>95636</v>
      </c>
      <c r="B187" s="21">
        <v>95636</v>
      </c>
      <c r="C187" s="22" t="s">
        <v>5359</v>
      </c>
      <c r="D187" s="21">
        <v>7720</v>
      </c>
    </row>
    <row r="188" spans="1:4" x14ac:dyDescent="0.25">
      <c r="A188" s="21">
        <v>95750</v>
      </c>
      <c r="B188" s="21">
        <v>95750</v>
      </c>
      <c r="C188" s="22" t="s">
        <v>5359</v>
      </c>
      <c r="D188" s="21">
        <v>2910</v>
      </c>
    </row>
    <row r="189" spans="1:4" x14ac:dyDescent="0.25">
      <c r="A189" s="21">
        <v>95761</v>
      </c>
      <c r="B189" s="21">
        <v>95761</v>
      </c>
      <c r="C189" s="22" t="s">
        <v>5359</v>
      </c>
      <c r="D189" s="21">
        <v>7700</v>
      </c>
    </row>
    <row r="190" spans="1:4" x14ac:dyDescent="0.25">
      <c r="A190" s="21">
        <v>95761</v>
      </c>
      <c r="B190" s="21">
        <v>95761</v>
      </c>
      <c r="C190" s="22" t="s">
        <v>5359</v>
      </c>
      <c r="D190" s="21">
        <v>8060</v>
      </c>
    </row>
    <row r="191" spans="1:4" x14ac:dyDescent="0.25">
      <c r="A191" s="21">
        <v>95761</v>
      </c>
      <c r="B191" s="21">
        <v>95761</v>
      </c>
      <c r="C191" s="22" t="s">
        <v>5359</v>
      </c>
      <c r="D191" s="21">
        <v>6990</v>
      </c>
    </row>
    <row r="192" spans="1:4" x14ac:dyDescent="0.25">
      <c r="A192" s="21">
        <v>95761</v>
      </c>
      <c r="B192" s="21">
        <v>95761</v>
      </c>
      <c r="C192" s="22" t="s">
        <v>5359</v>
      </c>
      <c r="D192" s="21">
        <v>7000</v>
      </c>
    </row>
    <row r="193" spans="1:4" x14ac:dyDescent="0.25">
      <c r="A193" s="21">
        <v>95807</v>
      </c>
      <c r="B193" s="21">
        <v>95807</v>
      </c>
      <c r="C193" s="22" t="s">
        <v>5359</v>
      </c>
      <c r="D193" s="21">
        <v>1420000</v>
      </c>
    </row>
    <row r="194" spans="1:4" x14ac:dyDescent="0.25">
      <c r="A194" s="21">
        <v>96059</v>
      </c>
      <c r="B194" s="21">
        <v>96059</v>
      </c>
      <c r="C194" s="22" t="s">
        <v>5359</v>
      </c>
      <c r="D194" s="21">
        <v>990</v>
      </c>
    </row>
    <row r="195" spans="1:4" x14ac:dyDescent="0.25">
      <c r="A195" s="21">
        <v>96093</v>
      </c>
      <c r="B195" s="21">
        <v>96093</v>
      </c>
      <c r="C195" s="22" t="s">
        <v>5359</v>
      </c>
      <c r="D195" s="21">
        <v>4540</v>
      </c>
    </row>
    <row r="196" spans="1:4" x14ac:dyDescent="0.25">
      <c r="A196" s="21">
        <v>96139</v>
      </c>
      <c r="B196" s="21">
        <v>96139</v>
      </c>
      <c r="C196" s="22" t="s">
        <v>5359</v>
      </c>
      <c r="D196" s="21">
        <v>71000</v>
      </c>
    </row>
    <row r="197" spans="1:4" x14ac:dyDescent="0.25">
      <c r="A197" s="21">
        <v>96173</v>
      </c>
      <c r="B197" s="21">
        <v>96173</v>
      </c>
      <c r="C197" s="22" t="s">
        <v>5359</v>
      </c>
      <c r="D197" s="21">
        <v>9970</v>
      </c>
    </row>
    <row r="198" spans="1:4" x14ac:dyDescent="0.25">
      <c r="A198" s="21">
        <v>96184</v>
      </c>
      <c r="B198" s="21">
        <v>96184</v>
      </c>
      <c r="C198" s="22" t="s">
        <v>5359</v>
      </c>
      <c r="D198" s="21">
        <v>66500</v>
      </c>
    </row>
    <row r="199" spans="1:4" x14ac:dyDescent="0.25">
      <c r="A199" s="21">
        <v>96220</v>
      </c>
      <c r="B199" s="21">
        <v>96220</v>
      </c>
      <c r="C199" s="22" t="s">
        <v>5359</v>
      </c>
      <c r="D199" s="21">
        <v>1540000</v>
      </c>
    </row>
    <row r="200" spans="1:4" x14ac:dyDescent="0.25">
      <c r="A200" s="21">
        <v>96297</v>
      </c>
      <c r="B200" s="21">
        <v>96297</v>
      </c>
      <c r="C200" s="22" t="s">
        <v>5359</v>
      </c>
      <c r="D200" s="21">
        <v>843000</v>
      </c>
    </row>
    <row r="201" spans="1:4" x14ac:dyDescent="0.25">
      <c r="A201" s="21">
        <v>96800</v>
      </c>
      <c r="B201" s="21">
        <v>96800</v>
      </c>
      <c r="C201" s="22" t="s">
        <v>5359</v>
      </c>
      <c r="D201" s="21">
        <v>201000</v>
      </c>
    </row>
    <row r="202" spans="1:4" x14ac:dyDescent="0.25">
      <c r="A202" s="21">
        <v>97029</v>
      </c>
      <c r="B202" s="21">
        <v>97029</v>
      </c>
      <c r="C202" s="22" t="s">
        <v>5359</v>
      </c>
      <c r="D202" s="21">
        <v>14200</v>
      </c>
    </row>
    <row r="203" spans="1:4" x14ac:dyDescent="0.25">
      <c r="A203" s="21">
        <v>97029</v>
      </c>
      <c r="B203" s="21">
        <v>97029</v>
      </c>
      <c r="C203" s="22" t="s">
        <v>5359</v>
      </c>
      <c r="D203" s="21">
        <v>15500</v>
      </c>
    </row>
    <row r="204" spans="1:4" x14ac:dyDescent="0.25">
      <c r="A204" s="21">
        <v>97234</v>
      </c>
      <c r="B204" s="21">
        <v>97234</v>
      </c>
      <c r="C204" s="22" t="s">
        <v>5359</v>
      </c>
      <c r="D204" s="21">
        <v>310</v>
      </c>
    </row>
    <row r="205" spans="1:4" x14ac:dyDescent="0.25">
      <c r="A205" s="21">
        <v>98044</v>
      </c>
      <c r="B205" s="21">
        <v>98044</v>
      </c>
      <c r="C205" s="22" t="s">
        <v>5359</v>
      </c>
      <c r="D205" s="21">
        <v>469391.47670961346</v>
      </c>
    </row>
    <row r="206" spans="1:4" x14ac:dyDescent="0.25">
      <c r="A206" s="21">
        <v>98544</v>
      </c>
      <c r="B206" s="21">
        <v>98544</v>
      </c>
      <c r="C206" s="22" t="s">
        <v>5359</v>
      </c>
      <c r="D206" s="21">
        <v>5140</v>
      </c>
    </row>
    <row r="207" spans="1:4" x14ac:dyDescent="0.25">
      <c r="A207" s="21">
        <v>98828</v>
      </c>
      <c r="B207" s="21">
        <v>98828</v>
      </c>
      <c r="C207" s="22" t="s">
        <v>5359</v>
      </c>
      <c r="D207" s="21">
        <v>6320</v>
      </c>
    </row>
    <row r="208" spans="1:4" x14ac:dyDescent="0.25">
      <c r="A208" s="21">
        <v>98862</v>
      </c>
      <c r="B208" s="21">
        <v>98862</v>
      </c>
      <c r="C208" s="22" t="s">
        <v>5359</v>
      </c>
      <c r="D208" s="21">
        <v>162000</v>
      </c>
    </row>
    <row r="209" spans="1:4" x14ac:dyDescent="0.25">
      <c r="A209" s="21">
        <v>98953</v>
      </c>
      <c r="B209" s="21">
        <v>98953</v>
      </c>
      <c r="C209" s="22" t="s">
        <v>5359</v>
      </c>
      <c r="D209" s="21">
        <v>117000</v>
      </c>
    </row>
    <row r="210" spans="1:4" x14ac:dyDescent="0.25">
      <c r="A210" s="21">
        <v>98953</v>
      </c>
      <c r="B210" s="21">
        <v>98953</v>
      </c>
      <c r="C210" s="22" t="s">
        <v>5359</v>
      </c>
      <c r="D210" s="21">
        <v>119000</v>
      </c>
    </row>
    <row r="211" spans="1:4" x14ac:dyDescent="0.25">
      <c r="A211" s="21">
        <v>99081</v>
      </c>
      <c r="B211" s="21">
        <v>99081</v>
      </c>
      <c r="C211" s="22" t="s">
        <v>5359</v>
      </c>
      <c r="D211" s="21">
        <v>25600</v>
      </c>
    </row>
    <row r="212" spans="1:4" x14ac:dyDescent="0.25">
      <c r="A212" s="21">
        <v>99978</v>
      </c>
      <c r="B212" s="21">
        <v>99978</v>
      </c>
      <c r="C212" s="22" t="s">
        <v>5359</v>
      </c>
      <c r="D212" s="21">
        <v>46000</v>
      </c>
    </row>
    <row r="213" spans="1:4" x14ac:dyDescent="0.25">
      <c r="A213" s="21">
        <v>99978</v>
      </c>
      <c r="B213" s="21">
        <v>99978</v>
      </c>
      <c r="C213" s="22" t="s">
        <v>5359</v>
      </c>
      <c r="D213" s="21">
        <v>16400</v>
      </c>
    </row>
    <row r="214" spans="1:4" x14ac:dyDescent="0.25">
      <c r="A214" s="21">
        <v>99978</v>
      </c>
      <c r="B214" s="21">
        <v>99978</v>
      </c>
      <c r="C214" s="22" t="s">
        <v>5359</v>
      </c>
      <c r="D214" s="21">
        <v>52000</v>
      </c>
    </row>
    <row r="215" spans="1:4" x14ac:dyDescent="0.25">
      <c r="A215" s="21">
        <v>100016</v>
      </c>
      <c r="B215" s="21">
        <v>100016</v>
      </c>
      <c r="C215" s="22" t="s">
        <v>5359</v>
      </c>
      <c r="D215" s="21">
        <v>125000</v>
      </c>
    </row>
    <row r="216" spans="1:4" x14ac:dyDescent="0.25">
      <c r="A216" s="21">
        <v>100027</v>
      </c>
      <c r="B216" s="21">
        <v>100027</v>
      </c>
      <c r="C216" s="22" t="s">
        <v>5359</v>
      </c>
      <c r="D216" s="21">
        <v>58600</v>
      </c>
    </row>
    <row r="217" spans="1:4" x14ac:dyDescent="0.25">
      <c r="A217" s="21">
        <v>100027</v>
      </c>
      <c r="B217" s="21">
        <v>100027</v>
      </c>
      <c r="C217" s="22" t="s">
        <v>5359</v>
      </c>
      <c r="D217" s="21">
        <v>37300</v>
      </c>
    </row>
    <row r="218" spans="1:4" x14ac:dyDescent="0.25">
      <c r="A218" s="21">
        <v>100027</v>
      </c>
      <c r="B218" s="21">
        <v>100027</v>
      </c>
      <c r="C218" s="22" t="s">
        <v>5359</v>
      </c>
      <c r="D218" s="21">
        <v>41000</v>
      </c>
    </row>
    <row r="219" spans="1:4" x14ac:dyDescent="0.25">
      <c r="A219" s="21">
        <v>100254</v>
      </c>
      <c r="B219" s="21">
        <v>100254</v>
      </c>
      <c r="C219" s="22" t="s">
        <v>5359</v>
      </c>
      <c r="D219" s="21">
        <v>710</v>
      </c>
    </row>
    <row r="220" spans="1:4" x14ac:dyDescent="0.25">
      <c r="A220" s="21">
        <v>100254</v>
      </c>
      <c r="B220" s="21">
        <v>100254</v>
      </c>
      <c r="C220" s="22" t="s">
        <v>5359</v>
      </c>
      <c r="D220" s="21">
        <v>603</v>
      </c>
    </row>
    <row r="221" spans="1:4" x14ac:dyDescent="0.25">
      <c r="A221" s="21">
        <v>100378</v>
      </c>
      <c r="B221" s="21">
        <v>100378</v>
      </c>
      <c r="C221" s="22" t="s">
        <v>5359</v>
      </c>
      <c r="D221" s="21">
        <v>1780000</v>
      </c>
    </row>
    <row r="222" spans="1:4" x14ac:dyDescent="0.25">
      <c r="A222" s="21">
        <v>100469</v>
      </c>
      <c r="B222" s="21">
        <v>100469</v>
      </c>
      <c r="C222" s="22" t="s">
        <v>5359</v>
      </c>
      <c r="D222" s="21">
        <v>102000</v>
      </c>
    </row>
    <row r="223" spans="1:4" x14ac:dyDescent="0.25">
      <c r="A223" s="21">
        <v>100527</v>
      </c>
      <c r="B223" s="21">
        <v>100527</v>
      </c>
      <c r="C223" s="22" t="s">
        <v>5359</v>
      </c>
      <c r="D223" s="21">
        <v>7610</v>
      </c>
    </row>
    <row r="224" spans="1:4" x14ac:dyDescent="0.25">
      <c r="A224" s="21">
        <v>100618</v>
      </c>
      <c r="B224" s="21">
        <v>100618</v>
      </c>
      <c r="C224" s="22" t="s">
        <v>5359</v>
      </c>
      <c r="D224" s="21">
        <v>100000</v>
      </c>
    </row>
    <row r="225" spans="1:4" x14ac:dyDescent="0.25">
      <c r="A225" s="21">
        <v>100641</v>
      </c>
      <c r="B225" s="21">
        <v>100641</v>
      </c>
      <c r="C225" s="22" t="s">
        <v>5359</v>
      </c>
      <c r="D225" s="21">
        <v>208000</v>
      </c>
    </row>
    <row r="226" spans="1:4" x14ac:dyDescent="0.25">
      <c r="A226" s="21">
        <v>100709</v>
      </c>
      <c r="B226" s="21">
        <v>100709</v>
      </c>
      <c r="C226" s="22" t="s">
        <v>5359</v>
      </c>
      <c r="D226" s="21">
        <v>726000</v>
      </c>
    </row>
    <row r="227" spans="1:4" x14ac:dyDescent="0.25">
      <c r="A227" s="21">
        <v>100710</v>
      </c>
      <c r="B227" s="21">
        <v>100710</v>
      </c>
      <c r="C227" s="22" t="s">
        <v>5359</v>
      </c>
      <c r="D227" s="21">
        <v>414000</v>
      </c>
    </row>
    <row r="228" spans="1:4" x14ac:dyDescent="0.25">
      <c r="A228" s="21">
        <v>100798</v>
      </c>
      <c r="B228" s="21">
        <v>100798</v>
      </c>
      <c r="C228" s="22" t="s">
        <v>5359</v>
      </c>
      <c r="D228" s="21">
        <v>16700001</v>
      </c>
    </row>
    <row r="229" spans="1:4" x14ac:dyDescent="0.25">
      <c r="A229" s="21">
        <v>100970</v>
      </c>
      <c r="B229" s="21">
        <v>100970</v>
      </c>
      <c r="C229" s="22" t="s">
        <v>5359</v>
      </c>
      <c r="D229" s="21">
        <v>49800000</v>
      </c>
    </row>
    <row r="230" spans="1:4" x14ac:dyDescent="0.25">
      <c r="A230" s="21">
        <v>101848</v>
      </c>
      <c r="B230" s="21">
        <v>101848</v>
      </c>
      <c r="C230" s="22" t="s">
        <v>5359</v>
      </c>
      <c r="D230" s="21">
        <v>4000</v>
      </c>
    </row>
    <row r="231" spans="1:4" x14ac:dyDescent="0.25">
      <c r="A231" s="21">
        <v>102272</v>
      </c>
      <c r="B231" s="21">
        <v>102272</v>
      </c>
      <c r="C231" s="22" t="s">
        <v>5359</v>
      </c>
      <c r="D231" s="21">
        <v>49500</v>
      </c>
    </row>
    <row r="232" spans="1:4" x14ac:dyDescent="0.25">
      <c r="A232" s="21">
        <v>102692</v>
      </c>
      <c r="B232" s="21">
        <v>102692</v>
      </c>
      <c r="C232" s="22" t="s">
        <v>5359</v>
      </c>
      <c r="D232" s="21">
        <v>50900</v>
      </c>
    </row>
    <row r="233" spans="1:4" x14ac:dyDescent="0.25">
      <c r="A233" s="21">
        <v>102716</v>
      </c>
      <c r="B233" s="21">
        <v>102716</v>
      </c>
      <c r="C233" s="22" t="s">
        <v>5359</v>
      </c>
      <c r="D233" s="21">
        <v>11800000</v>
      </c>
    </row>
    <row r="234" spans="1:4" x14ac:dyDescent="0.25">
      <c r="A234" s="21">
        <v>103059</v>
      </c>
      <c r="B234" s="21">
        <v>103059</v>
      </c>
      <c r="C234" s="22" t="s">
        <v>5359</v>
      </c>
      <c r="D234" s="21">
        <v>66400</v>
      </c>
    </row>
    <row r="235" spans="1:4" x14ac:dyDescent="0.25">
      <c r="A235" s="21">
        <v>103764</v>
      </c>
      <c r="B235" s="21">
        <v>103764</v>
      </c>
      <c r="C235" s="22" t="s">
        <v>5359</v>
      </c>
      <c r="D235" s="21">
        <v>6410000</v>
      </c>
    </row>
    <row r="236" spans="1:4" x14ac:dyDescent="0.25">
      <c r="A236" s="21">
        <v>103833</v>
      </c>
      <c r="B236" s="21">
        <v>103833</v>
      </c>
      <c r="C236" s="22" t="s">
        <v>5359</v>
      </c>
      <c r="D236" s="21">
        <v>37800</v>
      </c>
    </row>
    <row r="237" spans="1:4" x14ac:dyDescent="0.25">
      <c r="A237" s="21">
        <v>103902</v>
      </c>
      <c r="B237" s="21">
        <v>103902</v>
      </c>
      <c r="C237" s="22" t="s">
        <v>5359</v>
      </c>
      <c r="D237" s="21">
        <v>814000</v>
      </c>
    </row>
    <row r="238" spans="1:4" x14ac:dyDescent="0.25">
      <c r="A238" s="21">
        <v>104132</v>
      </c>
      <c r="B238" s="21">
        <v>104132</v>
      </c>
      <c r="C238" s="22" t="s">
        <v>5359</v>
      </c>
      <c r="D238" s="21">
        <v>10200</v>
      </c>
    </row>
    <row r="239" spans="1:4" x14ac:dyDescent="0.25">
      <c r="A239" s="21">
        <v>104405</v>
      </c>
      <c r="B239" s="21">
        <v>104405</v>
      </c>
      <c r="C239" s="22" t="s">
        <v>5359</v>
      </c>
      <c r="D239" s="21">
        <v>140</v>
      </c>
    </row>
    <row r="240" spans="1:4" x14ac:dyDescent="0.25">
      <c r="A240" s="21">
        <v>104405</v>
      </c>
      <c r="B240" s="21">
        <v>104405</v>
      </c>
      <c r="C240" s="22" t="s">
        <v>5359</v>
      </c>
      <c r="D240" s="21">
        <v>272</v>
      </c>
    </row>
    <row r="241" spans="1:4" x14ac:dyDescent="0.25">
      <c r="A241" s="21">
        <v>104461</v>
      </c>
      <c r="B241" s="21">
        <v>104461</v>
      </c>
      <c r="C241" s="22" t="s">
        <v>5359</v>
      </c>
      <c r="D241" s="21">
        <v>7690</v>
      </c>
    </row>
    <row r="242" spans="1:4" x14ac:dyDescent="0.25">
      <c r="A242" s="21">
        <v>104767</v>
      </c>
      <c r="B242" s="21">
        <v>104767</v>
      </c>
      <c r="C242" s="22" t="s">
        <v>5359</v>
      </c>
      <c r="D242" s="21">
        <v>28200</v>
      </c>
    </row>
    <row r="243" spans="1:4" x14ac:dyDescent="0.25">
      <c r="A243" s="21">
        <v>104881</v>
      </c>
      <c r="B243" s="21">
        <v>104881</v>
      </c>
      <c r="C243" s="22" t="s">
        <v>5359</v>
      </c>
      <c r="D243" s="21">
        <v>2200</v>
      </c>
    </row>
    <row r="244" spans="1:4" x14ac:dyDescent="0.25">
      <c r="A244" s="21">
        <v>105146</v>
      </c>
      <c r="B244" s="21">
        <v>105146</v>
      </c>
      <c r="C244" s="22" t="s">
        <v>5359</v>
      </c>
      <c r="D244" s="21">
        <v>336000</v>
      </c>
    </row>
    <row r="245" spans="1:4" x14ac:dyDescent="0.25">
      <c r="A245" s="21">
        <v>105533</v>
      </c>
      <c r="B245" s="21">
        <v>105533</v>
      </c>
      <c r="C245" s="22" t="s">
        <v>5359</v>
      </c>
      <c r="D245" s="21">
        <v>11800</v>
      </c>
    </row>
    <row r="246" spans="1:4" x14ac:dyDescent="0.25">
      <c r="A246" s="21">
        <v>105533</v>
      </c>
      <c r="B246" s="21">
        <v>105533</v>
      </c>
      <c r="C246" s="22" t="s">
        <v>5359</v>
      </c>
      <c r="D246" s="21">
        <v>15400</v>
      </c>
    </row>
    <row r="247" spans="1:4" x14ac:dyDescent="0.25">
      <c r="A247" s="21">
        <v>105533</v>
      </c>
      <c r="B247" s="21">
        <v>105533</v>
      </c>
      <c r="C247" s="22" t="s">
        <v>5359</v>
      </c>
      <c r="D247" s="21">
        <v>17400</v>
      </c>
    </row>
    <row r="248" spans="1:4" x14ac:dyDescent="0.25">
      <c r="A248" s="21">
        <v>105759</v>
      </c>
      <c r="B248" s="21">
        <v>105759</v>
      </c>
      <c r="C248" s="22" t="s">
        <v>5359</v>
      </c>
      <c r="D248" s="21">
        <v>469</v>
      </c>
    </row>
    <row r="249" spans="1:4" x14ac:dyDescent="0.25">
      <c r="A249" s="21">
        <v>105759</v>
      </c>
      <c r="B249" s="21">
        <v>105759</v>
      </c>
      <c r="C249" s="22" t="s">
        <v>5359</v>
      </c>
      <c r="D249" s="21">
        <v>640</v>
      </c>
    </row>
    <row r="250" spans="1:4" x14ac:dyDescent="0.25">
      <c r="A250" s="21">
        <v>105997</v>
      </c>
      <c r="B250" s="21">
        <v>105997</v>
      </c>
      <c r="C250" s="22" t="s">
        <v>5359</v>
      </c>
      <c r="D250" s="21">
        <v>3640</v>
      </c>
    </row>
    <row r="251" spans="1:4" x14ac:dyDescent="0.25">
      <c r="A251" s="21">
        <v>106445</v>
      </c>
      <c r="B251" s="21">
        <v>106445</v>
      </c>
      <c r="C251" s="22" t="s">
        <v>5359</v>
      </c>
      <c r="D251" s="21">
        <v>16500</v>
      </c>
    </row>
    <row r="252" spans="1:4" x14ac:dyDescent="0.25">
      <c r="A252" s="21">
        <v>106467</v>
      </c>
      <c r="B252" s="21">
        <v>106467</v>
      </c>
      <c r="C252" s="22" t="s">
        <v>5359</v>
      </c>
      <c r="D252" s="21">
        <v>4200</v>
      </c>
    </row>
    <row r="253" spans="1:4" x14ac:dyDescent="0.25">
      <c r="A253" s="21">
        <v>106478</v>
      </c>
      <c r="B253" s="21">
        <v>106478</v>
      </c>
      <c r="C253" s="22" t="s">
        <v>5359</v>
      </c>
      <c r="D253" s="21">
        <v>30600</v>
      </c>
    </row>
    <row r="254" spans="1:4" x14ac:dyDescent="0.25">
      <c r="A254" s="21">
        <v>106489</v>
      </c>
      <c r="B254" s="21">
        <v>106489</v>
      </c>
      <c r="C254" s="22" t="s">
        <v>5359</v>
      </c>
      <c r="D254" s="21">
        <v>6110</v>
      </c>
    </row>
    <row r="255" spans="1:4" x14ac:dyDescent="0.25">
      <c r="A255" s="21">
        <v>106490</v>
      </c>
      <c r="B255" s="21">
        <v>106490</v>
      </c>
      <c r="C255" s="22" t="s">
        <v>5359</v>
      </c>
      <c r="D255" s="21">
        <v>149000</v>
      </c>
    </row>
    <row r="256" spans="1:4" x14ac:dyDescent="0.25">
      <c r="A256" s="21">
        <v>106490</v>
      </c>
      <c r="B256" s="21">
        <v>106490</v>
      </c>
      <c r="C256" s="22" t="s">
        <v>5359</v>
      </c>
      <c r="D256" s="21">
        <v>171000</v>
      </c>
    </row>
    <row r="257" spans="1:4" x14ac:dyDescent="0.25">
      <c r="A257" s="21">
        <v>106638</v>
      </c>
      <c r="B257" s="21">
        <v>106638</v>
      </c>
      <c r="C257" s="22" t="s">
        <v>5359</v>
      </c>
      <c r="D257" s="21">
        <v>2090</v>
      </c>
    </row>
    <row r="258" spans="1:4" x14ac:dyDescent="0.25">
      <c r="A258" s="21">
        <v>106638</v>
      </c>
      <c r="B258" s="21">
        <v>106638</v>
      </c>
      <c r="C258" s="22" t="s">
        <v>5359</v>
      </c>
      <c r="D258" s="21">
        <v>2110</v>
      </c>
    </row>
    <row r="259" spans="1:4" x14ac:dyDescent="0.25">
      <c r="A259" s="21">
        <v>106945</v>
      </c>
      <c r="B259" s="21">
        <v>106945</v>
      </c>
      <c r="C259" s="22" t="s">
        <v>5359</v>
      </c>
      <c r="D259" s="21">
        <v>67300</v>
      </c>
    </row>
    <row r="260" spans="1:4" x14ac:dyDescent="0.25">
      <c r="A260" s="21">
        <v>107028</v>
      </c>
      <c r="B260" s="21">
        <v>107028</v>
      </c>
      <c r="C260" s="22" t="s">
        <v>5359</v>
      </c>
      <c r="D260" s="21">
        <v>27</v>
      </c>
    </row>
    <row r="261" spans="1:4" x14ac:dyDescent="0.25">
      <c r="A261" s="21">
        <v>107028</v>
      </c>
      <c r="B261" s="21">
        <v>107028</v>
      </c>
      <c r="C261" s="22" t="s">
        <v>5359</v>
      </c>
      <c r="D261" s="21">
        <v>20</v>
      </c>
    </row>
    <row r="262" spans="1:4" x14ac:dyDescent="0.25">
      <c r="A262" s="21">
        <v>107062</v>
      </c>
      <c r="B262" s="21">
        <v>107062</v>
      </c>
      <c r="C262" s="22" t="s">
        <v>5359</v>
      </c>
      <c r="D262" s="21">
        <v>136000</v>
      </c>
    </row>
    <row r="263" spans="1:4" x14ac:dyDescent="0.25">
      <c r="A263" s="21">
        <v>107073</v>
      </c>
      <c r="B263" s="21">
        <v>107073</v>
      </c>
      <c r="C263" s="22" t="s">
        <v>5359</v>
      </c>
      <c r="D263" s="21">
        <v>83700</v>
      </c>
    </row>
    <row r="264" spans="1:4" x14ac:dyDescent="0.25">
      <c r="A264" s="21">
        <v>107073</v>
      </c>
      <c r="B264" s="21">
        <v>107073</v>
      </c>
      <c r="C264" s="22" t="s">
        <v>5359</v>
      </c>
      <c r="D264" s="21">
        <v>50500</v>
      </c>
    </row>
    <row r="265" spans="1:4" x14ac:dyDescent="0.25">
      <c r="A265" s="21">
        <v>107073</v>
      </c>
      <c r="B265" s="21">
        <v>107073</v>
      </c>
      <c r="C265" s="22" t="s">
        <v>5359</v>
      </c>
      <c r="D265" s="21">
        <v>37000</v>
      </c>
    </row>
    <row r="266" spans="1:4" x14ac:dyDescent="0.25">
      <c r="A266" s="21">
        <v>107073</v>
      </c>
      <c r="B266" s="21">
        <v>107073</v>
      </c>
      <c r="C266" s="22" t="s">
        <v>5359</v>
      </c>
      <c r="D266" s="21">
        <v>73100</v>
      </c>
    </row>
    <row r="267" spans="1:4" x14ac:dyDescent="0.25">
      <c r="A267" s="21">
        <v>107153</v>
      </c>
      <c r="B267" s="21">
        <v>107153</v>
      </c>
      <c r="C267" s="22" t="s">
        <v>5359</v>
      </c>
      <c r="D267" s="21">
        <v>220000</v>
      </c>
    </row>
    <row r="268" spans="1:4" x14ac:dyDescent="0.25">
      <c r="A268" s="21">
        <v>107186</v>
      </c>
      <c r="B268" s="21">
        <v>107186</v>
      </c>
      <c r="C268" s="22" t="s">
        <v>5359</v>
      </c>
      <c r="D268" s="21">
        <v>320</v>
      </c>
    </row>
    <row r="269" spans="1:4" x14ac:dyDescent="0.25">
      <c r="A269" s="21">
        <v>107197</v>
      </c>
      <c r="B269" s="21">
        <v>107197</v>
      </c>
      <c r="C269" s="22" t="s">
        <v>5359</v>
      </c>
      <c r="D269" s="21">
        <v>1530</v>
      </c>
    </row>
    <row r="270" spans="1:4" x14ac:dyDescent="0.25">
      <c r="A270" s="21">
        <v>107299</v>
      </c>
      <c r="B270" s="21">
        <v>107299</v>
      </c>
      <c r="C270" s="22" t="s">
        <v>5359</v>
      </c>
      <c r="D270" s="21">
        <v>76000</v>
      </c>
    </row>
    <row r="271" spans="1:4" x14ac:dyDescent="0.25">
      <c r="A271" s="21">
        <v>107415</v>
      </c>
      <c r="B271" s="21">
        <v>107415</v>
      </c>
      <c r="C271" s="22" t="s">
        <v>5359</v>
      </c>
      <c r="D271" s="21">
        <v>10700000</v>
      </c>
    </row>
    <row r="272" spans="1:4" x14ac:dyDescent="0.25">
      <c r="A272" s="21">
        <v>107459</v>
      </c>
      <c r="B272" s="21">
        <v>107459</v>
      </c>
      <c r="C272" s="22" t="s">
        <v>5359</v>
      </c>
      <c r="D272" s="21">
        <v>24600</v>
      </c>
    </row>
    <row r="273" spans="1:4" x14ac:dyDescent="0.25">
      <c r="A273" s="21">
        <v>107471</v>
      </c>
      <c r="B273" s="21">
        <v>107471</v>
      </c>
      <c r="C273" s="22" t="s">
        <v>5359</v>
      </c>
      <c r="D273" s="21">
        <v>29100</v>
      </c>
    </row>
    <row r="274" spans="1:4" x14ac:dyDescent="0.25">
      <c r="A274" s="21">
        <v>107879</v>
      </c>
      <c r="B274" s="21">
        <v>107879</v>
      </c>
      <c r="C274" s="22" t="s">
        <v>5359</v>
      </c>
      <c r="D274" s="21">
        <v>1240000</v>
      </c>
    </row>
    <row r="275" spans="1:4" x14ac:dyDescent="0.25">
      <c r="A275" s="21">
        <v>108101</v>
      </c>
      <c r="B275" s="21">
        <v>108101</v>
      </c>
      <c r="C275" s="22" t="s">
        <v>5359</v>
      </c>
      <c r="D275" s="21">
        <v>505000</v>
      </c>
    </row>
    <row r="276" spans="1:4" x14ac:dyDescent="0.25">
      <c r="A276" s="21">
        <v>108203</v>
      </c>
      <c r="B276" s="21">
        <v>108203</v>
      </c>
      <c r="C276" s="22" t="s">
        <v>5359</v>
      </c>
      <c r="D276" s="21">
        <v>786000</v>
      </c>
    </row>
    <row r="277" spans="1:4" x14ac:dyDescent="0.25">
      <c r="A277" s="21">
        <v>108383</v>
      </c>
      <c r="B277" s="21">
        <v>108383</v>
      </c>
      <c r="C277" s="22" t="s">
        <v>5359</v>
      </c>
      <c r="D277" s="21">
        <v>16000</v>
      </c>
    </row>
    <row r="278" spans="1:4" x14ac:dyDescent="0.25">
      <c r="A278" s="21">
        <v>108883</v>
      </c>
      <c r="B278" s="21">
        <v>108883</v>
      </c>
      <c r="C278" s="22" t="s">
        <v>5359</v>
      </c>
      <c r="D278" s="21">
        <v>36200</v>
      </c>
    </row>
    <row r="279" spans="1:4" x14ac:dyDescent="0.25">
      <c r="A279" s="21">
        <v>108883</v>
      </c>
      <c r="B279" s="21">
        <v>108883</v>
      </c>
      <c r="C279" s="22" t="s">
        <v>5359</v>
      </c>
      <c r="D279" s="21">
        <v>31700</v>
      </c>
    </row>
    <row r="280" spans="1:4" x14ac:dyDescent="0.25">
      <c r="A280" s="21">
        <v>108883</v>
      </c>
      <c r="B280" s="21">
        <v>108883</v>
      </c>
      <c r="C280" s="22" t="s">
        <v>5359</v>
      </c>
      <c r="D280" s="21">
        <v>42330</v>
      </c>
    </row>
    <row r="281" spans="1:4" x14ac:dyDescent="0.25">
      <c r="A281" s="21">
        <v>108883</v>
      </c>
      <c r="B281" s="21">
        <v>108883</v>
      </c>
      <c r="C281" s="22" t="s">
        <v>5359</v>
      </c>
      <c r="D281" s="21">
        <v>34270</v>
      </c>
    </row>
    <row r="282" spans="1:4" x14ac:dyDescent="0.25">
      <c r="A282" s="21">
        <v>108894</v>
      </c>
      <c r="B282" s="21">
        <v>108894</v>
      </c>
      <c r="C282" s="22" t="s">
        <v>5359</v>
      </c>
      <c r="D282" s="21">
        <v>403000</v>
      </c>
    </row>
    <row r="283" spans="1:4" x14ac:dyDescent="0.25">
      <c r="A283" s="21">
        <v>108907</v>
      </c>
      <c r="B283" s="21">
        <v>108907</v>
      </c>
      <c r="C283" s="22" t="s">
        <v>5359</v>
      </c>
      <c r="D283" s="21">
        <v>16900</v>
      </c>
    </row>
    <row r="284" spans="1:4" x14ac:dyDescent="0.25">
      <c r="A284" s="21">
        <v>108941</v>
      </c>
      <c r="B284" s="21">
        <v>108941</v>
      </c>
      <c r="C284" s="22" t="s">
        <v>5359</v>
      </c>
      <c r="D284" s="21">
        <v>527000</v>
      </c>
    </row>
    <row r="285" spans="1:4" x14ac:dyDescent="0.25">
      <c r="A285" s="21">
        <v>108941</v>
      </c>
      <c r="B285" s="21">
        <v>108941</v>
      </c>
      <c r="C285" s="22" t="s">
        <v>5359</v>
      </c>
      <c r="D285" s="21">
        <v>732000</v>
      </c>
    </row>
    <row r="286" spans="1:4" x14ac:dyDescent="0.25">
      <c r="A286" s="21">
        <v>108952</v>
      </c>
      <c r="B286" s="21">
        <v>108952</v>
      </c>
      <c r="C286" s="22" t="s">
        <v>5359</v>
      </c>
      <c r="D286" s="21">
        <v>24800</v>
      </c>
    </row>
    <row r="287" spans="1:4" x14ac:dyDescent="0.25">
      <c r="A287" s="21">
        <v>108952</v>
      </c>
      <c r="B287" s="21">
        <v>108952</v>
      </c>
      <c r="C287" s="22" t="s">
        <v>5359</v>
      </c>
      <c r="D287" s="21">
        <v>32000</v>
      </c>
    </row>
    <row r="288" spans="1:4" x14ac:dyDescent="0.25">
      <c r="A288" s="21">
        <v>108952</v>
      </c>
      <c r="B288" s="21">
        <v>108952</v>
      </c>
      <c r="C288" s="22" t="s">
        <v>5359</v>
      </c>
      <c r="D288" s="21">
        <v>34270</v>
      </c>
    </row>
    <row r="289" spans="1:4" x14ac:dyDescent="0.25">
      <c r="A289" s="21">
        <v>108996</v>
      </c>
      <c r="B289" s="21">
        <v>108996</v>
      </c>
      <c r="C289" s="22" t="s">
        <v>5359</v>
      </c>
      <c r="D289" s="21">
        <v>144000</v>
      </c>
    </row>
    <row r="290" spans="1:4" x14ac:dyDescent="0.25">
      <c r="A290" s="21">
        <v>109013</v>
      </c>
      <c r="B290" s="21">
        <v>109013</v>
      </c>
      <c r="C290" s="22" t="s">
        <v>5359</v>
      </c>
      <c r="D290" s="21">
        <v>2300000</v>
      </c>
    </row>
    <row r="291" spans="1:4" x14ac:dyDescent="0.25">
      <c r="A291" s="21">
        <v>109068</v>
      </c>
      <c r="B291" s="21">
        <v>109068</v>
      </c>
      <c r="C291" s="22" t="s">
        <v>5359</v>
      </c>
      <c r="D291" s="21">
        <v>897000</v>
      </c>
    </row>
    <row r="292" spans="1:4" x14ac:dyDescent="0.25">
      <c r="A292" s="21">
        <v>109079</v>
      </c>
      <c r="B292" s="21">
        <v>109079</v>
      </c>
      <c r="C292" s="22" t="s">
        <v>5359</v>
      </c>
      <c r="D292" s="21">
        <v>2240000</v>
      </c>
    </row>
    <row r="293" spans="1:4" x14ac:dyDescent="0.25">
      <c r="A293" s="21">
        <v>109604</v>
      </c>
      <c r="B293" s="21">
        <v>109604</v>
      </c>
      <c r="C293" s="22" t="s">
        <v>5359</v>
      </c>
      <c r="D293" s="21">
        <v>60000</v>
      </c>
    </row>
    <row r="294" spans="1:4" x14ac:dyDescent="0.25">
      <c r="A294" s="21">
        <v>109648</v>
      </c>
      <c r="B294" s="21">
        <v>109648</v>
      </c>
      <c r="C294" s="22" t="s">
        <v>5359</v>
      </c>
      <c r="D294" s="21">
        <v>1790</v>
      </c>
    </row>
    <row r="295" spans="1:4" x14ac:dyDescent="0.25">
      <c r="A295" s="21">
        <v>109659</v>
      </c>
      <c r="B295" s="21">
        <v>109659</v>
      </c>
      <c r="C295" s="22" t="s">
        <v>5359</v>
      </c>
      <c r="D295" s="21">
        <v>36700</v>
      </c>
    </row>
    <row r="296" spans="1:4" x14ac:dyDescent="0.25">
      <c r="A296" s="21">
        <v>109739</v>
      </c>
      <c r="B296" s="21">
        <v>109739</v>
      </c>
      <c r="C296" s="22" t="s">
        <v>5359</v>
      </c>
      <c r="D296" s="21">
        <v>268000</v>
      </c>
    </row>
    <row r="297" spans="1:4" x14ac:dyDescent="0.25">
      <c r="A297" s="21">
        <v>109751</v>
      </c>
      <c r="B297" s="21">
        <v>109751</v>
      </c>
      <c r="C297" s="22" t="s">
        <v>5359</v>
      </c>
      <c r="D297" s="21">
        <v>182000</v>
      </c>
    </row>
    <row r="298" spans="1:4" x14ac:dyDescent="0.25">
      <c r="A298" s="21">
        <v>109762</v>
      </c>
      <c r="B298" s="21">
        <v>109762</v>
      </c>
      <c r="C298" s="22" t="s">
        <v>5359</v>
      </c>
      <c r="D298" s="21">
        <v>1190000</v>
      </c>
    </row>
    <row r="299" spans="1:4" x14ac:dyDescent="0.25">
      <c r="A299" s="21">
        <v>109773</v>
      </c>
      <c r="B299" s="21">
        <v>109773</v>
      </c>
      <c r="C299" s="22" t="s">
        <v>5359</v>
      </c>
      <c r="D299" s="21">
        <v>560</v>
      </c>
    </row>
    <row r="300" spans="1:4" x14ac:dyDescent="0.25">
      <c r="A300" s="21">
        <v>109853</v>
      </c>
      <c r="B300" s="21">
        <v>109853</v>
      </c>
      <c r="C300" s="22" t="s">
        <v>5359</v>
      </c>
      <c r="D300" s="21">
        <v>524000</v>
      </c>
    </row>
    <row r="301" spans="1:4" x14ac:dyDescent="0.25">
      <c r="A301" s="21">
        <v>109875</v>
      </c>
      <c r="B301" s="21">
        <v>109875</v>
      </c>
      <c r="C301" s="22" t="s">
        <v>5359</v>
      </c>
      <c r="D301" s="21">
        <v>6990000</v>
      </c>
    </row>
    <row r="302" spans="1:4" x14ac:dyDescent="0.25">
      <c r="A302" s="21">
        <v>109897</v>
      </c>
      <c r="B302" s="21">
        <v>109897</v>
      </c>
      <c r="C302" s="22" t="s">
        <v>5359</v>
      </c>
      <c r="D302" s="21">
        <v>855000</v>
      </c>
    </row>
    <row r="303" spans="1:4" x14ac:dyDescent="0.25">
      <c r="A303" s="21">
        <v>109977</v>
      </c>
      <c r="B303" s="21">
        <v>109977</v>
      </c>
      <c r="C303" s="22" t="s">
        <v>5359</v>
      </c>
      <c r="D303" s="21">
        <v>210000</v>
      </c>
    </row>
    <row r="304" spans="1:4" x14ac:dyDescent="0.25">
      <c r="A304" s="21">
        <v>109999</v>
      </c>
      <c r="B304" s="21">
        <v>109999</v>
      </c>
      <c r="C304" s="22" t="s">
        <v>5359</v>
      </c>
      <c r="D304" s="21">
        <v>2160000</v>
      </c>
    </row>
    <row r="305" spans="1:4" x14ac:dyDescent="0.25">
      <c r="A305" s="21">
        <v>110009</v>
      </c>
      <c r="B305" s="21">
        <v>110009</v>
      </c>
      <c r="C305" s="22" t="s">
        <v>5359</v>
      </c>
      <c r="D305" s="21">
        <v>61000</v>
      </c>
    </row>
    <row r="306" spans="1:4" x14ac:dyDescent="0.25">
      <c r="A306" s="21">
        <v>110065</v>
      </c>
      <c r="B306" s="21">
        <v>110065</v>
      </c>
      <c r="C306" s="22" t="s">
        <v>5359</v>
      </c>
      <c r="D306" s="21">
        <v>1370</v>
      </c>
    </row>
    <row r="307" spans="1:4" x14ac:dyDescent="0.25">
      <c r="A307" s="21">
        <v>110123</v>
      </c>
      <c r="B307" s="21">
        <v>110123</v>
      </c>
      <c r="C307" s="22" t="s">
        <v>5359</v>
      </c>
      <c r="D307" s="21">
        <v>159000</v>
      </c>
    </row>
    <row r="308" spans="1:4" x14ac:dyDescent="0.25">
      <c r="A308" s="21">
        <v>110407</v>
      </c>
      <c r="B308" s="21">
        <v>110407</v>
      </c>
      <c r="C308" s="22" t="s">
        <v>5359</v>
      </c>
      <c r="D308" s="21">
        <v>2730</v>
      </c>
    </row>
    <row r="309" spans="1:4" x14ac:dyDescent="0.25">
      <c r="A309" s="21">
        <v>110430</v>
      </c>
      <c r="B309" s="21">
        <v>110430</v>
      </c>
      <c r="C309" s="22" t="s">
        <v>5359</v>
      </c>
      <c r="D309" s="21">
        <v>131000</v>
      </c>
    </row>
    <row r="310" spans="1:4" x14ac:dyDescent="0.25">
      <c r="A310" s="21">
        <v>110543</v>
      </c>
      <c r="B310" s="21">
        <v>110543</v>
      </c>
      <c r="C310" s="22" t="s">
        <v>5359</v>
      </c>
      <c r="D310" s="21">
        <v>2500</v>
      </c>
    </row>
    <row r="311" spans="1:4" x14ac:dyDescent="0.25">
      <c r="A311" s="21">
        <v>110565</v>
      </c>
      <c r="B311" s="21">
        <v>110565</v>
      </c>
      <c r="C311" s="22" t="s">
        <v>5359</v>
      </c>
      <c r="D311" s="21">
        <v>51600</v>
      </c>
    </row>
    <row r="312" spans="1:4" x14ac:dyDescent="0.25">
      <c r="A312" s="21">
        <v>110587</v>
      </c>
      <c r="B312" s="21">
        <v>110587</v>
      </c>
      <c r="C312" s="22" t="s">
        <v>5359</v>
      </c>
      <c r="D312" s="21">
        <v>177000</v>
      </c>
    </row>
    <row r="313" spans="1:4" x14ac:dyDescent="0.25">
      <c r="A313" s="21">
        <v>110623</v>
      </c>
      <c r="B313" s="21">
        <v>110623</v>
      </c>
      <c r="C313" s="22" t="s">
        <v>5359</v>
      </c>
      <c r="D313" s="21">
        <v>13400</v>
      </c>
    </row>
    <row r="314" spans="1:4" x14ac:dyDescent="0.25">
      <c r="A314" s="21">
        <v>110623</v>
      </c>
      <c r="B314" s="21">
        <v>110623</v>
      </c>
      <c r="C314" s="22" t="s">
        <v>5359</v>
      </c>
      <c r="D314" s="21">
        <v>12400</v>
      </c>
    </row>
    <row r="315" spans="1:4" x14ac:dyDescent="0.25">
      <c r="A315" s="21">
        <v>110656</v>
      </c>
      <c r="B315" s="21">
        <v>110656</v>
      </c>
      <c r="C315" s="22" t="s">
        <v>5359</v>
      </c>
      <c r="D315" s="21">
        <v>53600</v>
      </c>
    </row>
    <row r="316" spans="1:4" x14ac:dyDescent="0.25">
      <c r="A316" s="21">
        <v>110736</v>
      </c>
      <c r="B316" s="21">
        <v>110736</v>
      </c>
      <c r="C316" s="22" t="s">
        <v>5359</v>
      </c>
      <c r="D316" s="21">
        <v>1480000</v>
      </c>
    </row>
    <row r="317" spans="1:4" x14ac:dyDescent="0.25">
      <c r="A317" s="21">
        <v>110827</v>
      </c>
      <c r="B317" s="21">
        <v>110827</v>
      </c>
      <c r="C317" s="22" t="s">
        <v>5359</v>
      </c>
      <c r="D317" s="21">
        <v>4530</v>
      </c>
    </row>
    <row r="318" spans="1:4" x14ac:dyDescent="0.25">
      <c r="A318" s="21">
        <v>110861</v>
      </c>
      <c r="B318" s="21">
        <v>110861</v>
      </c>
      <c r="C318" s="22" t="s">
        <v>5359</v>
      </c>
      <c r="D318" s="21">
        <v>93800</v>
      </c>
    </row>
    <row r="319" spans="1:4" x14ac:dyDescent="0.25">
      <c r="A319" s="21">
        <v>110861</v>
      </c>
      <c r="B319" s="21">
        <v>110861</v>
      </c>
      <c r="C319" s="22" t="s">
        <v>5359</v>
      </c>
      <c r="D319" s="21">
        <v>106000</v>
      </c>
    </row>
    <row r="320" spans="1:4" x14ac:dyDescent="0.25">
      <c r="A320" s="21">
        <v>110883</v>
      </c>
      <c r="B320" s="21">
        <v>110883</v>
      </c>
      <c r="C320" s="22" t="s">
        <v>5359</v>
      </c>
      <c r="D320" s="21">
        <v>5950000</v>
      </c>
    </row>
    <row r="321" spans="1:4" x14ac:dyDescent="0.25">
      <c r="A321" s="21">
        <v>110930</v>
      </c>
      <c r="B321" s="21">
        <v>110930</v>
      </c>
      <c r="C321" s="22" t="s">
        <v>5359</v>
      </c>
      <c r="D321" s="21">
        <v>85700</v>
      </c>
    </row>
    <row r="322" spans="1:4" x14ac:dyDescent="0.25">
      <c r="A322" s="21">
        <v>111137</v>
      </c>
      <c r="B322" s="21">
        <v>111137</v>
      </c>
      <c r="C322" s="22" t="s">
        <v>5359</v>
      </c>
      <c r="D322" s="21">
        <v>36000</v>
      </c>
    </row>
    <row r="323" spans="1:4" x14ac:dyDescent="0.25">
      <c r="A323" s="21">
        <v>111159</v>
      </c>
      <c r="B323" s="21">
        <v>111159</v>
      </c>
      <c r="C323" s="22" t="s">
        <v>5359</v>
      </c>
      <c r="D323" s="21">
        <v>42100</v>
      </c>
    </row>
    <row r="324" spans="1:4" x14ac:dyDescent="0.25">
      <c r="A324" s="21">
        <v>111159</v>
      </c>
      <c r="B324" s="21">
        <v>111159</v>
      </c>
      <c r="C324" s="22" t="s">
        <v>5359</v>
      </c>
      <c r="D324" s="21">
        <v>42200</v>
      </c>
    </row>
    <row r="325" spans="1:4" x14ac:dyDescent="0.25">
      <c r="A325" s="21">
        <v>111251</v>
      </c>
      <c r="B325" s="21">
        <v>111251</v>
      </c>
      <c r="C325" s="22" t="s">
        <v>5359</v>
      </c>
      <c r="D325" s="21">
        <v>3450</v>
      </c>
    </row>
    <row r="326" spans="1:4" x14ac:dyDescent="0.25">
      <c r="A326" s="21">
        <v>111262</v>
      </c>
      <c r="B326" s="21">
        <v>111262</v>
      </c>
      <c r="C326" s="22" t="s">
        <v>5359</v>
      </c>
      <c r="D326" s="21">
        <v>56600</v>
      </c>
    </row>
    <row r="327" spans="1:4" x14ac:dyDescent="0.25">
      <c r="A327" s="21">
        <v>111308</v>
      </c>
      <c r="B327" s="21">
        <v>111308</v>
      </c>
      <c r="C327" s="22" t="s">
        <v>5359</v>
      </c>
      <c r="D327" s="21">
        <v>11600</v>
      </c>
    </row>
    <row r="328" spans="1:4" x14ac:dyDescent="0.25">
      <c r="A328" s="21">
        <v>111422</v>
      </c>
      <c r="B328" s="21">
        <v>111422</v>
      </c>
      <c r="C328" s="22" t="s">
        <v>5359</v>
      </c>
      <c r="D328" s="21">
        <v>4710000</v>
      </c>
    </row>
    <row r="329" spans="1:4" x14ac:dyDescent="0.25">
      <c r="A329" s="21">
        <v>111466</v>
      </c>
      <c r="B329" s="21">
        <v>111466</v>
      </c>
      <c r="C329" s="22" t="s">
        <v>5359</v>
      </c>
      <c r="D329" s="21">
        <v>75200000</v>
      </c>
    </row>
    <row r="330" spans="1:4" x14ac:dyDescent="0.25">
      <c r="A330" s="21">
        <v>111477</v>
      </c>
      <c r="B330" s="21">
        <v>111477</v>
      </c>
      <c r="C330" s="22" t="s">
        <v>5359</v>
      </c>
      <c r="D330" s="21">
        <v>21700</v>
      </c>
    </row>
    <row r="331" spans="1:4" x14ac:dyDescent="0.25">
      <c r="A331" s="21">
        <v>111706</v>
      </c>
      <c r="B331" s="21">
        <v>111706</v>
      </c>
      <c r="C331" s="22" t="s">
        <v>5359</v>
      </c>
      <c r="D331" s="21">
        <v>34500</v>
      </c>
    </row>
    <row r="332" spans="1:4" x14ac:dyDescent="0.25">
      <c r="A332" s="21">
        <v>111831</v>
      </c>
      <c r="B332" s="21">
        <v>111831</v>
      </c>
      <c r="C332" s="22" t="s">
        <v>5359</v>
      </c>
      <c r="D332" s="21">
        <v>838</v>
      </c>
    </row>
    <row r="333" spans="1:4" x14ac:dyDescent="0.25">
      <c r="A333" s="21">
        <v>111864</v>
      </c>
      <c r="B333" s="21">
        <v>111864</v>
      </c>
      <c r="C333" s="22" t="s">
        <v>5359</v>
      </c>
      <c r="D333" s="21">
        <v>5190</v>
      </c>
    </row>
    <row r="334" spans="1:4" x14ac:dyDescent="0.25">
      <c r="A334" s="21">
        <v>111875</v>
      </c>
      <c r="B334" s="21">
        <v>111875</v>
      </c>
      <c r="C334" s="22" t="s">
        <v>5359</v>
      </c>
      <c r="D334" s="21">
        <v>14600</v>
      </c>
    </row>
    <row r="335" spans="1:4" x14ac:dyDescent="0.25">
      <c r="A335" s="21">
        <v>111875</v>
      </c>
      <c r="B335" s="21">
        <v>111875</v>
      </c>
      <c r="C335" s="22" t="s">
        <v>5359</v>
      </c>
      <c r="D335" s="21">
        <v>14000</v>
      </c>
    </row>
    <row r="336" spans="1:4" x14ac:dyDescent="0.25">
      <c r="A336" s="21">
        <v>111900</v>
      </c>
      <c r="B336" s="21">
        <v>111900</v>
      </c>
      <c r="C336" s="22" t="s">
        <v>5359</v>
      </c>
      <c r="D336" s="21">
        <v>26500000</v>
      </c>
    </row>
    <row r="337" spans="1:4" x14ac:dyDescent="0.25">
      <c r="A337" s="21">
        <v>112050</v>
      </c>
      <c r="B337" s="21">
        <v>112050</v>
      </c>
      <c r="C337" s="22" t="s">
        <v>5359</v>
      </c>
      <c r="D337" s="21">
        <v>104000</v>
      </c>
    </row>
    <row r="338" spans="1:4" x14ac:dyDescent="0.25">
      <c r="A338" s="21">
        <v>112129</v>
      </c>
      <c r="B338" s="21">
        <v>112129</v>
      </c>
      <c r="C338" s="22" t="s">
        <v>5359</v>
      </c>
      <c r="D338" s="21">
        <v>1500</v>
      </c>
    </row>
    <row r="339" spans="1:4" x14ac:dyDescent="0.25">
      <c r="A339" s="21">
        <v>112209</v>
      </c>
      <c r="B339" s="21">
        <v>112209</v>
      </c>
      <c r="C339" s="22" t="s">
        <v>5359</v>
      </c>
      <c r="D339" s="21">
        <v>2160</v>
      </c>
    </row>
    <row r="340" spans="1:4" x14ac:dyDescent="0.25">
      <c r="A340" s="21">
        <v>112301</v>
      </c>
      <c r="B340" s="21">
        <v>112301</v>
      </c>
      <c r="C340" s="22" t="s">
        <v>5359</v>
      </c>
      <c r="D340" s="21">
        <v>2400</v>
      </c>
    </row>
    <row r="341" spans="1:4" x14ac:dyDescent="0.25">
      <c r="A341" s="21">
        <v>114261</v>
      </c>
      <c r="B341" s="21">
        <v>114261</v>
      </c>
      <c r="C341" s="22" t="s">
        <v>5359</v>
      </c>
      <c r="D341" s="21">
        <v>8800</v>
      </c>
    </row>
    <row r="342" spans="1:4" x14ac:dyDescent="0.25">
      <c r="A342" s="21">
        <v>115195</v>
      </c>
      <c r="B342" s="21">
        <v>115195</v>
      </c>
      <c r="C342" s="22" t="s">
        <v>5359</v>
      </c>
      <c r="D342" s="21">
        <v>3290000</v>
      </c>
    </row>
    <row r="343" spans="1:4" x14ac:dyDescent="0.25">
      <c r="A343" s="21">
        <v>115208</v>
      </c>
      <c r="B343" s="21">
        <v>115208</v>
      </c>
      <c r="C343" s="22" t="s">
        <v>5359</v>
      </c>
      <c r="D343" s="21">
        <v>299000</v>
      </c>
    </row>
    <row r="344" spans="1:4" x14ac:dyDescent="0.25">
      <c r="A344" s="21">
        <v>115322</v>
      </c>
      <c r="B344" s="21">
        <v>115322</v>
      </c>
      <c r="C344" s="22" t="s">
        <v>5359</v>
      </c>
      <c r="D344" s="21">
        <v>509</v>
      </c>
    </row>
    <row r="345" spans="1:4" x14ac:dyDescent="0.25">
      <c r="A345" s="21">
        <v>115866</v>
      </c>
      <c r="B345" s="21">
        <v>115866</v>
      </c>
      <c r="C345" s="22" t="s">
        <v>5359</v>
      </c>
      <c r="D345" s="21">
        <v>870</v>
      </c>
    </row>
    <row r="346" spans="1:4" x14ac:dyDescent="0.25">
      <c r="A346" s="21">
        <v>115902</v>
      </c>
      <c r="B346" s="21">
        <v>115902</v>
      </c>
      <c r="C346" s="22" t="s">
        <v>5359</v>
      </c>
      <c r="D346" s="21">
        <v>43100</v>
      </c>
    </row>
    <row r="347" spans="1:4" x14ac:dyDescent="0.25">
      <c r="A347" s="21">
        <v>116063</v>
      </c>
      <c r="B347" s="21">
        <v>116063</v>
      </c>
      <c r="C347" s="22" t="s">
        <v>5359</v>
      </c>
      <c r="D347" s="21">
        <v>861</v>
      </c>
    </row>
    <row r="348" spans="1:4" x14ac:dyDescent="0.25">
      <c r="A348" s="21">
        <v>116063</v>
      </c>
      <c r="B348" s="21">
        <v>116063</v>
      </c>
      <c r="C348" s="22" t="s">
        <v>5359</v>
      </c>
      <c r="D348" s="21">
        <v>1370</v>
      </c>
    </row>
    <row r="349" spans="1:4" x14ac:dyDescent="0.25">
      <c r="A349" s="21">
        <v>118558</v>
      </c>
      <c r="B349" s="21">
        <v>118558</v>
      </c>
      <c r="C349" s="22" t="s">
        <v>5359</v>
      </c>
      <c r="D349" s="21">
        <v>1090</v>
      </c>
    </row>
    <row r="350" spans="1:4" x14ac:dyDescent="0.25">
      <c r="A350" s="21">
        <v>118558</v>
      </c>
      <c r="B350" s="21">
        <v>118558</v>
      </c>
      <c r="C350" s="22" t="s">
        <v>5359</v>
      </c>
      <c r="D350" s="21">
        <v>1180</v>
      </c>
    </row>
    <row r="351" spans="1:4" x14ac:dyDescent="0.25">
      <c r="A351" s="21">
        <v>118616</v>
      </c>
      <c r="B351" s="21">
        <v>118616</v>
      </c>
      <c r="C351" s="22" t="s">
        <v>5359</v>
      </c>
      <c r="D351" s="21">
        <v>19600</v>
      </c>
    </row>
    <row r="352" spans="1:4" x14ac:dyDescent="0.25">
      <c r="A352" s="21">
        <v>118616</v>
      </c>
      <c r="B352" s="21">
        <v>118616</v>
      </c>
      <c r="C352" s="22" t="s">
        <v>5359</v>
      </c>
      <c r="D352" s="21">
        <v>19800</v>
      </c>
    </row>
    <row r="353" spans="1:4" x14ac:dyDescent="0.25">
      <c r="A353" s="21">
        <v>118616</v>
      </c>
      <c r="B353" s="21">
        <v>118616</v>
      </c>
      <c r="C353" s="22" t="s">
        <v>5359</v>
      </c>
      <c r="D353" s="21">
        <v>20700</v>
      </c>
    </row>
    <row r="354" spans="1:4" x14ac:dyDescent="0.25">
      <c r="A354" s="21">
        <v>118796</v>
      </c>
      <c r="B354" s="21">
        <v>118796</v>
      </c>
      <c r="C354" s="22" t="s">
        <v>5359</v>
      </c>
      <c r="D354" s="21">
        <v>6540</v>
      </c>
    </row>
    <row r="355" spans="1:4" x14ac:dyDescent="0.25">
      <c r="A355" s="21">
        <v>119346</v>
      </c>
      <c r="B355" s="21">
        <v>119346</v>
      </c>
      <c r="C355" s="22" t="s">
        <v>5359</v>
      </c>
      <c r="D355" s="21">
        <v>36200</v>
      </c>
    </row>
    <row r="356" spans="1:4" x14ac:dyDescent="0.25">
      <c r="A356" s="21">
        <v>119346</v>
      </c>
      <c r="B356" s="21">
        <v>119346</v>
      </c>
      <c r="C356" s="22" t="s">
        <v>5359</v>
      </c>
      <c r="D356" s="21">
        <v>34300</v>
      </c>
    </row>
    <row r="357" spans="1:4" x14ac:dyDescent="0.25">
      <c r="A357" s="21">
        <v>119619</v>
      </c>
      <c r="B357" s="21">
        <v>119619</v>
      </c>
      <c r="C357" s="22" t="s">
        <v>5359</v>
      </c>
      <c r="D357" s="21">
        <v>15300</v>
      </c>
    </row>
    <row r="358" spans="1:4" x14ac:dyDescent="0.25">
      <c r="A358" s="21">
        <v>119619</v>
      </c>
      <c r="B358" s="21">
        <v>119619</v>
      </c>
      <c r="C358" s="22" t="s">
        <v>5359</v>
      </c>
      <c r="D358" s="21">
        <v>14200</v>
      </c>
    </row>
    <row r="359" spans="1:4" x14ac:dyDescent="0.25">
      <c r="A359" s="21">
        <v>120070</v>
      </c>
      <c r="B359" s="21">
        <v>120070</v>
      </c>
      <c r="C359" s="22" t="s">
        <v>5359</v>
      </c>
      <c r="D359" s="21">
        <v>735000</v>
      </c>
    </row>
    <row r="360" spans="1:4" x14ac:dyDescent="0.25">
      <c r="A360" s="21">
        <v>120218</v>
      </c>
      <c r="B360" s="21">
        <v>120218</v>
      </c>
      <c r="C360" s="22" t="s">
        <v>5359</v>
      </c>
      <c r="D360" s="21">
        <v>23900</v>
      </c>
    </row>
    <row r="361" spans="1:4" x14ac:dyDescent="0.25">
      <c r="A361" s="21">
        <v>120809</v>
      </c>
      <c r="B361" s="21">
        <v>120809</v>
      </c>
      <c r="C361" s="22" t="s">
        <v>5359</v>
      </c>
      <c r="D361" s="21">
        <v>9220</v>
      </c>
    </row>
    <row r="362" spans="1:4" x14ac:dyDescent="0.25">
      <c r="A362" s="21">
        <v>121142</v>
      </c>
      <c r="B362" s="21">
        <v>121142</v>
      </c>
      <c r="C362" s="22" t="s">
        <v>5359</v>
      </c>
      <c r="D362" s="21">
        <v>24300</v>
      </c>
    </row>
    <row r="363" spans="1:4" x14ac:dyDescent="0.25">
      <c r="A363" s="21">
        <v>121324</v>
      </c>
      <c r="B363" s="21">
        <v>121324</v>
      </c>
      <c r="C363" s="22" t="s">
        <v>5359</v>
      </c>
      <c r="D363" s="21">
        <v>87600</v>
      </c>
    </row>
    <row r="364" spans="1:4" x14ac:dyDescent="0.25">
      <c r="A364" s="21">
        <v>121335</v>
      </c>
      <c r="B364" s="21">
        <v>121335</v>
      </c>
      <c r="C364" s="22" t="s">
        <v>5359</v>
      </c>
      <c r="D364" s="21">
        <v>123000</v>
      </c>
    </row>
    <row r="365" spans="1:4" x14ac:dyDescent="0.25">
      <c r="A365" s="21">
        <v>121335</v>
      </c>
      <c r="B365" s="21">
        <v>121335</v>
      </c>
      <c r="C365" s="22" t="s">
        <v>5359</v>
      </c>
      <c r="D365" s="21">
        <v>57000</v>
      </c>
    </row>
    <row r="366" spans="1:4" x14ac:dyDescent="0.25">
      <c r="A366" s="21">
        <v>121697</v>
      </c>
      <c r="B366" s="21">
        <v>121697</v>
      </c>
      <c r="C366" s="22" t="s">
        <v>5359</v>
      </c>
      <c r="D366" s="21">
        <v>52600</v>
      </c>
    </row>
    <row r="367" spans="1:4" x14ac:dyDescent="0.25">
      <c r="A367" s="21">
        <v>121697</v>
      </c>
      <c r="B367" s="21">
        <v>121697</v>
      </c>
      <c r="C367" s="22" t="s">
        <v>5359</v>
      </c>
      <c r="D367" s="21">
        <v>78200</v>
      </c>
    </row>
    <row r="368" spans="1:4" x14ac:dyDescent="0.25">
      <c r="A368" s="21">
        <v>121733</v>
      </c>
      <c r="B368" s="21">
        <v>121733</v>
      </c>
      <c r="C368" s="22" t="s">
        <v>5359</v>
      </c>
      <c r="D368" s="21">
        <v>18800</v>
      </c>
    </row>
    <row r="369" spans="1:4" x14ac:dyDescent="0.25">
      <c r="A369" s="21">
        <v>121733</v>
      </c>
      <c r="B369" s="21">
        <v>121733</v>
      </c>
      <c r="C369" s="22" t="s">
        <v>5359</v>
      </c>
      <c r="D369" s="21">
        <v>18000</v>
      </c>
    </row>
    <row r="370" spans="1:4" x14ac:dyDescent="0.25">
      <c r="A370" s="21">
        <v>121755</v>
      </c>
      <c r="B370" s="21">
        <v>121755</v>
      </c>
      <c r="C370" s="22" t="s">
        <v>5359</v>
      </c>
      <c r="D370" s="21">
        <v>14100</v>
      </c>
    </row>
    <row r="371" spans="1:4" x14ac:dyDescent="0.25">
      <c r="A371" s="21">
        <v>121879</v>
      </c>
      <c r="B371" s="21">
        <v>121879</v>
      </c>
      <c r="C371" s="22" t="s">
        <v>5359</v>
      </c>
      <c r="D371" s="21">
        <v>18900</v>
      </c>
    </row>
    <row r="372" spans="1:4" x14ac:dyDescent="0.25">
      <c r="A372" s="21">
        <v>121879</v>
      </c>
      <c r="B372" s="21">
        <v>121879</v>
      </c>
      <c r="C372" s="22" t="s">
        <v>5359</v>
      </c>
      <c r="D372" s="21">
        <v>21500</v>
      </c>
    </row>
    <row r="373" spans="1:4" x14ac:dyDescent="0.25">
      <c r="A373" s="21">
        <v>122394</v>
      </c>
      <c r="B373" s="21">
        <v>122394</v>
      </c>
      <c r="C373" s="22" t="s">
        <v>5359</v>
      </c>
      <c r="D373" s="21">
        <v>3790</v>
      </c>
    </row>
    <row r="374" spans="1:4" x14ac:dyDescent="0.25">
      <c r="A374" s="21">
        <v>123079</v>
      </c>
      <c r="B374" s="21">
        <v>123079</v>
      </c>
      <c r="C374" s="22" t="s">
        <v>5359</v>
      </c>
      <c r="D374" s="21">
        <v>10400</v>
      </c>
    </row>
    <row r="375" spans="1:4" x14ac:dyDescent="0.25">
      <c r="A375" s="21">
        <v>123159</v>
      </c>
      <c r="B375" s="21">
        <v>123159</v>
      </c>
      <c r="C375" s="22" t="s">
        <v>5359</v>
      </c>
      <c r="D375" s="21">
        <v>18800</v>
      </c>
    </row>
    <row r="376" spans="1:4" x14ac:dyDescent="0.25">
      <c r="A376" s="21">
        <v>123660</v>
      </c>
      <c r="B376" s="21">
        <v>123660</v>
      </c>
      <c r="C376" s="22" t="s">
        <v>5359</v>
      </c>
      <c r="D376" s="21">
        <v>8940</v>
      </c>
    </row>
    <row r="377" spans="1:4" x14ac:dyDescent="0.25">
      <c r="A377" s="21">
        <v>123728</v>
      </c>
      <c r="B377" s="21">
        <v>123728</v>
      </c>
      <c r="C377" s="22" t="s">
        <v>5359</v>
      </c>
      <c r="D377" s="21">
        <v>16000</v>
      </c>
    </row>
    <row r="378" spans="1:4" x14ac:dyDescent="0.25">
      <c r="A378" s="21">
        <v>123728</v>
      </c>
      <c r="B378" s="21">
        <v>123728</v>
      </c>
      <c r="C378" s="22" t="s">
        <v>5359</v>
      </c>
      <c r="D378" s="21">
        <v>13400</v>
      </c>
    </row>
    <row r="379" spans="1:4" x14ac:dyDescent="0.25">
      <c r="A379" s="21">
        <v>123864</v>
      </c>
      <c r="B379" s="21">
        <v>123864</v>
      </c>
      <c r="C379" s="22" t="s">
        <v>5359</v>
      </c>
      <c r="D379" s="21">
        <v>18000</v>
      </c>
    </row>
    <row r="380" spans="1:4" x14ac:dyDescent="0.25">
      <c r="A380" s="21">
        <v>123911</v>
      </c>
      <c r="B380" s="21">
        <v>123911</v>
      </c>
      <c r="C380" s="22" t="s">
        <v>5359</v>
      </c>
      <c r="D380" s="21">
        <v>10800000</v>
      </c>
    </row>
    <row r="381" spans="1:4" x14ac:dyDescent="0.25">
      <c r="A381" s="21">
        <v>124221</v>
      </c>
      <c r="B381" s="21">
        <v>124221</v>
      </c>
      <c r="C381" s="22" t="s">
        <v>5359</v>
      </c>
      <c r="D381" s="21">
        <v>103</v>
      </c>
    </row>
    <row r="382" spans="1:4" x14ac:dyDescent="0.25">
      <c r="A382" s="21">
        <v>126738</v>
      </c>
      <c r="B382" s="21">
        <v>126738</v>
      </c>
      <c r="C382" s="22" t="s">
        <v>5359</v>
      </c>
      <c r="D382" s="21">
        <v>8180</v>
      </c>
    </row>
    <row r="383" spans="1:4" x14ac:dyDescent="0.25">
      <c r="A383" s="21">
        <v>126818</v>
      </c>
      <c r="B383" s="21">
        <v>126818</v>
      </c>
      <c r="C383" s="22" t="s">
        <v>5359</v>
      </c>
      <c r="D383" s="21">
        <v>11500000</v>
      </c>
    </row>
    <row r="384" spans="1:4" x14ac:dyDescent="0.25">
      <c r="A384" s="21">
        <v>127004</v>
      </c>
      <c r="B384" s="21">
        <v>127004</v>
      </c>
      <c r="C384" s="22" t="s">
        <v>5359</v>
      </c>
      <c r="D384" s="21">
        <v>245000</v>
      </c>
    </row>
    <row r="385" spans="1:4" x14ac:dyDescent="0.25">
      <c r="A385" s="21">
        <v>127060</v>
      </c>
      <c r="B385" s="21">
        <v>127060</v>
      </c>
      <c r="C385" s="22" t="s">
        <v>5359</v>
      </c>
      <c r="D385" s="21">
        <v>558000</v>
      </c>
    </row>
    <row r="386" spans="1:4" x14ac:dyDescent="0.25">
      <c r="A386" s="21">
        <v>127184</v>
      </c>
      <c r="B386" s="21">
        <v>127184</v>
      </c>
      <c r="C386" s="22" t="s">
        <v>5359</v>
      </c>
      <c r="D386" s="21">
        <v>20300</v>
      </c>
    </row>
    <row r="387" spans="1:4" x14ac:dyDescent="0.25">
      <c r="A387" s="21">
        <v>127662</v>
      </c>
      <c r="B387" s="21">
        <v>127662</v>
      </c>
      <c r="C387" s="22" t="s">
        <v>5359</v>
      </c>
      <c r="D387" s="21">
        <v>113000</v>
      </c>
    </row>
    <row r="388" spans="1:4" x14ac:dyDescent="0.25">
      <c r="A388" s="21">
        <v>128449</v>
      </c>
      <c r="B388" s="21">
        <v>128449</v>
      </c>
      <c r="C388" s="22" t="s">
        <v>5359</v>
      </c>
      <c r="D388" s="21">
        <v>20596740.91057976</v>
      </c>
    </row>
    <row r="389" spans="1:4" x14ac:dyDescent="0.25">
      <c r="A389" s="21">
        <v>131113</v>
      </c>
      <c r="B389" s="21">
        <v>131113</v>
      </c>
      <c r="C389" s="22" t="s">
        <v>5359</v>
      </c>
      <c r="D389" s="21">
        <v>39000</v>
      </c>
    </row>
    <row r="390" spans="1:4" x14ac:dyDescent="0.25">
      <c r="A390" s="21">
        <v>131113</v>
      </c>
      <c r="B390" s="21">
        <v>131113</v>
      </c>
      <c r="C390" s="22" t="s">
        <v>5359</v>
      </c>
      <c r="D390" s="21">
        <v>121000</v>
      </c>
    </row>
    <row r="391" spans="1:4" x14ac:dyDescent="0.25">
      <c r="A391" s="21">
        <v>131522</v>
      </c>
      <c r="B391" s="21">
        <v>87865</v>
      </c>
      <c r="C391" s="22" t="s">
        <v>5359</v>
      </c>
      <c r="D391" s="22">
        <v>71.285425381443886</v>
      </c>
    </row>
    <row r="392" spans="1:4" x14ac:dyDescent="0.25">
      <c r="A392" s="21">
        <v>132649</v>
      </c>
      <c r="B392" s="21">
        <v>132649</v>
      </c>
      <c r="C392" s="22" t="s">
        <v>5359</v>
      </c>
      <c r="D392" s="21">
        <v>1850</v>
      </c>
    </row>
    <row r="393" spans="1:4" x14ac:dyDescent="0.25">
      <c r="A393" s="21">
        <v>132649</v>
      </c>
      <c r="B393" s="21">
        <v>132649</v>
      </c>
      <c r="C393" s="22" t="s">
        <v>5359</v>
      </c>
      <c r="D393" s="21">
        <v>1780</v>
      </c>
    </row>
    <row r="394" spans="1:4" x14ac:dyDescent="0.25">
      <c r="A394" s="21">
        <v>133119</v>
      </c>
      <c r="B394" s="21">
        <v>133119</v>
      </c>
      <c r="C394" s="22" t="s">
        <v>5359</v>
      </c>
      <c r="D394" s="21">
        <v>5510</v>
      </c>
    </row>
    <row r="395" spans="1:4" x14ac:dyDescent="0.25">
      <c r="A395" s="21">
        <v>133119</v>
      </c>
      <c r="B395" s="21">
        <v>133119</v>
      </c>
      <c r="C395" s="22" t="s">
        <v>5359</v>
      </c>
      <c r="D395" s="21">
        <v>4130</v>
      </c>
    </row>
    <row r="396" spans="1:4" x14ac:dyDescent="0.25">
      <c r="A396" s="21">
        <v>134623</v>
      </c>
      <c r="B396" s="21">
        <v>134623</v>
      </c>
      <c r="C396" s="22" t="s">
        <v>5359</v>
      </c>
      <c r="D396" s="21">
        <v>110000</v>
      </c>
    </row>
    <row r="397" spans="1:4" x14ac:dyDescent="0.25">
      <c r="A397" s="21">
        <v>137406</v>
      </c>
      <c r="B397" s="21">
        <v>137406</v>
      </c>
      <c r="C397" s="22" t="s">
        <v>5359</v>
      </c>
      <c r="D397" s="21">
        <v>6231345.2853428219</v>
      </c>
    </row>
    <row r="398" spans="1:4" x14ac:dyDescent="0.25">
      <c r="A398" s="21">
        <v>140318</v>
      </c>
      <c r="B398" s="21">
        <v>140318</v>
      </c>
      <c r="C398" s="22" t="s">
        <v>5359</v>
      </c>
      <c r="D398" s="21">
        <v>2190000</v>
      </c>
    </row>
    <row r="399" spans="1:4" x14ac:dyDescent="0.25">
      <c r="A399" s="21">
        <v>140670</v>
      </c>
      <c r="B399" s="21">
        <v>140670</v>
      </c>
      <c r="C399" s="22" t="s">
        <v>5359</v>
      </c>
      <c r="D399" s="21">
        <v>7690</v>
      </c>
    </row>
    <row r="400" spans="1:4" x14ac:dyDescent="0.25">
      <c r="A400" s="21">
        <v>140885</v>
      </c>
      <c r="B400" s="21">
        <v>140885</v>
      </c>
      <c r="C400" s="22" t="s">
        <v>5359</v>
      </c>
      <c r="D400" s="21">
        <v>2500</v>
      </c>
    </row>
    <row r="401" spans="1:4" x14ac:dyDescent="0.25">
      <c r="A401" s="21">
        <v>141037</v>
      </c>
      <c r="B401" s="21">
        <v>141037</v>
      </c>
      <c r="C401" s="22" t="s">
        <v>5359</v>
      </c>
      <c r="D401" s="21">
        <v>4460</v>
      </c>
    </row>
    <row r="402" spans="1:4" x14ac:dyDescent="0.25">
      <c r="A402" s="21">
        <v>141286</v>
      </c>
      <c r="B402" s="21">
        <v>141286</v>
      </c>
      <c r="C402" s="22" t="s">
        <v>5359</v>
      </c>
      <c r="D402" s="21">
        <v>16800</v>
      </c>
    </row>
    <row r="403" spans="1:4" x14ac:dyDescent="0.25">
      <c r="A403" s="21">
        <v>141435</v>
      </c>
      <c r="B403" s="21">
        <v>141435</v>
      </c>
      <c r="C403" s="22" t="s">
        <v>5359</v>
      </c>
      <c r="D403" s="21">
        <v>2070000</v>
      </c>
    </row>
    <row r="404" spans="1:4" x14ac:dyDescent="0.25">
      <c r="A404" s="21">
        <v>141786</v>
      </c>
      <c r="B404" s="21">
        <v>141786</v>
      </c>
      <c r="C404" s="22" t="s">
        <v>5359</v>
      </c>
      <c r="D404" s="21">
        <v>230000</v>
      </c>
    </row>
    <row r="405" spans="1:4" x14ac:dyDescent="0.25">
      <c r="A405" s="21">
        <v>141913</v>
      </c>
      <c r="B405" s="21">
        <v>141913</v>
      </c>
      <c r="C405" s="22" t="s">
        <v>5359</v>
      </c>
      <c r="D405" s="21">
        <v>387000</v>
      </c>
    </row>
    <row r="406" spans="1:4" x14ac:dyDescent="0.25">
      <c r="A406" s="21">
        <v>141935</v>
      </c>
      <c r="B406" s="21">
        <v>141935</v>
      </c>
      <c r="C406" s="22" t="s">
        <v>5359</v>
      </c>
      <c r="D406" s="21">
        <v>4150</v>
      </c>
    </row>
    <row r="407" spans="1:4" x14ac:dyDescent="0.25">
      <c r="A407" s="21">
        <v>142289</v>
      </c>
      <c r="B407" s="21">
        <v>142289</v>
      </c>
      <c r="C407" s="22" t="s">
        <v>5359</v>
      </c>
      <c r="D407" s="21">
        <v>131000</v>
      </c>
    </row>
    <row r="408" spans="1:4" x14ac:dyDescent="0.25">
      <c r="A408" s="21">
        <v>142289</v>
      </c>
      <c r="B408" s="21">
        <v>142289</v>
      </c>
      <c r="C408" s="22" t="s">
        <v>5359</v>
      </c>
      <c r="D408" s="21">
        <v>94200</v>
      </c>
    </row>
    <row r="409" spans="1:4" x14ac:dyDescent="0.25">
      <c r="A409" s="21">
        <v>142621</v>
      </c>
      <c r="B409" s="21">
        <v>142621</v>
      </c>
      <c r="C409" s="22" t="s">
        <v>5359</v>
      </c>
      <c r="D409" s="21">
        <v>320000</v>
      </c>
    </row>
    <row r="410" spans="1:4" x14ac:dyDescent="0.25">
      <c r="A410" s="21">
        <v>142927</v>
      </c>
      <c r="B410" s="21">
        <v>142927</v>
      </c>
      <c r="C410" s="22" t="s">
        <v>5359</v>
      </c>
      <c r="D410" s="21">
        <v>4000</v>
      </c>
    </row>
    <row r="411" spans="1:4" x14ac:dyDescent="0.25">
      <c r="A411" s="21">
        <v>143088</v>
      </c>
      <c r="B411" s="21">
        <v>143088</v>
      </c>
      <c r="C411" s="22" t="s">
        <v>5359</v>
      </c>
      <c r="D411" s="21">
        <v>5700</v>
      </c>
    </row>
    <row r="412" spans="1:4" x14ac:dyDescent="0.25">
      <c r="A412" s="21">
        <v>148538</v>
      </c>
      <c r="B412" s="21">
        <v>148538</v>
      </c>
      <c r="C412" s="22" t="s">
        <v>5359</v>
      </c>
      <c r="D412" s="21">
        <v>2600</v>
      </c>
    </row>
    <row r="413" spans="1:4" x14ac:dyDescent="0.25">
      <c r="A413" s="21">
        <v>148538</v>
      </c>
      <c r="B413" s="21">
        <v>148538</v>
      </c>
      <c r="C413" s="22" t="s">
        <v>5359</v>
      </c>
      <c r="D413" s="21">
        <v>2200</v>
      </c>
    </row>
    <row r="414" spans="1:4" x14ac:dyDescent="0.25">
      <c r="A414" s="21">
        <v>150196</v>
      </c>
      <c r="B414" s="21">
        <v>150196</v>
      </c>
      <c r="C414" s="22" t="s">
        <v>5359</v>
      </c>
      <c r="D414" s="21">
        <v>74000</v>
      </c>
    </row>
    <row r="415" spans="1:4" x14ac:dyDescent="0.25">
      <c r="A415" s="21">
        <v>150765</v>
      </c>
      <c r="B415" s="21">
        <v>150765</v>
      </c>
      <c r="C415" s="22" t="s">
        <v>5359</v>
      </c>
      <c r="D415" s="21">
        <v>110000</v>
      </c>
    </row>
    <row r="416" spans="1:4" x14ac:dyDescent="0.25">
      <c r="A416" s="21">
        <v>151213</v>
      </c>
      <c r="B416" s="21">
        <v>151213</v>
      </c>
      <c r="C416" s="22" t="s">
        <v>5359</v>
      </c>
      <c r="D416" s="21">
        <v>17000</v>
      </c>
    </row>
    <row r="417" spans="1:4" x14ac:dyDescent="0.25">
      <c r="A417" s="21">
        <v>271896</v>
      </c>
      <c r="B417" s="21">
        <v>271896</v>
      </c>
      <c r="C417" s="22" t="s">
        <v>5359</v>
      </c>
      <c r="D417" s="21">
        <v>14000</v>
      </c>
    </row>
    <row r="418" spans="1:4" x14ac:dyDescent="0.25">
      <c r="A418" s="21">
        <v>280579</v>
      </c>
      <c r="B418" s="21">
        <v>280579</v>
      </c>
      <c r="C418" s="22" t="s">
        <v>5359</v>
      </c>
      <c r="D418" s="21">
        <v>1730000</v>
      </c>
    </row>
    <row r="419" spans="1:4" x14ac:dyDescent="0.25">
      <c r="A419" s="21">
        <v>281232</v>
      </c>
      <c r="B419" s="21">
        <v>281232</v>
      </c>
      <c r="C419" s="22" t="s">
        <v>5359</v>
      </c>
      <c r="D419" s="21">
        <v>285</v>
      </c>
    </row>
    <row r="420" spans="1:4" x14ac:dyDescent="0.25">
      <c r="A420" s="21">
        <v>298044</v>
      </c>
      <c r="B420" s="21">
        <v>298044</v>
      </c>
      <c r="C420" s="22" t="s">
        <v>5359</v>
      </c>
      <c r="D420" s="21">
        <v>2900</v>
      </c>
    </row>
    <row r="421" spans="1:4" x14ac:dyDescent="0.25">
      <c r="A421" s="21">
        <v>298044</v>
      </c>
      <c r="B421" s="21">
        <v>298044</v>
      </c>
      <c r="C421" s="22" t="s">
        <v>5359</v>
      </c>
      <c r="D421" s="21">
        <v>4100</v>
      </c>
    </row>
    <row r="422" spans="1:4" x14ac:dyDescent="0.25">
      <c r="A422" s="21">
        <v>298044</v>
      </c>
      <c r="B422" s="21">
        <v>298044</v>
      </c>
      <c r="C422" s="22" t="s">
        <v>5359</v>
      </c>
      <c r="D422" s="21">
        <v>1870</v>
      </c>
    </row>
    <row r="423" spans="1:4" x14ac:dyDescent="0.25">
      <c r="A423" s="21">
        <v>298044</v>
      </c>
      <c r="B423" s="21">
        <v>298044</v>
      </c>
      <c r="C423" s="22" t="s">
        <v>5359</v>
      </c>
      <c r="D423" s="21">
        <v>3980</v>
      </c>
    </row>
    <row r="424" spans="1:4" x14ac:dyDescent="0.25">
      <c r="A424" s="21">
        <v>298044</v>
      </c>
      <c r="B424" s="21">
        <v>298044</v>
      </c>
      <c r="C424" s="22" t="s">
        <v>5359</v>
      </c>
      <c r="D424" s="21">
        <v>4000</v>
      </c>
    </row>
    <row r="425" spans="1:4" x14ac:dyDescent="0.25">
      <c r="A425" s="21">
        <v>309433</v>
      </c>
      <c r="B425" s="21">
        <v>309433</v>
      </c>
      <c r="C425" s="22" t="s">
        <v>5359</v>
      </c>
      <c r="D425" s="21">
        <v>25886.694483078354</v>
      </c>
    </row>
    <row r="426" spans="1:4" x14ac:dyDescent="0.25">
      <c r="A426" s="21">
        <v>314409</v>
      </c>
      <c r="B426" s="21">
        <v>314409</v>
      </c>
      <c r="C426" s="22" t="s">
        <v>5359</v>
      </c>
      <c r="D426" s="21">
        <v>186000</v>
      </c>
    </row>
    <row r="427" spans="1:4" x14ac:dyDescent="0.25">
      <c r="A427" s="21">
        <v>330541</v>
      </c>
      <c r="B427" s="21">
        <v>330541</v>
      </c>
      <c r="C427" s="22" t="s">
        <v>5359</v>
      </c>
      <c r="D427" s="21">
        <v>14200</v>
      </c>
    </row>
    <row r="428" spans="1:4" x14ac:dyDescent="0.25">
      <c r="A428" s="21">
        <v>330938</v>
      </c>
      <c r="B428" s="21">
        <v>330938</v>
      </c>
      <c r="C428" s="22" t="s">
        <v>5359</v>
      </c>
      <c r="D428" s="21">
        <v>1200</v>
      </c>
    </row>
    <row r="429" spans="1:4" x14ac:dyDescent="0.25">
      <c r="A429" s="21">
        <v>330938</v>
      </c>
      <c r="B429" s="21">
        <v>330938</v>
      </c>
      <c r="C429" s="22" t="s">
        <v>5359</v>
      </c>
      <c r="D429" s="21">
        <v>1060</v>
      </c>
    </row>
    <row r="430" spans="1:4" x14ac:dyDescent="0.25">
      <c r="A430" s="21">
        <v>333415</v>
      </c>
      <c r="B430" s="21">
        <v>333415</v>
      </c>
      <c r="C430" s="22" t="s">
        <v>5359</v>
      </c>
      <c r="D430" s="21">
        <v>7800</v>
      </c>
    </row>
    <row r="431" spans="1:4" x14ac:dyDescent="0.25">
      <c r="A431" s="21">
        <v>333415</v>
      </c>
      <c r="B431" s="21">
        <v>333415</v>
      </c>
      <c r="C431" s="22" t="s">
        <v>5359</v>
      </c>
      <c r="D431" s="21">
        <v>6600</v>
      </c>
    </row>
    <row r="432" spans="1:4" x14ac:dyDescent="0.25">
      <c r="A432" s="21">
        <v>333415</v>
      </c>
      <c r="B432" s="21">
        <v>333415</v>
      </c>
      <c r="C432" s="22" t="s">
        <v>5359</v>
      </c>
      <c r="D432" s="21">
        <v>10000</v>
      </c>
    </row>
    <row r="433" spans="1:4" x14ac:dyDescent="0.25">
      <c r="A433" s="21">
        <v>333415</v>
      </c>
      <c r="B433" s="21">
        <v>333415</v>
      </c>
      <c r="C433" s="22" t="s">
        <v>5359</v>
      </c>
      <c r="D433" s="21">
        <v>6800</v>
      </c>
    </row>
    <row r="434" spans="1:4" x14ac:dyDescent="0.25">
      <c r="A434" s="21">
        <v>350469</v>
      </c>
      <c r="B434" s="21">
        <v>350469</v>
      </c>
      <c r="C434" s="22" t="s">
        <v>5359</v>
      </c>
      <c r="D434" s="21">
        <v>28400</v>
      </c>
    </row>
    <row r="435" spans="1:4" x14ac:dyDescent="0.25">
      <c r="A435" s="21">
        <v>383631</v>
      </c>
      <c r="B435" s="21">
        <v>383631</v>
      </c>
      <c r="C435" s="22" t="s">
        <v>5359</v>
      </c>
      <c r="D435" s="21">
        <v>10000000</v>
      </c>
    </row>
    <row r="436" spans="1:4" x14ac:dyDescent="0.25">
      <c r="A436" s="21">
        <v>393395</v>
      </c>
      <c r="B436" s="21">
        <v>393395</v>
      </c>
      <c r="C436" s="22" t="s">
        <v>5359</v>
      </c>
      <c r="D436" s="21">
        <v>29600</v>
      </c>
    </row>
    <row r="437" spans="1:4" x14ac:dyDescent="0.25">
      <c r="A437" s="21">
        <v>447609</v>
      </c>
      <c r="B437" s="21">
        <v>447609</v>
      </c>
      <c r="C437" s="22" t="s">
        <v>5359</v>
      </c>
      <c r="D437" s="21">
        <v>42200</v>
      </c>
    </row>
    <row r="438" spans="1:4" x14ac:dyDescent="0.25">
      <c r="A438" s="21">
        <v>454897</v>
      </c>
      <c r="B438" s="21">
        <v>454897</v>
      </c>
      <c r="C438" s="22" t="s">
        <v>5359</v>
      </c>
      <c r="D438" s="21">
        <v>760</v>
      </c>
    </row>
    <row r="439" spans="1:4" x14ac:dyDescent="0.25">
      <c r="A439" s="21">
        <v>454897</v>
      </c>
      <c r="B439" s="21">
        <v>454897</v>
      </c>
      <c r="C439" s="22" t="s">
        <v>5359</v>
      </c>
      <c r="D439" s="21">
        <v>1130</v>
      </c>
    </row>
    <row r="440" spans="1:4" x14ac:dyDescent="0.25">
      <c r="A440" s="21">
        <v>454897</v>
      </c>
      <c r="B440" s="21">
        <v>454897</v>
      </c>
      <c r="C440" s="22" t="s">
        <v>5359</v>
      </c>
      <c r="D440" s="21">
        <v>920</v>
      </c>
    </row>
    <row r="441" spans="1:4" x14ac:dyDescent="0.25">
      <c r="A441" s="21">
        <v>459596</v>
      </c>
      <c r="B441" s="21">
        <v>459596</v>
      </c>
      <c r="C441" s="22" t="s">
        <v>5359</v>
      </c>
      <c r="D441" s="21">
        <v>38400</v>
      </c>
    </row>
    <row r="442" spans="1:4" x14ac:dyDescent="0.25">
      <c r="A442" s="21">
        <v>464459</v>
      </c>
      <c r="B442" s="21">
        <v>464459</v>
      </c>
      <c r="C442" s="22" t="s">
        <v>5359</v>
      </c>
      <c r="D442" s="21">
        <v>67800</v>
      </c>
    </row>
    <row r="443" spans="1:4" x14ac:dyDescent="0.25">
      <c r="A443" s="21">
        <v>464459</v>
      </c>
      <c r="B443" s="21">
        <v>464459</v>
      </c>
      <c r="C443" s="22" t="s">
        <v>5359</v>
      </c>
      <c r="D443" s="21">
        <v>59000</v>
      </c>
    </row>
    <row r="444" spans="1:4" x14ac:dyDescent="0.25">
      <c r="A444" s="21">
        <v>464482</v>
      </c>
      <c r="B444" s="21">
        <v>464482</v>
      </c>
      <c r="C444" s="22" t="s">
        <v>5359</v>
      </c>
      <c r="D444" s="21">
        <v>17000</v>
      </c>
    </row>
    <row r="445" spans="1:4" x14ac:dyDescent="0.25">
      <c r="A445" s="21">
        <v>470826</v>
      </c>
      <c r="B445" s="21">
        <v>470826</v>
      </c>
      <c r="C445" s="22" t="s">
        <v>5359</v>
      </c>
      <c r="D445" s="21">
        <v>102000</v>
      </c>
    </row>
    <row r="446" spans="1:4" x14ac:dyDescent="0.25">
      <c r="A446" s="21">
        <v>471772</v>
      </c>
      <c r="B446" s="21">
        <v>471772</v>
      </c>
      <c r="C446" s="22" t="s">
        <v>5359</v>
      </c>
      <c r="D446" s="21">
        <v>1710</v>
      </c>
    </row>
    <row r="447" spans="1:4" x14ac:dyDescent="0.25">
      <c r="A447" s="21">
        <v>471772</v>
      </c>
      <c r="B447" s="21">
        <v>471772</v>
      </c>
      <c r="C447" s="22" t="s">
        <v>5359</v>
      </c>
      <c r="D447" s="21">
        <v>1300</v>
      </c>
    </row>
    <row r="448" spans="1:4" x14ac:dyDescent="0.25">
      <c r="A448" s="21">
        <v>496162</v>
      </c>
      <c r="B448" s="21">
        <v>496162</v>
      </c>
      <c r="C448" s="22" t="s">
        <v>5359</v>
      </c>
      <c r="D448" s="21">
        <v>81700</v>
      </c>
    </row>
    <row r="449" spans="1:4" x14ac:dyDescent="0.25">
      <c r="A449" s="21">
        <v>497370</v>
      </c>
      <c r="B449" s="21">
        <v>497370</v>
      </c>
      <c r="C449" s="22" t="s">
        <v>5359</v>
      </c>
      <c r="D449" s="21">
        <v>228000</v>
      </c>
    </row>
    <row r="450" spans="1:4" x14ac:dyDescent="0.25">
      <c r="A450" s="21">
        <v>498668</v>
      </c>
      <c r="B450" s="21">
        <v>498668</v>
      </c>
      <c r="C450" s="22" t="s">
        <v>5359</v>
      </c>
      <c r="D450" s="21">
        <v>10000</v>
      </c>
    </row>
    <row r="451" spans="1:4" x14ac:dyDescent="0.25">
      <c r="A451" s="21">
        <v>499832</v>
      </c>
      <c r="B451" s="21">
        <v>499832</v>
      </c>
      <c r="C451" s="22" t="s">
        <v>5359</v>
      </c>
      <c r="D451" s="21">
        <v>322000</v>
      </c>
    </row>
    <row r="452" spans="1:4" x14ac:dyDescent="0.25">
      <c r="A452" s="21">
        <v>500221</v>
      </c>
      <c r="B452" s="21">
        <v>500221</v>
      </c>
      <c r="C452" s="22" t="s">
        <v>5359</v>
      </c>
      <c r="D452" s="21">
        <v>16400</v>
      </c>
    </row>
    <row r="453" spans="1:4" x14ac:dyDescent="0.25">
      <c r="A453" s="21">
        <v>502567</v>
      </c>
      <c r="B453" s="21">
        <v>502567</v>
      </c>
      <c r="C453" s="22" t="s">
        <v>5359</v>
      </c>
      <c r="D453" s="21">
        <v>31000</v>
      </c>
    </row>
    <row r="454" spans="1:4" x14ac:dyDescent="0.25">
      <c r="A454" s="21">
        <v>512561</v>
      </c>
      <c r="B454" s="21">
        <v>512561</v>
      </c>
      <c r="C454" s="22" t="s">
        <v>5359</v>
      </c>
      <c r="D454" s="21">
        <v>7010000</v>
      </c>
    </row>
    <row r="455" spans="1:4" x14ac:dyDescent="0.25">
      <c r="A455" s="21">
        <v>513815</v>
      </c>
      <c r="B455" s="21">
        <v>513815</v>
      </c>
      <c r="C455" s="22" t="s">
        <v>5359</v>
      </c>
      <c r="D455" s="21">
        <v>6910</v>
      </c>
    </row>
    <row r="456" spans="1:4" x14ac:dyDescent="0.25">
      <c r="A456" s="21">
        <v>514103</v>
      </c>
      <c r="B456" s="21">
        <v>514103</v>
      </c>
      <c r="C456" s="22" t="s">
        <v>5359</v>
      </c>
      <c r="D456" s="21">
        <v>2380</v>
      </c>
    </row>
    <row r="457" spans="1:4" x14ac:dyDescent="0.25">
      <c r="A457" s="21">
        <v>525826</v>
      </c>
      <c r="B457" s="21">
        <v>525826</v>
      </c>
      <c r="C457" s="22" t="s">
        <v>5359</v>
      </c>
      <c r="D457" s="21">
        <v>3500</v>
      </c>
    </row>
    <row r="458" spans="1:4" x14ac:dyDescent="0.25">
      <c r="A458" s="21">
        <v>527606</v>
      </c>
      <c r="B458" s="21">
        <v>527606</v>
      </c>
      <c r="C458" s="22" t="s">
        <v>5359</v>
      </c>
      <c r="D458" s="21">
        <v>13000</v>
      </c>
    </row>
    <row r="459" spans="1:4" x14ac:dyDescent="0.25">
      <c r="A459" s="21">
        <v>532321</v>
      </c>
      <c r="B459" s="21">
        <v>532321</v>
      </c>
      <c r="C459" s="22" t="s">
        <v>5359</v>
      </c>
      <c r="D459" s="22">
        <v>575916.43960036326</v>
      </c>
    </row>
    <row r="460" spans="1:4" x14ac:dyDescent="0.25">
      <c r="A460" s="21">
        <v>534521</v>
      </c>
      <c r="B460" s="21">
        <v>534521</v>
      </c>
      <c r="C460" s="22" t="s">
        <v>5359</v>
      </c>
      <c r="D460" s="21">
        <v>1950</v>
      </c>
    </row>
    <row r="461" spans="1:4" x14ac:dyDescent="0.25">
      <c r="A461" s="21">
        <v>538681</v>
      </c>
      <c r="B461" s="21">
        <v>538681</v>
      </c>
      <c r="C461" s="22" t="s">
        <v>5359</v>
      </c>
      <c r="D461" s="21">
        <v>1710</v>
      </c>
    </row>
    <row r="462" spans="1:4" x14ac:dyDescent="0.25">
      <c r="A462" s="21">
        <v>540885</v>
      </c>
      <c r="B462" s="21">
        <v>540885</v>
      </c>
      <c r="C462" s="22" t="s">
        <v>5359</v>
      </c>
      <c r="D462" s="21">
        <v>327000</v>
      </c>
    </row>
    <row r="463" spans="1:4" x14ac:dyDescent="0.25">
      <c r="A463" s="21">
        <v>541731</v>
      </c>
      <c r="B463" s="21">
        <v>541731</v>
      </c>
      <c r="C463" s="22" t="s">
        <v>5359</v>
      </c>
      <c r="D463" s="21">
        <v>7800</v>
      </c>
    </row>
    <row r="464" spans="1:4" x14ac:dyDescent="0.25">
      <c r="A464" s="21">
        <v>541731</v>
      </c>
      <c r="B464" s="21">
        <v>541731</v>
      </c>
      <c r="C464" s="22" t="s">
        <v>5359</v>
      </c>
      <c r="D464" s="21">
        <v>8030</v>
      </c>
    </row>
    <row r="465" spans="1:4" x14ac:dyDescent="0.25">
      <c r="A465" s="21">
        <v>541731</v>
      </c>
      <c r="B465" s="21">
        <v>541731</v>
      </c>
      <c r="C465" s="22" t="s">
        <v>5359</v>
      </c>
      <c r="D465" s="21">
        <v>8029</v>
      </c>
    </row>
    <row r="466" spans="1:4" x14ac:dyDescent="0.25">
      <c r="A466" s="21">
        <v>542756</v>
      </c>
      <c r="B466" s="21">
        <v>542756</v>
      </c>
      <c r="C466" s="22" t="s">
        <v>5359</v>
      </c>
      <c r="D466" s="21">
        <v>239</v>
      </c>
    </row>
    <row r="467" spans="1:4" x14ac:dyDescent="0.25">
      <c r="A467" s="21">
        <v>552410</v>
      </c>
      <c r="B467" s="21">
        <v>552410</v>
      </c>
      <c r="C467" s="22" t="s">
        <v>5359</v>
      </c>
      <c r="D467" s="21">
        <v>54900</v>
      </c>
    </row>
    <row r="468" spans="1:4" x14ac:dyDescent="0.25">
      <c r="A468" s="21">
        <v>552410</v>
      </c>
      <c r="B468" s="21">
        <v>552410</v>
      </c>
      <c r="C468" s="22" t="s">
        <v>5359</v>
      </c>
      <c r="D468" s="21">
        <v>87800</v>
      </c>
    </row>
    <row r="469" spans="1:4" x14ac:dyDescent="0.25">
      <c r="A469" s="21">
        <v>552896</v>
      </c>
      <c r="B469" s="21">
        <v>552896</v>
      </c>
      <c r="C469" s="22" t="s">
        <v>5359</v>
      </c>
      <c r="D469" s="21">
        <v>16600</v>
      </c>
    </row>
    <row r="470" spans="1:4" x14ac:dyDescent="0.25">
      <c r="A470" s="21">
        <v>555168</v>
      </c>
      <c r="B470" s="21">
        <v>555168</v>
      </c>
      <c r="C470" s="22" t="s">
        <v>5359</v>
      </c>
      <c r="D470" s="21">
        <v>10100</v>
      </c>
    </row>
    <row r="471" spans="1:4" x14ac:dyDescent="0.25">
      <c r="A471" s="21">
        <v>563804</v>
      </c>
      <c r="B471" s="21">
        <v>563804</v>
      </c>
      <c r="C471" s="22" t="s">
        <v>5359</v>
      </c>
      <c r="D471" s="21">
        <v>864000</v>
      </c>
    </row>
    <row r="472" spans="1:4" x14ac:dyDescent="0.25">
      <c r="A472" s="21">
        <v>583539</v>
      </c>
      <c r="B472" s="21">
        <v>583539</v>
      </c>
      <c r="C472" s="22" t="s">
        <v>5359</v>
      </c>
      <c r="D472" s="21">
        <v>4050</v>
      </c>
    </row>
    <row r="473" spans="1:4" x14ac:dyDescent="0.25">
      <c r="A473" s="21">
        <v>589093</v>
      </c>
      <c r="B473" s="21">
        <v>589093</v>
      </c>
      <c r="C473" s="22" t="s">
        <v>5359</v>
      </c>
      <c r="D473" s="21">
        <v>35900</v>
      </c>
    </row>
    <row r="474" spans="1:4" x14ac:dyDescent="0.25">
      <c r="A474" s="21">
        <v>589162</v>
      </c>
      <c r="B474" s="21">
        <v>589162</v>
      </c>
      <c r="C474" s="22" t="s">
        <v>5359</v>
      </c>
      <c r="D474" s="21">
        <v>73000</v>
      </c>
    </row>
    <row r="475" spans="1:4" x14ac:dyDescent="0.25">
      <c r="A475" s="21">
        <v>590863</v>
      </c>
      <c r="B475" s="21">
        <v>590863</v>
      </c>
      <c r="C475" s="22" t="s">
        <v>5359</v>
      </c>
      <c r="D475" s="21">
        <v>3250</v>
      </c>
    </row>
    <row r="476" spans="1:4" x14ac:dyDescent="0.25">
      <c r="A476" s="21">
        <v>591786</v>
      </c>
      <c r="B476" s="21">
        <v>591786</v>
      </c>
      <c r="C476" s="22" t="s">
        <v>5359</v>
      </c>
      <c r="D476" s="21">
        <v>428000</v>
      </c>
    </row>
    <row r="477" spans="1:4" x14ac:dyDescent="0.25">
      <c r="A477" s="21">
        <v>592461</v>
      </c>
      <c r="B477" s="21">
        <v>592461</v>
      </c>
      <c r="C477" s="22" t="s">
        <v>5359</v>
      </c>
      <c r="D477" s="21">
        <v>19400</v>
      </c>
    </row>
    <row r="478" spans="1:4" x14ac:dyDescent="0.25">
      <c r="A478" s="21">
        <v>592461</v>
      </c>
      <c r="B478" s="21">
        <v>592461</v>
      </c>
      <c r="C478" s="22" t="s">
        <v>5359</v>
      </c>
      <c r="D478" s="21">
        <v>20600</v>
      </c>
    </row>
    <row r="479" spans="1:4" x14ac:dyDescent="0.25">
      <c r="A479" s="21">
        <v>597648</v>
      </c>
      <c r="B479" s="21">
        <v>597648</v>
      </c>
      <c r="C479" s="22" t="s">
        <v>5359</v>
      </c>
      <c r="D479" s="21">
        <v>11</v>
      </c>
    </row>
    <row r="480" spans="1:4" x14ac:dyDescent="0.25">
      <c r="A480" s="21">
        <v>598743</v>
      </c>
      <c r="B480" s="21">
        <v>598743</v>
      </c>
      <c r="C480" s="22" t="s">
        <v>5359</v>
      </c>
      <c r="D480" s="21">
        <v>284000</v>
      </c>
    </row>
    <row r="481" spans="1:4" x14ac:dyDescent="0.25">
      <c r="A481" s="21">
        <v>600362</v>
      </c>
      <c r="B481" s="21">
        <v>600362</v>
      </c>
      <c r="C481" s="22" t="s">
        <v>5359</v>
      </c>
      <c r="D481" s="21">
        <v>163000</v>
      </c>
    </row>
    <row r="482" spans="1:4" x14ac:dyDescent="0.25">
      <c r="A482" s="21">
        <v>607001</v>
      </c>
      <c r="B482" s="21">
        <v>607001</v>
      </c>
      <c r="C482" s="22" t="s">
        <v>5359</v>
      </c>
      <c r="D482" s="21">
        <v>35100</v>
      </c>
    </row>
    <row r="483" spans="1:4" x14ac:dyDescent="0.25">
      <c r="A483" s="21">
        <v>607001</v>
      </c>
      <c r="B483" s="21">
        <v>607001</v>
      </c>
      <c r="C483" s="22" t="s">
        <v>5359</v>
      </c>
      <c r="D483" s="21">
        <v>26300</v>
      </c>
    </row>
    <row r="484" spans="1:4" x14ac:dyDescent="0.25">
      <c r="A484" s="21">
        <v>607818</v>
      </c>
      <c r="B484" s="21">
        <v>607818</v>
      </c>
      <c r="C484" s="22" t="s">
        <v>5359</v>
      </c>
      <c r="D484" s="21">
        <v>5430</v>
      </c>
    </row>
    <row r="485" spans="1:4" x14ac:dyDescent="0.25">
      <c r="A485" s="21">
        <v>608719</v>
      </c>
      <c r="B485" s="21">
        <v>608719</v>
      </c>
      <c r="C485" s="22" t="s">
        <v>5359</v>
      </c>
      <c r="D485" s="21">
        <v>93</v>
      </c>
    </row>
    <row r="486" spans="1:4" x14ac:dyDescent="0.25">
      <c r="A486" s="21">
        <v>608935</v>
      </c>
      <c r="B486" s="21">
        <v>608935</v>
      </c>
      <c r="C486" s="22" t="s">
        <v>5359</v>
      </c>
      <c r="D486" s="21">
        <v>247</v>
      </c>
    </row>
    <row r="487" spans="1:4" x14ac:dyDescent="0.25">
      <c r="A487" s="21">
        <v>609234</v>
      </c>
      <c r="B487" s="21">
        <v>609234</v>
      </c>
      <c r="C487" s="22" t="s">
        <v>5359</v>
      </c>
      <c r="D487" s="21">
        <v>1210</v>
      </c>
    </row>
    <row r="488" spans="1:4" x14ac:dyDescent="0.25">
      <c r="A488" s="21">
        <v>613456</v>
      </c>
      <c r="B488" s="21">
        <v>613456</v>
      </c>
      <c r="C488" s="22" t="s">
        <v>5359</v>
      </c>
      <c r="D488" s="21">
        <v>20100</v>
      </c>
    </row>
    <row r="489" spans="1:4" x14ac:dyDescent="0.25">
      <c r="A489" s="21">
        <v>614802</v>
      </c>
      <c r="B489" s="21">
        <v>614802</v>
      </c>
      <c r="C489" s="22" t="s">
        <v>5359</v>
      </c>
      <c r="D489" s="21">
        <v>22100</v>
      </c>
    </row>
    <row r="490" spans="1:4" x14ac:dyDescent="0.25">
      <c r="A490" s="21">
        <v>614802</v>
      </c>
      <c r="B490" s="21">
        <v>614802</v>
      </c>
      <c r="C490" s="22" t="s">
        <v>5359</v>
      </c>
      <c r="D490" s="21">
        <v>33000</v>
      </c>
    </row>
    <row r="491" spans="1:4" x14ac:dyDescent="0.25">
      <c r="A491" s="21">
        <v>615656</v>
      </c>
      <c r="B491" s="21">
        <v>615656</v>
      </c>
      <c r="C491" s="22" t="s">
        <v>5359</v>
      </c>
      <c r="D491" s="21">
        <v>35900</v>
      </c>
    </row>
    <row r="492" spans="1:4" x14ac:dyDescent="0.25">
      <c r="A492" s="21">
        <v>616864</v>
      </c>
      <c r="B492" s="21">
        <v>616864</v>
      </c>
      <c r="C492" s="22" t="s">
        <v>5359</v>
      </c>
      <c r="D492" s="21">
        <v>26000</v>
      </c>
    </row>
    <row r="493" spans="1:4" x14ac:dyDescent="0.25">
      <c r="A493" s="21">
        <v>619501</v>
      </c>
      <c r="B493" s="21">
        <v>619501</v>
      </c>
      <c r="C493" s="22" t="s">
        <v>5359</v>
      </c>
      <c r="D493" s="21">
        <v>23600</v>
      </c>
    </row>
    <row r="494" spans="1:4" x14ac:dyDescent="0.25">
      <c r="A494" s="21">
        <v>619807</v>
      </c>
      <c r="B494" s="21">
        <v>619807</v>
      </c>
      <c r="C494" s="22" t="s">
        <v>5359</v>
      </c>
      <c r="D494" s="21">
        <v>133000</v>
      </c>
    </row>
    <row r="495" spans="1:4" x14ac:dyDescent="0.25">
      <c r="A495" s="21">
        <v>621089</v>
      </c>
      <c r="B495" s="21">
        <v>621089</v>
      </c>
      <c r="C495" s="22" t="s">
        <v>5359</v>
      </c>
      <c r="D495" s="21">
        <v>80100</v>
      </c>
    </row>
    <row r="496" spans="1:4" x14ac:dyDescent="0.25">
      <c r="A496" s="21">
        <v>621421</v>
      </c>
      <c r="B496" s="21">
        <v>621421</v>
      </c>
      <c r="C496" s="22" t="s">
        <v>5359</v>
      </c>
      <c r="D496" s="21">
        <v>1130000</v>
      </c>
    </row>
    <row r="497" spans="1:4" x14ac:dyDescent="0.25">
      <c r="A497" s="21">
        <v>622402</v>
      </c>
      <c r="B497" s="21">
        <v>622402</v>
      </c>
      <c r="C497" s="22" t="s">
        <v>5359</v>
      </c>
      <c r="D497" s="21">
        <v>2710000</v>
      </c>
    </row>
    <row r="498" spans="1:4" x14ac:dyDescent="0.25">
      <c r="A498" s="21">
        <v>623256</v>
      </c>
      <c r="B498" s="21">
        <v>623256</v>
      </c>
      <c r="C498" s="22" t="s">
        <v>5359</v>
      </c>
      <c r="D498" s="21">
        <v>39</v>
      </c>
    </row>
    <row r="499" spans="1:4" x14ac:dyDescent="0.25">
      <c r="A499" s="21">
        <v>625865</v>
      </c>
      <c r="B499" s="21">
        <v>625865</v>
      </c>
      <c r="C499" s="22" t="s">
        <v>5359</v>
      </c>
      <c r="D499" s="21">
        <v>71100</v>
      </c>
    </row>
    <row r="500" spans="1:4" x14ac:dyDescent="0.25">
      <c r="A500" s="21">
        <v>627305</v>
      </c>
      <c r="B500" s="21">
        <v>627305</v>
      </c>
      <c r="C500" s="22" t="s">
        <v>5359</v>
      </c>
      <c r="D500" s="21">
        <v>801000</v>
      </c>
    </row>
    <row r="501" spans="1:4" x14ac:dyDescent="0.25">
      <c r="A501" s="21">
        <v>628762</v>
      </c>
      <c r="B501" s="21">
        <v>628762</v>
      </c>
      <c r="C501" s="22" t="s">
        <v>5359</v>
      </c>
      <c r="D501" s="21">
        <v>25300</v>
      </c>
    </row>
    <row r="502" spans="1:4" x14ac:dyDescent="0.25">
      <c r="A502" s="21">
        <v>629049</v>
      </c>
      <c r="B502" s="21">
        <v>629049</v>
      </c>
      <c r="C502" s="22" t="s">
        <v>5359</v>
      </c>
      <c r="D502" s="21">
        <v>1470</v>
      </c>
    </row>
    <row r="503" spans="1:4" x14ac:dyDescent="0.25">
      <c r="A503" s="21">
        <v>629196</v>
      </c>
      <c r="B503" s="21">
        <v>629196</v>
      </c>
      <c r="C503" s="22" t="s">
        <v>5359</v>
      </c>
      <c r="D503" s="21">
        <v>2620</v>
      </c>
    </row>
    <row r="504" spans="1:4" x14ac:dyDescent="0.25">
      <c r="A504" s="21">
        <v>634662</v>
      </c>
      <c r="B504" s="21">
        <v>634662</v>
      </c>
      <c r="C504" s="22" t="s">
        <v>5359</v>
      </c>
      <c r="D504" s="21">
        <v>1100</v>
      </c>
    </row>
    <row r="505" spans="1:4" x14ac:dyDescent="0.25">
      <c r="A505" s="21">
        <v>634673</v>
      </c>
      <c r="B505" s="21">
        <v>634673</v>
      </c>
      <c r="C505" s="22" t="s">
        <v>5359</v>
      </c>
      <c r="D505" s="21">
        <v>3560</v>
      </c>
    </row>
    <row r="506" spans="1:4" x14ac:dyDescent="0.25">
      <c r="A506" s="21">
        <v>645567</v>
      </c>
      <c r="B506" s="21">
        <v>645567</v>
      </c>
      <c r="C506" s="22" t="s">
        <v>5359</v>
      </c>
      <c r="D506" s="21">
        <v>11000</v>
      </c>
    </row>
    <row r="507" spans="1:4" x14ac:dyDescent="0.25">
      <c r="A507" s="21">
        <v>653372</v>
      </c>
      <c r="B507" s="21">
        <v>653372</v>
      </c>
      <c r="C507" s="22" t="s">
        <v>5359</v>
      </c>
      <c r="D507" s="21">
        <v>1100</v>
      </c>
    </row>
    <row r="508" spans="1:4" x14ac:dyDescent="0.25">
      <c r="A508" s="21">
        <v>683727</v>
      </c>
      <c r="B508" s="21">
        <v>683727</v>
      </c>
      <c r="C508" s="22" t="s">
        <v>5359</v>
      </c>
      <c r="D508" s="21">
        <v>241000</v>
      </c>
    </row>
    <row r="509" spans="1:4" x14ac:dyDescent="0.25">
      <c r="A509" s="21">
        <v>685916</v>
      </c>
      <c r="B509" s="21">
        <v>685916</v>
      </c>
      <c r="C509" s="22" t="s">
        <v>5359</v>
      </c>
      <c r="D509" s="21">
        <v>1500000</v>
      </c>
    </row>
    <row r="510" spans="1:4" x14ac:dyDescent="0.25">
      <c r="A510" s="21">
        <v>693163</v>
      </c>
      <c r="B510" s="21">
        <v>693163</v>
      </c>
      <c r="C510" s="22" t="s">
        <v>5359</v>
      </c>
      <c r="D510" s="21">
        <v>5280</v>
      </c>
    </row>
    <row r="511" spans="1:4" x14ac:dyDescent="0.25">
      <c r="A511" s="21">
        <v>693163</v>
      </c>
      <c r="B511" s="21">
        <v>693163</v>
      </c>
      <c r="C511" s="22" t="s">
        <v>5359</v>
      </c>
      <c r="D511" s="21">
        <v>5110</v>
      </c>
    </row>
    <row r="512" spans="1:4" x14ac:dyDescent="0.25">
      <c r="A512" s="21">
        <v>693549</v>
      </c>
      <c r="B512" s="21">
        <v>693549</v>
      </c>
      <c r="C512" s="22" t="s">
        <v>5359</v>
      </c>
      <c r="D512" s="21">
        <v>5700</v>
      </c>
    </row>
    <row r="513" spans="1:4" x14ac:dyDescent="0.25">
      <c r="A513" s="21">
        <v>693652</v>
      </c>
      <c r="B513" s="21">
        <v>693652</v>
      </c>
      <c r="C513" s="22" t="s">
        <v>5359</v>
      </c>
      <c r="D513" s="21">
        <v>3140</v>
      </c>
    </row>
    <row r="514" spans="1:4" x14ac:dyDescent="0.25">
      <c r="A514" s="21">
        <v>693936</v>
      </c>
      <c r="B514" s="21">
        <v>693936</v>
      </c>
      <c r="C514" s="22" t="s">
        <v>5359</v>
      </c>
      <c r="D514" s="21">
        <v>1390000</v>
      </c>
    </row>
    <row r="515" spans="1:4" x14ac:dyDescent="0.25">
      <c r="A515" s="21">
        <v>693981</v>
      </c>
      <c r="B515" s="21">
        <v>693981</v>
      </c>
      <c r="C515" s="22" t="s">
        <v>5359</v>
      </c>
      <c r="D515" s="21">
        <v>286000</v>
      </c>
    </row>
    <row r="516" spans="1:4" x14ac:dyDescent="0.25">
      <c r="A516" s="21">
        <v>700583</v>
      </c>
      <c r="B516" s="21">
        <v>700583</v>
      </c>
      <c r="C516" s="22" t="s">
        <v>5359</v>
      </c>
      <c r="D516" s="21">
        <v>60800</v>
      </c>
    </row>
    <row r="517" spans="1:4" x14ac:dyDescent="0.25">
      <c r="A517" s="21">
        <v>706149</v>
      </c>
      <c r="B517" s="21">
        <v>706149</v>
      </c>
      <c r="C517" s="22" t="s">
        <v>5359</v>
      </c>
      <c r="D517" s="21">
        <v>18000</v>
      </c>
    </row>
    <row r="518" spans="1:4" x14ac:dyDescent="0.25">
      <c r="A518" s="21">
        <v>708769</v>
      </c>
      <c r="B518" s="21">
        <v>708769</v>
      </c>
      <c r="C518" s="22" t="s">
        <v>5359</v>
      </c>
      <c r="D518" s="21">
        <v>2680</v>
      </c>
    </row>
    <row r="519" spans="1:4" x14ac:dyDescent="0.25">
      <c r="A519" s="21">
        <v>732263</v>
      </c>
      <c r="B519" s="21">
        <v>732263</v>
      </c>
      <c r="C519" s="22" t="s">
        <v>5359</v>
      </c>
      <c r="D519" s="21">
        <v>60.9</v>
      </c>
    </row>
    <row r="520" spans="1:4" x14ac:dyDescent="0.25">
      <c r="A520" s="21">
        <v>760236</v>
      </c>
      <c r="B520" s="21">
        <v>760236</v>
      </c>
      <c r="C520" s="22" t="s">
        <v>5359</v>
      </c>
      <c r="D520" s="21">
        <v>7170</v>
      </c>
    </row>
    <row r="521" spans="1:4" x14ac:dyDescent="0.25">
      <c r="A521" s="21">
        <v>760236</v>
      </c>
      <c r="B521" s="21">
        <v>760236</v>
      </c>
      <c r="C521" s="22" t="s">
        <v>5359</v>
      </c>
      <c r="D521" s="21">
        <v>9330</v>
      </c>
    </row>
    <row r="522" spans="1:4" x14ac:dyDescent="0.25">
      <c r="A522" s="21">
        <v>761659</v>
      </c>
      <c r="B522" s="21">
        <v>761659</v>
      </c>
      <c r="C522" s="22" t="s">
        <v>5359</v>
      </c>
      <c r="D522" s="21">
        <v>89300</v>
      </c>
    </row>
    <row r="523" spans="1:4" x14ac:dyDescent="0.25">
      <c r="A523" s="21">
        <v>764012</v>
      </c>
      <c r="B523" s="21">
        <v>764012</v>
      </c>
      <c r="C523" s="22" t="s">
        <v>5359</v>
      </c>
      <c r="D523" s="21">
        <v>10100</v>
      </c>
    </row>
    <row r="524" spans="1:4" x14ac:dyDescent="0.25">
      <c r="A524" s="21">
        <v>764136</v>
      </c>
      <c r="B524" s="21">
        <v>764136</v>
      </c>
      <c r="C524" s="22" t="s">
        <v>5359</v>
      </c>
      <c r="D524" s="21">
        <v>3780</v>
      </c>
    </row>
    <row r="525" spans="1:4" x14ac:dyDescent="0.25">
      <c r="A525" s="21">
        <v>768945</v>
      </c>
      <c r="B525" s="21">
        <v>768945</v>
      </c>
      <c r="C525" s="22" t="s">
        <v>5359</v>
      </c>
      <c r="D525" s="21">
        <v>25000</v>
      </c>
    </row>
    <row r="526" spans="1:4" x14ac:dyDescent="0.25">
      <c r="A526" s="21">
        <v>769288</v>
      </c>
      <c r="B526" s="21">
        <v>769288</v>
      </c>
      <c r="C526" s="22" t="s">
        <v>5359</v>
      </c>
      <c r="D526" s="21">
        <v>157000</v>
      </c>
    </row>
    <row r="527" spans="1:4" x14ac:dyDescent="0.25">
      <c r="A527" s="21">
        <v>771608</v>
      </c>
      <c r="B527" s="21">
        <v>771608</v>
      </c>
      <c r="C527" s="22" t="s">
        <v>5359</v>
      </c>
      <c r="D527" s="21">
        <v>37100</v>
      </c>
    </row>
    <row r="528" spans="1:4" x14ac:dyDescent="0.25">
      <c r="A528" s="21">
        <v>791286</v>
      </c>
      <c r="B528" s="21">
        <v>791286</v>
      </c>
      <c r="C528" s="22" t="s">
        <v>5359</v>
      </c>
      <c r="D528" s="21">
        <v>53700</v>
      </c>
    </row>
    <row r="529" spans="1:4" x14ac:dyDescent="0.25">
      <c r="A529" s="21">
        <v>818611</v>
      </c>
      <c r="B529" s="21">
        <v>818611</v>
      </c>
      <c r="C529" s="22" t="s">
        <v>5359</v>
      </c>
      <c r="D529" s="21">
        <v>4800</v>
      </c>
    </row>
    <row r="530" spans="1:4" x14ac:dyDescent="0.25">
      <c r="A530" s="21">
        <v>818724</v>
      </c>
      <c r="B530" s="21">
        <v>818724</v>
      </c>
      <c r="C530" s="22" t="s">
        <v>5359</v>
      </c>
      <c r="D530" s="21">
        <v>413</v>
      </c>
    </row>
    <row r="531" spans="1:4" x14ac:dyDescent="0.25">
      <c r="A531" s="21">
        <v>821556</v>
      </c>
      <c r="B531" s="21">
        <v>821556</v>
      </c>
      <c r="C531" s="22" t="s">
        <v>5359</v>
      </c>
      <c r="D531" s="21">
        <v>15200</v>
      </c>
    </row>
    <row r="532" spans="1:4" x14ac:dyDescent="0.25">
      <c r="A532" s="21">
        <v>822866</v>
      </c>
      <c r="B532" s="21">
        <v>822866</v>
      </c>
      <c r="C532" s="22" t="s">
        <v>5359</v>
      </c>
      <c r="D532" s="21">
        <v>18400</v>
      </c>
    </row>
    <row r="533" spans="1:4" x14ac:dyDescent="0.25">
      <c r="A533" s="21">
        <v>868779</v>
      </c>
      <c r="B533" s="21">
        <v>868779</v>
      </c>
      <c r="C533" s="22" t="s">
        <v>5359</v>
      </c>
      <c r="D533" s="21">
        <v>227000</v>
      </c>
    </row>
    <row r="534" spans="1:4" x14ac:dyDescent="0.25">
      <c r="A534" s="21">
        <v>872311</v>
      </c>
      <c r="B534" s="21">
        <v>872311</v>
      </c>
      <c r="C534" s="22" t="s">
        <v>5359</v>
      </c>
      <c r="D534" s="21">
        <v>6190</v>
      </c>
    </row>
    <row r="535" spans="1:4" x14ac:dyDescent="0.25">
      <c r="A535" s="21">
        <v>874420</v>
      </c>
      <c r="B535" s="21">
        <v>874420</v>
      </c>
      <c r="C535" s="22" t="s">
        <v>5359</v>
      </c>
      <c r="D535" s="21">
        <v>1800</v>
      </c>
    </row>
    <row r="536" spans="1:4" x14ac:dyDescent="0.25">
      <c r="A536" s="21">
        <v>882337</v>
      </c>
      <c r="B536" s="21">
        <v>882337</v>
      </c>
      <c r="C536" s="22" t="s">
        <v>5359</v>
      </c>
      <c r="D536" s="21">
        <v>110</v>
      </c>
    </row>
    <row r="537" spans="1:4" x14ac:dyDescent="0.25">
      <c r="A537" s="21">
        <v>886862</v>
      </c>
      <c r="B537" s="21">
        <v>886862</v>
      </c>
      <c r="C537" s="22" t="s">
        <v>5359</v>
      </c>
      <c r="D537" s="21">
        <v>79000</v>
      </c>
    </row>
    <row r="538" spans="1:4" x14ac:dyDescent="0.25">
      <c r="A538" s="21">
        <v>920661</v>
      </c>
      <c r="B538" s="21">
        <v>920661</v>
      </c>
      <c r="C538" s="22" t="s">
        <v>5359</v>
      </c>
      <c r="D538" s="21">
        <v>244000</v>
      </c>
    </row>
    <row r="539" spans="1:4" x14ac:dyDescent="0.25">
      <c r="A539" s="21">
        <v>924414</v>
      </c>
      <c r="B539" s="21">
        <v>924414</v>
      </c>
      <c r="C539" s="22" t="s">
        <v>5359</v>
      </c>
      <c r="D539" s="21">
        <v>38100</v>
      </c>
    </row>
    <row r="540" spans="1:4" x14ac:dyDescent="0.25">
      <c r="A540" s="21">
        <v>927742</v>
      </c>
      <c r="B540" s="21">
        <v>927742</v>
      </c>
      <c r="C540" s="22" t="s">
        <v>5359</v>
      </c>
      <c r="D540" s="21">
        <v>36100</v>
      </c>
    </row>
    <row r="541" spans="1:4" x14ac:dyDescent="0.25">
      <c r="A541" s="21">
        <v>928961</v>
      </c>
      <c r="B541" s="21">
        <v>928961</v>
      </c>
      <c r="C541" s="22" t="s">
        <v>5359</v>
      </c>
      <c r="D541" s="21">
        <v>381000</v>
      </c>
    </row>
    <row r="542" spans="1:4" x14ac:dyDescent="0.25">
      <c r="A542" s="21">
        <v>928972</v>
      </c>
      <c r="B542" s="21">
        <v>928972</v>
      </c>
      <c r="C542" s="22" t="s">
        <v>5359</v>
      </c>
      <c r="D542" s="21">
        <v>271000</v>
      </c>
    </row>
    <row r="543" spans="1:4" x14ac:dyDescent="0.25">
      <c r="A543" s="21">
        <v>932161</v>
      </c>
      <c r="B543" s="21">
        <v>932161</v>
      </c>
      <c r="C543" s="22" t="s">
        <v>5359</v>
      </c>
      <c r="D543" s="21">
        <v>157000</v>
      </c>
    </row>
    <row r="544" spans="1:4" x14ac:dyDescent="0.25">
      <c r="A544" s="21">
        <v>939231</v>
      </c>
      <c r="B544" s="21">
        <v>939231</v>
      </c>
      <c r="C544" s="22" t="s">
        <v>5359</v>
      </c>
      <c r="D544" s="21">
        <v>16100</v>
      </c>
    </row>
    <row r="545" spans="1:4" x14ac:dyDescent="0.25">
      <c r="A545" s="21">
        <v>945517</v>
      </c>
      <c r="B545" s="21">
        <v>945517</v>
      </c>
      <c r="C545" s="22" t="s">
        <v>5359</v>
      </c>
      <c r="D545" s="21">
        <v>87300</v>
      </c>
    </row>
    <row r="546" spans="1:4" x14ac:dyDescent="0.25">
      <c r="A546" s="21">
        <v>955839</v>
      </c>
      <c r="B546" s="21">
        <v>955839</v>
      </c>
      <c r="C546" s="22" t="s">
        <v>5359</v>
      </c>
      <c r="D546" s="21">
        <v>50</v>
      </c>
    </row>
    <row r="547" spans="1:4" x14ac:dyDescent="0.25">
      <c r="A547" s="21">
        <v>999611</v>
      </c>
      <c r="B547" s="21">
        <v>999611</v>
      </c>
      <c r="C547" s="22" t="s">
        <v>5359</v>
      </c>
      <c r="D547" s="21">
        <v>3100</v>
      </c>
    </row>
    <row r="548" spans="1:4" x14ac:dyDescent="0.25">
      <c r="A548" s="21">
        <v>999611</v>
      </c>
      <c r="B548" s="21">
        <v>999611</v>
      </c>
      <c r="C548" s="22" t="s">
        <v>5359</v>
      </c>
      <c r="D548" s="21">
        <v>3610</v>
      </c>
    </row>
    <row r="549" spans="1:4" x14ac:dyDescent="0.25">
      <c r="A549" s="21">
        <v>1072975</v>
      </c>
      <c r="B549" s="21">
        <v>1072975</v>
      </c>
      <c r="C549" s="22" t="s">
        <v>5359</v>
      </c>
      <c r="D549" s="21">
        <v>177000</v>
      </c>
    </row>
    <row r="550" spans="1:4" x14ac:dyDescent="0.25">
      <c r="A550" s="21">
        <v>1080326</v>
      </c>
      <c r="B550" s="21">
        <v>1080326</v>
      </c>
      <c r="C550" s="22" t="s">
        <v>5359</v>
      </c>
      <c r="D550" s="21">
        <v>336000</v>
      </c>
    </row>
    <row r="551" spans="1:4" x14ac:dyDescent="0.25">
      <c r="A551" s="21">
        <v>1122549</v>
      </c>
      <c r="B551" s="21">
        <v>1122549</v>
      </c>
      <c r="C551" s="22" t="s">
        <v>5359</v>
      </c>
      <c r="D551" s="21">
        <v>168000</v>
      </c>
    </row>
    <row r="552" spans="1:4" x14ac:dyDescent="0.25">
      <c r="A552" s="21">
        <v>1126461</v>
      </c>
      <c r="B552" s="21">
        <v>1126461</v>
      </c>
      <c r="C552" s="22" t="s">
        <v>5359</v>
      </c>
      <c r="D552" s="21">
        <v>10900</v>
      </c>
    </row>
    <row r="553" spans="1:4" x14ac:dyDescent="0.25">
      <c r="A553" s="21">
        <v>1126790</v>
      </c>
      <c r="B553" s="21">
        <v>1126790</v>
      </c>
      <c r="C553" s="22" t="s">
        <v>5359</v>
      </c>
      <c r="D553" s="21">
        <v>5770</v>
      </c>
    </row>
    <row r="554" spans="1:4" x14ac:dyDescent="0.25">
      <c r="A554" s="21">
        <v>1129357</v>
      </c>
      <c r="B554" s="21">
        <v>1129357</v>
      </c>
      <c r="C554" s="22" t="s">
        <v>5359</v>
      </c>
      <c r="D554" s="21">
        <v>46800</v>
      </c>
    </row>
    <row r="555" spans="1:4" x14ac:dyDescent="0.25">
      <c r="A555" s="21">
        <v>1204213</v>
      </c>
      <c r="B555" s="21">
        <v>1204213</v>
      </c>
      <c r="C555" s="22" t="s">
        <v>5359</v>
      </c>
      <c r="D555" s="21">
        <v>64</v>
      </c>
    </row>
    <row r="556" spans="1:4" x14ac:dyDescent="0.25">
      <c r="A556" s="21">
        <v>1204213</v>
      </c>
      <c r="B556" s="21">
        <v>1204213</v>
      </c>
      <c r="C556" s="22" t="s">
        <v>5359</v>
      </c>
      <c r="D556" s="21">
        <v>87</v>
      </c>
    </row>
    <row r="557" spans="1:4" x14ac:dyDescent="0.25">
      <c r="A557" s="21">
        <v>1314621</v>
      </c>
      <c r="B557" s="21">
        <v>1314621</v>
      </c>
      <c r="C557" s="22" t="s">
        <v>5359</v>
      </c>
      <c r="D557" s="22">
        <v>3391.95131527287</v>
      </c>
    </row>
    <row r="558" spans="1:4" x14ac:dyDescent="0.25">
      <c r="A558" s="21">
        <v>1314621</v>
      </c>
      <c r="B558" s="21">
        <v>1314621</v>
      </c>
      <c r="C558" s="22" t="s">
        <v>5359</v>
      </c>
      <c r="D558" s="22">
        <v>3213.42756183746</v>
      </c>
    </row>
    <row r="559" spans="1:4" x14ac:dyDescent="0.25">
      <c r="A559" s="21">
        <v>1461252</v>
      </c>
      <c r="B559" s="21">
        <v>1461252</v>
      </c>
      <c r="C559" s="22" t="s">
        <v>5359</v>
      </c>
      <c r="D559" s="21">
        <v>45.2</v>
      </c>
    </row>
    <row r="560" spans="1:4" x14ac:dyDescent="0.25">
      <c r="A560" s="21">
        <v>1484135</v>
      </c>
      <c r="B560" s="21">
        <v>1484135</v>
      </c>
      <c r="C560" s="22" t="s">
        <v>5359</v>
      </c>
      <c r="D560" s="21">
        <v>3</v>
      </c>
    </row>
    <row r="561" spans="1:4" x14ac:dyDescent="0.25">
      <c r="A561" s="21">
        <v>1484260</v>
      </c>
      <c r="B561" s="21">
        <v>1484260</v>
      </c>
      <c r="C561" s="22" t="s">
        <v>5359</v>
      </c>
      <c r="D561" s="21">
        <v>9140</v>
      </c>
    </row>
    <row r="562" spans="1:4" x14ac:dyDescent="0.25">
      <c r="A562" s="21">
        <v>1563662</v>
      </c>
      <c r="B562" s="21">
        <v>1563662</v>
      </c>
      <c r="C562" s="22" t="s">
        <v>5359</v>
      </c>
      <c r="D562" s="21">
        <v>844</v>
      </c>
    </row>
    <row r="563" spans="1:4" x14ac:dyDescent="0.25">
      <c r="A563" s="21">
        <v>1563662</v>
      </c>
      <c r="B563" s="21">
        <v>1563662</v>
      </c>
      <c r="C563" s="22" t="s">
        <v>5359</v>
      </c>
      <c r="D563" s="21">
        <v>1990</v>
      </c>
    </row>
    <row r="564" spans="1:4" x14ac:dyDescent="0.25">
      <c r="A564" s="21">
        <v>1634044</v>
      </c>
      <c r="B564" s="21">
        <v>1634044</v>
      </c>
      <c r="C564" s="22" t="s">
        <v>5359</v>
      </c>
      <c r="D564" s="21">
        <v>672000</v>
      </c>
    </row>
    <row r="565" spans="1:4" x14ac:dyDescent="0.25">
      <c r="A565" s="21">
        <v>1647161</v>
      </c>
      <c r="B565" s="21">
        <v>1647161</v>
      </c>
      <c r="C565" s="22" t="s">
        <v>5359</v>
      </c>
      <c r="D565" s="21">
        <v>290</v>
      </c>
    </row>
    <row r="566" spans="1:4" x14ac:dyDescent="0.25">
      <c r="A566" s="21">
        <v>1689823</v>
      </c>
      <c r="B566" s="21">
        <v>1689823</v>
      </c>
      <c r="C566" s="22" t="s">
        <v>5359</v>
      </c>
      <c r="D566" s="21">
        <v>1090</v>
      </c>
    </row>
    <row r="567" spans="1:4" x14ac:dyDescent="0.25">
      <c r="A567" s="21">
        <v>1689845</v>
      </c>
      <c r="B567" s="21">
        <v>1689845</v>
      </c>
      <c r="C567" s="22" t="s">
        <v>5359</v>
      </c>
      <c r="D567" s="21">
        <v>11500</v>
      </c>
    </row>
    <row r="568" spans="1:4" x14ac:dyDescent="0.25">
      <c r="A568" s="21">
        <v>1689845</v>
      </c>
      <c r="B568" s="21">
        <v>1689845</v>
      </c>
      <c r="C568" s="22" t="s">
        <v>5359</v>
      </c>
      <c r="D568" s="21">
        <v>13800</v>
      </c>
    </row>
    <row r="569" spans="1:4" x14ac:dyDescent="0.25">
      <c r="A569" s="21">
        <v>1740198</v>
      </c>
      <c r="B569" s="21">
        <v>1740198</v>
      </c>
      <c r="C569" s="22" t="s">
        <v>5359</v>
      </c>
      <c r="D569" s="21">
        <v>2100</v>
      </c>
    </row>
    <row r="570" spans="1:4" x14ac:dyDescent="0.25">
      <c r="A570" s="21">
        <v>1745819</v>
      </c>
      <c r="B570" s="21">
        <v>1745819</v>
      </c>
      <c r="C570" s="22" t="s">
        <v>5359</v>
      </c>
      <c r="D570" s="21">
        <v>15000</v>
      </c>
    </row>
    <row r="571" spans="1:4" x14ac:dyDescent="0.25">
      <c r="A571" s="21">
        <v>1745819</v>
      </c>
      <c r="B571" s="21">
        <v>1745819</v>
      </c>
      <c r="C571" s="22" t="s">
        <v>5359</v>
      </c>
      <c r="D571" s="21">
        <v>13200</v>
      </c>
    </row>
    <row r="572" spans="1:4" x14ac:dyDescent="0.25">
      <c r="A572" s="21">
        <v>1761611</v>
      </c>
      <c r="B572" s="21">
        <v>1761611</v>
      </c>
      <c r="C572" s="22" t="s">
        <v>5359</v>
      </c>
      <c r="D572" s="21">
        <v>1300</v>
      </c>
    </row>
    <row r="573" spans="1:4" x14ac:dyDescent="0.25">
      <c r="A573" s="21">
        <v>1871574</v>
      </c>
      <c r="B573" s="21">
        <v>1871574</v>
      </c>
      <c r="C573" s="22" t="s">
        <v>5359</v>
      </c>
      <c r="D573" s="21">
        <v>189</v>
      </c>
    </row>
    <row r="574" spans="1:4" x14ac:dyDescent="0.25">
      <c r="A574" s="21">
        <v>1929733</v>
      </c>
      <c r="B574" s="21">
        <v>1929733</v>
      </c>
      <c r="C574" s="22" t="s">
        <v>5359</v>
      </c>
      <c r="D574" s="21">
        <v>2500</v>
      </c>
    </row>
    <row r="575" spans="1:4" x14ac:dyDescent="0.25">
      <c r="A575" s="21">
        <v>1962750</v>
      </c>
      <c r="B575" s="21">
        <v>1962750</v>
      </c>
      <c r="C575" s="22" t="s">
        <v>5359</v>
      </c>
      <c r="D575" s="21">
        <v>590</v>
      </c>
    </row>
    <row r="576" spans="1:4" x14ac:dyDescent="0.25">
      <c r="A576" s="21">
        <v>1965099</v>
      </c>
      <c r="B576" s="21">
        <v>1965099</v>
      </c>
      <c r="C576" s="22" t="s">
        <v>5359</v>
      </c>
      <c r="D576" s="21">
        <v>6390</v>
      </c>
    </row>
    <row r="577" spans="1:4" x14ac:dyDescent="0.25">
      <c r="A577" s="21">
        <v>1965099</v>
      </c>
      <c r="B577" s="21">
        <v>1965099</v>
      </c>
      <c r="C577" s="22" t="s">
        <v>5359</v>
      </c>
      <c r="D577" s="21">
        <v>5220</v>
      </c>
    </row>
    <row r="578" spans="1:4" x14ac:dyDescent="0.25">
      <c r="A578" s="21">
        <v>2008584</v>
      </c>
      <c r="B578" s="21">
        <v>2008584</v>
      </c>
      <c r="C578" s="22" t="s">
        <v>5359</v>
      </c>
      <c r="D578" s="21">
        <v>469000</v>
      </c>
    </row>
    <row r="579" spans="1:4" x14ac:dyDescent="0.25">
      <c r="A579" s="21">
        <v>2028639</v>
      </c>
      <c r="B579" s="21">
        <v>2028639</v>
      </c>
      <c r="C579" s="22" t="s">
        <v>5359</v>
      </c>
      <c r="D579" s="21">
        <v>11700</v>
      </c>
    </row>
    <row r="580" spans="1:4" x14ac:dyDescent="0.25">
      <c r="A580" s="21">
        <v>2032599</v>
      </c>
      <c r="B580" s="21">
        <v>2032599</v>
      </c>
      <c r="C580" s="22" t="s">
        <v>5359</v>
      </c>
      <c r="D580" s="21">
        <v>1950</v>
      </c>
    </row>
    <row r="581" spans="1:4" x14ac:dyDescent="0.25">
      <c r="A581" s="21">
        <v>2034222</v>
      </c>
      <c r="B581" s="21">
        <v>2034222</v>
      </c>
      <c r="C581" s="22" t="s">
        <v>5359</v>
      </c>
      <c r="D581" s="21">
        <v>4700</v>
      </c>
    </row>
    <row r="582" spans="1:4" x14ac:dyDescent="0.25">
      <c r="A582" s="21">
        <v>2104645</v>
      </c>
      <c r="B582" s="21">
        <v>2104645</v>
      </c>
      <c r="C582" s="22" t="s">
        <v>5359</v>
      </c>
      <c r="D582" s="21">
        <v>78.599999999999994</v>
      </c>
    </row>
    <row r="583" spans="1:4" x14ac:dyDescent="0.25">
      <c r="A583" s="21">
        <v>2117115</v>
      </c>
      <c r="B583" s="21">
        <v>2117115</v>
      </c>
      <c r="C583" s="22" t="s">
        <v>5359</v>
      </c>
      <c r="D583" s="21">
        <v>35100</v>
      </c>
    </row>
    <row r="584" spans="1:4" x14ac:dyDescent="0.25">
      <c r="A584" s="21">
        <v>2138229</v>
      </c>
      <c r="B584" s="21">
        <v>2138229</v>
      </c>
      <c r="C584" s="22" t="s">
        <v>5359</v>
      </c>
      <c r="D584" s="21">
        <v>1580</v>
      </c>
    </row>
    <row r="585" spans="1:4" x14ac:dyDescent="0.25">
      <c r="A585" s="21">
        <v>2150472</v>
      </c>
      <c r="B585" s="21">
        <v>2150472</v>
      </c>
      <c r="C585" s="22" t="s">
        <v>5359</v>
      </c>
      <c r="D585" s="21">
        <v>38500</v>
      </c>
    </row>
    <row r="586" spans="1:4" x14ac:dyDescent="0.25">
      <c r="A586" s="21">
        <v>2150472</v>
      </c>
      <c r="B586" s="21">
        <v>2150472</v>
      </c>
      <c r="C586" s="22" t="s">
        <v>5359</v>
      </c>
      <c r="D586" s="21">
        <v>45800</v>
      </c>
    </row>
    <row r="587" spans="1:4" x14ac:dyDescent="0.25">
      <c r="A587" s="21">
        <v>2176627</v>
      </c>
      <c r="B587" s="21">
        <v>2176627</v>
      </c>
      <c r="C587" s="22" t="s">
        <v>5359</v>
      </c>
      <c r="D587" s="21">
        <v>470</v>
      </c>
    </row>
    <row r="588" spans="1:4" x14ac:dyDescent="0.25">
      <c r="A588" s="21">
        <v>2212671</v>
      </c>
      <c r="B588" s="21">
        <v>2212671</v>
      </c>
      <c r="C588" s="22" t="s">
        <v>5359</v>
      </c>
      <c r="D588" s="21">
        <v>27000</v>
      </c>
    </row>
    <row r="589" spans="1:4" x14ac:dyDescent="0.25">
      <c r="A589" s="21">
        <v>2216515</v>
      </c>
      <c r="B589" s="21">
        <v>2216515</v>
      </c>
      <c r="C589" s="22" t="s">
        <v>5359</v>
      </c>
      <c r="D589" s="21">
        <v>18900</v>
      </c>
    </row>
    <row r="590" spans="1:4" x14ac:dyDescent="0.25">
      <c r="A590" s="21">
        <v>2232088</v>
      </c>
      <c r="B590" s="21">
        <v>2232088</v>
      </c>
      <c r="C590" s="22" t="s">
        <v>5359</v>
      </c>
      <c r="D590" s="21">
        <v>41800</v>
      </c>
    </row>
    <row r="591" spans="1:4" x14ac:dyDescent="0.25">
      <c r="A591" s="21">
        <v>2234164</v>
      </c>
      <c r="B591" s="21">
        <v>2234164</v>
      </c>
      <c r="C591" s="22" t="s">
        <v>5359</v>
      </c>
      <c r="D591" s="21">
        <v>11700</v>
      </c>
    </row>
    <row r="592" spans="1:4" x14ac:dyDescent="0.25">
      <c r="A592" s="21">
        <v>2357473</v>
      </c>
      <c r="B592" s="21">
        <v>2357473</v>
      </c>
      <c r="C592" s="22" t="s">
        <v>5359</v>
      </c>
      <c r="D592" s="21">
        <v>30100</v>
      </c>
    </row>
    <row r="593" spans="1:4" x14ac:dyDescent="0.25">
      <c r="A593" s="21">
        <v>2362610</v>
      </c>
      <c r="B593" s="21">
        <v>2362610</v>
      </c>
      <c r="C593" s="22" t="s">
        <v>5359</v>
      </c>
      <c r="D593" s="21">
        <v>44400</v>
      </c>
    </row>
    <row r="594" spans="1:4" x14ac:dyDescent="0.25">
      <c r="A594" s="21">
        <v>2370630</v>
      </c>
      <c r="B594" s="21">
        <v>2370630</v>
      </c>
      <c r="C594" s="22" t="s">
        <v>5359</v>
      </c>
      <c r="D594" s="21">
        <v>27700</v>
      </c>
    </row>
    <row r="595" spans="1:4" x14ac:dyDescent="0.25">
      <c r="A595" s="21">
        <v>2439772</v>
      </c>
      <c r="B595" s="21">
        <v>2439772</v>
      </c>
      <c r="C595" s="22" t="s">
        <v>5359</v>
      </c>
      <c r="D595" s="21">
        <v>120000</v>
      </c>
    </row>
    <row r="596" spans="1:4" x14ac:dyDescent="0.25">
      <c r="A596" s="21">
        <v>2447792</v>
      </c>
      <c r="B596" s="21">
        <v>2447792</v>
      </c>
      <c r="C596" s="22" t="s">
        <v>5359</v>
      </c>
      <c r="D596" s="21">
        <v>95600</v>
      </c>
    </row>
    <row r="597" spans="1:4" x14ac:dyDescent="0.25">
      <c r="A597" s="21">
        <v>2455245</v>
      </c>
      <c r="B597" s="21">
        <v>2455245</v>
      </c>
      <c r="C597" s="22" t="s">
        <v>5359</v>
      </c>
      <c r="D597" s="21">
        <v>34700</v>
      </c>
    </row>
    <row r="598" spans="1:4" x14ac:dyDescent="0.25">
      <c r="A598" s="21">
        <v>2460493</v>
      </c>
      <c r="B598" s="21">
        <v>2460493</v>
      </c>
      <c r="C598" s="22" t="s">
        <v>5359</v>
      </c>
      <c r="D598" s="21">
        <v>4470</v>
      </c>
    </row>
    <row r="599" spans="1:4" x14ac:dyDescent="0.25">
      <c r="A599" s="21">
        <v>2495376</v>
      </c>
      <c r="B599" s="21">
        <v>2495376</v>
      </c>
      <c r="C599" s="22" t="s">
        <v>5359</v>
      </c>
      <c r="D599" s="21">
        <v>4670</v>
      </c>
    </row>
    <row r="600" spans="1:4" x14ac:dyDescent="0.25">
      <c r="A600" s="21">
        <v>2499958</v>
      </c>
      <c r="B600" s="21">
        <v>2499958</v>
      </c>
      <c r="C600" s="22" t="s">
        <v>5359</v>
      </c>
      <c r="D600" s="21">
        <v>1090</v>
      </c>
    </row>
    <row r="601" spans="1:4" x14ac:dyDescent="0.25">
      <c r="A601" s="21">
        <v>2499958</v>
      </c>
      <c r="B601" s="21">
        <v>2499958</v>
      </c>
      <c r="C601" s="22" t="s">
        <v>5359</v>
      </c>
      <c r="D601" s="21">
        <v>1140</v>
      </c>
    </row>
    <row r="602" spans="1:4" x14ac:dyDescent="0.25">
      <c r="A602" s="21">
        <v>2759286</v>
      </c>
      <c r="B602" s="21">
        <v>2759286</v>
      </c>
      <c r="C602" s="22" t="s">
        <v>5359</v>
      </c>
      <c r="D602" s="21">
        <v>47400</v>
      </c>
    </row>
    <row r="603" spans="1:4" x14ac:dyDescent="0.25">
      <c r="A603" s="21">
        <v>2859678</v>
      </c>
      <c r="B603" s="21">
        <v>2859678</v>
      </c>
      <c r="C603" s="22" t="s">
        <v>5359</v>
      </c>
      <c r="D603" s="21">
        <v>150000</v>
      </c>
    </row>
    <row r="604" spans="1:4" x14ac:dyDescent="0.25">
      <c r="A604" s="21">
        <v>2869343</v>
      </c>
      <c r="B604" s="21">
        <v>2869343</v>
      </c>
      <c r="C604" s="22" t="s">
        <v>5359</v>
      </c>
      <c r="D604" s="21">
        <v>65.400000000000006</v>
      </c>
    </row>
    <row r="605" spans="1:4" x14ac:dyDescent="0.25">
      <c r="A605" s="21">
        <v>2894511</v>
      </c>
      <c r="B605" s="21">
        <v>2894511</v>
      </c>
      <c r="C605" s="22" t="s">
        <v>5359</v>
      </c>
      <c r="D605" s="21">
        <v>2120</v>
      </c>
    </row>
    <row r="606" spans="1:4" x14ac:dyDescent="0.25">
      <c r="A606" s="21">
        <v>2905693</v>
      </c>
      <c r="B606" s="21">
        <v>2905693</v>
      </c>
      <c r="C606" s="22" t="s">
        <v>5359</v>
      </c>
      <c r="D606" s="21">
        <v>13800</v>
      </c>
    </row>
    <row r="607" spans="1:4" x14ac:dyDescent="0.25">
      <c r="A607" s="21">
        <v>2921882</v>
      </c>
      <c r="B607" s="21">
        <v>2921882</v>
      </c>
      <c r="C607" s="22" t="s">
        <v>5359</v>
      </c>
      <c r="D607" s="21">
        <v>200</v>
      </c>
    </row>
    <row r="608" spans="1:4" x14ac:dyDescent="0.25">
      <c r="A608" s="21">
        <v>2921882</v>
      </c>
      <c r="B608" s="21">
        <v>2921882</v>
      </c>
      <c r="C608" s="22" t="s">
        <v>5359</v>
      </c>
      <c r="D608" s="21">
        <v>203</v>
      </c>
    </row>
    <row r="609" spans="1:4" x14ac:dyDescent="0.25">
      <c r="A609" s="21">
        <v>2973764</v>
      </c>
      <c r="B609" s="21">
        <v>2973764</v>
      </c>
      <c r="C609" s="22" t="s">
        <v>5359</v>
      </c>
      <c r="D609" s="21">
        <v>59700</v>
      </c>
    </row>
    <row r="610" spans="1:4" x14ac:dyDescent="0.25">
      <c r="A610" s="21">
        <v>3066715</v>
      </c>
      <c r="B610" s="21">
        <v>3066715</v>
      </c>
      <c r="C610" s="22" t="s">
        <v>5359</v>
      </c>
      <c r="D610" s="21">
        <v>1480</v>
      </c>
    </row>
    <row r="611" spans="1:4" x14ac:dyDescent="0.25">
      <c r="A611" s="21">
        <v>3481207</v>
      </c>
      <c r="B611" s="21">
        <v>3481207</v>
      </c>
      <c r="C611" s="22" t="s">
        <v>5359</v>
      </c>
      <c r="D611" s="21">
        <v>270</v>
      </c>
    </row>
    <row r="612" spans="1:4" x14ac:dyDescent="0.25">
      <c r="A612" s="21">
        <v>3558698</v>
      </c>
      <c r="B612" s="21">
        <v>3558698</v>
      </c>
      <c r="C612" s="22" t="s">
        <v>5359</v>
      </c>
      <c r="D612" s="21">
        <v>212</v>
      </c>
    </row>
    <row r="613" spans="1:4" x14ac:dyDescent="0.25">
      <c r="A613" s="21">
        <v>3923522</v>
      </c>
      <c r="B613" s="21">
        <v>3923522</v>
      </c>
      <c r="C613" s="22" t="s">
        <v>5359</v>
      </c>
      <c r="D613" s="21">
        <v>11100</v>
      </c>
    </row>
    <row r="614" spans="1:4" x14ac:dyDescent="0.25">
      <c r="A614" s="21">
        <v>3944761</v>
      </c>
      <c r="B614" s="21">
        <v>3944761</v>
      </c>
      <c r="C614" s="22" t="s">
        <v>5359</v>
      </c>
      <c r="D614" s="21">
        <v>16000</v>
      </c>
    </row>
    <row r="615" spans="1:4" x14ac:dyDescent="0.25">
      <c r="A615" s="21">
        <v>4117140</v>
      </c>
      <c r="B615" s="21">
        <v>4117140</v>
      </c>
      <c r="C615" s="22" t="s">
        <v>5359</v>
      </c>
      <c r="D615" s="21">
        <v>1070</v>
      </c>
    </row>
    <row r="616" spans="1:4" x14ac:dyDescent="0.25">
      <c r="A616" s="21">
        <v>4214793</v>
      </c>
      <c r="B616" s="21">
        <v>4214793</v>
      </c>
      <c r="C616" s="22" t="s">
        <v>5359</v>
      </c>
      <c r="D616" s="21">
        <v>1140000</v>
      </c>
    </row>
    <row r="617" spans="1:4" x14ac:dyDescent="0.25">
      <c r="A617" s="21">
        <v>4253898</v>
      </c>
      <c r="B617" s="21">
        <v>4253898</v>
      </c>
      <c r="C617" s="22" t="s">
        <v>5359</v>
      </c>
      <c r="D617" s="21">
        <v>8310</v>
      </c>
    </row>
    <row r="618" spans="1:4" x14ac:dyDescent="0.25">
      <c r="A618" s="21">
        <v>4412913</v>
      </c>
      <c r="B618" s="21">
        <v>4412913</v>
      </c>
      <c r="C618" s="22" t="s">
        <v>5359</v>
      </c>
      <c r="D618" s="21">
        <v>508000</v>
      </c>
    </row>
    <row r="619" spans="1:4" x14ac:dyDescent="0.25">
      <c r="A619" s="21">
        <v>4460860</v>
      </c>
      <c r="B619" s="21">
        <v>4460860</v>
      </c>
      <c r="C619" s="22" t="s">
        <v>5359</v>
      </c>
      <c r="D619" s="21">
        <v>49500</v>
      </c>
    </row>
    <row r="620" spans="1:4" x14ac:dyDescent="0.25">
      <c r="A620" s="21">
        <v>4655349</v>
      </c>
      <c r="B620" s="21">
        <v>4655349</v>
      </c>
      <c r="C620" s="22" t="s">
        <v>5359</v>
      </c>
      <c r="D620" s="21">
        <v>38000</v>
      </c>
    </row>
    <row r="621" spans="1:4" x14ac:dyDescent="0.25">
      <c r="A621" s="21">
        <v>4798441</v>
      </c>
      <c r="B621" s="21">
        <v>4798441</v>
      </c>
      <c r="C621" s="22" t="s">
        <v>5359</v>
      </c>
      <c r="D621" s="21">
        <v>30400</v>
      </c>
    </row>
    <row r="622" spans="1:4" x14ac:dyDescent="0.25">
      <c r="A622" s="21">
        <v>4839467</v>
      </c>
      <c r="B622" s="21">
        <v>4839467</v>
      </c>
      <c r="C622" s="22" t="s">
        <v>5359</v>
      </c>
      <c r="D622" s="21">
        <v>14100000</v>
      </c>
    </row>
    <row r="623" spans="1:4" x14ac:dyDescent="0.25">
      <c r="A623" s="21">
        <v>4901513</v>
      </c>
      <c r="B623" s="21">
        <v>4901513</v>
      </c>
      <c r="C623" s="22" t="s">
        <v>5359</v>
      </c>
      <c r="D623" s="21">
        <v>410</v>
      </c>
    </row>
    <row r="624" spans="1:4" x14ac:dyDescent="0.25">
      <c r="A624" s="21">
        <v>4901513</v>
      </c>
      <c r="B624" s="21">
        <v>4901513</v>
      </c>
      <c r="C624" s="22" t="s">
        <v>5359</v>
      </c>
      <c r="D624" s="21">
        <v>441</v>
      </c>
    </row>
    <row r="625" spans="1:4" x14ac:dyDescent="0.25">
      <c r="A625" s="21">
        <v>4916578</v>
      </c>
      <c r="B625" s="21">
        <v>4916578</v>
      </c>
      <c r="C625" s="22" t="s">
        <v>5359</v>
      </c>
      <c r="D625" s="21">
        <v>151000</v>
      </c>
    </row>
    <row r="626" spans="1:4" x14ac:dyDescent="0.25">
      <c r="A626" s="21">
        <v>5217470</v>
      </c>
      <c r="B626" s="21">
        <v>5217470</v>
      </c>
      <c r="C626" s="22" t="s">
        <v>5359</v>
      </c>
      <c r="D626" s="21">
        <v>4510000</v>
      </c>
    </row>
    <row r="627" spans="1:4" x14ac:dyDescent="0.25">
      <c r="A627" s="21">
        <v>5292455</v>
      </c>
      <c r="B627" s="21">
        <v>5292455</v>
      </c>
      <c r="C627" s="22" t="s">
        <v>5359</v>
      </c>
      <c r="D627" s="21">
        <v>6520</v>
      </c>
    </row>
    <row r="628" spans="1:4" x14ac:dyDescent="0.25">
      <c r="A628" s="21">
        <v>5372816</v>
      </c>
      <c r="B628" s="21">
        <v>5372816</v>
      </c>
      <c r="C628" s="22" t="s">
        <v>5359</v>
      </c>
      <c r="D628" s="21">
        <v>8940</v>
      </c>
    </row>
    <row r="629" spans="1:4" x14ac:dyDescent="0.25">
      <c r="A629" s="21">
        <v>5407045</v>
      </c>
      <c r="B629" s="21">
        <v>5407045</v>
      </c>
      <c r="C629" s="22" t="s">
        <v>5359</v>
      </c>
      <c r="D629" s="21">
        <v>172874.84581860044</v>
      </c>
    </row>
    <row r="630" spans="1:4" x14ac:dyDescent="0.25">
      <c r="A630" s="21">
        <v>5465656</v>
      </c>
      <c r="B630" s="21">
        <v>5465656</v>
      </c>
      <c r="C630" s="22" t="s">
        <v>5359</v>
      </c>
      <c r="D630" s="21">
        <v>5500</v>
      </c>
    </row>
    <row r="631" spans="1:4" x14ac:dyDescent="0.25">
      <c r="A631" s="21">
        <v>5600215</v>
      </c>
      <c r="B631" s="21">
        <v>5600215</v>
      </c>
      <c r="C631" s="22" t="s">
        <v>5359</v>
      </c>
      <c r="D631" s="21">
        <v>136000</v>
      </c>
    </row>
    <row r="632" spans="1:4" x14ac:dyDescent="0.25">
      <c r="A632" s="21">
        <v>5600215</v>
      </c>
      <c r="B632" s="21">
        <v>5600215</v>
      </c>
      <c r="C632" s="22" t="s">
        <v>5359</v>
      </c>
      <c r="D632" s="21">
        <v>147000</v>
      </c>
    </row>
    <row r="633" spans="1:4" x14ac:dyDescent="0.25">
      <c r="A633" s="21">
        <v>5673074</v>
      </c>
      <c r="B633" s="21">
        <v>5673074</v>
      </c>
      <c r="C633" s="22" t="s">
        <v>5359</v>
      </c>
      <c r="D633" s="21">
        <v>20200</v>
      </c>
    </row>
    <row r="634" spans="1:4" x14ac:dyDescent="0.25">
      <c r="A634" s="21">
        <v>5813649</v>
      </c>
      <c r="B634" s="21">
        <v>5813649</v>
      </c>
      <c r="C634" s="22" t="s">
        <v>5359</v>
      </c>
      <c r="D634" s="21">
        <v>475000</v>
      </c>
    </row>
    <row r="635" spans="1:4" x14ac:dyDescent="0.25">
      <c r="A635" s="21">
        <v>5835267</v>
      </c>
      <c r="B635" s="21">
        <v>5835267</v>
      </c>
      <c r="C635" s="22" t="s">
        <v>5359</v>
      </c>
      <c r="D635" s="21">
        <v>870</v>
      </c>
    </row>
    <row r="636" spans="1:4" x14ac:dyDescent="0.25">
      <c r="A636" s="21">
        <v>5922601</v>
      </c>
      <c r="B636" s="21">
        <v>5922601</v>
      </c>
      <c r="C636" s="22" t="s">
        <v>5359</v>
      </c>
      <c r="D636" s="21">
        <v>28600</v>
      </c>
    </row>
    <row r="637" spans="1:4" x14ac:dyDescent="0.25">
      <c r="A637" s="21">
        <v>5989275</v>
      </c>
      <c r="B637" s="21">
        <v>5989275</v>
      </c>
      <c r="C637" s="22" t="s">
        <v>5359</v>
      </c>
      <c r="D637" s="21">
        <v>702</v>
      </c>
    </row>
    <row r="638" spans="1:4" x14ac:dyDescent="0.25">
      <c r="A638" s="21">
        <v>6175491</v>
      </c>
      <c r="B638" s="21">
        <v>6175491</v>
      </c>
      <c r="C638" s="22" t="s">
        <v>5359</v>
      </c>
      <c r="D638" s="21">
        <v>1180</v>
      </c>
    </row>
    <row r="639" spans="1:4" x14ac:dyDescent="0.25">
      <c r="A639" s="21">
        <v>6203185</v>
      </c>
      <c r="B639" s="21">
        <v>6203185</v>
      </c>
      <c r="C639" s="22" t="s">
        <v>5359</v>
      </c>
      <c r="D639" s="21">
        <v>5900</v>
      </c>
    </row>
    <row r="640" spans="1:4" x14ac:dyDescent="0.25">
      <c r="A640" s="21">
        <v>6266235</v>
      </c>
      <c r="B640" s="21">
        <v>6266235</v>
      </c>
      <c r="C640" s="22" t="s">
        <v>5359</v>
      </c>
      <c r="D640" s="21">
        <v>203570.95938150483</v>
      </c>
    </row>
    <row r="641" spans="1:4" x14ac:dyDescent="0.25">
      <c r="A641" s="21">
        <v>6361213</v>
      </c>
      <c r="B641" s="21">
        <v>6361213</v>
      </c>
      <c r="C641" s="22" t="s">
        <v>5359</v>
      </c>
      <c r="D641" s="21">
        <v>3240</v>
      </c>
    </row>
    <row r="642" spans="1:4" x14ac:dyDescent="0.25">
      <c r="A642" s="21">
        <v>6575093</v>
      </c>
      <c r="B642" s="21">
        <v>6575093</v>
      </c>
      <c r="C642" s="22" t="s">
        <v>5359</v>
      </c>
      <c r="D642" s="21">
        <v>15100</v>
      </c>
    </row>
    <row r="643" spans="1:4" x14ac:dyDescent="0.25">
      <c r="A643" s="21">
        <v>6602320</v>
      </c>
      <c r="B643" s="21">
        <v>6602320</v>
      </c>
      <c r="C643" s="22" t="s">
        <v>5359</v>
      </c>
      <c r="D643" s="21">
        <v>469000</v>
      </c>
    </row>
    <row r="644" spans="1:4" x14ac:dyDescent="0.25">
      <c r="A644" s="21">
        <v>6636788</v>
      </c>
      <c r="B644" s="21">
        <v>6636788</v>
      </c>
      <c r="C644" s="22" t="s">
        <v>5359</v>
      </c>
      <c r="D644" s="21">
        <v>622000</v>
      </c>
    </row>
    <row r="645" spans="1:4" x14ac:dyDescent="0.25">
      <c r="A645" s="21">
        <v>6921295</v>
      </c>
      <c r="B645" s="21">
        <v>6921295</v>
      </c>
      <c r="C645" s="22" t="s">
        <v>5359</v>
      </c>
      <c r="D645" s="21">
        <v>296000</v>
      </c>
    </row>
    <row r="646" spans="1:4" x14ac:dyDescent="0.25">
      <c r="A646" s="21">
        <v>6948863</v>
      </c>
      <c r="B646" s="21">
        <v>6948863</v>
      </c>
      <c r="C646" s="22" t="s">
        <v>5359</v>
      </c>
      <c r="D646" s="21">
        <v>637000</v>
      </c>
    </row>
    <row r="647" spans="1:4" x14ac:dyDescent="0.25">
      <c r="A647" s="21">
        <v>6948863</v>
      </c>
      <c r="B647" s="21">
        <v>6948863</v>
      </c>
      <c r="C647" s="22" t="s">
        <v>5359</v>
      </c>
      <c r="D647" s="21">
        <v>634000</v>
      </c>
    </row>
    <row r="648" spans="1:4" x14ac:dyDescent="0.25">
      <c r="A648" s="21">
        <v>7209383</v>
      </c>
      <c r="B648" s="21">
        <v>7209383</v>
      </c>
      <c r="C648" s="22" t="s">
        <v>5359</v>
      </c>
      <c r="D648" s="21">
        <v>3100000</v>
      </c>
    </row>
    <row r="649" spans="1:4" x14ac:dyDescent="0.25">
      <c r="A649" s="21">
        <v>7212444</v>
      </c>
      <c r="B649" s="21">
        <v>7212444</v>
      </c>
      <c r="C649" s="22" t="s">
        <v>5359</v>
      </c>
      <c r="D649" s="21">
        <v>1430</v>
      </c>
    </row>
    <row r="650" spans="1:4" x14ac:dyDescent="0.25">
      <c r="A650" s="21">
        <v>7250671</v>
      </c>
      <c r="B650" s="21">
        <v>7250671</v>
      </c>
      <c r="C650" s="22" t="s">
        <v>5359</v>
      </c>
      <c r="D650" s="21">
        <v>194748.09160305344</v>
      </c>
    </row>
    <row r="651" spans="1:4" x14ac:dyDescent="0.25">
      <c r="A651" s="21">
        <v>7307553</v>
      </c>
      <c r="B651" s="21">
        <v>7307553</v>
      </c>
      <c r="C651" s="22" t="s">
        <v>5359</v>
      </c>
      <c r="D651" s="21">
        <v>210</v>
      </c>
    </row>
    <row r="652" spans="1:4" x14ac:dyDescent="0.25">
      <c r="A652" s="21">
        <v>7383199</v>
      </c>
      <c r="B652" s="21">
        <v>7383199</v>
      </c>
      <c r="C652" s="22" t="s">
        <v>5359</v>
      </c>
      <c r="D652" s="21">
        <v>1760</v>
      </c>
    </row>
    <row r="653" spans="1:4" x14ac:dyDescent="0.25">
      <c r="A653" s="22">
        <v>10043013</v>
      </c>
      <c r="B653" s="21">
        <v>7429905</v>
      </c>
      <c r="C653" s="22" t="s">
        <v>5359</v>
      </c>
      <c r="D653" s="21">
        <v>36100</v>
      </c>
    </row>
    <row r="654" spans="1:4" x14ac:dyDescent="0.25">
      <c r="A654" s="21">
        <v>10043013</v>
      </c>
      <c r="B654" s="21">
        <v>7429905</v>
      </c>
      <c r="C654" s="22" t="s">
        <v>5359</v>
      </c>
      <c r="D654" s="21">
        <v>33900</v>
      </c>
    </row>
    <row r="655" spans="1:4" x14ac:dyDescent="0.25">
      <c r="A655" s="22">
        <v>10099748</v>
      </c>
      <c r="B655" s="21">
        <v>7439921</v>
      </c>
      <c r="C655" s="22" t="s">
        <v>5359</v>
      </c>
      <c r="D655" s="21">
        <v>2533.379150390625</v>
      </c>
    </row>
    <row r="656" spans="1:4" x14ac:dyDescent="0.25">
      <c r="A656" s="22">
        <v>7487947</v>
      </c>
      <c r="B656" s="21">
        <v>7439976</v>
      </c>
      <c r="C656" s="22" t="s">
        <v>5359</v>
      </c>
      <c r="D656" s="21">
        <v>150</v>
      </c>
    </row>
    <row r="657" spans="1:4" x14ac:dyDescent="0.25">
      <c r="A657" s="22">
        <v>10045940</v>
      </c>
      <c r="B657" s="21">
        <v>7439976</v>
      </c>
      <c r="C657" s="22" t="s">
        <v>5359</v>
      </c>
      <c r="D657" s="21">
        <v>172</v>
      </c>
    </row>
    <row r="658" spans="1:4" x14ac:dyDescent="0.25">
      <c r="A658" s="22">
        <v>7761888</v>
      </c>
      <c r="B658" s="21">
        <v>7440224</v>
      </c>
      <c r="C658" s="22" t="s">
        <v>5359</v>
      </c>
      <c r="D658" s="21">
        <v>4.689478874206543</v>
      </c>
    </row>
    <row r="659" spans="1:4" x14ac:dyDescent="0.25">
      <c r="A659" s="22">
        <v>7761888</v>
      </c>
      <c r="B659" s="21">
        <v>7440224</v>
      </c>
      <c r="C659" s="22" t="s">
        <v>5359</v>
      </c>
      <c r="D659" s="21">
        <v>9.3157196044921875</v>
      </c>
    </row>
    <row r="660" spans="1:4" x14ac:dyDescent="0.25">
      <c r="A660" s="22">
        <v>7761888</v>
      </c>
      <c r="B660" s="21">
        <v>7440224</v>
      </c>
      <c r="C660" s="22" t="s">
        <v>5359</v>
      </c>
      <c r="D660" s="21">
        <v>13.176430702209473</v>
      </c>
    </row>
    <row r="661" spans="1:4" x14ac:dyDescent="0.25">
      <c r="A661" s="21">
        <v>10325947</v>
      </c>
      <c r="B661" s="21">
        <v>7440439</v>
      </c>
      <c r="C661" s="22" t="s">
        <v>5359</v>
      </c>
      <c r="D661" s="21">
        <v>15.0666748046875</v>
      </c>
    </row>
    <row r="662" spans="1:4" x14ac:dyDescent="0.25">
      <c r="A662" s="21">
        <v>7440508</v>
      </c>
      <c r="B662" s="21">
        <v>7440508</v>
      </c>
      <c r="C662" s="22" t="s">
        <v>5359</v>
      </c>
      <c r="D662" s="21">
        <v>144</v>
      </c>
    </row>
    <row r="663" spans="1:4" x14ac:dyDescent="0.25">
      <c r="A663" s="21">
        <v>3251238</v>
      </c>
      <c r="B663" s="21">
        <v>7440508</v>
      </c>
      <c r="C663" s="22" t="s">
        <v>5359</v>
      </c>
      <c r="D663" s="21">
        <v>108.52022552490234</v>
      </c>
    </row>
    <row r="664" spans="1:4" x14ac:dyDescent="0.25">
      <c r="A664" s="22">
        <v>7733020</v>
      </c>
      <c r="B664" s="21">
        <v>7440666</v>
      </c>
      <c r="C664" s="22" t="s">
        <v>5359</v>
      </c>
      <c r="D664" s="21">
        <v>901.46087646484375</v>
      </c>
    </row>
    <row r="665" spans="1:4" x14ac:dyDescent="0.25">
      <c r="A665" s="22">
        <v>7733020</v>
      </c>
      <c r="B665" s="21">
        <v>7440666</v>
      </c>
      <c r="C665" s="22" t="s">
        <v>5359</v>
      </c>
      <c r="D665" s="21">
        <v>912.116455078125</v>
      </c>
    </row>
    <row r="666" spans="1:4" x14ac:dyDescent="0.25">
      <c r="A666" s="22">
        <v>7733020</v>
      </c>
      <c r="B666" s="21">
        <v>7440666</v>
      </c>
      <c r="C666" s="22" t="s">
        <v>5359</v>
      </c>
      <c r="D666" s="21">
        <v>745.8896484375</v>
      </c>
    </row>
    <row r="667" spans="1:4" x14ac:dyDescent="0.25">
      <c r="A667" s="22">
        <v>7733020</v>
      </c>
      <c r="B667" s="21">
        <v>7440666</v>
      </c>
      <c r="C667" s="22" t="s">
        <v>5359</v>
      </c>
      <c r="D667" s="21">
        <v>1966.966796875</v>
      </c>
    </row>
    <row r="668" spans="1:4" x14ac:dyDescent="0.25">
      <c r="A668" s="22">
        <v>7733020</v>
      </c>
      <c r="B668" s="21">
        <v>7440666</v>
      </c>
      <c r="C668" s="22" t="s">
        <v>5359</v>
      </c>
      <c r="D668" s="21">
        <v>2941.119384765625</v>
      </c>
    </row>
    <row r="669" spans="1:4" x14ac:dyDescent="0.25">
      <c r="A669" s="22">
        <v>7733020</v>
      </c>
      <c r="B669" s="21">
        <v>7440666</v>
      </c>
      <c r="C669" s="22" t="s">
        <v>5359</v>
      </c>
      <c r="D669" s="21">
        <v>3258.266357421875</v>
      </c>
    </row>
    <row r="670" spans="1:4" x14ac:dyDescent="0.25">
      <c r="A670" s="22">
        <v>7733020</v>
      </c>
      <c r="B670" s="21">
        <v>7440666</v>
      </c>
      <c r="C670" s="22" t="s">
        <v>5359</v>
      </c>
      <c r="D670" s="21">
        <v>2536.636962890625</v>
      </c>
    </row>
    <row r="671" spans="1:4" x14ac:dyDescent="0.25">
      <c r="A671" s="22">
        <v>7733020</v>
      </c>
      <c r="B671" s="21">
        <v>7440666</v>
      </c>
      <c r="C671" s="22" t="s">
        <v>5359</v>
      </c>
      <c r="D671" s="21">
        <v>743.77752685546875</v>
      </c>
    </row>
    <row r="672" spans="1:4" x14ac:dyDescent="0.25">
      <c r="A672" s="22">
        <v>7733020</v>
      </c>
      <c r="B672" s="21">
        <v>7440666</v>
      </c>
      <c r="C672" s="22" t="s">
        <v>5359</v>
      </c>
      <c r="D672" s="21">
        <v>4486.279296875</v>
      </c>
    </row>
    <row r="673" spans="1:4" x14ac:dyDescent="0.25">
      <c r="A673" s="22">
        <v>7733020</v>
      </c>
      <c r="B673" s="21">
        <v>7440666</v>
      </c>
      <c r="C673" s="22" t="s">
        <v>5359</v>
      </c>
      <c r="D673" s="21">
        <v>8527.6806640625</v>
      </c>
    </row>
    <row r="674" spans="1:4" x14ac:dyDescent="0.25">
      <c r="A674" s="22">
        <v>7733020</v>
      </c>
      <c r="B674" s="21">
        <v>7440666</v>
      </c>
      <c r="C674" s="22" t="s">
        <v>5359</v>
      </c>
      <c r="D674" s="21">
        <v>10608.9052734375</v>
      </c>
    </row>
    <row r="675" spans="1:4" x14ac:dyDescent="0.25">
      <c r="A675" s="22">
        <v>7733020</v>
      </c>
      <c r="B675" s="21">
        <v>7440666</v>
      </c>
      <c r="C675" s="22" t="s">
        <v>5359</v>
      </c>
      <c r="D675" s="21">
        <v>4292.693359375</v>
      </c>
    </row>
    <row r="676" spans="1:4" x14ac:dyDescent="0.25">
      <c r="A676" s="22">
        <v>7733020</v>
      </c>
      <c r="B676" s="21">
        <v>7440666</v>
      </c>
      <c r="C676" s="22" t="s">
        <v>5359</v>
      </c>
      <c r="D676" s="21">
        <v>2610.94921875</v>
      </c>
    </row>
    <row r="677" spans="1:4" x14ac:dyDescent="0.25">
      <c r="A677" s="22">
        <v>7733020</v>
      </c>
      <c r="B677" s="21">
        <v>7440666</v>
      </c>
      <c r="C677" s="22" t="s">
        <v>5359</v>
      </c>
      <c r="D677" s="21">
        <v>6242.12646484375</v>
      </c>
    </row>
    <row r="678" spans="1:4" x14ac:dyDescent="0.25">
      <c r="A678" s="22">
        <v>7733020</v>
      </c>
      <c r="B678" s="21">
        <v>7440666</v>
      </c>
      <c r="C678" s="22" t="s">
        <v>5359</v>
      </c>
      <c r="D678" s="21">
        <v>13551.904296875</v>
      </c>
    </row>
    <row r="679" spans="1:4" x14ac:dyDescent="0.25">
      <c r="A679" s="22">
        <v>7733020</v>
      </c>
      <c r="B679" s="21">
        <v>7440666</v>
      </c>
      <c r="C679" s="22" t="s">
        <v>5359</v>
      </c>
      <c r="D679" s="21">
        <v>5411.10009765625</v>
      </c>
    </row>
    <row r="680" spans="1:4" x14ac:dyDescent="0.25">
      <c r="A680" s="22">
        <v>7733020</v>
      </c>
      <c r="B680" s="21">
        <v>7440666</v>
      </c>
      <c r="C680" s="22" t="s">
        <v>5359</v>
      </c>
      <c r="D680" s="21">
        <v>4579.90478515625</v>
      </c>
    </row>
    <row r="681" spans="1:4" x14ac:dyDescent="0.25">
      <c r="A681" s="22">
        <v>7733020</v>
      </c>
      <c r="B681" s="21">
        <v>7440666</v>
      </c>
      <c r="C681" s="22" t="s">
        <v>5359</v>
      </c>
      <c r="D681" s="21">
        <v>10551.576171875</v>
      </c>
    </row>
    <row r="682" spans="1:4" x14ac:dyDescent="0.25">
      <c r="A682" s="22">
        <v>7733020</v>
      </c>
      <c r="B682" s="21">
        <v>7440666</v>
      </c>
      <c r="C682" s="22" t="s">
        <v>5359</v>
      </c>
      <c r="D682" s="21">
        <v>5097.38818359375</v>
      </c>
    </row>
    <row r="683" spans="1:4" x14ac:dyDescent="0.25">
      <c r="A683" s="22">
        <v>7733020</v>
      </c>
      <c r="B683" s="21">
        <v>7440666</v>
      </c>
      <c r="C683" s="22" t="s">
        <v>5359</v>
      </c>
      <c r="D683" s="21">
        <v>10276.9931640625</v>
      </c>
    </row>
    <row r="684" spans="1:4" x14ac:dyDescent="0.25">
      <c r="A684" s="22">
        <v>7733020</v>
      </c>
      <c r="B684" s="21">
        <v>7440666</v>
      </c>
      <c r="C684" s="22" t="s">
        <v>5359</v>
      </c>
      <c r="D684" s="21">
        <v>12835.140625</v>
      </c>
    </row>
    <row r="685" spans="1:4" x14ac:dyDescent="0.25">
      <c r="A685" s="22">
        <v>7733020</v>
      </c>
      <c r="B685" s="21">
        <v>7440666</v>
      </c>
      <c r="C685" s="22" t="s">
        <v>5359</v>
      </c>
      <c r="D685" s="21">
        <v>4403.29638671875</v>
      </c>
    </row>
    <row r="686" spans="1:4" x14ac:dyDescent="0.25">
      <c r="A686" s="22">
        <v>7733020</v>
      </c>
      <c r="B686" s="21">
        <v>7440666</v>
      </c>
      <c r="C686" s="22" t="s">
        <v>5359</v>
      </c>
      <c r="D686" s="21">
        <v>12928.8271484375</v>
      </c>
    </row>
    <row r="687" spans="1:4" x14ac:dyDescent="0.25">
      <c r="A687" s="22">
        <v>7733020</v>
      </c>
      <c r="B687" s="21">
        <v>7440666</v>
      </c>
      <c r="C687" s="22" t="s">
        <v>5359</v>
      </c>
      <c r="D687" s="21">
        <v>5188.05224609375</v>
      </c>
    </row>
    <row r="688" spans="1:4" x14ac:dyDescent="0.25">
      <c r="A688" s="22">
        <v>7733020</v>
      </c>
      <c r="B688" s="21">
        <v>7440666</v>
      </c>
      <c r="C688" s="22" t="s">
        <v>5359</v>
      </c>
      <c r="D688" s="21">
        <v>643.9228515625</v>
      </c>
    </row>
    <row r="689" spans="1:4" x14ac:dyDescent="0.25">
      <c r="A689" s="21">
        <v>7446084</v>
      </c>
      <c r="B689" s="21">
        <v>7446084</v>
      </c>
      <c r="C689" s="22" t="s">
        <v>5359</v>
      </c>
      <c r="D689" s="21">
        <v>10252.91286727457</v>
      </c>
    </row>
    <row r="690" spans="1:4" x14ac:dyDescent="0.25">
      <c r="A690" s="21">
        <v>7446186</v>
      </c>
      <c r="B690" s="21">
        <v>7446186</v>
      </c>
      <c r="C690" s="22" t="s">
        <v>5359</v>
      </c>
      <c r="D690" s="22">
        <v>2235.2703033268103</v>
      </c>
    </row>
    <row r="691" spans="1:4" x14ac:dyDescent="0.25">
      <c r="A691" s="21">
        <v>7446186</v>
      </c>
      <c r="B691" s="21">
        <v>7446186</v>
      </c>
      <c r="C691" s="22" t="s">
        <v>5359</v>
      </c>
      <c r="D691" s="22">
        <v>2198.2216242661448</v>
      </c>
    </row>
    <row r="692" spans="1:4" x14ac:dyDescent="0.25">
      <c r="A692" s="21">
        <v>7784465</v>
      </c>
      <c r="B692" s="21">
        <v>7784465</v>
      </c>
      <c r="C692" s="22" t="s">
        <v>5359</v>
      </c>
      <c r="D692" s="21">
        <v>21848.184730379067</v>
      </c>
    </row>
    <row r="693" spans="1:4" x14ac:dyDescent="0.25">
      <c r="A693" s="21">
        <v>8001352</v>
      </c>
      <c r="B693" s="21">
        <v>8001352</v>
      </c>
      <c r="C693" s="22" t="s">
        <v>5359</v>
      </c>
      <c r="D693" s="21">
        <v>5.0999999999999996</v>
      </c>
    </row>
    <row r="694" spans="1:4" x14ac:dyDescent="0.25">
      <c r="A694" s="21">
        <v>8001352</v>
      </c>
      <c r="B694" s="21">
        <v>8001352</v>
      </c>
      <c r="C694" s="22" t="s">
        <v>5359</v>
      </c>
      <c r="D694" s="21">
        <v>7.5</v>
      </c>
    </row>
    <row r="695" spans="1:4" x14ac:dyDescent="0.25">
      <c r="A695" s="21">
        <v>8001352</v>
      </c>
      <c r="B695" s="21">
        <v>8001352</v>
      </c>
      <c r="C695" s="22" t="s">
        <v>5359</v>
      </c>
      <c r="D695" s="21">
        <v>7.2</v>
      </c>
    </row>
    <row r="696" spans="1:4" x14ac:dyDescent="0.25">
      <c r="A696" s="21">
        <v>8001352</v>
      </c>
      <c r="B696" s="21">
        <v>8001352</v>
      </c>
      <c r="C696" s="22" t="s">
        <v>5359</v>
      </c>
      <c r="D696" s="21">
        <v>5.6</v>
      </c>
    </row>
    <row r="697" spans="1:4" x14ac:dyDescent="0.25">
      <c r="A697" s="21">
        <v>8001352</v>
      </c>
      <c r="B697" s="21">
        <v>8001352</v>
      </c>
      <c r="C697" s="22" t="s">
        <v>5359</v>
      </c>
      <c r="D697" s="21">
        <v>23</v>
      </c>
    </row>
    <row r="698" spans="1:4" x14ac:dyDescent="0.25">
      <c r="A698" s="21">
        <v>10025919</v>
      </c>
      <c r="B698" s="21">
        <v>10025919</v>
      </c>
      <c r="C698" s="22" t="s">
        <v>5359</v>
      </c>
      <c r="D698" s="21">
        <v>42528.942181340339</v>
      </c>
    </row>
    <row r="699" spans="1:4" x14ac:dyDescent="0.25">
      <c r="A699" s="21">
        <v>10025919</v>
      </c>
      <c r="B699" s="21">
        <v>10025919</v>
      </c>
      <c r="C699" s="22" t="s">
        <v>5359</v>
      </c>
      <c r="D699" s="21">
        <v>39343.955321944813</v>
      </c>
    </row>
    <row r="700" spans="1:4" x14ac:dyDescent="0.25">
      <c r="A700" s="21">
        <v>10222012</v>
      </c>
      <c r="B700" s="21">
        <v>10222012</v>
      </c>
      <c r="C700" s="22" t="s">
        <v>5359</v>
      </c>
      <c r="D700" s="21">
        <v>1800</v>
      </c>
    </row>
    <row r="701" spans="1:4" x14ac:dyDescent="0.25">
      <c r="A701" s="21">
        <v>13071799</v>
      </c>
      <c r="B701" s="21">
        <v>13071799</v>
      </c>
      <c r="C701" s="22" t="s">
        <v>5359</v>
      </c>
      <c r="D701" s="21">
        <v>13.3</v>
      </c>
    </row>
    <row r="702" spans="1:4" x14ac:dyDescent="0.25">
      <c r="A702" s="21">
        <v>13209159</v>
      </c>
      <c r="B702" s="21">
        <v>13209159</v>
      </c>
      <c r="C702" s="22" t="s">
        <v>5359</v>
      </c>
      <c r="D702" s="21">
        <v>437</v>
      </c>
    </row>
    <row r="703" spans="1:4" x14ac:dyDescent="0.25">
      <c r="A703" s="21">
        <v>13463417</v>
      </c>
      <c r="B703" s="21">
        <v>13463417</v>
      </c>
      <c r="C703" s="22" t="s">
        <v>5359</v>
      </c>
      <c r="D703" s="21">
        <v>2.68</v>
      </c>
    </row>
    <row r="704" spans="1:4" x14ac:dyDescent="0.25">
      <c r="A704" s="21">
        <v>13608872</v>
      </c>
      <c r="B704" s="21">
        <v>13608872</v>
      </c>
      <c r="C704" s="22" t="s">
        <v>5359</v>
      </c>
      <c r="D704" s="21">
        <v>2000</v>
      </c>
    </row>
    <row r="705" spans="1:4" x14ac:dyDescent="0.25">
      <c r="A705" s="21">
        <v>13909734</v>
      </c>
      <c r="B705" s="21">
        <v>13909734</v>
      </c>
      <c r="C705" s="22" t="s">
        <v>5359</v>
      </c>
      <c r="D705" s="21">
        <v>172000</v>
      </c>
    </row>
    <row r="706" spans="1:4" x14ac:dyDescent="0.25">
      <c r="A706" s="21">
        <v>13909734</v>
      </c>
      <c r="B706" s="21">
        <v>13909734</v>
      </c>
      <c r="C706" s="22" t="s">
        <v>5359</v>
      </c>
      <c r="D706" s="21">
        <v>229000</v>
      </c>
    </row>
    <row r="707" spans="1:4" x14ac:dyDescent="0.25">
      <c r="A707" s="21">
        <v>14064109</v>
      </c>
      <c r="B707" s="21">
        <v>14064109</v>
      </c>
      <c r="C707" s="22" t="s">
        <v>5359</v>
      </c>
      <c r="D707" s="21">
        <v>950</v>
      </c>
    </row>
    <row r="708" spans="1:4" x14ac:dyDescent="0.25">
      <c r="A708" s="21">
        <v>14321278</v>
      </c>
      <c r="B708" s="21">
        <v>14321278</v>
      </c>
      <c r="C708" s="22" t="s">
        <v>5359</v>
      </c>
      <c r="D708" s="21">
        <v>57100</v>
      </c>
    </row>
    <row r="709" spans="1:4" x14ac:dyDescent="0.25">
      <c r="A709" s="21">
        <v>14338320</v>
      </c>
      <c r="B709" s="21">
        <v>14338320</v>
      </c>
      <c r="C709" s="22" t="s">
        <v>5359</v>
      </c>
      <c r="D709" s="21">
        <v>395415.28290880809</v>
      </c>
    </row>
    <row r="710" spans="1:4" x14ac:dyDescent="0.25">
      <c r="A710" s="21">
        <v>14484641</v>
      </c>
      <c r="B710" s="21">
        <v>14484641</v>
      </c>
      <c r="C710" s="22" t="s">
        <v>5359</v>
      </c>
      <c r="D710" s="21">
        <v>1300</v>
      </c>
    </row>
    <row r="711" spans="1:4" x14ac:dyDescent="0.25">
      <c r="A711" s="21">
        <v>14548459</v>
      </c>
      <c r="B711" s="21">
        <v>14548459</v>
      </c>
      <c r="C711" s="22" t="s">
        <v>5359</v>
      </c>
      <c r="D711" s="21">
        <v>20400</v>
      </c>
    </row>
    <row r="712" spans="1:4" x14ac:dyDescent="0.25">
      <c r="A712" s="21">
        <v>14548460</v>
      </c>
      <c r="B712" s="21">
        <v>14548460</v>
      </c>
      <c r="C712" s="22" t="s">
        <v>5359</v>
      </c>
      <c r="D712" s="21">
        <v>103000</v>
      </c>
    </row>
    <row r="713" spans="1:4" x14ac:dyDescent="0.25">
      <c r="A713" s="21">
        <v>15045439</v>
      </c>
      <c r="B713" s="21">
        <v>15045439</v>
      </c>
      <c r="C713" s="22" t="s">
        <v>5359</v>
      </c>
      <c r="D713" s="21">
        <v>168000</v>
      </c>
    </row>
    <row r="714" spans="1:4" x14ac:dyDescent="0.25">
      <c r="A714" s="21">
        <v>15128822</v>
      </c>
      <c r="B714" s="21">
        <v>15128822</v>
      </c>
      <c r="C714" s="22" t="s">
        <v>5359</v>
      </c>
      <c r="D714" s="21">
        <v>167000</v>
      </c>
    </row>
    <row r="715" spans="1:4" x14ac:dyDescent="0.25">
      <c r="A715" s="21">
        <v>15673004</v>
      </c>
      <c r="B715" s="21">
        <v>15673004</v>
      </c>
      <c r="C715" s="22" t="s">
        <v>5359</v>
      </c>
      <c r="D715" s="21">
        <v>602000</v>
      </c>
    </row>
    <row r="716" spans="1:4" x14ac:dyDescent="0.25">
      <c r="A716" s="21">
        <v>15972608</v>
      </c>
      <c r="B716" s="21">
        <v>15972608</v>
      </c>
      <c r="C716" s="22" t="s">
        <v>5359</v>
      </c>
      <c r="D716" s="21">
        <v>5000</v>
      </c>
    </row>
    <row r="717" spans="1:4" x14ac:dyDescent="0.25">
      <c r="A717" s="21">
        <v>16245797</v>
      </c>
      <c r="B717" s="21">
        <v>16245797</v>
      </c>
      <c r="C717" s="22" t="s">
        <v>5359</v>
      </c>
      <c r="D717" s="21">
        <v>119</v>
      </c>
    </row>
    <row r="718" spans="1:4" x14ac:dyDescent="0.25">
      <c r="A718" s="21">
        <v>16752775</v>
      </c>
      <c r="B718" s="21">
        <v>16752775</v>
      </c>
      <c r="C718" s="22" t="s">
        <v>5359</v>
      </c>
      <c r="D718" s="21">
        <v>2110</v>
      </c>
    </row>
    <row r="719" spans="1:4" x14ac:dyDescent="0.25">
      <c r="A719" s="21">
        <v>16879020</v>
      </c>
      <c r="B719" s="21">
        <v>16879020</v>
      </c>
      <c r="C719" s="22" t="s">
        <v>5359</v>
      </c>
      <c r="D719" s="21">
        <v>214000</v>
      </c>
    </row>
    <row r="720" spans="1:4" x14ac:dyDescent="0.25">
      <c r="A720" s="21">
        <v>17584122</v>
      </c>
      <c r="B720" s="21">
        <v>17584122</v>
      </c>
      <c r="C720" s="22" t="s">
        <v>5359</v>
      </c>
      <c r="D720" s="21">
        <v>952000</v>
      </c>
    </row>
    <row r="721" spans="1:4" x14ac:dyDescent="0.25">
      <c r="A721" s="21">
        <v>17754904</v>
      </c>
      <c r="B721" s="21">
        <v>17754904</v>
      </c>
      <c r="C721" s="22" t="s">
        <v>5359</v>
      </c>
      <c r="D721" s="21">
        <v>5360</v>
      </c>
    </row>
    <row r="722" spans="1:4" x14ac:dyDescent="0.25">
      <c r="A722" s="21">
        <v>18368633</v>
      </c>
      <c r="B722" s="21">
        <v>18368633</v>
      </c>
      <c r="C722" s="22" t="s">
        <v>5359</v>
      </c>
      <c r="D722" s="21">
        <v>232000</v>
      </c>
    </row>
    <row r="723" spans="1:4" x14ac:dyDescent="0.25">
      <c r="A723" s="21">
        <v>19549985</v>
      </c>
      <c r="B723" s="21">
        <v>19549985</v>
      </c>
      <c r="C723" s="22" t="s">
        <v>5359</v>
      </c>
      <c r="D723" s="21">
        <v>49000</v>
      </c>
    </row>
    <row r="724" spans="1:4" x14ac:dyDescent="0.25">
      <c r="A724" s="21">
        <v>22104627</v>
      </c>
      <c r="B724" s="21">
        <v>22104627</v>
      </c>
      <c r="C724" s="22" t="s">
        <v>5359</v>
      </c>
      <c r="D724" s="21">
        <v>8500</v>
      </c>
    </row>
    <row r="725" spans="1:4" x14ac:dyDescent="0.25">
      <c r="A725" s="21">
        <v>23135220</v>
      </c>
      <c r="B725" s="21">
        <v>23135220</v>
      </c>
      <c r="C725" s="22" t="s">
        <v>5359</v>
      </c>
      <c r="D725" s="21">
        <v>5480</v>
      </c>
    </row>
    <row r="726" spans="1:4" x14ac:dyDescent="0.25">
      <c r="A726" s="21">
        <v>23135220</v>
      </c>
      <c r="B726" s="21">
        <v>23135220</v>
      </c>
      <c r="C726" s="22" t="s">
        <v>5359</v>
      </c>
      <c r="D726" s="21">
        <v>8300</v>
      </c>
    </row>
    <row r="727" spans="1:4" x14ac:dyDescent="0.25">
      <c r="A727" s="21">
        <v>23184669</v>
      </c>
      <c r="B727" s="21">
        <v>23184669</v>
      </c>
      <c r="C727" s="22" t="s">
        <v>5359</v>
      </c>
      <c r="D727" s="21">
        <v>280</v>
      </c>
    </row>
    <row r="728" spans="1:4" x14ac:dyDescent="0.25">
      <c r="A728" s="21">
        <v>24544045</v>
      </c>
      <c r="B728" s="21">
        <v>24544045</v>
      </c>
      <c r="C728" s="22" t="s">
        <v>5359</v>
      </c>
      <c r="D728" s="21">
        <v>16500</v>
      </c>
    </row>
    <row r="729" spans="1:4" x14ac:dyDescent="0.25">
      <c r="A729" s="21">
        <v>24544045</v>
      </c>
      <c r="B729" s="21">
        <v>24544045</v>
      </c>
      <c r="C729" s="22" t="s">
        <v>5359</v>
      </c>
      <c r="D729" s="21">
        <v>14200</v>
      </c>
    </row>
    <row r="730" spans="1:4" x14ac:dyDescent="0.25">
      <c r="A730" s="21">
        <v>25154523</v>
      </c>
      <c r="B730" s="21">
        <v>25154523</v>
      </c>
      <c r="C730" s="22" t="s">
        <v>5359</v>
      </c>
      <c r="D730" s="21">
        <v>135</v>
      </c>
    </row>
    <row r="731" spans="1:4" x14ac:dyDescent="0.25">
      <c r="A731" s="21">
        <v>26628228</v>
      </c>
      <c r="B731" s="21">
        <v>26628228</v>
      </c>
      <c r="C731" s="22" t="s">
        <v>5359</v>
      </c>
      <c r="D731" s="21">
        <v>8447.2774869109944</v>
      </c>
    </row>
    <row r="732" spans="1:4" x14ac:dyDescent="0.25">
      <c r="A732" s="21">
        <v>28001583</v>
      </c>
      <c r="B732" s="21">
        <v>28001583</v>
      </c>
      <c r="C732" s="22" t="s">
        <v>5359</v>
      </c>
      <c r="D732" s="21">
        <v>248000</v>
      </c>
    </row>
    <row r="733" spans="1:4" x14ac:dyDescent="0.25">
      <c r="A733" s="21">
        <v>30030252</v>
      </c>
      <c r="B733" s="21">
        <v>30030252</v>
      </c>
      <c r="C733" s="22" t="s">
        <v>5359</v>
      </c>
      <c r="D733" s="21">
        <v>310</v>
      </c>
    </row>
    <row r="734" spans="1:4" x14ac:dyDescent="0.25">
      <c r="A734" s="21">
        <v>32534955</v>
      </c>
      <c r="B734" s="21">
        <v>32534955</v>
      </c>
      <c r="C734" s="22" t="s">
        <v>5359</v>
      </c>
      <c r="D734" s="21">
        <v>20000</v>
      </c>
    </row>
    <row r="735" spans="1:4" x14ac:dyDescent="0.25">
      <c r="A735" s="21">
        <v>32534955</v>
      </c>
      <c r="B735" s="21">
        <v>32534955</v>
      </c>
      <c r="C735" s="22" t="s">
        <v>5359</v>
      </c>
      <c r="D735" s="21">
        <v>22000</v>
      </c>
    </row>
    <row r="736" spans="1:4" x14ac:dyDescent="0.25">
      <c r="A736" s="21">
        <v>32534955</v>
      </c>
      <c r="B736" s="21">
        <v>32534955</v>
      </c>
      <c r="C736" s="22" t="s">
        <v>5359</v>
      </c>
      <c r="D736" s="21">
        <v>19000</v>
      </c>
    </row>
    <row r="737" spans="1:4" x14ac:dyDescent="0.25">
      <c r="A737" s="21">
        <v>33966506</v>
      </c>
      <c r="B737" s="22">
        <v>13952846</v>
      </c>
      <c r="C737" s="22" t="s">
        <v>5359</v>
      </c>
      <c r="D737" s="21">
        <v>275000</v>
      </c>
    </row>
    <row r="738" spans="1:4" x14ac:dyDescent="0.25">
      <c r="A738" s="21">
        <v>34274049</v>
      </c>
      <c r="B738" s="21">
        <v>34274049</v>
      </c>
      <c r="C738" s="22" t="s">
        <v>5359</v>
      </c>
      <c r="D738" s="21">
        <v>136000</v>
      </c>
    </row>
    <row r="739" spans="1:4" x14ac:dyDescent="0.25">
      <c r="A739" s="21">
        <v>34723825</v>
      </c>
      <c r="B739" s="21">
        <v>34723825</v>
      </c>
      <c r="C739" s="22" t="s">
        <v>5359</v>
      </c>
      <c r="D739" s="21">
        <v>205000</v>
      </c>
    </row>
    <row r="740" spans="1:4" x14ac:dyDescent="0.25">
      <c r="A740" s="21">
        <v>36362091</v>
      </c>
      <c r="B740" s="21">
        <v>36362091</v>
      </c>
      <c r="C740" s="22" t="s">
        <v>5359</v>
      </c>
      <c r="D740" s="21">
        <v>220</v>
      </c>
    </row>
    <row r="741" spans="1:4" x14ac:dyDescent="0.25">
      <c r="A741" s="21">
        <v>37529309</v>
      </c>
      <c r="B741" s="21">
        <v>37529309</v>
      </c>
      <c r="C741" s="22" t="s">
        <v>5359</v>
      </c>
      <c r="D741" s="21">
        <v>63</v>
      </c>
    </row>
    <row r="742" spans="1:4" x14ac:dyDescent="0.25">
      <c r="A742" s="21">
        <v>38641940</v>
      </c>
      <c r="B742" s="21">
        <v>38641940</v>
      </c>
      <c r="C742" s="22" t="s">
        <v>5359</v>
      </c>
      <c r="D742" s="21">
        <v>97000</v>
      </c>
    </row>
    <row r="743" spans="1:4" x14ac:dyDescent="0.25">
      <c r="A743" s="21">
        <v>39905572</v>
      </c>
      <c r="B743" s="21">
        <v>39905572</v>
      </c>
      <c r="C743" s="22" t="s">
        <v>5359</v>
      </c>
      <c r="D743" s="21">
        <v>3230</v>
      </c>
    </row>
    <row r="744" spans="1:4" x14ac:dyDescent="0.25">
      <c r="A744" s="21">
        <v>42087809</v>
      </c>
      <c r="B744" s="21">
        <v>42087809</v>
      </c>
      <c r="C744" s="22" t="s">
        <v>5359</v>
      </c>
      <c r="D744" s="21">
        <v>27200</v>
      </c>
    </row>
    <row r="745" spans="1:4" x14ac:dyDescent="0.25">
      <c r="A745" s="21">
        <v>42087809</v>
      </c>
      <c r="B745" s="21">
        <v>42087809</v>
      </c>
      <c r="C745" s="22" t="s">
        <v>5359</v>
      </c>
      <c r="D745" s="21">
        <v>27700</v>
      </c>
    </row>
    <row r="746" spans="1:4" x14ac:dyDescent="0.25">
      <c r="A746" s="21">
        <v>42454068</v>
      </c>
      <c r="B746" s="21">
        <v>42454068</v>
      </c>
      <c r="C746" s="22" t="s">
        <v>5359</v>
      </c>
      <c r="D746" s="21">
        <v>41900</v>
      </c>
    </row>
    <row r="747" spans="1:4" x14ac:dyDescent="0.25">
      <c r="A747" s="21">
        <v>51630581</v>
      </c>
      <c r="B747" s="21">
        <v>51630581</v>
      </c>
      <c r="C747" s="22" t="s">
        <v>5359</v>
      </c>
      <c r="D747" s="21">
        <v>5</v>
      </c>
    </row>
    <row r="748" spans="1:4" x14ac:dyDescent="0.25">
      <c r="A748" s="21">
        <v>51630581</v>
      </c>
      <c r="B748" s="21">
        <v>51630581</v>
      </c>
      <c r="C748" s="22" t="s">
        <v>5359</v>
      </c>
      <c r="D748" s="21">
        <v>5.4</v>
      </c>
    </row>
    <row r="749" spans="1:4" x14ac:dyDescent="0.25">
      <c r="A749" s="21">
        <v>52645531</v>
      </c>
      <c r="B749" s="21">
        <v>52645531</v>
      </c>
      <c r="C749" s="22" t="s">
        <v>5359</v>
      </c>
      <c r="D749" s="21">
        <v>16</v>
      </c>
    </row>
    <row r="750" spans="1:4" x14ac:dyDescent="0.25">
      <c r="A750" s="21">
        <v>52645531</v>
      </c>
      <c r="B750" s="21">
        <v>52645531</v>
      </c>
      <c r="C750" s="22" t="s">
        <v>5359</v>
      </c>
      <c r="D750" s="21">
        <v>15.6</v>
      </c>
    </row>
    <row r="751" spans="1:4" x14ac:dyDescent="0.25">
      <c r="A751" s="21" t="s">
        <v>1997</v>
      </c>
      <c r="B751" s="21">
        <v>52645531</v>
      </c>
      <c r="C751" s="22" t="s">
        <v>5359</v>
      </c>
      <c r="D751" s="21">
        <v>9.3800000000000008</v>
      </c>
    </row>
    <row r="752" spans="1:4" x14ac:dyDescent="0.25">
      <c r="A752" s="21">
        <v>52645531</v>
      </c>
      <c r="B752" s="21">
        <v>52645531</v>
      </c>
      <c r="C752" s="22" t="s">
        <v>5359</v>
      </c>
      <c r="D752" s="21">
        <v>9.5</v>
      </c>
    </row>
    <row r="753" spans="1:4" x14ac:dyDescent="0.25">
      <c r="A753" s="21">
        <v>55406536</v>
      </c>
      <c r="B753" s="21">
        <v>55406536</v>
      </c>
      <c r="C753" s="22" t="s">
        <v>5359</v>
      </c>
      <c r="D753" s="21">
        <v>200</v>
      </c>
    </row>
    <row r="754" spans="1:4" x14ac:dyDescent="0.25">
      <c r="A754" s="21">
        <v>55792615</v>
      </c>
      <c r="B754" s="21">
        <v>55792615</v>
      </c>
      <c r="C754" s="22" t="s">
        <v>5359</v>
      </c>
      <c r="D754" s="21">
        <v>450</v>
      </c>
    </row>
    <row r="755" spans="1:4" x14ac:dyDescent="0.25">
      <c r="A755" s="21">
        <v>61096842</v>
      </c>
      <c r="B755" s="21">
        <v>61096842</v>
      </c>
      <c r="C755" s="22" t="s">
        <v>5359</v>
      </c>
      <c r="D755" s="21">
        <v>2670</v>
      </c>
    </row>
    <row r="756" spans="1:4" x14ac:dyDescent="0.25">
      <c r="A756" s="21">
        <v>65337135</v>
      </c>
      <c r="B756" s="22">
        <v>2028639</v>
      </c>
      <c r="C756" s="22" t="s">
        <v>5359</v>
      </c>
      <c r="D756" s="21">
        <v>11700</v>
      </c>
    </row>
    <row r="757" spans="1:4" x14ac:dyDescent="0.25">
      <c r="A757" s="21">
        <v>66332965</v>
      </c>
      <c r="B757" s="21">
        <v>66332965</v>
      </c>
      <c r="C757" s="22" t="s">
        <v>5359</v>
      </c>
      <c r="D757" s="21">
        <v>4800</v>
      </c>
    </row>
    <row r="758" spans="1:4" x14ac:dyDescent="0.25">
      <c r="A758" s="21">
        <v>68333799</v>
      </c>
      <c r="B758" s="21">
        <v>68333799</v>
      </c>
      <c r="C758" s="22" t="s">
        <v>5359</v>
      </c>
      <c r="D758" s="21">
        <v>1676000</v>
      </c>
    </row>
    <row r="759" spans="1:4" x14ac:dyDescent="0.25">
      <c r="A759" s="21">
        <v>68333799</v>
      </c>
      <c r="B759" s="21">
        <v>68333799</v>
      </c>
      <c r="C759" s="22" t="s">
        <v>5359</v>
      </c>
      <c r="D759" s="21">
        <v>1181000</v>
      </c>
    </row>
    <row r="760" spans="1:4" x14ac:dyDescent="0.25">
      <c r="A760" s="21">
        <v>68333799</v>
      </c>
      <c r="B760" s="21">
        <v>68333799</v>
      </c>
      <c r="C760" s="22" t="s">
        <v>5359</v>
      </c>
      <c r="D760" s="21">
        <v>1797000</v>
      </c>
    </row>
    <row r="761" spans="1:4" x14ac:dyDescent="0.25">
      <c r="A761" s="21">
        <v>69723940</v>
      </c>
      <c r="B761" s="21">
        <v>69723940</v>
      </c>
      <c r="C761" s="22" t="s">
        <v>5359</v>
      </c>
      <c r="D761" s="21">
        <v>2410000</v>
      </c>
    </row>
    <row r="762" spans="1:4" x14ac:dyDescent="0.25">
      <c r="A762" s="21">
        <v>69770236</v>
      </c>
      <c r="B762" s="21">
        <v>69770236</v>
      </c>
      <c r="C762" s="22" t="s">
        <v>5359</v>
      </c>
      <c r="D762" s="21">
        <v>366</v>
      </c>
    </row>
    <row r="763" spans="1:4" x14ac:dyDescent="0.25">
      <c r="A763" s="21">
        <v>71862027</v>
      </c>
      <c r="B763" s="21">
        <v>71862027</v>
      </c>
      <c r="C763" s="22" t="s">
        <v>5359</v>
      </c>
      <c r="D763" s="21">
        <v>46600</v>
      </c>
    </row>
    <row r="764" spans="1:4" x14ac:dyDescent="0.25">
      <c r="A764" s="21">
        <v>79124768</v>
      </c>
      <c r="B764" s="21">
        <v>79124768</v>
      </c>
      <c r="C764" s="22" t="s">
        <v>5359</v>
      </c>
      <c r="D764" s="21">
        <v>300</v>
      </c>
    </row>
    <row r="765" spans="1:4" x14ac:dyDescent="0.25">
      <c r="A765" s="21">
        <v>82030420</v>
      </c>
      <c r="B765" s="22">
        <v>121824</v>
      </c>
      <c r="C765" s="22" t="s">
        <v>5359</v>
      </c>
      <c r="D765" s="21">
        <v>12700</v>
      </c>
    </row>
    <row r="766" spans="1:4" x14ac:dyDescent="0.25">
      <c r="A766" s="21">
        <v>87820880</v>
      </c>
      <c r="B766" s="21">
        <v>87820880</v>
      </c>
      <c r="C766" s="22" t="s">
        <v>5359</v>
      </c>
      <c r="D766" s="21">
        <v>44000</v>
      </c>
    </row>
    <row r="767" spans="1:4" x14ac:dyDescent="0.25">
      <c r="A767" s="21">
        <v>101836924</v>
      </c>
      <c r="B767" s="21">
        <v>101836924</v>
      </c>
      <c r="C767" s="22" t="s">
        <v>5359</v>
      </c>
      <c r="D767" s="21">
        <v>5313.0589648522473</v>
      </c>
    </row>
    <row r="768" spans="1:4" x14ac:dyDescent="0.25">
      <c r="A768" s="21">
        <v>137512744</v>
      </c>
      <c r="B768" s="21">
        <v>155569918</v>
      </c>
      <c r="C768" s="22" t="s">
        <v>5359</v>
      </c>
      <c r="D768" s="21">
        <v>194</v>
      </c>
    </row>
    <row r="769" spans="1:4" x14ac:dyDescent="0.25">
      <c r="A769" s="21">
        <v>50000</v>
      </c>
      <c r="B769" s="21">
        <v>50000</v>
      </c>
      <c r="C769" s="22" t="s">
        <v>5359</v>
      </c>
      <c r="D769" s="21">
        <v>24100</v>
      </c>
    </row>
    <row r="770" spans="1:4" x14ac:dyDescent="0.25">
      <c r="A770" s="21">
        <v>50293</v>
      </c>
      <c r="B770" s="21">
        <v>50293</v>
      </c>
      <c r="C770" s="22" t="s">
        <v>5359</v>
      </c>
      <c r="D770" s="21">
        <v>26</v>
      </c>
    </row>
    <row r="771" spans="1:4" x14ac:dyDescent="0.25">
      <c r="A771" s="21">
        <v>52686</v>
      </c>
      <c r="B771" s="21">
        <v>52686</v>
      </c>
      <c r="C771" s="22" t="s">
        <v>5359</v>
      </c>
      <c r="D771" s="21">
        <v>110000</v>
      </c>
    </row>
    <row r="772" spans="1:4" x14ac:dyDescent="0.25">
      <c r="A772" s="21">
        <v>54217</v>
      </c>
      <c r="B772" s="21">
        <v>54217</v>
      </c>
      <c r="C772" s="22" t="s">
        <v>5359</v>
      </c>
      <c r="D772" s="22">
        <v>1599715.5568521623</v>
      </c>
    </row>
    <row r="773" spans="1:4" x14ac:dyDescent="0.25">
      <c r="A773" s="21">
        <v>56235</v>
      </c>
      <c r="B773" s="21">
        <v>56235</v>
      </c>
      <c r="C773" s="22" t="s">
        <v>5359</v>
      </c>
      <c r="D773" s="21">
        <v>41400</v>
      </c>
    </row>
    <row r="774" spans="1:4" x14ac:dyDescent="0.25">
      <c r="A774" s="21">
        <v>56382</v>
      </c>
      <c r="B774" s="21">
        <v>56382</v>
      </c>
      <c r="C774" s="22" t="s">
        <v>5359</v>
      </c>
      <c r="D774" s="21">
        <v>1300</v>
      </c>
    </row>
    <row r="775" spans="1:4" x14ac:dyDescent="0.25">
      <c r="A775" s="21">
        <v>60571</v>
      </c>
      <c r="B775" s="21">
        <v>60571</v>
      </c>
      <c r="C775" s="22" t="s">
        <v>5359</v>
      </c>
      <c r="D775" s="21">
        <v>18</v>
      </c>
    </row>
    <row r="776" spans="1:4" x14ac:dyDescent="0.25">
      <c r="A776" s="21">
        <v>62533</v>
      </c>
      <c r="B776" s="21">
        <v>62533</v>
      </c>
      <c r="C776" s="22" t="s">
        <v>5359</v>
      </c>
      <c r="D776" s="21">
        <v>114000</v>
      </c>
    </row>
    <row r="777" spans="1:4" x14ac:dyDescent="0.25">
      <c r="A777" s="21">
        <v>62533</v>
      </c>
      <c r="B777" s="21">
        <v>62533</v>
      </c>
      <c r="C777" s="22" t="s">
        <v>5359</v>
      </c>
      <c r="D777" s="21">
        <v>134000</v>
      </c>
    </row>
    <row r="778" spans="1:4" x14ac:dyDescent="0.25">
      <c r="A778" s="21">
        <v>62737</v>
      </c>
      <c r="B778" s="21">
        <v>62737</v>
      </c>
      <c r="C778" s="22" t="s">
        <v>5359</v>
      </c>
      <c r="D778" s="21">
        <v>3090</v>
      </c>
    </row>
    <row r="779" spans="1:4" x14ac:dyDescent="0.25">
      <c r="A779" s="21">
        <v>64175</v>
      </c>
      <c r="B779" s="21">
        <v>64175</v>
      </c>
      <c r="C779" s="22" t="s">
        <v>5359</v>
      </c>
      <c r="D779" s="21">
        <v>13480000</v>
      </c>
    </row>
    <row r="780" spans="1:4" x14ac:dyDescent="0.25">
      <c r="A780" s="21">
        <v>64197</v>
      </c>
      <c r="B780" s="21">
        <v>64197</v>
      </c>
      <c r="C780" s="22" t="s">
        <v>5359</v>
      </c>
      <c r="D780" s="21">
        <v>88000</v>
      </c>
    </row>
    <row r="781" spans="1:4" x14ac:dyDescent="0.25">
      <c r="A781" s="21">
        <v>64197</v>
      </c>
      <c r="B781" s="21">
        <v>64197</v>
      </c>
      <c r="C781" s="22" t="s">
        <v>5359</v>
      </c>
      <c r="D781" s="21">
        <v>79000</v>
      </c>
    </row>
    <row r="782" spans="1:4" x14ac:dyDescent="0.25">
      <c r="A782" s="21">
        <v>67630</v>
      </c>
      <c r="B782" s="21">
        <v>67630</v>
      </c>
      <c r="C782" s="22" t="s">
        <v>5359</v>
      </c>
      <c r="D782" s="21">
        <v>11130000</v>
      </c>
    </row>
    <row r="783" spans="1:4" x14ac:dyDescent="0.25">
      <c r="A783" s="21">
        <v>71363</v>
      </c>
      <c r="B783" s="21">
        <v>71363</v>
      </c>
      <c r="C783" s="22" t="s">
        <v>5359</v>
      </c>
      <c r="D783" s="21">
        <v>1940000</v>
      </c>
    </row>
    <row r="784" spans="1:4" x14ac:dyDescent="0.25">
      <c r="A784" s="21">
        <v>71363</v>
      </c>
      <c r="B784" s="21">
        <v>71363</v>
      </c>
      <c r="C784" s="22" t="s">
        <v>5359</v>
      </c>
      <c r="D784" s="21">
        <v>1910000</v>
      </c>
    </row>
    <row r="785" spans="1:4" x14ac:dyDescent="0.25">
      <c r="A785" s="21">
        <v>71432</v>
      </c>
      <c r="B785" s="21">
        <v>71432</v>
      </c>
      <c r="C785" s="22" t="s">
        <v>5359</v>
      </c>
      <c r="D785" s="21">
        <v>12600</v>
      </c>
    </row>
    <row r="786" spans="1:4" x14ac:dyDescent="0.25">
      <c r="A786" s="21">
        <v>71432</v>
      </c>
      <c r="B786" s="21">
        <v>71432</v>
      </c>
      <c r="C786" s="22" t="s">
        <v>5359</v>
      </c>
      <c r="D786" s="21">
        <v>24600</v>
      </c>
    </row>
    <row r="787" spans="1:4" x14ac:dyDescent="0.25">
      <c r="A787" s="21">
        <v>75070</v>
      </c>
      <c r="B787" s="21">
        <v>75070</v>
      </c>
      <c r="C787" s="22" t="s">
        <v>5359</v>
      </c>
      <c r="D787" s="21">
        <v>37200</v>
      </c>
    </row>
    <row r="788" spans="1:4" x14ac:dyDescent="0.25">
      <c r="A788" s="21">
        <v>77736</v>
      </c>
      <c r="B788" s="21">
        <v>77736</v>
      </c>
      <c r="C788" s="22" t="s">
        <v>5359</v>
      </c>
      <c r="D788" s="21">
        <v>103000</v>
      </c>
    </row>
    <row r="789" spans="1:4" x14ac:dyDescent="0.25">
      <c r="A789" s="21">
        <v>77736</v>
      </c>
      <c r="B789" s="21">
        <v>77736</v>
      </c>
      <c r="C789" s="22" t="s">
        <v>5359</v>
      </c>
      <c r="D789" s="21">
        <v>86300</v>
      </c>
    </row>
    <row r="790" spans="1:4" x14ac:dyDescent="0.25">
      <c r="A790" s="21">
        <v>77736</v>
      </c>
      <c r="B790" s="21">
        <v>77736</v>
      </c>
      <c r="C790" s="22" t="s">
        <v>5359</v>
      </c>
      <c r="D790" s="21">
        <v>31100</v>
      </c>
    </row>
    <row r="791" spans="1:4" x14ac:dyDescent="0.25">
      <c r="A791" s="21">
        <v>78273</v>
      </c>
      <c r="B791" s="21">
        <v>78273</v>
      </c>
      <c r="C791" s="22" t="s">
        <v>5359</v>
      </c>
      <c r="D791" s="21">
        <v>256000</v>
      </c>
    </row>
    <row r="792" spans="1:4" x14ac:dyDescent="0.25">
      <c r="A792" s="21">
        <v>78342</v>
      </c>
      <c r="B792" s="21">
        <v>78342</v>
      </c>
      <c r="C792" s="22" t="s">
        <v>5359</v>
      </c>
      <c r="D792" s="21">
        <v>300</v>
      </c>
    </row>
    <row r="793" spans="1:4" x14ac:dyDescent="0.25">
      <c r="A793" s="21">
        <v>78342</v>
      </c>
      <c r="B793" s="21">
        <v>78342</v>
      </c>
      <c r="C793" s="22" t="s">
        <v>5359</v>
      </c>
      <c r="D793" s="21">
        <v>10000</v>
      </c>
    </row>
    <row r="794" spans="1:4" x14ac:dyDescent="0.25">
      <c r="A794" s="21">
        <v>78591</v>
      </c>
      <c r="B794" s="21">
        <v>78591</v>
      </c>
      <c r="C794" s="22" t="s">
        <v>5359</v>
      </c>
      <c r="D794" s="21">
        <v>253000</v>
      </c>
    </row>
    <row r="795" spans="1:4" x14ac:dyDescent="0.25">
      <c r="A795" s="21">
        <v>78591</v>
      </c>
      <c r="B795" s="21">
        <v>78591</v>
      </c>
      <c r="C795" s="22" t="s">
        <v>5359</v>
      </c>
      <c r="D795" s="21">
        <v>240000</v>
      </c>
    </row>
    <row r="796" spans="1:4" x14ac:dyDescent="0.25">
      <c r="A796" s="21">
        <v>78591</v>
      </c>
      <c r="B796" s="21">
        <v>78591</v>
      </c>
      <c r="C796" s="22" t="s">
        <v>5359</v>
      </c>
      <c r="D796" s="21">
        <v>275000</v>
      </c>
    </row>
    <row r="797" spans="1:4" x14ac:dyDescent="0.25">
      <c r="A797" s="21">
        <v>78591</v>
      </c>
      <c r="B797" s="21">
        <v>78591</v>
      </c>
      <c r="C797" s="22" t="s">
        <v>5359</v>
      </c>
      <c r="D797" s="21">
        <v>319000</v>
      </c>
    </row>
    <row r="798" spans="1:4" x14ac:dyDescent="0.25">
      <c r="A798" s="21">
        <v>79061</v>
      </c>
      <c r="B798" s="21">
        <v>79061</v>
      </c>
      <c r="C798" s="22" t="s">
        <v>5359</v>
      </c>
      <c r="D798" s="21">
        <v>120000</v>
      </c>
    </row>
    <row r="799" spans="1:4" x14ac:dyDescent="0.25">
      <c r="A799" s="21">
        <v>79947</v>
      </c>
      <c r="B799" s="21">
        <v>79947</v>
      </c>
      <c r="C799" s="22" t="s">
        <v>5359</v>
      </c>
      <c r="D799" s="21">
        <v>1040</v>
      </c>
    </row>
    <row r="800" spans="1:4" x14ac:dyDescent="0.25">
      <c r="A800" s="21">
        <v>79947</v>
      </c>
      <c r="B800" s="21">
        <v>79947</v>
      </c>
      <c r="C800" s="22" t="s">
        <v>5359</v>
      </c>
      <c r="D800" s="21">
        <v>60</v>
      </c>
    </row>
    <row r="801" spans="1:4" x14ac:dyDescent="0.25">
      <c r="A801" s="21">
        <v>79947</v>
      </c>
      <c r="B801" s="21">
        <v>79947</v>
      </c>
      <c r="C801" s="22" t="s">
        <v>5359</v>
      </c>
      <c r="D801" s="21">
        <v>890</v>
      </c>
    </row>
    <row r="802" spans="1:4" x14ac:dyDescent="0.25">
      <c r="A802" s="21">
        <v>79947</v>
      </c>
      <c r="B802" s="21">
        <v>79947</v>
      </c>
      <c r="C802" s="22" t="s">
        <v>5359</v>
      </c>
      <c r="D802" s="21">
        <v>710</v>
      </c>
    </row>
    <row r="803" spans="1:4" x14ac:dyDescent="0.25">
      <c r="A803" s="21">
        <v>86500</v>
      </c>
      <c r="B803" s="21">
        <v>86500</v>
      </c>
      <c r="C803" s="22" t="s">
        <v>5359</v>
      </c>
      <c r="D803" s="21">
        <v>93</v>
      </c>
    </row>
    <row r="804" spans="1:4" x14ac:dyDescent="0.25">
      <c r="A804" s="21">
        <v>86500</v>
      </c>
      <c r="B804" s="21">
        <v>86500</v>
      </c>
      <c r="C804" s="22" t="s">
        <v>5359</v>
      </c>
      <c r="D804" s="21">
        <v>1900</v>
      </c>
    </row>
    <row r="805" spans="1:4" x14ac:dyDescent="0.25">
      <c r="A805" s="21">
        <v>86500</v>
      </c>
      <c r="B805" s="21">
        <v>86500</v>
      </c>
      <c r="C805" s="22" t="s">
        <v>5359</v>
      </c>
      <c r="D805" s="21">
        <v>1900</v>
      </c>
    </row>
    <row r="806" spans="1:4" x14ac:dyDescent="0.25">
      <c r="A806" s="21">
        <v>86500</v>
      </c>
      <c r="B806" s="21">
        <v>86500</v>
      </c>
      <c r="C806" s="22" t="s">
        <v>5359</v>
      </c>
      <c r="D806" s="21">
        <v>2170</v>
      </c>
    </row>
    <row r="807" spans="1:4" x14ac:dyDescent="0.25">
      <c r="A807" s="21">
        <v>86500</v>
      </c>
      <c r="B807" s="21">
        <v>86500</v>
      </c>
      <c r="C807" s="22" t="s">
        <v>5359</v>
      </c>
      <c r="D807" s="21">
        <v>1460</v>
      </c>
    </row>
    <row r="808" spans="1:4" x14ac:dyDescent="0.25">
      <c r="A808" s="21">
        <v>88722</v>
      </c>
      <c r="B808" s="21">
        <v>88722</v>
      </c>
      <c r="C808" s="22" t="s">
        <v>5359</v>
      </c>
      <c r="D808" s="21">
        <v>37100</v>
      </c>
    </row>
    <row r="809" spans="1:4" x14ac:dyDescent="0.25">
      <c r="A809" s="21">
        <v>88857</v>
      </c>
      <c r="B809" s="21">
        <v>88857</v>
      </c>
      <c r="C809" s="22" t="s">
        <v>5359</v>
      </c>
      <c r="D809" s="21">
        <v>700</v>
      </c>
    </row>
    <row r="810" spans="1:4" x14ac:dyDescent="0.25">
      <c r="A810" s="21">
        <v>89623</v>
      </c>
      <c r="B810" s="21">
        <v>89623</v>
      </c>
      <c r="C810" s="22" t="s">
        <v>5359</v>
      </c>
      <c r="D810" s="21">
        <v>24800</v>
      </c>
    </row>
    <row r="811" spans="1:4" x14ac:dyDescent="0.25">
      <c r="A811" s="21">
        <v>89838</v>
      </c>
      <c r="B811" s="21">
        <v>89838</v>
      </c>
      <c r="C811" s="22" t="s">
        <v>5359</v>
      </c>
      <c r="D811" s="21">
        <v>4200</v>
      </c>
    </row>
    <row r="812" spans="1:4" x14ac:dyDescent="0.25">
      <c r="A812" s="21">
        <v>89838</v>
      </c>
      <c r="B812" s="21">
        <v>89838</v>
      </c>
      <c r="C812" s="22" t="s">
        <v>5359</v>
      </c>
      <c r="D812" s="21">
        <v>3200</v>
      </c>
    </row>
    <row r="813" spans="1:4" x14ac:dyDescent="0.25">
      <c r="A813" s="21">
        <v>89838</v>
      </c>
      <c r="B813" s="21">
        <v>89838</v>
      </c>
      <c r="C813" s="22" t="s">
        <v>5359</v>
      </c>
      <c r="D813" s="21">
        <v>3200</v>
      </c>
    </row>
    <row r="814" spans="1:4" x14ac:dyDescent="0.25">
      <c r="A814" s="21">
        <v>89838</v>
      </c>
      <c r="B814" s="21">
        <v>89838</v>
      </c>
      <c r="C814" s="22" t="s">
        <v>5359</v>
      </c>
      <c r="D814" s="21">
        <v>3200</v>
      </c>
    </row>
    <row r="815" spans="1:4" x14ac:dyDescent="0.25">
      <c r="A815" s="21">
        <v>89838</v>
      </c>
      <c r="B815" s="21">
        <v>89838</v>
      </c>
      <c r="C815" s="22" t="s">
        <v>5359</v>
      </c>
      <c r="D815" s="21">
        <v>3200</v>
      </c>
    </row>
    <row r="816" spans="1:4" x14ac:dyDescent="0.25">
      <c r="A816" s="21">
        <v>89838</v>
      </c>
      <c r="B816" s="21">
        <v>89838</v>
      </c>
      <c r="C816" s="22" t="s">
        <v>5359</v>
      </c>
      <c r="D816" s="21">
        <v>3200</v>
      </c>
    </row>
    <row r="817" spans="1:4" x14ac:dyDescent="0.25">
      <c r="A817" s="21">
        <v>90120</v>
      </c>
      <c r="B817" s="21">
        <v>90120</v>
      </c>
      <c r="C817" s="22" t="s">
        <v>5359</v>
      </c>
      <c r="D817" s="21">
        <v>9000</v>
      </c>
    </row>
    <row r="818" spans="1:4" x14ac:dyDescent="0.25">
      <c r="A818" s="21">
        <v>91225</v>
      </c>
      <c r="B818" s="21">
        <v>91225</v>
      </c>
      <c r="C818" s="22" t="s">
        <v>5359</v>
      </c>
      <c r="D818" s="21">
        <v>46000</v>
      </c>
    </row>
    <row r="819" spans="1:4" x14ac:dyDescent="0.25">
      <c r="A819" s="21">
        <v>91941</v>
      </c>
      <c r="B819" s="21">
        <v>91941</v>
      </c>
      <c r="C819" s="22" t="s">
        <v>5359</v>
      </c>
      <c r="D819" s="21">
        <v>2080</v>
      </c>
    </row>
    <row r="820" spans="1:4" x14ac:dyDescent="0.25">
      <c r="A820" s="21">
        <v>91941</v>
      </c>
      <c r="B820" s="21">
        <v>91941</v>
      </c>
      <c r="C820" s="22" t="s">
        <v>5359</v>
      </c>
      <c r="D820" s="21">
        <v>1770</v>
      </c>
    </row>
    <row r="821" spans="1:4" x14ac:dyDescent="0.25">
      <c r="A821" s="21">
        <v>91941</v>
      </c>
      <c r="B821" s="21">
        <v>91941</v>
      </c>
      <c r="C821" s="22" t="s">
        <v>5359</v>
      </c>
      <c r="D821" s="21">
        <v>1050</v>
      </c>
    </row>
    <row r="822" spans="1:4" x14ac:dyDescent="0.25">
      <c r="A822" s="21">
        <v>91941</v>
      </c>
      <c r="B822" s="21">
        <v>91941</v>
      </c>
      <c r="C822" s="22" t="s">
        <v>5359</v>
      </c>
      <c r="D822" s="21">
        <v>2770</v>
      </c>
    </row>
    <row r="823" spans="1:4" x14ac:dyDescent="0.25">
      <c r="A823" s="21">
        <v>91941</v>
      </c>
      <c r="B823" s="21">
        <v>91941</v>
      </c>
      <c r="C823" s="22" t="s">
        <v>5359</v>
      </c>
      <c r="D823" s="21">
        <v>1880</v>
      </c>
    </row>
    <row r="824" spans="1:4" x14ac:dyDescent="0.25">
      <c r="A824" s="21">
        <v>91941</v>
      </c>
      <c r="B824" s="21">
        <v>91941</v>
      </c>
      <c r="C824" s="22" t="s">
        <v>5359</v>
      </c>
      <c r="D824" s="21">
        <v>3240</v>
      </c>
    </row>
    <row r="825" spans="1:4" x14ac:dyDescent="0.25">
      <c r="A825" s="21">
        <v>91941</v>
      </c>
      <c r="B825" s="21">
        <v>91941</v>
      </c>
      <c r="C825" s="22" t="s">
        <v>5359</v>
      </c>
      <c r="D825" s="21">
        <v>2150</v>
      </c>
    </row>
    <row r="826" spans="1:4" x14ac:dyDescent="0.25">
      <c r="A826" s="21">
        <v>92524</v>
      </c>
      <c r="B826" s="21">
        <v>92524</v>
      </c>
      <c r="C826" s="22" t="s">
        <v>5359</v>
      </c>
      <c r="D826" s="21">
        <v>1950</v>
      </c>
    </row>
    <row r="827" spans="1:4" x14ac:dyDescent="0.25">
      <c r="A827" s="21">
        <v>92524</v>
      </c>
      <c r="B827" s="21">
        <v>92524</v>
      </c>
      <c r="C827" s="22" t="s">
        <v>5359</v>
      </c>
      <c r="D827" s="21">
        <v>2940</v>
      </c>
    </row>
    <row r="828" spans="1:4" x14ac:dyDescent="0.25">
      <c r="A828" s="21">
        <v>92524</v>
      </c>
      <c r="B828" s="21">
        <v>92524</v>
      </c>
      <c r="C828" s="22" t="s">
        <v>5359</v>
      </c>
      <c r="D828" s="21">
        <v>1450</v>
      </c>
    </row>
    <row r="829" spans="1:4" x14ac:dyDescent="0.25">
      <c r="A829" s="21">
        <v>92524</v>
      </c>
      <c r="B829" s="21">
        <v>92524</v>
      </c>
      <c r="C829" s="22" t="s">
        <v>5359</v>
      </c>
      <c r="D829" s="21">
        <v>3500</v>
      </c>
    </row>
    <row r="830" spans="1:4" x14ac:dyDescent="0.25">
      <c r="A830" s="21">
        <v>94757</v>
      </c>
      <c r="B830" s="21">
        <v>94757</v>
      </c>
      <c r="C830" s="22" t="s">
        <v>5359</v>
      </c>
      <c r="D830" s="21">
        <v>133000</v>
      </c>
    </row>
    <row r="831" spans="1:4" x14ac:dyDescent="0.25">
      <c r="A831" s="21">
        <v>95169</v>
      </c>
      <c r="B831" s="21">
        <v>95169</v>
      </c>
      <c r="C831" s="22" t="s">
        <v>5359</v>
      </c>
      <c r="D831" s="21">
        <v>47000</v>
      </c>
    </row>
    <row r="832" spans="1:4" x14ac:dyDescent="0.25">
      <c r="A832" s="21">
        <v>95658</v>
      </c>
      <c r="B832" s="21">
        <v>95658</v>
      </c>
      <c r="C832" s="22" t="s">
        <v>5359</v>
      </c>
      <c r="D832" s="21">
        <v>14000</v>
      </c>
    </row>
    <row r="833" spans="1:4" x14ac:dyDescent="0.25">
      <c r="A833" s="21">
        <v>95761</v>
      </c>
      <c r="B833" s="21">
        <v>95761</v>
      </c>
      <c r="C833" s="22" t="s">
        <v>5359</v>
      </c>
      <c r="D833" s="21">
        <v>8060</v>
      </c>
    </row>
    <row r="834" spans="1:4" x14ac:dyDescent="0.25">
      <c r="A834" s="21">
        <v>95943</v>
      </c>
      <c r="B834" s="21">
        <v>95943</v>
      </c>
      <c r="C834" s="22" t="s">
        <v>5359</v>
      </c>
      <c r="D834" s="21">
        <v>320</v>
      </c>
    </row>
    <row r="835" spans="1:4" x14ac:dyDescent="0.25">
      <c r="A835" s="21">
        <v>96093</v>
      </c>
      <c r="B835" s="21">
        <v>96093</v>
      </c>
      <c r="C835" s="22" t="s">
        <v>5359</v>
      </c>
      <c r="D835" s="21">
        <v>10700</v>
      </c>
    </row>
    <row r="836" spans="1:4" x14ac:dyDescent="0.25">
      <c r="A836" s="21">
        <v>96093</v>
      </c>
      <c r="B836" s="21">
        <v>96093</v>
      </c>
      <c r="C836" s="22" t="s">
        <v>5359</v>
      </c>
      <c r="D836" s="21">
        <v>26330</v>
      </c>
    </row>
    <row r="837" spans="1:4" x14ac:dyDescent="0.25">
      <c r="A837" s="21">
        <v>96093</v>
      </c>
      <c r="B837" s="21">
        <v>96093</v>
      </c>
      <c r="C837" s="22" t="s">
        <v>5359</v>
      </c>
      <c r="D837" s="21">
        <v>13800</v>
      </c>
    </row>
    <row r="838" spans="1:4" x14ac:dyDescent="0.25">
      <c r="A838" s="21">
        <v>96184</v>
      </c>
      <c r="B838" s="21">
        <v>96184</v>
      </c>
      <c r="C838" s="22" t="s">
        <v>5359</v>
      </c>
      <c r="D838" s="21">
        <v>50800</v>
      </c>
    </row>
    <row r="839" spans="1:4" x14ac:dyDescent="0.25">
      <c r="A839" s="21">
        <v>96184</v>
      </c>
      <c r="B839" s="21">
        <v>96184</v>
      </c>
      <c r="C839" s="22" t="s">
        <v>5359</v>
      </c>
      <c r="D839" s="21">
        <v>57600</v>
      </c>
    </row>
    <row r="840" spans="1:4" x14ac:dyDescent="0.25">
      <c r="A840" s="21">
        <v>96184</v>
      </c>
      <c r="B840" s="21">
        <v>96184</v>
      </c>
      <c r="C840" s="22" t="s">
        <v>5359</v>
      </c>
      <c r="D840" s="21">
        <v>27400</v>
      </c>
    </row>
    <row r="841" spans="1:4" x14ac:dyDescent="0.25">
      <c r="A841" s="21">
        <v>96184</v>
      </c>
      <c r="B841" s="21">
        <v>96184</v>
      </c>
      <c r="C841" s="22" t="s">
        <v>5359</v>
      </c>
      <c r="D841" s="21">
        <v>69900</v>
      </c>
    </row>
    <row r="842" spans="1:4" x14ac:dyDescent="0.25">
      <c r="A842" s="21">
        <v>96695</v>
      </c>
      <c r="B842" s="21">
        <v>96695</v>
      </c>
      <c r="C842" s="22" t="s">
        <v>5359</v>
      </c>
      <c r="D842" s="21">
        <v>360</v>
      </c>
    </row>
    <row r="843" spans="1:4" x14ac:dyDescent="0.25">
      <c r="A843" s="21">
        <v>97530</v>
      </c>
      <c r="B843" s="21">
        <v>97530</v>
      </c>
      <c r="C843" s="22" t="s">
        <v>5359</v>
      </c>
      <c r="D843" s="21">
        <v>24000</v>
      </c>
    </row>
    <row r="844" spans="1:4" x14ac:dyDescent="0.25">
      <c r="A844" s="21">
        <v>98011</v>
      </c>
      <c r="B844" s="21">
        <v>98011</v>
      </c>
      <c r="C844" s="22" t="s">
        <v>5359</v>
      </c>
      <c r="D844" s="21">
        <v>16100</v>
      </c>
    </row>
    <row r="845" spans="1:4" x14ac:dyDescent="0.25">
      <c r="A845" s="21">
        <v>98011</v>
      </c>
      <c r="B845" s="21">
        <v>98011</v>
      </c>
      <c r="C845" s="22" t="s">
        <v>5359</v>
      </c>
      <c r="D845" s="21">
        <v>32000</v>
      </c>
    </row>
    <row r="846" spans="1:4" x14ac:dyDescent="0.25">
      <c r="A846" s="21">
        <v>98011</v>
      </c>
      <c r="B846" s="21">
        <v>98011</v>
      </c>
      <c r="C846" s="22" t="s">
        <v>5359</v>
      </c>
      <c r="D846" s="21">
        <v>32000</v>
      </c>
    </row>
    <row r="847" spans="1:4" x14ac:dyDescent="0.25">
      <c r="A847" s="21">
        <v>98862</v>
      </c>
      <c r="B847" s="21">
        <v>98862</v>
      </c>
      <c r="C847" s="22" t="s">
        <v>5359</v>
      </c>
      <c r="D847" s="21">
        <v>155000</v>
      </c>
    </row>
    <row r="848" spans="1:4" x14ac:dyDescent="0.25">
      <c r="A848" s="21">
        <v>99081</v>
      </c>
      <c r="B848" s="21">
        <v>99081</v>
      </c>
      <c r="C848" s="22" t="s">
        <v>5359</v>
      </c>
      <c r="D848" s="21">
        <v>32500</v>
      </c>
    </row>
    <row r="849" spans="1:4" x14ac:dyDescent="0.25">
      <c r="A849" s="21">
        <v>99081</v>
      </c>
      <c r="B849" s="21">
        <v>99081</v>
      </c>
      <c r="C849" s="22" t="s">
        <v>5359</v>
      </c>
      <c r="D849" s="21">
        <v>30000</v>
      </c>
    </row>
    <row r="850" spans="1:4" x14ac:dyDescent="0.25">
      <c r="A850" s="21">
        <v>99354</v>
      </c>
      <c r="B850" s="21">
        <v>99354</v>
      </c>
      <c r="C850" s="22" t="s">
        <v>5359</v>
      </c>
      <c r="D850" s="21">
        <v>1100</v>
      </c>
    </row>
    <row r="851" spans="1:4" x14ac:dyDescent="0.25">
      <c r="A851" s="21">
        <v>99525</v>
      </c>
      <c r="B851" s="21">
        <v>99525</v>
      </c>
      <c r="C851" s="22" t="s">
        <v>5359</v>
      </c>
      <c r="D851" s="21">
        <v>86700</v>
      </c>
    </row>
    <row r="852" spans="1:4" x14ac:dyDescent="0.25">
      <c r="A852" s="21">
        <v>99558</v>
      </c>
      <c r="B852" s="21">
        <v>99558</v>
      </c>
      <c r="C852" s="22" t="s">
        <v>5359</v>
      </c>
      <c r="D852" s="21">
        <v>68800</v>
      </c>
    </row>
    <row r="853" spans="1:4" x14ac:dyDescent="0.25">
      <c r="A853" s="21">
        <v>99650</v>
      </c>
      <c r="B853" s="21">
        <v>99650</v>
      </c>
      <c r="C853" s="22" t="s">
        <v>5359</v>
      </c>
      <c r="D853" s="21">
        <v>7000</v>
      </c>
    </row>
    <row r="854" spans="1:4" x14ac:dyDescent="0.25">
      <c r="A854" s="21">
        <v>99990</v>
      </c>
      <c r="B854" s="21">
        <v>99990</v>
      </c>
      <c r="C854" s="22" t="s">
        <v>5359</v>
      </c>
      <c r="D854" s="21">
        <v>49700</v>
      </c>
    </row>
    <row r="855" spans="1:4" x14ac:dyDescent="0.25">
      <c r="A855" s="21">
        <v>100254</v>
      </c>
      <c r="B855" s="21">
        <v>100254</v>
      </c>
      <c r="C855" s="22" t="s">
        <v>5359</v>
      </c>
      <c r="D855" s="21">
        <v>1700</v>
      </c>
    </row>
    <row r="856" spans="1:4" x14ac:dyDescent="0.25">
      <c r="A856" s="21">
        <v>100414</v>
      </c>
      <c r="B856" s="21">
        <v>100414</v>
      </c>
      <c r="C856" s="22" t="s">
        <v>5359</v>
      </c>
      <c r="D856" s="21">
        <v>9090</v>
      </c>
    </row>
    <row r="857" spans="1:4" x14ac:dyDescent="0.25">
      <c r="A857" s="21">
        <v>100425</v>
      </c>
      <c r="B857" s="21">
        <v>100425</v>
      </c>
      <c r="C857" s="22" t="s">
        <v>5359</v>
      </c>
      <c r="D857" s="21">
        <v>4020</v>
      </c>
    </row>
    <row r="858" spans="1:4" x14ac:dyDescent="0.25">
      <c r="A858" s="21">
        <v>100425</v>
      </c>
      <c r="B858" s="21">
        <v>100425</v>
      </c>
      <c r="C858" s="22" t="s">
        <v>5359</v>
      </c>
      <c r="D858" s="21">
        <v>10000</v>
      </c>
    </row>
    <row r="859" spans="1:4" x14ac:dyDescent="0.25">
      <c r="A859" s="21">
        <v>100425</v>
      </c>
      <c r="B859" s="21">
        <v>100425</v>
      </c>
      <c r="C859" s="22" t="s">
        <v>5359</v>
      </c>
      <c r="D859" s="21">
        <v>32000</v>
      </c>
    </row>
    <row r="860" spans="1:4" x14ac:dyDescent="0.25">
      <c r="A860" s="21">
        <v>100425</v>
      </c>
      <c r="B860" s="21">
        <v>100425</v>
      </c>
      <c r="C860" s="22" t="s">
        <v>5359</v>
      </c>
      <c r="D860" s="21">
        <v>29000</v>
      </c>
    </row>
    <row r="861" spans="1:4" x14ac:dyDescent="0.25">
      <c r="A861" s="21">
        <v>100516</v>
      </c>
      <c r="B861" s="21">
        <v>100516</v>
      </c>
      <c r="C861" s="22" t="s">
        <v>5359</v>
      </c>
      <c r="D861" s="21">
        <v>460000</v>
      </c>
    </row>
    <row r="862" spans="1:4" x14ac:dyDescent="0.25">
      <c r="A862" s="21">
        <v>101202</v>
      </c>
      <c r="B862" s="21">
        <v>101202</v>
      </c>
      <c r="C862" s="22" t="s">
        <v>5359</v>
      </c>
      <c r="D862" s="21">
        <v>92</v>
      </c>
    </row>
    <row r="863" spans="1:4" x14ac:dyDescent="0.25">
      <c r="A863" s="21">
        <v>101848</v>
      </c>
      <c r="B863" s="21">
        <v>101848</v>
      </c>
      <c r="C863" s="22" t="s">
        <v>5359</v>
      </c>
      <c r="D863" s="21">
        <v>13000</v>
      </c>
    </row>
    <row r="864" spans="1:4" x14ac:dyDescent="0.25">
      <c r="A864" s="21">
        <v>101962</v>
      </c>
      <c r="B864" s="21">
        <v>101962</v>
      </c>
      <c r="C864" s="22" t="s">
        <v>5359</v>
      </c>
      <c r="D864" s="21">
        <v>130</v>
      </c>
    </row>
    <row r="865" spans="1:4" x14ac:dyDescent="0.25">
      <c r="A865" s="21">
        <v>102772</v>
      </c>
      <c r="B865" s="21">
        <v>102772</v>
      </c>
      <c r="C865" s="22" t="s">
        <v>5359</v>
      </c>
      <c r="D865" s="21">
        <v>3500</v>
      </c>
    </row>
    <row r="866" spans="1:4" x14ac:dyDescent="0.25">
      <c r="A866" s="21">
        <v>103344</v>
      </c>
      <c r="B866" s="21">
        <v>103344</v>
      </c>
      <c r="C866" s="22" t="s">
        <v>5359</v>
      </c>
      <c r="D866" s="21">
        <v>3500</v>
      </c>
    </row>
    <row r="867" spans="1:4" x14ac:dyDescent="0.25">
      <c r="A867" s="21">
        <v>106445</v>
      </c>
      <c r="B867" s="21">
        <v>106445</v>
      </c>
      <c r="C867" s="22" t="s">
        <v>5359</v>
      </c>
      <c r="D867" s="21">
        <v>19000</v>
      </c>
    </row>
    <row r="868" spans="1:4" x14ac:dyDescent="0.25">
      <c r="A868" s="21">
        <v>106898</v>
      </c>
      <c r="B868" s="21">
        <v>106898</v>
      </c>
      <c r="C868" s="22" t="s">
        <v>5359</v>
      </c>
      <c r="D868" s="21">
        <v>13200</v>
      </c>
    </row>
    <row r="869" spans="1:4" x14ac:dyDescent="0.25">
      <c r="A869" s="21">
        <v>106898</v>
      </c>
      <c r="B869" s="21">
        <v>106898</v>
      </c>
      <c r="C869" s="22" t="s">
        <v>5359</v>
      </c>
      <c r="D869" s="21">
        <v>10600</v>
      </c>
    </row>
    <row r="870" spans="1:4" x14ac:dyDescent="0.25">
      <c r="A870" s="21">
        <v>107120</v>
      </c>
      <c r="B870" s="21">
        <v>107120</v>
      </c>
      <c r="C870" s="22" t="s">
        <v>5359</v>
      </c>
      <c r="D870" s="21">
        <v>1520000</v>
      </c>
    </row>
    <row r="871" spans="1:4" x14ac:dyDescent="0.25">
      <c r="A871" s="21">
        <v>107131</v>
      </c>
      <c r="B871" s="21">
        <v>107131</v>
      </c>
      <c r="C871" s="22" t="s">
        <v>5359</v>
      </c>
      <c r="D871" s="21">
        <v>8400</v>
      </c>
    </row>
    <row r="872" spans="1:4" x14ac:dyDescent="0.25">
      <c r="A872" s="21">
        <v>107131</v>
      </c>
      <c r="B872" s="21">
        <v>107131</v>
      </c>
      <c r="C872" s="22" t="s">
        <v>5359</v>
      </c>
      <c r="D872" s="21">
        <v>34000</v>
      </c>
    </row>
    <row r="873" spans="1:4" x14ac:dyDescent="0.25">
      <c r="A873" s="21">
        <v>107186</v>
      </c>
      <c r="B873" s="21">
        <v>107186</v>
      </c>
      <c r="C873" s="22" t="s">
        <v>5359</v>
      </c>
      <c r="D873" s="21">
        <v>320</v>
      </c>
    </row>
    <row r="874" spans="1:4" x14ac:dyDescent="0.25">
      <c r="A874" s="21">
        <v>107197</v>
      </c>
      <c r="B874" s="21">
        <v>107197</v>
      </c>
      <c r="C874" s="22" t="s">
        <v>5359</v>
      </c>
      <c r="D874" s="21">
        <v>1530</v>
      </c>
    </row>
    <row r="875" spans="1:4" x14ac:dyDescent="0.25">
      <c r="A875" s="21">
        <v>108463</v>
      </c>
      <c r="B875" s="21">
        <v>108463</v>
      </c>
      <c r="C875" s="22" t="s">
        <v>5359</v>
      </c>
      <c r="D875" s="21">
        <v>40000</v>
      </c>
    </row>
    <row r="876" spans="1:4" x14ac:dyDescent="0.25">
      <c r="A876" s="21">
        <v>108883</v>
      </c>
      <c r="B876" s="21">
        <v>108883</v>
      </c>
      <c r="C876" s="22" t="s">
        <v>5359</v>
      </c>
      <c r="D876" s="21">
        <v>36200</v>
      </c>
    </row>
    <row r="877" spans="1:4" x14ac:dyDescent="0.25">
      <c r="A877" s="21">
        <v>108883</v>
      </c>
      <c r="B877" s="21">
        <v>108883</v>
      </c>
      <c r="C877" s="22" t="s">
        <v>5359</v>
      </c>
      <c r="D877" s="21">
        <v>77400</v>
      </c>
    </row>
    <row r="878" spans="1:4" x14ac:dyDescent="0.25">
      <c r="A878" s="21">
        <v>108883</v>
      </c>
      <c r="B878" s="21">
        <v>108883</v>
      </c>
      <c r="C878" s="22" t="s">
        <v>5359</v>
      </c>
      <c r="D878" s="21">
        <v>54000</v>
      </c>
    </row>
    <row r="879" spans="1:4" x14ac:dyDescent="0.25">
      <c r="A879" s="21">
        <v>108907</v>
      </c>
      <c r="B879" s="21">
        <v>108907</v>
      </c>
      <c r="C879" s="22" t="s">
        <v>5359</v>
      </c>
      <c r="D879" s="21">
        <v>35400</v>
      </c>
    </row>
    <row r="880" spans="1:4" x14ac:dyDescent="0.25">
      <c r="A880" s="21">
        <v>108907</v>
      </c>
      <c r="B880" s="21">
        <v>108907</v>
      </c>
      <c r="C880" s="22" t="s">
        <v>5359</v>
      </c>
      <c r="D880" s="21">
        <v>22200</v>
      </c>
    </row>
    <row r="881" spans="1:4" x14ac:dyDescent="0.25">
      <c r="A881" s="21">
        <v>108930</v>
      </c>
      <c r="B881" s="21">
        <v>108930</v>
      </c>
      <c r="C881" s="22" t="s">
        <v>5359</v>
      </c>
      <c r="D881" s="21">
        <v>704000</v>
      </c>
    </row>
    <row r="882" spans="1:4" x14ac:dyDescent="0.25">
      <c r="A882" s="21">
        <v>108930</v>
      </c>
      <c r="B882" s="21">
        <v>108930</v>
      </c>
      <c r="C882" s="22" t="s">
        <v>5359</v>
      </c>
      <c r="D882" s="21">
        <v>1033000</v>
      </c>
    </row>
    <row r="883" spans="1:4" x14ac:dyDescent="0.25">
      <c r="A883" s="21">
        <v>108952</v>
      </c>
      <c r="B883" s="21">
        <v>108952</v>
      </c>
      <c r="C883" s="22" t="s">
        <v>5359</v>
      </c>
      <c r="D883" s="21">
        <v>24800</v>
      </c>
    </row>
    <row r="884" spans="1:4" x14ac:dyDescent="0.25">
      <c r="A884" s="21">
        <v>108952</v>
      </c>
      <c r="B884" s="21">
        <v>108952</v>
      </c>
      <c r="C884" s="22" t="s">
        <v>5359</v>
      </c>
      <c r="D884" s="21">
        <v>43700</v>
      </c>
    </row>
    <row r="885" spans="1:4" x14ac:dyDescent="0.25">
      <c r="A885" s="21">
        <v>108952</v>
      </c>
      <c r="B885" s="21">
        <v>108952</v>
      </c>
      <c r="C885" s="22" t="s">
        <v>5359</v>
      </c>
      <c r="D885" s="21">
        <v>31200</v>
      </c>
    </row>
    <row r="886" spans="1:4" x14ac:dyDescent="0.25">
      <c r="A886" s="21">
        <v>108952</v>
      </c>
      <c r="B886" s="21">
        <v>108952</v>
      </c>
      <c r="C886" s="22" t="s">
        <v>5359</v>
      </c>
      <c r="D886" s="21">
        <v>32000</v>
      </c>
    </row>
    <row r="887" spans="1:4" x14ac:dyDescent="0.25">
      <c r="A887" s="21">
        <v>108952</v>
      </c>
      <c r="B887" s="21">
        <v>108952</v>
      </c>
      <c r="C887" s="22" t="s">
        <v>5359</v>
      </c>
      <c r="D887" s="21">
        <v>40000</v>
      </c>
    </row>
    <row r="888" spans="1:4" x14ac:dyDescent="0.25">
      <c r="A888" s="21">
        <v>108952</v>
      </c>
      <c r="B888" s="21">
        <v>108952</v>
      </c>
      <c r="C888" s="22" t="s">
        <v>5359</v>
      </c>
      <c r="D888" s="21">
        <v>32000</v>
      </c>
    </row>
    <row r="889" spans="1:4" x14ac:dyDescent="0.25">
      <c r="A889" s="21">
        <v>109524</v>
      </c>
      <c r="B889" s="21">
        <v>109524</v>
      </c>
      <c r="C889" s="22" t="s">
        <v>5359</v>
      </c>
      <c r="D889" s="21">
        <v>77000</v>
      </c>
    </row>
    <row r="890" spans="1:4" x14ac:dyDescent="0.25">
      <c r="A890" s="21">
        <v>110656</v>
      </c>
      <c r="B890" s="21">
        <v>110656</v>
      </c>
      <c r="C890" s="22" t="s">
        <v>5359</v>
      </c>
      <c r="D890" s="21">
        <v>53600</v>
      </c>
    </row>
    <row r="891" spans="1:4" x14ac:dyDescent="0.25">
      <c r="A891" s="21">
        <v>110827</v>
      </c>
      <c r="B891" s="21">
        <v>110827</v>
      </c>
      <c r="C891" s="22" t="s">
        <v>5359</v>
      </c>
      <c r="D891" s="21">
        <v>117000</v>
      </c>
    </row>
    <row r="892" spans="1:4" x14ac:dyDescent="0.25">
      <c r="A892" s="21">
        <v>110827</v>
      </c>
      <c r="B892" s="21">
        <v>110827</v>
      </c>
      <c r="C892" s="22" t="s">
        <v>5359</v>
      </c>
      <c r="D892" s="21">
        <v>93000</v>
      </c>
    </row>
    <row r="893" spans="1:4" x14ac:dyDescent="0.25">
      <c r="A893" s="21">
        <v>111422</v>
      </c>
      <c r="B893" s="21">
        <v>111422</v>
      </c>
      <c r="C893" s="22" t="s">
        <v>5359</v>
      </c>
      <c r="D893" s="21">
        <v>100000</v>
      </c>
    </row>
    <row r="894" spans="1:4" x14ac:dyDescent="0.25">
      <c r="A894" s="21">
        <v>111875</v>
      </c>
      <c r="B894" s="21">
        <v>111875</v>
      </c>
      <c r="C894" s="22" t="s">
        <v>5359</v>
      </c>
      <c r="D894" s="21">
        <v>13100</v>
      </c>
    </row>
    <row r="895" spans="1:4" x14ac:dyDescent="0.25">
      <c r="A895" s="21">
        <v>112276</v>
      </c>
      <c r="B895" s="21">
        <v>112276</v>
      </c>
      <c r="C895" s="22" t="s">
        <v>5359</v>
      </c>
      <c r="D895" s="21">
        <v>70200000</v>
      </c>
    </row>
    <row r="896" spans="1:4" x14ac:dyDescent="0.25">
      <c r="A896" s="21">
        <v>112801</v>
      </c>
      <c r="B896" s="21">
        <v>112801</v>
      </c>
      <c r="C896" s="22" t="s">
        <v>5359</v>
      </c>
      <c r="D896" s="21">
        <v>205000</v>
      </c>
    </row>
    <row r="897" spans="1:4" x14ac:dyDescent="0.25">
      <c r="A897" s="21">
        <v>115195</v>
      </c>
      <c r="B897" s="21">
        <v>115195</v>
      </c>
      <c r="C897" s="22" t="s">
        <v>5359</v>
      </c>
      <c r="D897" s="21">
        <v>3290000</v>
      </c>
    </row>
    <row r="898" spans="1:4" x14ac:dyDescent="0.25">
      <c r="A898" s="21">
        <v>115866</v>
      </c>
      <c r="B898" s="21">
        <v>115866</v>
      </c>
      <c r="C898" s="22" t="s">
        <v>5359</v>
      </c>
      <c r="D898" s="21">
        <v>1000</v>
      </c>
    </row>
    <row r="899" spans="1:4" x14ac:dyDescent="0.25">
      <c r="A899" s="21">
        <v>116063</v>
      </c>
      <c r="B899" s="21">
        <v>116063</v>
      </c>
      <c r="C899" s="22" t="s">
        <v>5359</v>
      </c>
      <c r="D899" s="21">
        <v>1200</v>
      </c>
    </row>
    <row r="900" spans="1:4" x14ac:dyDescent="0.25">
      <c r="A900" s="21">
        <v>118967</v>
      </c>
      <c r="B900" s="21">
        <v>118967</v>
      </c>
      <c r="C900" s="22" t="s">
        <v>5359</v>
      </c>
      <c r="D900" s="21">
        <v>3000</v>
      </c>
    </row>
    <row r="901" spans="1:4" x14ac:dyDescent="0.25">
      <c r="A901" s="21">
        <v>119324</v>
      </c>
      <c r="B901" s="21">
        <v>119324</v>
      </c>
      <c r="C901" s="22" t="s">
        <v>5359</v>
      </c>
      <c r="D901" s="21">
        <v>25800</v>
      </c>
    </row>
    <row r="902" spans="1:4" x14ac:dyDescent="0.25">
      <c r="A902" s="21">
        <v>121142</v>
      </c>
      <c r="B902" s="21">
        <v>121142</v>
      </c>
      <c r="C902" s="22" t="s">
        <v>5359</v>
      </c>
      <c r="D902" s="21">
        <v>32800</v>
      </c>
    </row>
    <row r="903" spans="1:4" x14ac:dyDescent="0.25">
      <c r="A903" s="21">
        <v>121335</v>
      </c>
      <c r="B903" s="21">
        <v>121335</v>
      </c>
      <c r="C903" s="22" t="s">
        <v>5359</v>
      </c>
      <c r="D903" s="21">
        <v>121000</v>
      </c>
    </row>
    <row r="904" spans="1:4" x14ac:dyDescent="0.25">
      <c r="A904" s="21">
        <v>121335</v>
      </c>
      <c r="B904" s="21">
        <v>121335</v>
      </c>
      <c r="C904" s="22" t="s">
        <v>5359</v>
      </c>
      <c r="D904" s="21">
        <v>121000</v>
      </c>
    </row>
    <row r="905" spans="1:4" x14ac:dyDescent="0.25">
      <c r="A905" s="21">
        <v>121335</v>
      </c>
      <c r="B905" s="21">
        <v>121335</v>
      </c>
      <c r="C905" s="22" t="s">
        <v>5359</v>
      </c>
      <c r="D905" s="21">
        <v>116000</v>
      </c>
    </row>
    <row r="906" spans="1:4" x14ac:dyDescent="0.25">
      <c r="A906" s="21">
        <v>121335</v>
      </c>
      <c r="B906" s="21">
        <v>121335</v>
      </c>
      <c r="C906" s="22" t="s">
        <v>5359</v>
      </c>
      <c r="D906" s="21">
        <v>112000</v>
      </c>
    </row>
    <row r="907" spans="1:4" x14ac:dyDescent="0.25">
      <c r="A907" s="21">
        <v>121335</v>
      </c>
      <c r="B907" s="21">
        <v>121335</v>
      </c>
      <c r="C907" s="22" t="s">
        <v>5359</v>
      </c>
      <c r="D907" s="21">
        <v>88000</v>
      </c>
    </row>
    <row r="908" spans="1:4" x14ac:dyDescent="0.25">
      <c r="A908" s="21">
        <v>121755</v>
      </c>
      <c r="B908" s="21">
        <v>121755</v>
      </c>
      <c r="C908" s="22" t="s">
        <v>5359</v>
      </c>
      <c r="D908" s="21">
        <v>16000</v>
      </c>
    </row>
    <row r="909" spans="1:4" x14ac:dyDescent="0.25">
      <c r="A909" s="21">
        <v>121755</v>
      </c>
      <c r="B909" s="21">
        <v>121755</v>
      </c>
      <c r="C909" s="22" t="s">
        <v>5359</v>
      </c>
      <c r="D909" s="21">
        <v>23000</v>
      </c>
    </row>
    <row r="910" spans="1:4" x14ac:dyDescent="0.25">
      <c r="A910" s="21">
        <v>123911</v>
      </c>
      <c r="B910" s="21">
        <v>123911</v>
      </c>
      <c r="C910" s="22" t="s">
        <v>5359</v>
      </c>
      <c r="D910" s="21">
        <v>9872000</v>
      </c>
    </row>
    <row r="911" spans="1:4" x14ac:dyDescent="0.25">
      <c r="A911" s="21">
        <v>123911</v>
      </c>
      <c r="B911" s="21">
        <v>123911</v>
      </c>
      <c r="C911" s="22" t="s">
        <v>5359</v>
      </c>
      <c r="D911" s="21">
        <v>9850000</v>
      </c>
    </row>
    <row r="912" spans="1:4" x14ac:dyDescent="0.25">
      <c r="A912" s="21">
        <v>123911</v>
      </c>
      <c r="B912" s="21">
        <v>123911</v>
      </c>
      <c r="C912" s="22" t="s">
        <v>5359</v>
      </c>
      <c r="D912" s="21">
        <v>12326000</v>
      </c>
    </row>
    <row r="913" spans="1:4" x14ac:dyDescent="0.25">
      <c r="A913" s="21">
        <v>124049</v>
      </c>
      <c r="B913" s="21">
        <v>124049</v>
      </c>
      <c r="C913" s="22" t="s">
        <v>5359</v>
      </c>
      <c r="D913" s="21">
        <v>97000</v>
      </c>
    </row>
    <row r="914" spans="1:4" x14ac:dyDescent="0.25">
      <c r="A914" s="21">
        <v>131113</v>
      </c>
      <c r="B914" s="21">
        <v>131113</v>
      </c>
      <c r="C914" s="22" t="s">
        <v>5359</v>
      </c>
      <c r="D914" s="21">
        <v>121000</v>
      </c>
    </row>
    <row r="915" spans="1:4" x14ac:dyDescent="0.25">
      <c r="A915" s="21">
        <v>132649</v>
      </c>
      <c r="B915" s="21">
        <v>132649</v>
      </c>
      <c r="C915" s="22" t="s">
        <v>5359</v>
      </c>
      <c r="D915" s="21">
        <v>1050</v>
      </c>
    </row>
    <row r="916" spans="1:4" x14ac:dyDescent="0.25">
      <c r="A916" s="21">
        <v>132649</v>
      </c>
      <c r="B916" s="21">
        <v>132649</v>
      </c>
      <c r="C916" s="22" t="s">
        <v>5359</v>
      </c>
      <c r="D916" s="21">
        <v>1140</v>
      </c>
    </row>
    <row r="917" spans="1:4" x14ac:dyDescent="0.25">
      <c r="A917" s="21">
        <v>132649</v>
      </c>
      <c r="B917" s="21">
        <v>132649</v>
      </c>
      <c r="C917" s="22" t="s">
        <v>5359</v>
      </c>
      <c r="D917" s="21">
        <v>3020</v>
      </c>
    </row>
    <row r="918" spans="1:4" x14ac:dyDescent="0.25">
      <c r="A918" s="21">
        <v>132649</v>
      </c>
      <c r="B918" s="21">
        <v>132649</v>
      </c>
      <c r="C918" s="22" t="s">
        <v>5359</v>
      </c>
      <c r="D918" s="21">
        <v>3620</v>
      </c>
    </row>
    <row r="919" spans="1:4" x14ac:dyDescent="0.25">
      <c r="A919" s="21">
        <v>142621</v>
      </c>
      <c r="B919" s="21">
        <v>142621</v>
      </c>
      <c r="C919" s="22" t="s">
        <v>5359</v>
      </c>
      <c r="D919" s="21">
        <v>88000</v>
      </c>
    </row>
    <row r="920" spans="1:4" x14ac:dyDescent="0.25">
      <c r="A920" s="21">
        <v>143500</v>
      </c>
      <c r="B920" s="21">
        <v>143500</v>
      </c>
      <c r="C920" s="22" t="s">
        <v>5359</v>
      </c>
      <c r="D920" s="21">
        <v>340</v>
      </c>
    </row>
    <row r="921" spans="1:4" x14ac:dyDescent="0.25">
      <c r="A921" s="21">
        <v>143500</v>
      </c>
      <c r="B921" s="21">
        <v>143500</v>
      </c>
      <c r="C921" s="22" t="s">
        <v>5359</v>
      </c>
      <c r="D921" s="21">
        <v>420</v>
      </c>
    </row>
    <row r="922" spans="1:4" x14ac:dyDescent="0.25">
      <c r="A922" s="21">
        <v>152169</v>
      </c>
      <c r="B922" s="21">
        <v>152169</v>
      </c>
      <c r="C922" s="22" t="s">
        <v>5359</v>
      </c>
      <c r="D922" s="21">
        <v>88000</v>
      </c>
    </row>
    <row r="923" spans="1:4" x14ac:dyDescent="0.25">
      <c r="A923" s="21">
        <v>206440</v>
      </c>
      <c r="B923" s="21">
        <v>206440</v>
      </c>
      <c r="C923" s="22" t="s">
        <v>5359</v>
      </c>
      <c r="D923" s="21">
        <v>12.2</v>
      </c>
    </row>
    <row r="924" spans="1:4" x14ac:dyDescent="0.25">
      <c r="A924" s="21">
        <v>328847</v>
      </c>
      <c r="B924" s="21">
        <v>328847</v>
      </c>
      <c r="C924" s="22" t="s">
        <v>5359</v>
      </c>
      <c r="D924" s="21">
        <v>2300</v>
      </c>
    </row>
    <row r="925" spans="1:4" x14ac:dyDescent="0.25">
      <c r="A925" s="21">
        <v>371404</v>
      </c>
      <c r="B925" s="21">
        <v>371404</v>
      </c>
      <c r="C925" s="22" t="s">
        <v>5359</v>
      </c>
      <c r="D925" s="21">
        <v>16900</v>
      </c>
    </row>
    <row r="926" spans="1:4" x14ac:dyDescent="0.25">
      <c r="A926" s="21">
        <v>462066</v>
      </c>
      <c r="B926" s="21">
        <v>462066</v>
      </c>
      <c r="C926" s="22" t="s">
        <v>5359</v>
      </c>
      <c r="D926" s="21">
        <v>210000</v>
      </c>
    </row>
    <row r="927" spans="1:4" x14ac:dyDescent="0.25">
      <c r="A927" s="21">
        <v>464493</v>
      </c>
      <c r="B927" s="21">
        <v>464493</v>
      </c>
      <c r="C927" s="22" t="s">
        <v>5359</v>
      </c>
      <c r="D927" s="21">
        <v>110000</v>
      </c>
    </row>
    <row r="928" spans="1:4" x14ac:dyDescent="0.25">
      <c r="A928" s="21">
        <v>496117</v>
      </c>
      <c r="B928" s="21">
        <v>496117</v>
      </c>
      <c r="C928" s="22" t="s">
        <v>5359</v>
      </c>
      <c r="D928" s="21">
        <v>14000</v>
      </c>
    </row>
    <row r="929" spans="1:4" x14ac:dyDescent="0.25">
      <c r="A929" s="21">
        <v>500287</v>
      </c>
      <c r="B929" s="21">
        <v>500287</v>
      </c>
      <c r="C929" s="22" t="s">
        <v>5359</v>
      </c>
      <c r="D929" s="21">
        <v>2800</v>
      </c>
    </row>
    <row r="930" spans="1:4" x14ac:dyDescent="0.25">
      <c r="A930" s="21">
        <v>528290</v>
      </c>
      <c r="B930" s="21">
        <v>528290</v>
      </c>
      <c r="C930" s="22" t="s">
        <v>5359</v>
      </c>
      <c r="D930" s="21">
        <v>600</v>
      </c>
    </row>
    <row r="931" spans="1:4" x14ac:dyDescent="0.25">
      <c r="A931" s="21">
        <v>570241</v>
      </c>
      <c r="B931" s="21">
        <v>570241</v>
      </c>
      <c r="C931" s="22" t="s">
        <v>5359</v>
      </c>
      <c r="D931" s="21">
        <v>24300</v>
      </c>
    </row>
    <row r="932" spans="1:4" x14ac:dyDescent="0.25">
      <c r="A932" s="21">
        <v>578461</v>
      </c>
      <c r="B932" s="21">
        <v>578461</v>
      </c>
      <c r="C932" s="22" t="s">
        <v>5359</v>
      </c>
      <c r="D932" s="21">
        <v>24200</v>
      </c>
    </row>
    <row r="933" spans="1:4" x14ac:dyDescent="0.25">
      <c r="A933" s="21">
        <v>602017</v>
      </c>
      <c r="B933" s="21">
        <v>602017</v>
      </c>
      <c r="C933" s="22" t="s">
        <v>5359</v>
      </c>
      <c r="D933" s="21">
        <v>1800</v>
      </c>
    </row>
    <row r="934" spans="1:4" x14ac:dyDescent="0.25">
      <c r="A934" s="21">
        <v>603838</v>
      </c>
      <c r="B934" s="21">
        <v>603838</v>
      </c>
      <c r="C934" s="22" t="s">
        <v>5359</v>
      </c>
      <c r="D934" s="21">
        <v>50000</v>
      </c>
    </row>
    <row r="935" spans="1:4" x14ac:dyDescent="0.25">
      <c r="A935" s="21">
        <v>606202</v>
      </c>
      <c r="B935" s="21">
        <v>606202</v>
      </c>
      <c r="C935" s="22" t="s">
        <v>5359</v>
      </c>
      <c r="D935" s="21">
        <v>18500</v>
      </c>
    </row>
    <row r="936" spans="1:4" x14ac:dyDescent="0.25">
      <c r="A936" s="21">
        <v>608935</v>
      </c>
      <c r="B936" s="21">
        <v>608935</v>
      </c>
      <c r="C936" s="22" t="s">
        <v>5359</v>
      </c>
      <c r="D936" s="21">
        <v>378</v>
      </c>
    </row>
    <row r="937" spans="1:4" x14ac:dyDescent="0.25">
      <c r="A937" s="21">
        <v>610399</v>
      </c>
      <c r="B937" s="21">
        <v>610399</v>
      </c>
      <c r="C937" s="22" t="s">
        <v>5359</v>
      </c>
      <c r="D937" s="21">
        <v>1500</v>
      </c>
    </row>
    <row r="938" spans="1:4" x14ac:dyDescent="0.25">
      <c r="A938" s="21">
        <v>618859</v>
      </c>
      <c r="B938" s="21">
        <v>618859</v>
      </c>
      <c r="C938" s="22" t="s">
        <v>5359</v>
      </c>
      <c r="D938" s="21">
        <v>22600</v>
      </c>
    </row>
    <row r="939" spans="1:4" x14ac:dyDescent="0.25">
      <c r="A939" s="21">
        <v>619158</v>
      </c>
      <c r="B939" s="21">
        <v>619158</v>
      </c>
      <c r="C939" s="22" t="s">
        <v>5359</v>
      </c>
      <c r="D939" s="21">
        <v>1300</v>
      </c>
    </row>
    <row r="940" spans="1:4" x14ac:dyDescent="0.25">
      <c r="A940" s="21">
        <v>622979</v>
      </c>
      <c r="B940" s="21">
        <v>622979</v>
      </c>
      <c r="C940" s="22" t="s">
        <v>5359</v>
      </c>
      <c r="D940" s="21">
        <v>5200</v>
      </c>
    </row>
    <row r="941" spans="1:4" x14ac:dyDescent="0.25">
      <c r="A941" s="21">
        <v>693210</v>
      </c>
      <c r="B941" s="21">
        <v>693210</v>
      </c>
      <c r="C941" s="22" t="s">
        <v>5359</v>
      </c>
      <c r="D941" s="21">
        <v>491400</v>
      </c>
    </row>
    <row r="942" spans="1:4" x14ac:dyDescent="0.25">
      <c r="A942" s="21">
        <v>764012</v>
      </c>
      <c r="B942" s="21">
        <v>764012</v>
      </c>
      <c r="C942" s="22" t="s">
        <v>5359</v>
      </c>
      <c r="D942" s="21">
        <v>10100</v>
      </c>
    </row>
    <row r="943" spans="1:4" x14ac:dyDescent="0.25">
      <c r="A943" s="21">
        <v>818724</v>
      </c>
      <c r="B943" s="21">
        <v>818724</v>
      </c>
      <c r="C943" s="22" t="s">
        <v>5359</v>
      </c>
      <c r="D943" s="21">
        <v>413</v>
      </c>
    </row>
    <row r="944" spans="1:4" x14ac:dyDescent="0.25">
      <c r="A944" s="21">
        <v>924414</v>
      </c>
      <c r="B944" s="21">
        <v>924414</v>
      </c>
      <c r="C944" s="22" t="s">
        <v>5359</v>
      </c>
      <c r="D944" s="21">
        <v>38100</v>
      </c>
    </row>
    <row r="945" spans="1:4" x14ac:dyDescent="0.25">
      <c r="A945" s="21">
        <v>928961</v>
      </c>
      <c r="B945" s="21">
        <v>928961</v>
      </c>
      <c r="C945" s="22" t="s">
        <v>5359</v>
      </c>
      <c r="D945" s="21">
        <v>381000</v>
      </c>
    </row>
    <row r="946" spans="1:4" x14ac:dyDescent="0.25">
      <c r="A946" s="21">
        <v>928972</v>
      </c>
      <c r="B946" s="21">
        <v>928972</v>
      </c>
      <c r="C946" s="22" t="s">
        <v>5359</v>
      </c>
      <c r="D946" s="21">
        <v>271000</v>
      </c>
    </row>
    <row r="947" spans="1:4" x14ac:dyDescent="0.25">
      <c r="A947" s="21">
        <v>1330207</v>
      </c>
      <c r="B947" s="21">
        <v>1330207</v>
      </c>
      <c r="C947" s="22" t="s">
        <v>5359</v>
      </c>
      <c r="D947" s="21">
        <v>42000</v>
      </c>
    </row>
    <row r="948" spans="1:4" x14ac:dyDescent="0.25">
      <c r="A948" s="21">
        <v>1445756</v>
      </c>
      <c r="B948" s="21">
        <v>1445756</v>
      </c>
      <c r="C948" s="22" t="s">
        <v>5359</v>
      </c>
      <c r="D948" s="21">
        <v>1770000</v>
      </c>
    </row>
    <row r="949" spans="1:4" x14ac:dyDescent="0.25">
      <c r="A949" s="21">
        <v>1445756</v>
      </c>
      <c r="B949" s="21">
        <v>1445756</v>
      </c>
      <c r="C949" s="22" t="s">
        <v>5359</v>
      </c>
      <c r="D949" s="21">
        <v>479000</v>
      </c>
    </row>
    <row r="950" spans="1:4" x14ac:dyDescent="0.25">
      <c r="A950" s="21">
        <v>1445756</v>
      </c>
      <c r="B950" s="21">
        <v>1445756</v>
      </c>
      <c r="C950" s="22" t="s">
        <v>5359</v>
      </c>
      <c r="D950" s="21">
        <v>641000</v>
      </c>
    </row>
    <row r="951" spans="1:4" x14ac:dyDescent="0.25">
      <c r="A951" s="21">
        <v>1445756</v>
      </c>
      <c r="B951" s="21">
        <v>1445756</v>
      </c>
      <c r="C951" s="22" t="s">
        <v>5359</v>
      </c>
      <c r="D951" s="21">
        <v>635000</v>
      </c>
    </row>
    <row r="952" spans="1:4" x14ac:dyDescent="0.25">
      <c r="A952" s="21">
        <v>1825214</v>
      </c>
      <c r="B952" s="21">
        <v>1825214</v>
      </c>
      <c r="C952" s="22" t="s">
        <v>5359</v>
      </c>
      <c r="D952" s="21">
        <v>650</v>
      </c>
    </row>
    <row r="953" spans="1:4" x14ac:dyDescent="0.25">
      <c r="A953" s="21">
        <v>2104645</v>
      </c>
      <c r="B953" s="21">
        <v>2104645</v>
      </c>
      <c r="C953" s="22" t="s">
        <v>5359</v>
      </c>
      <c r="D953" s="21">
        <v>250</v>
      </c>
    </row>
    <row r="954" spans="1:4" x14ac:dyDescent="0.25">
      <c r="A954" s="21">
        <v>3081014</v>
      </c>
      <c r="B954" s="21">
        <v>3081014</v>
      </c>
      <c r="C954" s="22" t="s">
        <v>5359</v>
      </c>
      <c r="D954" s="21">
        <v>1100</v>
      </c>
    </row>
    <row r="955" spans="1:4" x14ac:dyDescent="0.25">
      <c r="A955" s="21">
        <v>3081149</v>
      </c>
      <c r="B955" s="21">
        <v>3081149</v>
      </c>
      <c r="C955" s="22" t="s">
        <v>5359</v>
      </c>
      <c r="D955" s="21">
        <v>280</v>
      </c>
    </row>
    <row r="956" spans="1:4" x14ac:dyDescent="0.25">
      <c r="A956" s="21">
        <v>4117140</v>
      </c>
      <c r="B956" s="21">
        <v>4117140</v>
      </c>
      <c r="C956" s="22" t="s">
        <v>5359</v>
      </c>
      <c r="D956" s="21">
        <v>1070</v>
      </c>
    </row>
    <row r="957" spans="1:4" x14ac:dyDescent="0.25">
      <c r="A957" s="21">
        <v>4798441</v>
      </c>
      <c r="B957" s="21">
        <v>4798441</v>
      </c>
      <c r="C957" s="22" t="s">
        <v>5359</v>
      </c>
      <c r="D957" s="21">
        <v>30400</v>
      </c>
    </row>
    <row r="958" spans="1:4" x14ac:dyDescent="0.25">
      <c r="A958" s="21">
        <v>5267276</v>
      </c>
      <c r="B958" s="21">
        <v>5267276</v>
      </c>
      <c r="C958" s="22" t="s">
        <v>5359</v>
      </c>
      <c r="D958" s="21">
        <v>2400</v>
      </c>
    </row>
    <row r="959" spans="1:4" x14ac:dyDescent="0.25">
      <c r="A959" s="21">
        <v>6361213</v>
      </c>
      <c r="B959" s="21">
        <v>6361213</v>
      </c>
      <c r="C959" s="22" t="s">
        <v>5359</v>
      </c>
      <c r="D959" s="21">
        <v>3950</v>
      </c>
    </row>
    <row r="960" spans="1:4" x14ac:dyDescent="0.25">
      <c r="A960" s="21">
        <v>7383199</v>
      </c>
      <c r="B960" s="21">
        <v>7383199</v>
      </c>
      <c r="C960" s="22" t="s">
        <v>5359</v>
      </c>
      <c r="D960" s="21">
        <v>1760</v>
      </c>
    </row>
    <row r="961" spans="1:4" x14ac:dyDescent="0.25">
      <c r="A961" s="22">
        <v>7487947</v>
      </c>
      <c r="B961" s="21">
        <v>7439976</v>
      </c>
      <c r="C961" s="22" t="s">
        <v>5359</v>
      </c>
      <c r="D961" s="21">
        <v>168</v>
      </c>
    </row>
    <row r="962" spans="1:4" x14ac:dyDescent="0.25">
      <c r="A962" s="22">
        <v>7761888</v>
      </c>
      <c r="B962" s="21">
        <v>7440224</v>
      </c>
      <c r="C962" s="22" t="s">
        <v>5359</v>
      </c>
      <c r="D962" s="21">
        <v>46.23</v>
      </c>
    </row>
    <row r="963" spans="1:4" x14ac:dyDescent="0.25">
      <c r="A963" s="22">
        <v>7761888</v>
      </c>
      <c r="B963" s="21">
        <v>7440224</v>
      </c>
      <c r="C963" s="22" t="s">
        <v>5359</v>
      </c>
      <c r="D963" s="21">
        <v>11.16</v>
      </c>
    </row>
    <row r="964" spans="1:4" x14ac:dyDescent="0.25">
      <c r="A964" s="22">
        <v>7761888</v>
      </c>
      <c r="B964" s="21">
        <v>7440224</v>
      </c>
      <c r="C964" s="22" t="s">
        <v>5359</v>
      </c>
      <c r="D964" s="21">
        <v>25.65</v>
      </c>
    </row>
    <row r="965" spans="1:4" x14ac:dyDescent="0.25">
      <c r="A965" s="22">
        <v>7761888</v>
      </c>
      <c r="B965" s="21">
        <v>7440224</v>
      </c>
      <c r="C965" s="22" t="s">
        <v>5359</v>
      </c>
      <c r="D965" s="21">
        <v>13.02</v>
      </c>
    </row>
    <row r="966" spans="1:4" x14ac:dyDescent="0.25">
      <c r="A966" s="22">
        <v>7761888</v>
      </c>
      <c r="B966" s="21">
        <v>7440224</v>
      </c>
      <c r="C966" s="22" t="s">
        <v>5359</v>
      </c>
      <c r="D966" s="21">
        <v>15.07</v>
      </c>
    </row>
    <row r="967" spans="1:4" x14ac:dyDescent="0.25">
      <c r="A967" s="22">
        <v>10108642</v>
      </c>
      <c r="B967" s="21">
        <v>7440439</v>
      </c>
      <c r="C967" s="22" t="s">
        <v>5359</v>
      </c>
      <c r="D967" s="21">
        <v>3073.45</v>
      </c>
    </row>
    <row r="968" spans="1:4" x14ac:dyDescent="0.25">
      <c r="A968" s="22">
        <v>10108642</v>
      </c>
      <c r="B968" s="21">
        <v>7440439</v>
      </c>
      <c r="C968" s="22" t="s">
        <v>5359</v>
      </c>
      <c r="D968" s="21">
        <v>2333.19</v>
      </c>
    </row>
    <row r="969" spans="1:4" x14ac:dyDescent="0.25">
      <c r="A969" s="22">
        <v>10108642</v>
      </c>
      <c r="B969" s="21">
        <v>7440439</v>
      </c>
      <c r="C969" s="22" t="s">
        <v>5359</v>
      </c>
      <c r="D969" s="21">
        <v>1922.75</v>
      </c>
    </row>
    <row r="970" spans="1:4" x14ac:dyDescent="0.25">
      <c r="A970" s="22">
        <v>10108642</v>
      </c>
      <c r="B970" s="21">
        <v>7440439</v>
      </c>
      <c r="C970" s="22" t="s">
        <v>5359</v>
      </c>
      <c r="D970" s="21">
        <v>1512.5</v>
      </c>
    </row>
    <row r="971" spans="1:4" x14ac:dyDescent="0.25">
      <c r="A971" s="22">
        <v>10108642</v>
      </c>
      <c r="B971" s="21">
        <v>7440439</v>
      </c>
      <c r="C971" s="22" t="s">
        <v>5359</v>
      </c>
      <c r="D971" s="21">
        <v>4316.01</v>
      </c>
    </row>
    <row r="972" spans="1:4" x14ac:dyDescent="0.25">
      <c r="A972" s="22">
        <v>10108642</v>
      </c>
      <c r="B972" s="21">
        <v>7440439</v>
      </c>
      <c r="C972" s="22" t="s">
        <v>5359</v>
      </c>
      <c r="D972" s="21">
        <v>4205.3500000000004</v>
      </c>
    </row>
    <row r="973" spans="1:4" x14ac:dyDescent="0.25">
      <c r="A973" s="22">
        <v>10108642</v>
      </c>
      <c r="B973" s="21">
        <v>7440439</v>
      </c>
      <c r="C973" s="22" t="s">
        <v>5359</v>
      </c>
      <c r="D973" s="21">
        <v>3818.09</v>
      </c>
    </row>
    <row r="974" spans="1:4" x14ac:dyDescent="0.25">
      <c r="A974" s="22">
        <v>10108642</v>
      </c>
      <c r="B974" s="21">
        <v>7440439</v>
      </c>
      <c r="C974" s="22" t="s">
        <v>5359</v>
      </c>
      <c r="D974" s="21">
        <v>3636.27</v>
      </c>
    </row>
    <row r="975" spans="1:4" x14ac:dyDescent="0.25">
      <c r="A975" s="22">
        <v>10108642</v>
      </c>
      <c r="B975" s="21">
        <v>7440439</v>
      </c>
      <c r="C975" s="22" t="s">
        <v>5359</v>
      </c>
      <c r="D975" s="21">
        <v>8000.6</v>
      </c>
    </row>
    <row r="976" spans="1:4" x14ac:dyDescent="0.25">
      <c r="A976" s="22">
        <v>10108642</v>
      </c>
      <c r="B976" s="21">
        <v>7440439</v>
      </c>
      <c r="C976" s="22" t="s">
        <v>5359</v>
      </c>
      <c r="D976" s="21">
        <v>6950.52</v>
      </c>
    </row>
    <row r="977" spans="1:4" x14ac:dyDescent="0.25">
      <c r="A977" s="21">
        <v>7646799</v>
      </c>
      <c r="B977" s="21">
        <v>7440484</v>
      </c>
      <c r="C977" s="22" t="s">
        <v>5359</v>
      </c>
      <c r="D977" s="21">
        <v>22000</v>
      </c>
    </row>
    <row r="978" spans="1:4" x14ac:dyDescent="0.25">
      <c r="A978" s="21">
        <v>7758987</v>
      </c>
      <c r="B978" s="21">
        <v>7440508</v>
      </c>
      <c r="C978" s="22" t="s">
        <v>5359</v>
      </c>
      <c r="D978" s="21">
        <v>205.85</v>
      </c>
    </row>
    <row r="979" spans="1:4" x14ac:dyDescent="0.25">
      <c r="A979" s="21">
        <v>7758987</v>
      </c>
      <c r="B979" s="21">
        <v>7440508</v>
      </c>
      <c r="C979" s="22" t="s">
        <v>5359</v>
      </c>
      <c r="D979" s="21">
        <v>111.05</v>
      </c>
    </row>
    <row r="980" spans="1:4" x14ac:dyDescent="0.25">
      <c r="A980" s="21">
        <v>7758987</v>
      </c>
      <c r="B980" s="21">
        <v>7440508</v>
      </c>
      <c r="C980" s="22" t="s">
        <v>5359</v>
      </c>
      <c r="D980" s="21">
        <v>187.36</v>
      </c>
    </row>
    <row r="981" spans="1:4" x14ac:dyDescent="0.25">
      <c r="A981" s="21">
        <v>7758987</v>
      </c>
      <c r="B981" s="21">
        <v>7440508</v>
      </c>
      <c r="C981" s="22" t="s">
        <v>5359</v>
      </c>
      <c r="D981" s="21">
        <v>161.34</v>
      </c>
    </row>
    <row r="982" spans="1:4" x14ac:dyDescent="0.25">
      <c r="A982" s="21">
        <v>7758987</v>
      </c>
      <c r="B982" s="21">
        <v>7440508</v>
      </c>
      <c r="C982" s="22" t="s">
        <v>5359</v>
      </c>
      <c r="D982" s="21">
        <v>109.29</v>
      </c>
    </row>
    <row r="983" spans="1:4" x14ac:dyDescent="0.25">
      <c r="A983" s="21">
        <v>7758987</v>
      </c>
      <c r="B983" s="21">
        <v>7440508</v>
      </c>
      <c r="C983" s="22" t="s">
        <v>5359</v>
      </c>
      <c r="D983" s="21">
        <v>62.45</v>
      </c>
    </row>
    <row r="984" spans="1:4" x14ac:dyDescent="0.25">
      <c r="A984" s="21">
        <v>7758987</v>
      </c>
      <c r="B984" s="21">
        <v>7440508</v>
      </c>
      <c r="C984" s="22" t="s">
        <v>5359</v>
      </c>
      <c r="D984" s="21">
        <v>1947.85</v>
      </c>
    </row>
    <row r="985" spans="1:4" x14ac:dyDescent="0.25">
      <c r="A985" s="21">
        <v>7758987</v>
      </c>
      <c r="B985" s="21">
        <v>7440508</v>
      </c>
      <c r="C985" s="22" t="s">
        <v>5359</v>
      </c>
      <c r="D985" s="21">
        <v>2746.92</v>
      </c>
    </row>
    <row r="986" spans="1:4" x14ac:dyDescent="0.25">
      <c r="A986" s="21">
        <v>7758987</v>
      </c>
      <c r="B986" s="21">
        <v>7440508</v>
      </c>
      <c r="C986" s="22" t="s">
        <v>5359</v>
      </c>
      <c r="D986" s="21">
        <v>107.61</v>
      </c>
    </row>
    <row r="987" spans="1:4" x14ac:dyDescent="0.25">
      <c r="A987" s="21">
        <v>7758987</v>
      </c>
      <c r="B987" s="21">
        <v>7440508</v>
      </c>
      <c r="C987" s="22" t="s">
        <v>5359</v>
      </c>
      <c r="D987" s="21">
        <v>3488.77</v>
      </c>
    </row>
    <row r="988" spans="1:4" x14ac:dyDescent="0.25">
      <c r="A988" s="21">
        <v>7758987</v>
      </c>
      <c r="B988" s="21">
        <v>7440508</v>
      </c>
      <c r="C988" s="22" t="s">
        <v>5359</v>
      </c>
      <c r="D988" s="21">
        <v>3094.61</v>
      </c>
    </row>
    <row r="989" spans="1:4" x14ac:dyDescent="0.25">
      <c r="A989" s="21">
        <v>7758987</v>
      </c>
      <c r="B989" s="21">
        <v>7440508</v>
      </c>
      <c r="C989" s="22" t="s">
        <v>5359</v>
      </c>
      <c r="D989" s="21">
        <v>3405.35</v>
      </c>
    </row>
    <row r="990" spans="1:4" x14ac:dyDescent="0.25">
      <c r="A990" s="21">
        <v>7758987</v>
      </c>
      <c r="B990" s="21">
        <v>7440508</v>
      </c>
      <c r="C990" s="22" t="s">
        <v>5359</v>
      </c>
      <c r="D990" s="21">
        <v>1568.83</v>
      </c>
    </row>
    <row r="991" spans="1:4" x14ac:dyDescent="0.25">
      <c r="A991" s="21">
        <v>7758987</v>
      </c>
      <c r="B991" s="21">
        <v>7440508</v>
      </c>
      <c r="C991" s="22" t="s">
        <v>5359</v>
      </c>
      <c r="D991" s="21">
        <v>4129.68</v>
      </c>
    </row>
    <row r="992" spans="1:4" x14ac:dyDescent="0.25">
      <c r="A992" s="21">
        <v>7758987</v>
      </c>
      <c r="B992" s="21">
        <v>7440508</v>
      </c>
      <c r="C992" s="22" t="s">
        <v>5359</v>
      </c>
      <c r="D992" s="21">
        <v>4593.7299999999996</v>
      </c>
    </row>
    <row r="993" spans="1:4" x14ac:dyDescent="0.25">
      <c r="A993" s="21">
        <v>7758987</v>
      </c>
      <c r="B993" s="21">
        <v>7440508</v>
      </c>
      <c r="C993" s="22" t="s">
        <v>5359</v>
      </c>
      <c r="D993" s="21">
        <v>4271.71</v>
      </c>
    </row>
    <row r="994" spans="1:4" x14ac:dyDescent="0.25">
      <c r="A994" s="21">
        <v>7758987</v>
      </c>
      <c r="B994" s="21">
        <v>7440508</v>
      </c>
      <c r="C994" s="22" t="s">
        <v>5359</v>
      </c>
      <c r="D994" s="21">
        <v>2367.2199999999998</v>
      </c>
    </row>
    <row r="995" spans="1:4" x14ac:dyDescent="0.25">
      <c r="A995" s="21">
        <v>7758987</v>
      </c>
      <c r="B995" s="21">
        <v>7440508</v>
      </c>
      <c r="C995" s="22" t="s">
        <v>5359</v>
      </c>
      <c r="D995" s="21">
        <v>1972.68</v>
      </c>
    </row>
    <row r="996" spans="1:4" x14ac:dyDescent="0.25">
      <c r="A996" s="21">
        <v>7758987</v>
      </c>
      <c r="B996" s="21">
        <v>7440508</v>
      </c>
      <c r="C996" s="22" t="s">
        <v>5359</v>
      </c>
      <c r="D996" s="21">
        <v>4140.72</v>
      </c>
    </row>
    <row r="997" spans="1:4" x14ac:dyDescent="0.25">
      <c r="A997" s="21">
        <v>7758987</v>
      </c>
      <c r="B997" s="21">
        <v>7440508</v>
      </c>
      <c r="C997" s="22" t="s">
        <v>5359</v>
      </c>
      <c r="D997" s="21">
        <v>217.86</v>
      </c>
    </row>
    <row r="998" spans="1:4" x14ac:dyDescent="0.25">
      <c r="A998" s="21">
        <v>7758987</v>
      </c>
      <c r="B998" s="21">
        <v>7440508</v>
      </c>
      <c r="C998" s="22" t="s">
        <v>5359</v>
      </c>
      <c r="D998" s="21">
        <v>2298.38</v>
      </c>
    </row>
    <row r="999" spans="1:4" x14ac:dyDescent="0.25">
      <c r="A999" s="21">
        <v>7758987</v>
      </c>
      <c r="B999" s="21">
        <v>7440508</v>
      </c>
      <c r="C999" s="22" t="s">
        <v>5359</v>
      </c>
      <c r="D999" s="21">
        <v>994.52</v>
      </c>
    </row>
    <row r="1000" spans="1:4" x14ac:dyDescent="0.25">
      <c r="A1000" s="22">
        <v>7646857</v>
      </c>
      <c r="B1000" s="21">
        <v>7440666</v>
      </c>
      <c r="C1000" s="22" t="s">
        <v>5359</v>
      </c>
      <c r="D1000" s="21">
        <v>2622.9</v>
      </c>
    </row>
    <row r="1001" spans="1:4" x14ac:dyDescent="0.25">
      <c r="A1001" s="22">
        <v>7646857</v>
      </c>
      <c r="B1001" s="21">
        <v>7440666</v>
      </c>
      <c r="C1001" s="22" t="s">
        <v>5359</v>
      </c>
      <c r="D1001" s="21">
        <v>1841.28</v>
      </c>
    </row>
    <row r="1002" spans="1:4" x14ac:dyDescent="0.25">
      <c r="A1002" s="22">
        <v>7646857</v>
      </c>
      <c r="B1002" s="21">
        <v>7440666</v>
      </c>
      <c r="C1002" s="22" t="s">
        <v>5359</v>
      </c>
      <c r="D1002" s="21">
        <v>3412.76</v>
      </c>
    </row>
    <row r="1003" spans="1:4" x14ac:dyDescent="0.25">
      <c r="A1003" s="22">
        <v>7646857</v>
      </c>
      <c r="B1003" s="21">
        <v>7440666</v>
      </c>
      <c r="C1003" s="22" t="s">
        <v>5359</v>
      </c>
      <c r="D1003" s="21">
        <v>3384.97</v>
      </c>
    </row>
    <row r="1004" spans="1:4" x14ac:dyDescent="0.25">
      <c r="A1004" s="22">
        <v>7733020</v>
      </c>
      <c r="B1004" s="21">
        <v>7440666</v>
      </c>
      <c r="C1004" s="22" t="s">
        <v>5359</v>
      </c>
      <c r="D1004" s="21">
        <v>526.24</v>
      </c>
    </row>
    <row r="1005" spans="1:4" x14ac:dyDescent="0.25">
      <c r="A1005" s="21">
        <v>7647145</v>
      </c>
      <c r="B1005" s="21">
        <v>7647145</v>
      </c>
      <c r="C1005" s="22" t="s">
        <v>5359</v>
      </c>
      <c r="D1005" s="21">
        <v>10830770.098730605</v>
      </c>
    </row>
    <row r="1006" spans="1:4" x14ac:dyDescent="0.25">
      <c r="A1006" s="21">
        <v>7705080</v>
      </c>
      <c r="B1006" s="21">
        <v>7705080</v>
      </c>
      <c r="C1006" s="22" t="s">
        <v>5359</v>
      </c>
      <c r="D1006" s="21">
        <v>63433.575073865162</v>
      </c>
    </row>
    <row r="1007" spans="1:4" x14ac:dyDescent="0.25">
      <c r="A1007" s="21">
        <v>7723140</v>
      </c>
      <c r="B1007" s="21">
        <v>7723140</v>
      </c>
      <c r="C1007" s="22" t="s">
        <v>5359</v>
      </c>
      <c r="D1007" s="21">
        <v>21</v>
      </c>
    </row>
    <row r="1008" spans="1:4" x14ac:dyDescent="0.25">
      <c r="A1008" s="21">
        <v>7723140</v>
      </c>
      <c r="B1008" s="21">
        <v>7723140</v>
      </c>
      <c r="C1008" s="22" t="s">
        <v>5359</v>
      </c>
      <c r="D1008" s="21">
        <v>18</v>
      </c>
    </row>
    <row r="1009" spans="1:4" x14ac:dyDescent="0.25">
      <c r="A1009" s="21">
        <v>7723140</v>
      </c>
      <c r="B1009" s="21">
        <v>7723140</v>
      </c>
      <c r="C1009" s="22" t="s">
        <v>5359</v>
      </c>
      <c r="D1009" s="21">
        <v>20</v>
      </c>
    </row>
    <row r="1010" spans="1:4" x14ac:dyDescent="0.25">
      <c r="A1010" s="21">
        <v>8065483</v>
      </c>
      <c r="B1010" s="21">
        <v>8065483</v>
      </c>
      <c r="C1010" s="22" t="s">
        <v>5359</v>
      </c>
      <c r="D1010" s="21">
        <v>2900</v>
      </c>
    </row>
    <row r="1011" spans="1:4" x14ac:dyDescent="0.25">
      <c r="A1011" s="21">
        <v>10202923</v>
      </c>
      <c r="B1011" s="21">
        <v>10202923</v>
      </c>
      <c r="C1011" s="22" t="s">
        <v>5359</v>
      </c>
      <c r="D1011" s="21">
        <v>10900</v>
      </c>
    </row>
    <row r="1012" spans="1:4" x14ac:dyDescent="0.25">
      <c r="A1012" s="21">
        <v>15708415</v>
      </c>
      <c r="B1012" s="21">
        <v>15708415</v>
      </c>
      <c r="C1012" s="22" t="s">
        <v>5359</v>
      </c>
      <c r="D1012" s="21">
        <v>100000</v>
      </c>
    </row>
    <row r="1013" spans="1:4" x14ac:dyDescent="0.25">
      <c r="A1013" s="21">
        <v>17804352</v>
      </c>
      <c r="B1013" s="21">
        <v>17804352</v>
      </c>
      <c r="C1013" s="22" t="s">
        <v>5359</v>
      </c>
      <c r="D1013" s="21">
        <v>1300</v>
      </c>
    </row>
    <row r="1014" spans="1:4" x14ac:dyDescent="0.25">
      <c r="A1014" s="21">
        <v>17804352</v>
      </c>
      <c r="B1014" s="21">
        <v>17804352</v>
      </c>
      <c r="C1014" s="22" t="s">
        <v>5359</v>
      </c>
      <c r="D1014" s="21">
        <v>2200</v>
      </c>
    </row>
    <row r="1015" spans="1:4" x14ac:dyDescent="0.25">
      <c r="A1015" s="21">
        <v>18292972</v>
      </c>
      <c r="B1015" s="21">
        <v>18292972</v>
      </c>
      <c r="C1015" s="22" t="s">
        <v>5359</v>
      </c>
      <c r="D1015" s="21">
        <v>100</v>
      </c>
    </row>
    <row r="1016" spans="1:4" x14ac:dyDescent="0.25">
      <c r="A1016" s="22">
        <v>7778509</v>
      </c>
      <c r="B1016" s="21">
        <v>18540299</v>
      </c>
      <c r="C1016" s="22" t="s">
        <v>5359</v>
      </c>
      <c r="D1016" s="21">
        <v>48000</v>
      </c>
    </row>
    <row r="1017" spans="1:4" x14ac:dyDescent="0.25">
      <c r="A1017" s="22">
        <v>7778509</v>
      </c>
      <c r="B1017" s="21">
        <v>18540299</v>
      </c>
      <c r="C1017" s="22" t="s">
        <v>5359</v>
      </c>
      <c r="D1017" s="21">
        <v>24140</v>
      </c>
    </row>
    <row r="1018" spans="1:4" x14ac:dyDescent="0.25">
      <c r="A1018" s="22">
        <v>7778509</v>
      </c>
      <c r="B1018" s="21">
        <v>18540299</v>
      </c>
      <c r="C1018" s="22" t="s">
        <v>5359</v>
      </c>
      <c r="D1018" s="21">
        <v>22580</v>
      </c>
    </row>
    <row r="1019" spans="1:4" x14ac:dyDescent="0.25">
      <c r="A1019" s="22">
        <v>7778509</v>
      </c>
      <c r="B1019" s="21">
        <v>18540299</v>
      </c>
      <c r="C1019" s="22" t="s">
        <v>5359</v>
      </c>
      <c r="D1019" s="21">
        <v>20000</v>
      </c>
    </row>
    <row r="1020" spans="1:4" x14ac:dyDescent="0.25">
      <c r="A1020" s="21">
        <v>19406510</v>
      </c>
      <c r="B1020" s="21">
        <v>19406510</v>
      </c>
      <c r="C1020" s="22" t="s">
        <v>5359</v>
      </c>
      <c r="D1020" s="21">
        <v>6900</v>
      </c>
    </row>
    <row r="1021" spans="1:4" x14ac:dyDescent="0.25">
      <c r="A1021" s="21">
        <v>20662844</v>
      </c>
      <c r="B1021" s="21">
        <v>20662844</v>
      </c>
      <c r="C1021" s="22" t="s">
        <v>5359</v>
      </c>
      <c r="D1021" s="21">
        <v>448000</v>
      </c>
    </row>
    <row r="1022" spans="1:4" x14ac:dyDescent="0.25">
      <c r="A1022" s="21">
        <v>23184669</v>
      </c>
      <c r="B1022" s="21">
        <v>23184669</v>
      </c>
      <c r="C1022" s="22" t="s">
        <v>5359</v>
      </c>
      <c r="D1022" s="21">
        <v>640</v>
      </c>
    </row>
    <row r="1023" spans="1:4" x14ac:dyDescent="0.25">
      <c r="A1023" s="21">
        <v>23184669</v>
      </c>
      <c r="B1023" s="21">
        <v>23184669</v>
      </c>
      <c r="C1023" s="22" t="s">
        <v>5359</v>
      </c>
      <c r="D1023" s="21">
        <v>750</v>
      </c>
    </row>
    <row r="1024" spans="1:4" x14ac:dyDescent="0.25">
      <c r="A1024" s="21">
        <v>23184669</v>
      </c>
      <c r="B1024" s="21">
        <v>23184669</v>
      </c>
      <c r="C1024" s="22" t="s">
        <v>5359</v>
      </c>
      <c r="D1024" s="21">
        <v>750</v>
      </c>
    </row>
    <row r="1025" spans="1:4" x14ac:dyDescent="0.25">
      <c r="A1025" s="21">
        <v>27304138</v>
      </c>
      <c r="B1025" s="21">
        <v>27304138</v>
      </c>
      <c r="C1025" s="22" t="s">
        <v>5359</v>
      </c>
      <c r="D1025" s="21">
        <v>2.4500000000000002</v>
      </c>
    </row>
    <row r="1026" spans="1:4" x14ac:dyDescent="0.25">
      <c r="A1026" s="21">
        <v>27304138</v>
      </c>
      <c r="B1026" s="21">
        <v>27304138</v>
      </c>
      <c r="C1026" s="22" t="s">
        <v>5359</v>
      </c>
      <c r="D1026" s="21">
        <v>2.63</v>
      </c>
    </row>
    <row r="1027" spans="1:4" x14ac:dyDescent="0.25">
      <c r="A1027" s="21">
        <v>27304138</v>
      </c>
      <c r="B1027" s="21">
        <v>27304138</v>
      </c>
      <c r="C1027" s="22" t="s">
        <v>5359</v>
      </c>
      <c r="D1027" s="21">
        <v>6.32</v>
      </c>
    </row>
    <row r="1028" spans="1:4" x14ac:dyDescent="0.25">
      <c r="A1028" s="21">
        <v>27304138</v>
      </c>
      <c r="B1028" s="21">
        <v>27304138</v>
      </c>
      <c r="C1028" s="22" t="s">
        <v>5359</v>
      </c>
      <c r="D1028" s="21">
        <v>4.3099999999999996</v>
      </c>
    </row>
    <row r="1029" spans="1:4" x14ac:dyDescent="0.25">
      <c r="A1029" s="21">
        <v>32534955</v>
      </c>
      <c r="B1029" s="21">
        <v>32534955</v>
      </c>
      <c r="C1029" s="22" t="s">
        <v>5359</v>
      </c>
      <c r="D1029" s="21">
        <v>22000</v>
      </c>
    </row>
    <row r="1030" spans="1:4" x14ac:dyDescent="0.25">
      <c r="A1030" s="21">
        <v>33820530</v>
      </c>
      <c r="B1030" s="21">
        <v>33820530</v>
      </c>
      <c r="C1030" s="22" t="s">
        <v>5359</v>
      </c>
      <c r="D1030" s="21">
        <v>270</v>
      </c>
    </row>
    <row r="1031" spans="1:4" x14ac:dyDescent="0.25">
      <c r="A1031" s="21">
        <v>33820530</v>
      </c>
      <c r="B1031" s="21">
        <v>33820530</v>
      </c>
      <c r="C1031" s="22" t="s">
        <v>5359</v>
      </c>
      <c r="D1031" s="21">
        <v>310</v>
      </c>
    </row>
    <row r="1032" spans="1:4" x14ac:dyDescent="0.25">
      <c r="A1032" s="21">
        <v>33820530</v>
      </c>
      <c r="B1032" s="21">
        <v>33820530</v>
      </c>
      <c r="C1032" s="22" t="s">
        <v>5359</v>
      </c>
      <c r="D1032" s="21">
        <v>670</v>
      </c>
    </row>
    <row r="1033" spans="1:4" x14ac:dyDescent="0.25">
      <c r="A1033" s="21">
        <v>33820530</v>
      </c>
      <c r="B1033" s="21">
        <v>33820530</v>
      </c>
      <c r="C1033" s="22" t="s">
        <v>5359</v>
      </c>
      <c r="D1033" s="21">
        <v>610</v>
      </c>
    </row>
    <row r="1034" spans="1:4" x14ac:dyDescent="0.25">
      <c r="A1034" s="21">
        <v>35572782</v>
      </c>
      <c r="B1034" s="21">
        <v>35572782</v>
      </c>
      <c r="C1034" s="22" t="s">
        <v>5359</v>
      </c>
      <c r="D1034" s="21">
        <v>15100</v>
      </c>
    </row>
    <row r="1035" spans="1:4" x14ac:dyDescent="0.25">
      <c r="A1035" s="21">
        <v>41198087</v>
      </c>
      <c r="B1035" s="21">
        <v>41198087</v>
      </c>
      <c r="C1035" s="22" t="s">
        <v>5359</v>
      </c>
      <c r="D1035" s="21">
        <v>333</v>
      </c>
    </row>
    <row r="1036" spans="1:4" x14ac:dyDescent="0.25">
      <c r="A1036" s="21">
        <v>51218452</v>
      </c>
      <c r="B1036" s="21">
        <v>51218452</v>
      </c>
      <c r="C1036" s="22" t="s">
        <v>5359</v>
      </c>
      <c r="D1036" s="21">
        <v>8000</v>
      </c>
    </row>
    <row r="1037" spans="1:4" x14ac:dyDescent="0.25">
      <c r="A1037" s="21">
        <v>51630581</v>
      </c>
      <c r="B1037" s="21">
        <v>51630581</v>
      </c>
      <c r="C1037" s="22" t="s">
        <v>5359</v>
      </c>
      <c r="D1037" s="21">
        <v>0.42</v>
      </c>
    </row>
    <row r="1038" spans="1:4" x14ac:dyDescent="0.25">
      <c r="A1038" s="21">
        <v>51630581</v>
      </c>
      <c r="B1038" s="21">
        <v>51630581</v>
      </c>
      <c r="C1038" s="22" t="s">
        <v>5359</v>
      </c>
      <c r="D1038" s="21">
        <v>2.35</v>
      </c>
    </row>
    <row r="1039" spans="1:4" x14ac:dyDescent="0.25">
      <c r="A1039" s="21">
        <v>52645531</v>
      </c>
      <c r="B1039" s="21">
        <v>52645531</v>
      </c>
      <c r="C1039" s="22" t="s">
        <v>5359</v>
      </c>
      <c r="D1039" s="21">
        <v>5.7</v>
      </c>
    </row>
    <row r="1040" spans="1:4" x14ac:dyDescent="0.25">
      <c r="A1040" s="21">
        <v>56207397</v>
      </c>
      <c r="B1040" s="21">
        <v>56207397</v>
      </c>
      <c r="C1040" s="22" t="s">
        <v>5359</v>
      </c>
      <c r="D1040" s="21">
        <v>900</v>
      </c>
    </row>
    <row r="1041" spans="1:4" x14ac:dyDescent="0.25">
      <c r="A1041" s="21">
        <v>59756604</v>
      </c>
      <c r="B1041" s="21">
        <v>59756604</v>
      </c>
      <c r="C1041" s="22" t="s">
        <v>5359</v>
      </c>
      <c r="D1041" s="21">
        <v>22000</v>
      </c>
    </row>
    <row r="1042" spans="1:4" x14ac:dyDescent="0.25">
      <c r="A1042" s="21">
        <v>63705000</v>
      </c>
      <c r="B1042" s="21">
        <v>63705000</v>
      </c>
      <c r="C1042" s="22" t="s">
        <v>5359</v>
      </c>
      <c r="D1042" s="21">
        <v>1400</v>
      </c>
    </row>
    <row r="1043" spans="1:4" x14ac:dyDescent="0.25">
      <c r="A1043" s="21">
        <v>67485294</v>
      </c>
      <c r="B1043" s="21">
        <v>67485294</v>
      </c>
      <c r="C1043" s="22" t="s">
        <v>5359</v>
      </c>
      <c r="D1043" s="21">
        <v>75</v>
      </c>
    </row>
    <row r="1044" spans="1:4" x14ac:dyDescent="0.25">
      <c r="A1044" s="21">
        <v>68333799</v>
      </c>
      <c r="B1044" s="21">
        <v>68333799</v>
      </c>
      <c r="C1044" s="22" t="s">
        <v>5359</v>
      </c>
      <c r="D1044" s="21">
        <v>1676000</v>
      </c>
    </row>
    <row r="1045" spans="1:4" x14ac:dyDescent="0.25">
      <c r="A1045" s="21">
        <v>68412044</v>
      </c>
      <c r="B1045" s="21">
        <v>68412044</v>
      </c>
      <c r="C1045" s="22" t="s">
        <v>5359</v>
      </c>
      <c r="D1045" s="21">
        <v>6120</v>
      </c>
    </row>
    <row r="1046" spans="1:4" x14ac:dyDescent="0.25">
      <c r="A1046" s="21">
        <v>70343065</v>
      </c>
      <c r="B1046" s="21">
        <v>70343065</v>
      </c>
      <c r="C1046" s="22" t="s">
        <v>5359</v>
      </c>
      <c r="D1046" s="21">
        <v>12200</v>
      </c>
    </row>
    <row r="1047" spans="1:4" x14ac:dyDescent="0.25">
      <c r="A1047" s="21">
        <v>108419325</v>
      </c>
      <c r="B1047" s="21">
        <v>108419325</v>
      </c>
      <c r="C1047" s="22" t="s">
        <v>5359</v>
      </c>
      <c r="D1047" s="21">
        <v>14900</v>
      </c>
    </row>
    <row r="1048" spans="1:4" x14ac:dyDescent="0.25">
      <c r="A1048" s="22" t="s">
        <v>1997</v>
      </c>
      <c r="B1048" s="22">
        <v>7664417</v>
      </c>
      <c r="C1048" s="22" t="s">
        <v>5359</v>
      </c>
      <c r="D1048" s="24">
        <v>141200</v>
      </c>
    </row>
    <row r="1049" spans="1:4" x14ac:dyDescent="0.25">
      <c r="A1049" s="22" t="s">
        <v>1997</v>
      </c>
      <c r="B1049" s="22">
        <v>7664417</v>
      </c>
      <c r="C1049" s="22" t="s">
        <v>5359</v>
      </c>
      <c r="D1049" s="24">
        <v>103000</v>
      </c>
    </row>
    <row r="1050" spans="1:4" x14ac:dyDescent="0.25">
      <c r="A1050" s="22" t="s">
        <v>1997</v>
      </c>
      <c r="B1050" s="22">
        <v>7664417</v>
      </c>
      <c r="C1050" s="22" t="s">
        <v>5359</v>
      </c>
      <c r="D1050" s="24">
        <v>55680</v>
      </c>
    </row>
    <row r="1051" spans="1:4" x14ac:dyDescent="0.25">
      <c r="A1051" s="22" t="s">
        <v>1997</v>
      </c>
      <c r="B1051" s="22">
        <v>7664417</v>
      </c>
      <c r="C1051" s="22" t="s">
        <v>5359</v>
      </c>
      <c r="D1051" s="24">
        <v>80610</v>
      </c>
    </row>
    <row r="1052" spans="1:4" x14ac:dyDescent="0.25">
      <c r="A1052" s="22" t="s">
        <v>1997</v>
      </c>
      <c r="B1052" s="22">
        <v>7664417</v>
      </c>
      <c r="C1052" s="22" t="s">
        <v>5359</v>
      </c>
      <c r="D1052" s="24">
        <v>87160</v>
      </c>
    </row>
    <row r="1053" spans="1:4" x14ac:dyDescent="0.25">
      <c r="A1053" s="22" t="s">
        <v>1997</v>
      </c>
      <c r="B1053" s="22">
        <v>7664417</v>
      </c>
      <c r="C1053" s="22" t="s">
        <v>5359</v>
      </c>
      <c r="D1053" s="24">
        <v>102900</v>
      </c>
    </row>
    <row r="1054" spans="1:4" x14ac:dyDescent="0.25">
      <c r="A1054" s="22" t="s">
        <v>1997</v>
      </c>
      <c r="B1054" s="22">
        <v>7664417</v>
      </c>
      <c r="C1054" s="22" t="s">
        <v>5359</v>
      </c>
      <c r="D1054" s="24">
        <v>157500</v>
      </c>
    </row>
    <row r="1055" spans="1:4" x14ac:dyDescent="0.25">
      <c r="A1055" s="22" t="s">
        <v>1997</v>
      </c>
      <c r="B1055" s="22">
        <v>7664417</v>
      </c>
      <c r="C1055" s="22" t="s">
        <v>5359</v>
      </c>
      <c r="D1055" s="24">
        <v>117300</v>
      </c>
    </row>
    <row r="1056" spans="1:4" x14ac:dyDescent="0.25">
      <c r="A1056" s="22" t="s">
        <v>1997</v>
      </c>
      <c r="B1056" s="22">
        <v>7664417</v>
      </c>
      <c r="C1056" s="22" t="s">
        <v>5359</v>
      </c>
      <c r="D1056" s="24">
        <v>126800</v>
      </c>
    </row>
    <row r="1057" spans="1:4" x14ac:dyDescent="0.25">
      <c r="A1057" s="22" t="s">
        <v>1997</v>
      </c>
      <c r="B1057" s="22">
        <v>7664417</v>
      </c>
      <c r="C1057" s="22" t="s">
        <v>5359</v>
      </c>
      <c r="D1057" s="24">
        <v>216300</v>
      </c>
    </row>
    <row r="1058" spans="1:4" x14ac:dyDescent="0.25">
      <c r="A1058" s="22" t="s">
        <v>1997</v>
      </c>
      <c r="B1058" s="22">
        <v>7664417</v>
      </c>
      <c r="C1058" s="22" t="s">
        <v>5359</v>
      </c>
      <c r="D1058" s="24">
        <v>205000</v>
      </c>
    </row>
    <row r="1059" spans="1:4" x14ac:dyDescent="0.25">
      <c r="A1059" s="22" t="s">
        <v>1997</v>
      </c>
      <c r="B1059" s="22">
        <v>7664417</v>
      </c>
      <c r="C1059" s="22" t="s">
        <v>5359</v>
      </c>
      <c r="D1059" s="24">
        <v>158700</v>
      </c>
    </row>
    <row r="1060" spans="1:4" x14ac:dyDescent="0.25">
      <c r="A1060" s="22" t="s">
        <v>1997</v>
      </c>
      <c r="B1060" s="22">
        <v>7664417</v>
      </c>
      <c r="C1060" s="22" t="s">
        <v>5359</v>
      </c>
      <c r="D1060" s="24">
        <v>169500</v>
      </c>
    </row>
    <row r="1061" spans="1:4" x14ac:dyDescent="0.25">
      <c r="A1061" s="22" t="s">
        <v>1997</v>
      </c>
      <c r="B1061" s="22">
        <v>7664417</v>
      </c>
      <c r="C1061" s="22" t="s">
        <v>5359</v>
      </c>
      <c r="D1061" s="24">
        <v>224000</v>
      </c>
    </row>
    <row r="1062" spans="1:4" x14ac:dyDescent="0.25">
      <c r="A1062" s="22" t="s">
        <v>1997</v>
      </c>
      <c r="B1062" s="22">
        <v>7664417</v>
      </c>
      <c r="C1062" s="22" t="s">
        <v>5359</v>
      </c>
      <c r="D1062" s="24">
        <v>276400</v>
      </c>
    </row>
    <row r="1063" spans="1:4" x14ac:dyDescent="0.25">
      <c r="A1063" s="22" t="s">
        <v>1997</v>
      </c>
      <c r="B1063" s="22">
        <v>7664417</v>
      </c>
      <c r="C1063" s="22" t="s">
        <v>5359</v>
      </c>
      <c r="D1063" s="24">
        <v>174800</v>
      </c>
    </row>
    <row r="1064" spans="1:4" x14ac:dyDescent="0.25">
      <c r="A1064" s="22" t="s">
        <v>1997</v>
      </c>
      <c r="B1064" s="22">
        <v>7664417</v>
      </c>
      <c r="C1064" s="22" t="s">
        <v>5359</v>
      </c>
      <c r="D1064" s="24">
        <v>177000</v>
      </c>
    </row>
    <row r="1065" spans="1:4" x14ac:dyDescent="0.25">
      <c r="A1065" s="22">
        <v>55389</v>
      </c>
      <c r="B1065" s="21">
        <v>55389</v>
      </c>
      <c r="C1065" s="22" t="s">
        <v>5359</v>
      </c>
      <c r="D1065" s="24">
        <v>3200</v>
      </c>
    </row>
    <row r="1066" spans="1:4" x14ac:dyDescent="0.25">
      <c r="A1066" s="22">
        <v>55389</v>
      </c>
      <c r="B1066" s="21">
        <v>55389</v>
      </c>
      <c r="C1066" s="22" t="s">
        <v>5359</v>
      </c>
      <c r="D1066" s="24">
        <v>3500</v>
      </c>
    </row>
    <row r="1067" spans="1:4" x14ac:dyDescent="0.25">
      <c r="A1067" s="22">
        <v>55389</v>
      </c>
      <c r="B1067" s="21">
        <v>55389</v>
      </c>
      <c r="C1067" s="22" t="s">
        <v>5359</v>
      </c>
      <c r="D1067" s="24">
        <v>3300</v>
      </c>
    </row>
    <row r="1068" spans="1:4" x14ac:dyDescent="0.25">
      <c r="A1068" s="22">
        <v>62737</v>
      </c>
      <c r="B1068" s="21">
        <v>62737</v>
      </c>
      <c r="C1068" s="22" t="s">
        <v>5359</v>
      </c>
      <c r="D1068" s="24">
        <v>4000</v>
      </c>
    </row>
    <row r="1069" spans="1:4" x14ac:dyDescent="0.25">
      <c r="A1069" s="22">
        <v>64175</v>
      </c>
      <c r="B1069" s="21">
        <v>64175</v>
      </c>
      <c r="C1069" s="22" t="s">
        <v>5359</v>
      </c>
      <c r="D1069" s="24">
        <v>12720000</v>
      </c>
    </row>
    <row r="1070" spans="1:4" x14ac:dyDescent="0.25">
      <c r="A1070" s="22">
        <v>67561</v>
      </c>
      <c r="B1070" s="21">
        <v>67561</v>
      </c>
      <c r="C1070" s="22" t="s">
        <v>5359</v>
      </c>
      <c r="D1070" s="24">
        <v>17421000</v>
      </c>
    </row>
    <row r="1071" spans="1:4" x14ac:dyDescent="0.25">
      <c r="A1071" s="22">
        <v>95761</v>
      </c>
      <c r="B1071" s="21">
        <v>95761</v>
      </c>
      <c r="C1071" s="22" t="s">
        <v>5359</v>
      </c>
      <c r="D1071" s="24">
        <v>5600</v>
      </c>
    </row>
    <row r="1072" spans="1:4" x14ac:dyDescent="0.25">
      <c r="A1072" s="22">
        <v>101202</v>
      </c>
      <c r="B1072" s="21">
        <v>101202</v>
      </c>
      <c r="C1072" s="22" t="s">
        <v>5359</v>
      </c>
      <c r="D1072" s="24">
        <v>92</v>
      </c>
    </row>
    <row r="1073" spans="1:4" x14ac:dyDescent="0.25">
      <c r="A1073" s="22">
        <v>138863</v>
      </c>
      <c r="B1073" s="21">
        <v>138863</v>
      </c>
      <c r="C1073" s="22" t="s">
        <v>5359</v>
      </c>
      <c r="D1073" s="24">
        <v>38.5</v>
      </c>
    </row>
    <row r="1074" spans="1:4" x14ac:dyDescent="0.25">
      <c r="A1074" s="22">
        <v>143339</v>
      </c>
      <c r="B1074" s="29">
        <v>143339</v>
      </c>
      <c r="C1074" s="22" t="s">
        <v>5359</v>
      </c>
      <c r="D1074" s="24">
        <v>224.87224933673258</v>
      </c>
    </row>
    <row r="1075" spans="1:4" x14ac:dyDescent="0.25">
      <c r="A1075" s="22">
        <v>143339</v>
      </c>
      <c r="B1075" s="29">
        <v>143339</v>
      </c>
      <c r="C1075" s="22" t="s">
        <v>5359</v>
      </c>
      <c r="D1075" s="24">
        <v>208.550876401002</v>
      </c>
    </row>
    <row r="1076" spans="1:4" x14ac:dyDescent="0.25">
      <c r="A1076" s="22">
        <v>143339</v>
      </c>
      <c r="B1076" s="29">
        <v>143339</v>
      </c>
      <c r="C1076" s="22" t="s">
        <v>5359</v>
      </c>
      <c r="D1076" s="24">
        <v>221.2452775732369</v>
      </c>
    </row>
    <row r="1077" spans="1:4" x14ac:dyDescent="0.25">
      <c r="A1077" s="22">
        <v>143339</v>
      </c>
      <c r="B1077" s="29">
        <v>143339</v>
      </c>
      <c r="C1077" s="22" t="s">
        <v>5359</v>
      </c>
      <c r="D1077" s="24">
        <v>197.66996111051492</v>
      </c>
    </row>
    <row r="1078" spans="1:4" x14ac:dyDescent="0.25">
      <c r="A1078" s="22">
        <v>143339</v>
      </c>
      <c r="B1078" s="29">
        <v>143339</v>
      </c>
      <c r="C1078" s="22" t="s">
        <v>5359</v>
      </c>
      <c r="D1078" s="24">
        <v>188.60253170177572</v>
      </c>
    </row>
    <row r="1079" spans="1:4" x14ac:dyDescent="0.25">
      <c r="A1079" s="22">
        <v>298022</v>
      </c>
      <c r="B1079" s="21">
        <v>298022</v>
      </c>
      <c r="C1079" s="22" t="s">
        <v>5359</v>
      </c>
      <c r="D1079" s="24">
        <v>250</v>
      </c>
    </row>
    <row r="1080" spans="1:4" x14ac:dyDescent="0.25">
      <c r="A1080" s="22">
        <v>563122</v>
      </c>
      <c r="B1080" s="21">
        <v>563122</v>
      </c>
      <c r="C1080" s="22" t="s">
        <v>5359</v>
      </c>
      <c r="D1080" s="24">
        <v>2400</v>
      </c>
    </row>
    <row r="1081" spans="1:4" x14ac:dyDescent="0.25">
      <c r="A1081" s="22">
        <v>5989275</v>
      </c>
      <c r="B1081" s="21">
        <v>5989275</v>
      </c>
      <c r="C1081" s="22" t="s">
        <v>5359</v>
      </c>
      <c r="D1081" s="24">
        <v>720</v>
      </c>
    </row>
    <row r="1082" spans="1:4" x14ac:dyDescent="0.25">
      <c r="A1082" s="22">
        <v>14484641</v>
      </c>
      <c r="B1082" s="21">
        <v>14484641</v>
      </c>
      <c r="C1082" s="22" t="s">
        <v>5359</v>
      </c>
      <c r="D1082" s="24">
        <v>3100</v>
      </c>
    </row>
    <row r="1083" spans="1:4" x14ac:dyDescent="0.25">
      <c r="A1083" s="22">
        <v>14484641</v>
      </c>
      <c r="B1083" s="21">
        <v>14484641</v>
      </c>
      <c r="C1083" s="22" t="s">
        <v>5359</v>
      </c>
      <c r="D1083" s="24">
        <v>1300</v>
      </c>
    </row>
    <row r="1084" spans="1:4" x14ac:dyDescent="0.25">
      <c r="A1084" s="22">
        <v>99865</v>
      </c>
      <c r="B1084" s="22">
        <v>99865</v>
      </c>
      <c r="C1084" s="22" t="s">
        <v>5359</v>
      </c>
      <c r="D1084" s="24">
        <v>3150</v>
      </c>
    </row>
    <row r="1085" spans="1:4" x14ac:dyDescent="0.25">
      <c r="A1085" s="22">
        <v>586629</v>
      </c>
      <c r="B1085" s="22">
        <v>586629</v>
      </c>
      <c r="C1085" s="22" t="s">
        <v>5359</v>
      </c>
      <c r="D1085" s="24">
        <v>1210</v>
      </c>
    </row>
    <row r="1086" spans="1:4" x14ac:dyDescent="0.25">
      <c r="A1086" s="22">
        <v>1482151</v>
      </c>
      <c r="B1086" s="22">
        <v>1482151</v>
      </c>
      <c r="C1086" s="22" t="s">
        <v>5359</v>
      </c>
      <c r="D1086" s="24">
        <v>205000</v>
      </c>
    </row>
    <row r="1087" spans="1:4" x14ac:dyDescent="0.25">
      <c r="A1087" s="22">
        <v>4180238</v>
      </c>
      <c r="B1087" s="22">
        <v>4180238</v>
      </c>
      <c r="C1087" s="22" t="s">
        <v>5359</v>
      </c>
      <c r="D1087" s="24">
        <v>7.69</v>
      </c>
    </row>
    <row r="1088" spans="1:4" x14ac:dyDescent="0.25">
      <c r="A1088" s="22">
        <v>7785708</v>
      </c>
      <c r="B1088" s="22">
        <v>7785708</v>
      </c>
      <c r="C1088" s="22" t="s">
        <v>5359</v>
      </c>
      <c r="D1088" s="24">
        <v>280</v>
      </c>
    </row>
    <row r="1089" spans="1:4" x14ac:dyDescent="0.25">
      <c r="A1089" s="22">
        <v>18172673</v>
      </c>
      <c r="B1089" s="22">
        <v>18172673</v>
      </c>
      <c r="C1089" s="22" t="s">
        <v>5359</v>
      </c>
      <c r="D1089" s="24">
        <v>502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213"/>
  <sheetViews>
    <sheetView workbookViewId="0">
      <selection activeCell="B38" sqref="B38"/>
    </sheetView>
  </sheetViews>
  <sheetFormatPr defaultColWidth="9.140625" defaultRowHeight="15" x14ac:dyDescent="0.25"/>
  <cols>
    <col min="1" max="1" width="12.42578125" style="50" bestFit="1" customWidth="1"/>
    <col min="2" max="2" width="33.42578125" style="51" customWidth="1"/>
    <col min="3" max="3" width="31.7109375" style="44" customWidth="1"/>
    <col min="4" max="4" width="35" style="44" customWidth="1"/>
    <col min="5" max="5" width="16.5703125" style="44" bestFit="1" customWidth="1"/>
    <col min="6" max="16384" width="9.140625" style="33"/>
  </cols>
  <sheetData>
    <row r="1" spans="1:5" x14ac:dyDescent="0.25">
      <c r="A1" s="30" t="s">
        <v>4591</v>
      </c>
      <c r="B1" s="31" t="s">
        <v>4592</v>
      </c>
      <c r="C1" s="32" t="s">
        <v>4565</v>
      </c>
      <c r="D1" s="32" t="s">
        <v>4566</v>
      </c>
      <c r="E1" s="32"/>
    </row>
    <row r="2" spans="1:5" x14ac:dyDescent="0.25">
      <c r="A2" s="34">
        <v>50000</v>
      </c>
      <c r="B2" s="35" t="s">
        <v>4593</v>
      </c>
      <c r="C2" s="36" t="s">
        <v>4579</v>
      </c>
      <c r="D2" s="36" t="s">
        <v>4594</v>
      </c>
      <c r="E2" s="37"/>
    </row>
    <row r="3" spans="1:5" x14ac:dyDescent="0.25">
      <c r="A3" s="38">
        <v>50066</v>
      </c>
      <c r="B3" s="39" t="s">
        <v>4595</v>
      </c>
      <c r="C3" s="40" t="s">
        <v>4568</v>
      </c>
      <c r="D3" s="41" t="s">
        <v>4582</v>
      </c>
      <c r="E3" s="37"/>
    </row>
    <row r="4" spans="1:5" x14ac:dyDescent="0.25">
      <c r="A4" s="42">
        <v>50293</v>
      </c>
      <c r="B4" s="43" t="s">
        <v>4596</v>
      </c>
      <c r="C4" s="36" t="s">
        <v>4568</v>
      </c>
      <c r="D4" s="40" t="s">
        <v>4577</v>
      </c>
    </row>
    <row r="5" spans="1:5" x14ac:dyDescent="0.25">
      <c r="A5" s="34">
        <v>50306</v>
      </c>
      <c r="B5" s="43" t="s">
        <v>4597</v>
      </c>
      <c r="C5" s="45" t="s">
        <v>4575</v>
      </c>
      <c r="D5" s="36" t="s">
        <v>4576</v>
      </c>
    </row>
    <row r="6" spans="1:5" x14ac:dyDescent="0.25">
      <c r="A6" s="38">
        <v>50555</v>
      </c>
      <c r="B6" s="39" t="s">
        <v>1852</v>
      </c>
      <c r="C6" s="40" t="s">
        <v>4568</v>
      </c>
      <c r="D6" s="41" t="s">
        <v>4582</v>
      </c>
    </row>
    <row r="7" spans="1:5" x14ac:dyDescent="0.25">
      <c r="A7" s="34">
        <v>51036</v>
      </c>
      <c r="B7" s="43" t="s">
        <v>1354</v>
      </c>
      <c r="C7" s="45" t="s">
        <v>4575</v>
      </c>
      <c r="D7" s="36" t="s">
        <v>4576</v>
      </c>
      <c r="E7" s="46"/>
    </row>
    <row r="8" spans="1:5" x14ac:dyDescent="0.25">
      <c r="A8" s="34">
        <v>51285</v>
      </c>
      <c r="B8" s="43" t="s">
        <v>574</v>
      </c>
      <c r="C8" s="40" t="s">
        <v>4573</v>
      </c>
      <c r="D8" s="36" t="s">
        <v>4587</v>
      </c>
      <c r="E8" s="47"/>
    </row>
    <row r="9" spans="1:5" x14ac:dyDescent="0.25">
      <c r="A9" s="34">
        <v>52686</v>
      </c>
      <c r="B9" s="43" t="s">
        <v>954</v>
      </c>
      <c r="C9" s="46" t="s">
        <v>4570</v>
      </c>
      <c r="D9" s="36" t="s">
        <v>4571</v>
      </c>
      <c r="E9" s="37"/>
    </row>
    <row r="10" spans="1:5" x14ac:dyDescent="0.25">
      <c r="A10" s="34">
        <v>52857</v>
      </c>
      <c r="B10" s="48" t="s">
        <v>4598</v>
      </c>
      <c r="C10" s="46" t="s">
        <v>4570</v>
      </c>
      <c r="D10" s="36" t="s">
        <v>4571</v>
      </c>
      <c r="E10" s="36"/>
    </row>
    <row r="11" spans="1:5" x14ac:dyDescent="0.25">
      <c r="A11" s="34">
        <v>54115</v>
      </c>
      <c r="B11" s="48" t="s">
        <v>450</v>
      </c>
      <c r="C11" s="40" t="s">
        <v>4568</v>
      </c>
      <c r="D11" s="49" t="s">
        <v>4590</v>
      </c>
      <c r="E11" s="37"/>
    </row>
    <row r="12" spans="1:5" x14ac:dyDescent="0.25">
      <c r="A12" s="34">
        <v>55389</v>
      </c>
      <c r="B12" s="43" t="s">
        <v>1038</v>
      </c>
      <c r="C12" s="46" t="s">
        <v>4570</v>
      </c>
      <c r="D12" s="36" t="s">
        <v>4571</v>
      </c>
      <c r="E12" s="37"/>
    </row>
    <row r="13" spans="1:5" x14ac:dyDescent="0.25">
      <c r="A13" s="38">
        <v>55914</v>
      </c>
      <c r="B13" s="39" t="s">
        <v>4599</v>
      </c>
      <c r="C13" s="40" t="s">
        <v>4570</v>
      </c>
      <c r="D13" s="41" t="s">
        <v>4571</v>
      </c>
      <c r="E13" s="37"/>
    </row>
    <row r="14" spans="1:5" x14ac:dyDescent="0.25">
      <c r="A14" s="34">
        <v>56235</v>
      </c>
      <c r="B14" s="43" t="s">
        <v>4600</v>
      </c>
      <c r="C14" s="45" t="s">
        <v>4575</v>
      </c>
      <c r="D14" s="36" t="s">
        <v>4576</v>
      </c>
      <c r="E14" s="37"/>
    </row>
    <row r="15" spans="1:5" x14ac:dyDescent="0.25">
      <c r="A15" s="38">
        <v>56257</v>
      </c>
      <c r="B15" s="39" t="s">
        <v>4601</v>
      </c>
      <c r="C15" s="40" t="s">
        <v>4579</v>
      </c>
      <c r="D15" s="36" t="s">
        <v>4582</v>
      </c>
      <c r="E15" s="37"/>
    </row>
    <row r="16" spans="1:5" x14ac:dyDescent="0.25">
      <c r="A16" s="50">
        <v>56359</v>
      </c>
      <c r="B16" s="51" t="s">
        <v>4602</v>
      </c>
      <c r="C16" s="40" t="s">
        <v>4573</v>
      </c>
      <c r="D16" s="40" t="s">
        <v>4574</v>
      </c>
      <c r="E16" s="46"/>
    </row>
    <row r="17" spans="1:5" x14ac:dyDescent="0.25">
      <c r="A17" s="34">
        <v>56382</v>
      </c>
      <c r="B17" s="43" t="s">
        <v>1108</v>
      </c>
      <c r="C17" s="46" t="s">
        <v>4570</v>
      </c>
      <c r="D17" s="36" t="s">
        <v>4571</v>
      </c>
      <c r="E17" s="37"/>
    </row>
    <row r="18" spans="1:5" x14ac:dyDescent="0.25">
      <c r="A18" s="34">
        <v>56724</v>
      </c>
      <c r="B18" s="43" t="s">
        <v>1460</v>
      </c>
      <c r="C18" s="46" t="s">
        <v>4570</v>
      </c>
      <c r="D18" s="36" t="s">
        <v>4571</v>
      </c>
      <c r="E18" s="37"/>
    </row>
    <row r="19" spans="1:5" x14ac:dyDescent="0.25">
      <c r="A19" s="34">
        <v>57067</v>
      </c>
      <c r="B19" s="43" t="s">
        <v>4603</v>
      </c>
      <c r="C19" s="36" t="s">
        <v>4579</v>
      </c>
      <c r="D19" s="36" t="s">
        <v>4580</v>
      </c>
      <c r="E19" s="37"/>
    </row>
    <row r="20" spans="1:5" x14ac:dyDescent="0.25">
      <c r="A20" s="34">
        <v>57136</v>
      </c>
      <c r="B20" s="43" t="s">
        <v>28</v>
      </c>
      <c r="C20" s="45" t="s">
        <v>4575</v>
      </c>
      <c r="D20" s="36" t="s">
        <v>4576</v>
      </c>
      <c r="E20" s="37"/>
    </row>
    <row r="21" spans="1:5" x14ac:dyDescent="0.25">
      <c r="A21" s="34">
        <v>57147</v>
      </c>
      <c r="B21" s="43" t="s">
        <v>4604</v>
      </c>
      <c r="C21" s="36" t="s">
        <v>4579</v>
      </c>
      <c r="D21" s="36" t="s">
        <v>4589</v>
      </c>
      <c r="E21" s="37"/>
    </row>
    <row r="22" spans="1:5" x14ac:dyDescent="0.25">
      <c r="A22" s="38">
        <v>57249</v>
      </c>
      <c r="B22" s="39" t="s">
        <v>2091</v>
      </c>
      <c r="C22" s="40" t="s">
        <v>4568</v>
      </c>
      <c r="D22" s="52" t="s">
        <v>2091</v>
      </c>
      <c r="E22" s="37"/>
    </row>
    <row r="23" spans="1:5" x14ac:dyDescent="0.25">
      <c r="A23" s="42">
        <v>57749</v>
      </c>
      <c r="B23" s="43" t="s">
        <v>1628</v>
      </c>
      <c r="C23" s="36" t="s">
        <v>4568</v>
      </c>
      <c r="D23" s="40" t="s">
        <v>4585</v>
      </c>
      <c r="E23" s="37"/>
    </row>
    <row r="24" spans="1:5" x14ac:dyDescent="0.25">
      <c r="A24" s="34">
        <v>58275</v>
      </c>
      <c r="B24" s="43" t="s">
        <v>4605</v>
      </c>
      <c r="C24" s="36" t="s">
        <v>4579</v>
      </c>
      <c r="D24" s="36" t="s">
        <v>4606</v>
      </c>
      <c r="E24" s="37"/>
    </row>
    <row r="25" spans="1:5" x14ac:dyDescent="0.25">
      <c r="A25" s="34">
        <v>58899</v>
      </c>
      <c r="B25" s="43" t="s">
        <v>1104</v>
      </c>
      <c r="C25" s="36" t="s">
        <v>4568</v>
      </c>
      <c r="D25" s="40" t="s">
        <v>4585</v>
      </c>
      <c r="E25" s="37"/>
    </row>
    <row r="26" spans="1:5" x14ac:dyDescent="0.25">
      <c r="A26" s="34">
        <v>58902</v>
      </c>
      <c r="B26" s="43" t="s">
        <v>2095</v>
      </c>
      <c r="C26" s="40" t="s">
        <v>4573</v>
      </c>
      <c r="D26" s="36" t="s">
        <v>4587</v>
      </c>
      <c r="E26" s="37"/>
    </row>
    <row r="27" spans="1:5" x14ac:dyDescent="0.25">
      <c r="A27" s="34">
        <v>59507</v>
      </c>
      <c r="B27" s="43" t="s">
        <v>2102</v>
      </c>
      <c r="C27" s="45" t="s">
        <v>4575</v>
      </c>
      <c r="D27" s="36" t="s">
        <v>4583</v>
      </c>
      <c r="E27" s="37"/>
    </row>
    <row r="28" spans="1:5" x14ac:dyDescent="0.25">
      <c r="A28" s="34">
        <v>60297</v>
      </c>
      <c r="B28" s="43" t="s">
        <v>4607</v>
      </c>
      <c r="C28" s="45" t="s">
        <v>4575</v>
      </c>
      <c r="D28" s="36" t="s">
        <v>4576</v>
      </c>
      <c r="E28" s="37"/>
    </row>
    <row r="29" spans="1:5" x14ac:dyDescent="0.25">
      <c r="A29" s="34">
        <v>60344</v>
      </c>
      <c r="B29" s="43" t="s">
        <v>4608</v>
      </c>
      <c r="C29" s="36" t="s">
        <v>4579</v>
      </c>
      <c r="D29" s="36" t="s">
        <v>4589</v>
      </c>
      <c r="E29" s="37"/>
    </row>
    <row r="30" spans="1:5" x14ac:dyDescent="0.25">
      <c r="A30" s="38">
        <v>60413</v>
      </c>
      <c r="B30" s="39" t="s">
        <v>4609</v>
      </c>
      <c r="C30" s="40" t="s">
        <v>4568</v>
      </c>
      <c r="D30" s="52" t="s">
        <v>2091</v>
      </c>
      <c r="E30" s="37"/>
    </row>
    <row r="31" spans="1:5" x14ac:dyDescent="0.25">
      <c r="A31" s="34">
        <v>60515</v>
      </c>
      <c r="B31" s="43" t="s">
        <v>818</v>
      </c>
      <c r="C31" s="46" t="s">
        <v>4570</v>
      </c>
      <c r="D31" s="36" t="s">
        <v>4571</v>
      </c>
      <c r="E31" s="37"/>
    </row>
    <row r="32" spans="1:5" x14ac:dyDescent="0.25">
      <c r="A32" s="34">
        <v>60571</v>
      </c>
      <c r="B32" s="43" t="s">
        <v>1528</v>
      </c>
      <c r="C32" s="36" t="s">
        <v>4568</v>
      </c>
      <c r="D32" s="40" t="s">
        <v>4585</v>
      </c>
      <c r="E32" s="37"/>
    </row>
    <row r="33" spans="1:5" x14ac:dyDescent="0.25">
      <c r="A33" s="34">
        <v>61825</v>
      </c>
      <c r="B33" s="43" t="s">
        <v>2144</v>
      </c>
      <c r="C33" s="45" t="s">
        <v>4575</v>
      </c>
      <c r="D33" s="36" t="s">
        <v>4576</v>
      </c>
      <c r="E33" s="36"/>
    </row>
    <row r="34" spans="1:5" x14ac:dyDescent="0.25">
      <c r="A34" s="34">
        <v>62533</v>
      </c>
      <c r="B34" s="43" t="s">
        <v>2148</v>
      </c>
      <c r="C34" s="45" t="s">
        <v>4575</v>
      </c>
      <c r="D34" s="36" t="s">
        <v>4583</v>
      </c>
      <c r="E34" s="37"/>
    </row>
    <row r="35" spans="1:5" x14ac:dyDescent="0.25">
      <c r="A35" s="38">
        <v>62599</v>
      </c>
      <c r="B35" s="39" t="s">
        <v>4610</v>
      </c>
      <c r="C35" s="40" t="s">
        <v>4568</v>
      </c>
      <c r="D35" s="41" t="s">
        <v>4569</v>
      </c>
      <c r="E35" s="37"/>
    </row>
    <row r="36" spans="1:5" x14ac:dyDescent="0.25">
      <c r="A36" s="34">
        <v>62737</v>
      </c>
      <c r="B36" s="43" t="s">
        <v>760</v>
      </c>
      <c r="C36" s="46" t="s">
        <v>4570</v>
      </c>
      <c r="D36" s="36" t="s">
        <v>4571</v>
      </c>
      <c r="E36" s="37"/>
    </row>
    <row r="37" spans="1:5" x14ac:dyDescent="0.25">
      <c r="A37" s="34">
        <v>63252</v>
      </c>
      <c r="B37" s="43" t="s">
        <v>672</v>
      </c>
      <c r="C37" s="46" t="s">
        <v>4570</v>
      </c>
      <c r="D37" s="36" t="s">
        <v>4578</v>
      </c>
      <c r="E37" s="36"/>
    </row>
    <row r="38" spans="1:5" x14ac:dyDescent="0.25">
      <c r="A38" s="38">
        <v>64006</v>
      </c>
      <c r="B38" s="39" t="s">
        <v>4611</v>
      </c>
      <c r="C38" s="40" t="s">
        <v>4570</v>
      </c>
      <c r="D38" s="41" t="s">
        <v>4578</v>
      </c>
      <c r="E38" s="37"/>
    </row>
    <row r="39" spans="1:5" x14ac:dyDescent="0.25">
      <c r="A39" s="34">
        <v>64175</v>
      </c>
      <c r="B39" s="43" t="s">
        <v>2177</v>
      </c>
      <c r="C39" s="45" t="s">
        <v>4575</v>
      </c>
      <c r="D39" s="36" t="s">
        <v>4576</v>
      </c>
      <c r="E39" s="37"/>
    </row>
    <row r="40" spans="1:5" x14ac:dyDescent="0.25">
      <c r="A40" s="34">
        <v>64197</v>
      </c>
      <c r="B40" s="43" t="s">
        <v>4612</v>
      </c>
      <c r="C40" s="45" t="s">
        <v>4575</v>
      </c>
      <c r="D40" s="36" t="s">
        <v>4576</v>
      </c>
      <c r="E40" s="37"/>
    </row>
    <row r="41" spans="1:5" x14ac:dyDescent="0.25">
      <c r="A41" s="34">
        <v>66251</v>
      </c>
      <c r="B41" s="43" t="s">
        <v>4613</v>
      </c>
      <c r="C41" s="36" t="s">
        <v>4579</v>
      </c>
      <c r="D41" s="36" t="s">
        <v>4594</v>
      </c>
      <c r="E41" s="37"/>
    </row>
    <row r="42" spans="1:5" x14ac:dyDescent="0.25">
      <c r="A42" s="34">
        <v>66568</v>
      </c>
      <c r="B42" s="48" t="s">
        <v>4614</v>
      </c>
      <c r="C42" s="40" t="s">
        <v>4573</v>
      </c>
      <c r="D42" s="36" t="s">
        <v>4587</v>
      </c>
      <c r="E42" s="37"/>
    </row>
    <row r="43" spans="1:5" x14ac:dyDescent="0.25">
      <c r="A43" s="38">
        <v>66762</v>
      </c>
      <c r="B43" s="39" t="s">
        <v>4615</v>
      </c>
      <c r="C43" s="36" t="s">
        <v>4616</v>
      </c>
      <c r="D43" s="53" t="s">
        <v>4617</v>
      </c>
      <c r="E43" s="37"/>
    </row>
    <row r="44" spans="1:5" x14ac:dyDescent="0.25">
      <c r="A44" s="34">
        <v>67561</v>
      </c>
      <c r="B44" s="43" t="s">
        <v>4618</v>
      </c>
      <c r="C44" s="45" t="s">
        <v>4575</v>
      </c>
      <c r="D44" s="36" t="s">
        <v>4576</v>
      </c>
      <c r="E44" s="37"/>
    </row>
    <row r="45" spans="1:5" x14ac:dyDescent="0.25">
      <c r="A45" s="34">
        <v>67630</v>
      </c>
      <c r="B45" s="43" t="s">
        <v>4619</v>
      </c>
      <c r="C45" s="45" t="s">
        <v>4575</v>
      </c>
      <c r="D45" s="36" t="s">
        <v>4576</v>
      </c>
      <c r="E45" s="37"/>
    </row>
    <row r="46" spans="1:5" x14ac:dyDescent="0.25">
      <c r="A46" s="34">
        <v>67641</v>
      </c>
      <c r="B46" s="54" t="s">
        <v>4620</v>
      </c>
      <c r="C46" s="55" t="s">
        <v>4575</v>
      </c>
      <c r="D46" s="36" t="s">
        <v>4583</v>
      </c>
      <c r="E46" s="37"/>
    </row>
    <row r="47" spans="1:5" x14ac:dyDescent="0.25">
      <c r="A47" s="34">
        <v>67663</v>
      </c>
      <c r="B47" s="43" t="s">
        <v>2194</v>
      </c>
      <c r="C47" s="45" t="s">
        <v>4575</v>
      </c>
      <c r="D47" s="36" t="s">
        <v>4576</v>
      </c>
      <c r="E47" s="37"/>
    </row>
    <row r="48" spans="1:5" x14ac:dyDescent="0.25">
      <c r="A48" s="34">
        <v>67685</v>
      </c>
      <c r="B48" s="54" t="s">
        <v>2202</v>
      </c>
      <c r="C48" s="55" t="s">
        <v>4575</v>
      </c>
      <c r="D48" s="36" t="s">
        <v>4583</v>
      </c>
      <c r="E48" s="37"/>
    </row>
    <row r="49" spans="1:5" x14ac:dyDescent="0.25">
      <c r="A49" s="34">
        <v>67721</v>
      </c>
      <c r="B49" s="43" t="s">
        <v>2210</v>
      </c>
      <c r="C49" s="45" t="s">
        <v>4575</v>
      </c>
      <c r="D49" s="36" t="s">
        <v>4576</v>
      </c>
      <c r="E49" s="37"/>
    </row>
    <row r="50" spans="1:5" x14ac:dyDescent="0.25">
      <c r="A50" s="34">
        <v>68122</v>
      </c>
      <c r="B50" s="43" t="s">
        <v>44</v>
      </c>
      <c r="C50" s="45" t="s">
        <v>4575</v>
      </c>
      <c r="D50" s="36" t="s">
        <v>4576</v>
      </c>
      <c r="E50" s="37"/>
    </row>
    <row r="51" spans="1:5" x14ac:dyDescent="0.25">
      <c r="A51" s="34">
        <v>70382</v>
      </c>
      <c r="B51" s="43" t="s">
        <v>4621</v>
      </c>
      <c r="C51" s="36" t="s">
        <v>4568</v>
      </c>
      <c r="D51" s="41" t="s">
        <v>4569</v>
      </c>
      <c r="E51" s="37"/>
    </row>
    <row r="52" spans="1:5" x14ac:dyDescent="0.25">
      <c r="A52" s="34">
        <v>70439</v>
      </c>
      <c r="B52" s="48" t="s">
        <v>4622</v>
      </c>
      <c r="C52" s="36" t="s">
        <v>4568</v>
      </c>
      <c r="D52" s="41" t="s">
        <v>4569</v>
      </c>
      <c r="E52" s="37"/>
    </row>
    <row r="53" spans="1:5" x14ac:dyDescent="0.25">
      <c r="A53" s="38">
        <v>70699</v>
      </c>
      <c r="B53" s="39" t="s">
        <v>4623</v>
      </c>
      <c r="C53" s="36" t="s">
        <v>4616</v>
      </c>
      <c r="D53" s="40" t="s">
        <v>4624</v>
      </c>
      <c r="E53" s="37"/>
    </row>
    <row r="54" spans="1:5" x14ac:dyDescent="0.25">
      <c r="A54" s="34">
        <v>71238</v>
      </c>
      <c r="B54" s="43" t="s">
        <v>4625</v>
      </c>
      <c r="C54" s="45" t="s">
        <v>4575</v>
      </c>
      <c r="D54" s="36" t="s">
        <v>4576</v>
      </c>
      <c r="E54" s="37"/>
    </row>
    <row r="55" spans="1:5" x14ac:dyDescent="0.25">
      <c r="A55" s="34">
        <v>71363</v>
      </c>
      <c r="B55" s="43" t="s">
        <v>4626</v>
      </c>
      <c r="C55" s="45" t="s">
        <v>4575</v>
      </c>
      <c r="D55" s="36" t="s">
        <v>4576</v>
      </c>
      <c r="E55" s="37"/>
    </row>
    <row r="56" spans="1:5" x14ac:dyDescent="0.25">
      <c r="A56" s="34">
        <v>71410</v>
      </c>
      <c r="B56" s="43" t="s">
        <v>4627</v>
      </c>
      <c r="C56" s="45" t="s">
        <v>4575</v>
      </c>
      <c r="D56" s="36" t="s">
        <v>4576</v>
      </c>
      <c r="E56" s="37"/>
    </row>
    <row r="57" spans="1:5" x14ac:dyDescent="0.25">
      <c r="A57" s="34">
        <v>71432</v>
      </c>
      <c r="B57" s="43" t="s">
        <v>4628</v>
      </c>
      <c r="C57" s="45" t="s">
        <v>4575</v>
      </c>
      <c r="D57" s="36" t="s">
        <v>4576</v>
      </c>
      <c r="E57" s="37"/>
    </row>
    <row r="58" spans="1:5" x14ac:dyDescent="0.25">
      <c r="A58" s="34">
        <v>71556</v>
      </c>
      <c r="B58" s="43" t="s">
        <v>2234</v>
      </c>
      <c r="C58" s="45" t="s">
        <v>4575</v>
      </c>
      <c r="D58" s="36" t="s">
        <v>4576</v>
      </c>
      <c r="E58" s="37"/>
    </row>
    <row r="59" spans="1:5" x14ac:dyDescent="0.25">
      <c r="A59" s="38">
        <v>71625</v>
      </c>
      <c r="B59" s="39" t="s">
        <v>4629</v>
      </c>
      <c r="C59" s="40" t="s">
        <v>4568</v>
      </c>
      <c r="D59" s="41" t="s">
        <v>4569</v>
      </c>
      <c r="E59" s="37"/>
    </row>
    <row r="60" spans="1:5" x14ac:dyDescent="0.25">
      <c r="A60" s="42">
        <v>72208</v>
      </c>
      <c r="B60" s="43" t="s">
        <v>1530</v>
      </c>
      <c r="C60" s="36" t="s">
        <v>4568</v>
      </c>
      <c r="D60" s="40" t="s">
        <v>4585</v>
      </c>
      <c r="E60" s="37"/>
    </row>
    <row r="61" spans="1:5" x14ac:dyDescent="0.25">
      <c r="A61" s="42">
        <v>72435</v>
      </c>
      <c r="B61" s="43" t="s">
        <v>1388</v>
      </c>
      <c r="C61" s="36" t="s">
        <v>4568</v>
      </c>
      <c r="D61" s="40" t="s">
        <v>4577</v>
      </c>
      <c r="E61" s="37"/>
    </row>
    <row r="62" spans="1:5" x14ac:dyDescent="0.25">
      <c r="A62" s="42">
        <v>72548</v>
      </c>
      <c r="B62" s="39" t="s">
        <v>1266</v>
      </c>
      <c r="C62" s="36" t="s">
        <v>4568</v>
      </c>
      <c r="D62" s="40" t="s">
        <v>4577</v>
      </c>
      <c r="E62" s="37"/>
    </row>
    <row r="63" spans="1:5" x14ac:dyDescent="0.25">
      <c r="A63" s="34">
        <v>72559</v>
      </c>
      <c r="B63" s="43" t="s">
        <v>4630</v>
      </c>
      <c r="C63" s="36" t="s">
        <v>4568</v>
      </c>
      <c r="D63" s="40" t="s">
        <v>4577</v>
      </c>
      <c r="E63" s="37"/>
    </row>
    <row r="64" spans="1:5" x14ac:dyDescent="0.25">
      <c r="A64" s="34">
        <v>72560</v>
      </c>
      <c r="B64" s="39" t="s">
        <v>4631</v>
      </c>
      <c r="C64" s="36" t="s">
        <v>4568</v>
      </c>
      <c r="D64" s="40" t="s">
        <v>4577</v>
      </c>
      <c r="E64" s="37"/>
    </row>
    <row r="65" spans="1:5" x14ac:dyDescent="0.25">
      <c r="A65" s="34">
        <v>74839</v>
      </c>
      <c r="B65" s="43" t="s">
        <v>2259</v>
      </c>
      <c r="C65" s="45" t="s">
        <v>4575</v>
      </c>
      <c r="D65" s="36" t="s">
        <v>4576</v>
      </c>
      <c r="E65" s="37"/>
    </row>
    <row r="66" spans="1:5" x14ac:dyDescent="0.25">
      <c r="A66" s="34">
        <v>74873</v>
      </c>
      <c r="B66" s="43" t="s">
        <v>4632</v>
      </c>
      <c r="C66" s="45" t="s">
        <v>4575</v>
      </c>
      <c r="D66" s="36" t="s">
        <v>4576</v>
      </c>
      <c r="E66" s="37"/>
    </row>
    <row r="67" spans="1:5" x14ac:dyDescent="0.25">
      <c r="A67" s="38">
        <v>74908</v>
      </c>
      <c r="B67" s="39" t="s">
        <v>4633</v>
      </c>
      <c r="C67" s="40" t="s">
        <v>4573</v>
      </c>
      <c r="D67" s="40" t="s">
        <v>4574</v>
      </c>
      <c r="E67" s="37"/>
    </row>
    <row r="68" spans="1:5" x14ac:dyDescent="0.25">
      <c r="A68" s="34">
        <v>75058</v>
      </c>
      <c r="B68" s="54" t="s">
        <v>2265</v>
      </c>
      <c r="C68" s="55" t="s">
        <v>4575</v>
      </c>
      <c r="D68" s="36" t="s">
        <v>4583</v>
      </c>
      <c r="E68" s="37"/>
    </row>
    <row r="69" spans="1:5" x14ac:dyDescent="0.25">
      <c r="A69" s="34">
        <v>75070</v>
      </c>
      <c r="B69" s="43" t="s">
        <v>4634</v>
      </c>
      <c r="C69" s="36" t="s">
        <v>4579</v>
      </c>
      <c r="D69" s="36" t="s">
        <v>4594</v>
      </c>
      <c r="E69" s="37"/>
    </row>
    <row r="70" spans="1:5" x14ac:dyDescent="0.25">
      <c r="A70" s="34">
        <v>75092</v>
      </c>
      <c r="B70" s="43" t="s">
        <v>4635</v>
      </c>
      <c r="C70" s="45" t="s">
        <v>4575</v>
      </c>
      <c r="D70" s="36" t="s">
        <v>4576</v>
      </c>
    </row>
    <row r="71" spans="1:5" x14ac:dyDescent="0.25">
      <c r="A71" s="56">
        <v>75605</v>
      </c>
      <c r="B71" s="51" t="s">
        <v>4636</v>
      </c>
      <c r="C71" s="40" t="s">
        <v>4573</v>
      </c>
      <c r="D71" s="36" t="s">
        <v>4637</v>
      </c>
    </row>
    <row r="72" spans="1:5" x14ac:dyDescent="0.25">
      <c r="A72" s="34">
        <v>75650</v>
      </c>
      <c r="B72" s="43" t="s">
        <v>4638</v>
      </c>
      <c r="C72" s="45" t="s">
        <v>4575</v>
      </c>
      <c r="D72" s="36" t="s">
        <v>4576</v>
      </c>
      <c r="E72" s="37"/>
    </row>
    <row r="73" spans="1:5" x14ac:dyDescent="0.25">
      <c r="A73" s="34">
        <v>76017</v>
      </c>
      <c r="B73" s="43" t="s">
        <v>2271</v>
      </c>
      <c r="C73" s="45" t="s">
        <v>4575</v>
      </c>
      <c r="D73" s="36" t="s">
        <v>4576</v>
      </c>
      <c r="E73" s="37"/>
    </row>
    <row r="74" spans="1:5" ht="30" x14ac:dyDescent="0.25">
      <c r="A74" s="34">
        <v>76131</v>
      </c>
      <c r="B74" s="43" t="s">
        <v>2276</v>
      </c>
      <c r="C74" s="45" t="s">
        <v>4575</v>
      </c>
      <c r="D74" s="36" t="s">
        <v>4576</v>
      </c>
      <c r="E74" s="37"/>
    </row>
    <row r="75" spans="1:5" x14ac:dyDescent="0.25">
      <c r="A75" s="34">
        <v>76448</v>
      </c>
      <c r="B75" s="43" t="s">
        <v>1496</v>
      </c>
      <c r="C75" s="36" t="s">
        <v>4568</v>
      </c>
      <c r="D75" s="40" t="s">
        <v>4585</v>
      </c>
      <c r="E75" s="37"/>
    </row>
    <row r="76" spans="1:5" x14ac:dyDescent="0.25">
      <c r="A76" s="34">
        <v>77474</v>
      </c>
      <c r="B76" s="43" t="s">
        <v>4639</v>
      </c>
      <c r="C76" s="36" t="s">
        <v>4579</v>
      </c>
      <c r="D76" s="36" t="s">
        <v>4582</v>
      </c>
    </row>
    <row r="77" spans="1:5" x14ac:dyDescent="0.25">
      <c r="A77" s="34">
        <v>77714</v>
      </c>
      <c r="B77" s="43" t="s">
        <v>202</v>
      </c>
      <c r="C77" s="45" t="s">
        <v>4575</v>
      </c>
      <c r="D77" s="36" t="s">
        <v>4576</v>
      </c>
      <c r="E77" s="37"/>
    </row>
    <row r="78" spans="1:5" ht="30" x14ac:dyDescent="0.25">
      <c r="A78" s="34">
        <v>77736</v>
      </c>
      <c r="B78" s="43" t="s">
        <v>2287</v>
      </c>
      <c r="C78" s="45" t="s">
        <v>4575</v>
      </c>
      <c r="D78" s="36" t="s">
        <v>4576</v>
      </c>
      <c r="E78" s="37"/>
    </row>
    <row r="79" spans="1:5" x14ac:dyDescent="0.25">
      <c r="A79" s="34">
        <v>77747</v>
      </c>
      <c r="B79" s="43" t="s">
        <v>4640</v>
      </c>
      <c r="C79" s="45" t="s">
        <v>4575</v>
      </c>
      <c r="D79" s="36" t="s">
        <v>4576</v>
      </c>
      <c r="E79" s="37"/>
    </row>
    <row r="80" spans="1:5" x14ac:dyDescent="0.25">
      <c r="A80" s="34">
        <v>77781</v>
      </c>
      <c r="B80" s="43" t="s">
        <v>194</v>
      </c>
      <c r="C80" s="36" t="s">
        <v>4579</v>
      </c>
      <c r="D80" s="36" t="s">
        <v>4606</v>
      </c>
      <c r="E80" s="37"/>
    </row>
    <row r="81" spans="1:5" x14ac:dyDescent="0.25">
      <c r="A81" s="34">
        <v>78342</v>
      </c>
      <c r="B81" s="43" t="s">
        <v>2292</v>
      </c>
      <c r="C81" s="46" t="s">
        <v>4570</v>
      </c>
      <c r="D81" s="36" t="s">
        <v>4571</v>
      </c>
      <c r="E81" s="37"/>
    </row>
    <row r="82" spans="1:5" x14ac:dyDescent="0.25">
      <c r="A82" s="57">
        <v>78488</v>
      </c>
      <c r="B82" s="39" t="s">
        <v>1238</v>
      </c>
      <c r="C82" s="45" t="s">
        <v>4575</v>
      </c>
      <c r="D82" s="36" t="s">
        <v>4576</v>
      </c>
    </row>
    <row r="83" spans="1:5" x14ac:dyDescent="0.25">
      <c r="A83" s="34">
        <v>78535</v>
      </c>
      <c r="B83" s="48" t="s">
        <v>4641</v>
      </c>
      <c r="C83" s="46" t="s">
        <v>4570</v>
      </c>
      <c r="D83" s="36" t="s">
        <v>4571</v>
      </c>
    </row>
    <row r="84" spans="1:5" x14ac:dyDescent="0.25">
      <c r="A84" s="34">
        <v>78579</v>
      </c>
      <c r="B84" s="48" t="s">
        <v>4642</v>
      </c>
      <c r="C84" s="46" t="s">
        <v>4570</v>
      </c>
      <c r="D84" s="36" t="s">
        <v>4571</v>
      </c>
      <c r="E84" s="36"/>
    </row>
    <row r="85" spans="1:5" x14ac:dyDescent="0.25">
      <c r="A85" s="34">
        <v>78831</v>
      </c>
      <c r="B85" s="43" t="s">
        <v>2300</v>
      </c>
      <c r="C85" s="45" t="s">
        <v>4575</v>
      </c>
      <c r="D85" s="36" t="s">
        <v>4576</v>
      </c>
      <c r="E85" s="37"/>
    </row>
    <row r="86" spans="1:5" x14ac:dyDescent="0.25">
      <c r="A86" s="34">
        <v>78875</v>
      </c>
      <c r="B86" s="43" t="s">
        <v>4643</v>
      </c>
      <c r="C86" s="45" t="s">
        <v>4575</v>
      </c>
      <c r="D86" s="36" t="s">
        <v>4576</v>
      </c>
      <c r="E86" s="37"/>
    </row>
    <row r="87" spans="1:5" x14ac:dyDescent="0.25">
      <c r="A87" s="34">
        <v>78900</v>
      </c>
      <c r="B87" s="43" t="s">
        <v>4644</v>
      </c>
      <c r="C87" s="55" t="s">
        <v>4575</v>
      </c>
      <c r="D87" s="36" t="s">
        <v>4583</v>
      </c>
      <c r="E87" s="37"/>
    </row>
    <row r="88" spans="1:5" x14ac:dyDescent="0.25">
      <c r="A88" s="34">
        <v>78922</v>
      </c>
      <c r="B88" s="43" t="s">
        <v>4645</v>
      </c>
      <c r="C88" s="45" t="s">
        <v>4575</v>
      </c>
      <c r="D88" s="36" t="s">
        <v>4576</v>
      </c>
      <c r="E88" s="37"/>
    </row>
    <row r="89" spans="1:5" x14ac:dyDescent="0.25">
      <c r="A89" s="34">
        <v>78977</v>
      </c>
      <c r="B89" s="43" t="s">
        <v>4646</v>
      </c>
      <c r="C89" s="36" t="s">
        <v>4579</v>
      </c>
      <c r="D89" s="36" t="s">
        <v>4580</v>
      </c>
      <c r="E89" s="37"/>
    </row>
    <row r="90" spans="1:5" x14ac:dyDescent="0.25">
      <c r="A90" s="34">
        <v>79005</v>
      </c>
      <c r="B90" s="43" t="s">
        <v>2305</v>
      </c>
      <c r="C90" s="45" t="s">
        <v>4575</v>
      </c>
      <c r="D90" s="36" t="s">
        <v>4576</v>
      </c>
      <c r="E90" s="37"/>
    </row>
    <row r="91" spans="1:5" x14ac:dyDescent="0.25">
      <c r="A91" s="34">
        <v>79016</v>
      </c>
      <c r="B91" s="43" t="s">
        <v>4647</v>
      </c>
      <c r="C91" s="45" t="s">
        <v>4575</v>
      </c>
      <c r="D91" s="36" t="s">
        <v>4576</v>
      </c>
      <c r="E91" s="37"/>
    </row>
    <row r="92" spans="1:5" x14ac:dyDescent="0.25">
      <c r="A92" s="34">
        <v>79061</v>
      </c>
      <c r="B92" s="43" t="s">
        <v>2311</v>
      </c>
      <c r="C92" s="36" t="s">
        <v>4579</v>
      </c>
      <c r="D92" s="36" t="s">
        <v>4606</v>
      </c>
      <c r="E92" s="37"/>
    </row>
    <row r="93" spans="1:5" x14ac:dyDescent="0.25">
      <c r="A93" s="34">
        <v>79094</v>
      </c>
      <c r="B93" s="43" t="s">
        <v>2317</v>
      </c>
      <c r="C93" s="45" t="s">
        <v>4575</v>
      </c>
      <c r="D93" s="36" t="s">
        <v>4576</v>
      </c>
      <c r="E93" s="37"/>
    </row>
    <row r="94" spans="1:5" x14ac:dyDescent="0.25">
      <c r="A94" s="34">
        <v>79209</v>
      </c>
      <c r="B94" s="43" t="s">
        <v>4648</v>
      </c>
      <c r="C94" s="45" t="s">
        <v>4575</v>
      </c>
      <c r="D94" s="36" t="s">
        <v>4581</v>
      </c>
      <c r="E94" s="37"/>
    </row>
    <row r="95" spans="1:5" x14ac:dyDescent="0.25">
      <c r="A95" s="34">
        <v>79345</v>
      </c>
      <c r="B95" s="48" t="s">
        <v>4649</v>
      </c>
      <c r="C95" s="45" t="s">
        <v>4575</v>
      </c>
      <c r="D95" s="36" t="s">
        <v>4576</v>
      </c>
      <c r="E95" s="37"/>
    </row>
    <row r="96" spans="1:5" x14ac:dyDescent="0.25">
      <c r="A96" s="34">
        <v>80068</v>
      </c>
      <c r="B96" s="43" t="s">
        <v>2337</v>
      </c>
      <c r="C96" s="36" t="s">
        <v>4568</v>
      </c>
      <c r="D96" s="40" t="s">
        <v>4577</v>
      </c>
      <c r="E96" s="37"/>
    </row>
    <row r="97" spans="1:5" x14ac:dyDescent="0.25">
      <c r="A97" s="38">
        <v>80126</v>
      </c>
      <c r="B97" s="39" t="s">
        <v>4650</v>
      </c>
      <c r="C97" s="40" t="s">
        <v>4568</v>
      </c>
      <c r="D97" s="41" t="s">
        <v>4582</v>
      </c>
      <c r="E97" s="47"/>
    </row>
    <row r="98" spans="1:5" x14ac:dyDescent="0.25">
      <c r="A98" s="34">
        <v>80466</v>
      </c>
      <c r="B98" s="43" t="s">
        <v>4651</v>
      </c>
      <c r="C98" s="45" t="s">
        <v>4575</v>
      </c>
      <c r="D98" s="36" t="s">
        <v>4583</v>
      </c>
      <c r="E98" s="47"/>
    </row>
    <row r="99" spans="1:5" x14ac:dyDescent="0.25">
      <c r="A99" s="38">
        <v>81812</v>
      </c>
      <c r="B99" s="39" t="s">
        <v>4652</v>
      </c>
      <c r="C99" s="36" t="s">
        <v>4616</v>
      </c>
      <c r="D99" s="53" t="s">
        <v>4617</v>
      </c>
      <c r="E99" s="37"/>
    </row>
    <row r="100" spans="1:5" x14ac:dyDescent="0.25">
      <c r="A100" s="38">
        <v>81823</v>
      </c>
      <c r="B100" s="39" t="s">
        <v>4653</v>
      </c>
      <c r="C100" s="36" t="s">
        <v>4616</v>
      </c>
      <c r="D100" s="53" t="s">
        <v>4617</v>
      </c>
      <c r="E100" s="37"/>
    </row>
    <row r="101" spans="1:5" x14ac:dyDescent="0.25">
      <c r="A101" s="38">
        <v>82666</v>
      </c>
      <c r="B101" s="39" t="s">
        <v>2343</v>
      </c>
      <c r="C101" s="36" t="s">
        <v>4616</v>
      </c>
      <c r="D101" s="53" t="s">
        <v>4617</v>
      </c>
      <c r="E101" s="37"/>
    </row>
    <row r="102" spans="1:5" x14ac:dyDescent="0.25">
      <c r="A102" s="34">
        <v>82688</v>
      </c>
      <c r="B102" s="43" t="s">
        <v>2346</v>
      </c>
      <c r="C102" s="45" t="s">
        <v>4575</v>
      </c>
      <c r="D102" s="36" t="s">
        <v>4576</v>
      </c>
      <c r="E102" s="37"/>
    </row>
    <row r="103" spans="1:5" x14ac:dyDescent="0.25">
      <c r="A103" s="38">
        <v>83261</v>
      </c>
      <c r="B103" s="39" t="s">
        <v>4654</v>
      </c>
      <c r="C103" s="36" t="s">
        <v>4616</v>
      </c>
      <c r="D103" s="53" t="s">
        <v>4617</v>
      </c>
      <c r="E103" s="37"/>
    </row>
    <row r="104" spans="1:5" x14ac:dyDescent="0.25">
      <c r="A104" s="38">
        <v>83283</v>
      </c>
      <c r="B104" s="39" t="s">
        <v>4655</v>
      </c>
      <c r="C104" s="36" t="s">
        <v>4616</v>
      </c>
      <c r="D104" s="53" t="s">
        <v>4617</v>
      </c>
      <c r="E104" s="37"/>
    </row>
    <row r="105" spans="1:5" x14ac:dyDescent="0.25">
      <c r="A105" s="34">
        <v>83329</v>
      </c>
      <c r="B105" s="43" t="s">
        <v>402</v>
      </c>
      <c r="C105" s="45" t="s">
        <v>4575</v>
      </c>
      <c r="D105" s="36" t="s">
        <v>4576</v>
      </c>
      <c r="E105" s="37"/>
    </row>
    <row r="106" spans="1:5" x14ac:dyDescent="0.25">
      <c r="A106" s="34">
        <v>83341</v>
      </c>
      <c r="B106" s="43" t="s">
        <v>4656</v>
      </c>
      <c r="C106" s="36" t="s">
        <v>4579</v>
      </c>
      <c r="D106" s="36" t="s">
        <v>4606</v>
      </c>
      <c r="E106" s="37"/>
    </row>
    <row r="107" spans="1:5" x14ac:dyDescent="0.25">
      <c r="A107" s="34">
        <v>84662</v>
      </c>
      <c r="B107" s="43" t="s">
        <v>770</v>
      </c>
      <c r="C107" s="45" t="s">
        <v>4575</v>
      </c>
      <c r="D107" s="36" t="s">
        <v>4581</v>
      </c>
      <c r="E107" s="47"/>
    </row>
    <row r="108" spans="1:5" x14ac:dyDescent="0.25">
      <c r="A108" s="34">
        <v>84742</v>
      </c>
      <c r="B108" s="43" t="s">
        <v>1040</v>
      </c>
      <c r="C108" s="45" t="s">
        <v>4575</v>
      </c>
      <c r="D108" s="36" t="s">
        <v>4581</v>
      </c>
      <c r="E108" s="37"/>
    </row>
    <row r="109" spans="1:5" x14ac:dyDescent="0.25">
      <c r="A109" s="34">
        <v>85018</v>
      </c>
      <c r="B109" s="43" t="s">
        <v>534</v>
      </c>
      <c r="C109" s="45" t="s">
        <v>4575</v>
      </c>
      <c r="D109" s="36" t="s">
        <v>4576</v>
      </c>
      <c r="E109" s="37"/>
    </row>
    <row r="110" spans="1:5" x14ac:dyDescent="0.25">
      <c r="A110" s="34">
        <v>85687</v>
      </c>
      <c r="B110" s="48" t="s">
        <v>1222</v>
      </c>
      <c r="C110" s="45" t="s">
        <v>4575</v>
      </c>
      <c r="D110" s="36" t="s">
        <v>4581</v>
      </c>
      <c r="E110" s="37"/>
    </row>
    <row r="111" spans="1:5" x14ac:dyDescent="0.25">
      <c r="A111" s="34">
        <v>86500</v>
      </c>
      <c r="B111" s="43" t="s">
        <v>1250</v>
      </c>
      <c r="C111" s="46" t="s">
        <v>4570</v>
      </c>
      <c r="D111" s="36" t="s">
        <v>4571</v>
      </c>
      <c r="E111" s="37"/>
    </row>
    <row r="112" spans="1:5" x14ac:dyDescent="0.25">
      <c r="A112" s="34">
        <v>86737</v>
      </c>
      <c r="B112" s="43" t="s">
        <v>4657</v>
      </c>
      <c r="C112" s="45" t="s">
        <v>4575</v>
      </c>
      <c r="D112" s="36" t="s">
        <v>4576</v>
      </c>
      <c r="E112" s="37"/>
    </row>
    <row r="113" spans="1:5" x14ac:dyDescent="0.25">
      <c r="A113" s="34">
        <v>86748</v>
      </c>
      <c r="B113" s="43" t="s">
        <v>2408</v>
      </c>
      <c r="C113" s="45" t="s">
        <v>4575</v>
      </c>
      <c r="D113" s="36" t="s">
        <v>4576</v>
      </c>
      <c r="E113" s="37"/>
    </row>
    <row r="114" spans="1:5" x14ac:dyDescent="0.25">
      <c r="A114" s="34">
        <v>87478</v>
      </c>
      <c r="B114" s="48" t="s">
        <v>4658</v>
      </c>
      <c r="C114" s="46" t="s">
        <v>4570</v>
      </c>
      <c r="D114" s="36" t="s">
        <v>4578</v>
      </c>
      <c r="E114" s="37"/>
    </row>
    <row r="115" spans="1:5" x14ac:dyDescent="0.25">
      <c r="A115" s="34">
        <v>87616</v>
      </c>
      <c r="B115" s="43" t="s">
        <v>2415</v>
      </c>
      <c r="C115" s="45" t="s">
        <v>4575</v>
      </c>
      <c r="D115" s="36" t="s">
        <v>4576</v>
      </c>
      <c r="E115" s="37"/>
    </row>
    <row r="116" spans="1:5" x14ac:dyDescent="0.25">
      <c r="A116" s="34">
        <v>87683</v>
      </c>
      <c r="B116" s="43" t="s">
        <v>4659</v>
      </c>
      <c r="C116" s="36" t="s">
        <v>4579</v>
      </c>
      <c r="D116" s="36" t="s">
        <v>4606</v>
      </c>
      <c r="E116" s="37"/>
    </row>
    <row r="117" spans="1:5" x14ac:dyDescent="0.25">
      <c r="A117" s="34">
        <v>87865</v>
      </c>
      <c r="B117" s="43" t="s">
        <v>990</v>
      </c>
      <c r="C117" s="40" t="s">
        <v>4573</v>
      </c>
      <c r="D117" s="36" t="s">
        <v>4587</v>
      </c>
      <c r="E117" s="37"/>
    </row>
    <row r="118" spans="1:5" x14ac:dyDescent="0.25">
      <c r="A118" s="34">
        <v>87901</v>
      </c>
      <c r="B118" s="43" t="s">
        <v>2436</v>
      </c>
      <c r="C118" s="45" t="s">
        <v>4575</v>
      </c>
      <c r="D118" s="36" t="s">
        <v>4576</v>
      </c>
      <c r="E118" s="37"/>
    </row>
    <row r="119" spans="1:5" x14ac:dyDescent="0.25">
      <c r="A119" s="34">
        <v>88040</v>
      </c>
      <c r="B119" s="43" t="s">
        <v>2441</v>
      </c>
      <c r="C119" s="45" t="s">
        <v>4575</v>
      </c>
      <c r="D119" s="36" t="s">
        <v>4583</v>
      </c>
      <c r="E119" s="37"/>
    </row>
    <row r="120" spans="1:5" x14ac:dyDescent="0.25">
      <c r="A120" s="50">
        <v>88062</v>
      </c>
      <c r="B120" s="58" t="s">
        <v>2446</v>
      </c>
      <c r="C120" s="40" t="s">
        <v>4573</v>
      </c>
      <c r="D120" s="36" t="s">
        <v>4587</v>
      </c>
      <c r="E120" s="37"/>
    </row>
    <row r="121" spans="1:5" x14ac:dyDescent="0.25">
      <c r="A121" s="38">
        <v>88302</v>
      </c>
      <c r="B121" s="39" t="s">
        <v>4660</v>
      </c>
      <c r="C121" s="40" t="s">
        <v>4573</v>
      </c>
      <c r="D121" s="36" t="s">
        <v>4587</v>
      </c>
      <c r="E121" s="37"/>
    </row>
    <row r="122" spans="1:5" x14ac:dyDescent="0.25">
      <c r="A122" s="34">
        <v>88857</v>
      </c>
      <c r="B122" s="43" t="s">
        <v>864</v>
      </c>
      <c r="C122" s="40" t="s">
        <v>4573</v>
      </c>
      <c r="D122" s="36" t="s">
        <v>4587</v>
      </c>
      <c r="E122" s="37"/>
    </row>
    <row r="123" spans="1:5" x14ac:dyDescent="0.25">
      <c r="A123" s="34">
        <v>88891</v>
      </c>
      <c r="B123" s="35" t="s">
        <v>4661</v>
      </c>
      <c r="C123" s="40" t="s">
        <v>4573</v>
      </c>
      <c r="D123" s="36" t="s">
        <v>4587</v>
      </c>
      <c r="E123" s="37"/>
    </row>
    <row r="124" spans="1:5" x14ac:dyDescent="0.25">
      <c r="A124" s="34">
        <v>89838</v>
      </c>
      <c r="B124" s="43" t="s">
        <v>366</v>
      </c>
      <c r="C124" s="45" t="s">
        <v>4575</v>
      </c>
      <c r="D124" s="36" t="s">
        <v>4583</v>
      </c>
    </row>
    <row r="125" spans="1:5" x14ac:dyDescent="0.25">
      <c r="A125" s="34">
        <v>90028</v>
      </c>
      <c r="B125" s="43" t="s">
        <v>4662</v>
      </c>
      <c r="C125" s="36" t="s">
        <v>4579</v>
      </c>
      <c r="D125" s="36" t="s">
        <v>4594</v>
      </c>
      <c r="E125" s="37"/>
    </row>
    <row r="126" spans="1:5" x14ac:dyDescent="0.25">
      <c r="A126" s="34">
        <v>90153</v>
      </c>
      <c r="B126" s="43" t="s">
        <v>4663</v>
      </c>
      <c r="C126" s="45" t="s">
        <v>4575</v>
      </c>
      <c r="D126" s="36" t="s">
        <v>4583</v>
      </c>
      <c r="E126" s="37"/>
    </row>
    <row r="127" spans="1:5" x14ac:dyDescent="0.25">
      <c r="A127" s="34">
        <v>90437</v>
      </c>
      <c r="B127" s="43" t="s">
        <v>2472</v>
      </c>
      <c r="C127" s="45" t="s">
        <v>4575</v>
      </c>
      <c r="D127" s="36" t="s">
        <v>4583</v>
      </c>
      <c r="E127" s="37"/>
    </row>
    <row r="128" spans="1:5" x14ac:dyDescent="0.25">
      <c r="A128" s="34">
        <v>91203</v>
      </c>
      <c r="B128" s="43" t="s">
        <v>204</v>
      </c>
      <c r="C128" s="45" t="s">
        <v>4575</v>
      </c>
      <c r="D128" s="36" t="s">
        <v>4576</v>
      </c>
      <c r="E128" s="37"/>
    </row>
    <row r="129" spans="1:5" x14ac:dyDescent="0.25">
      <c r="A129" s="34">
        <v>91225</v>
      </c>
      <c r="B129" s="43" t="s">
        <v>214</v>
      </c>
      <c r="C129" s="36" t="s">
        <v>4579</v>
      </c>
      <c r="D129" s="36" t="s">
        <v>4582</v>
      </c>
      <c r="E129" s="37"/>
    </row>
    <row r="130" spans="1:5" x14ac:dyDescent="0.25">
      <c r="A130" s="38">
        <v>91645</v>
      </c>
      <c r="B130" s="39" t="s">
        <v>328</v>
      </c>
      <c r="C130" s="36" t="s">
        <v>4616</v>
      </c>
      <c r="D130" s="53" t="s">
        <v>4617</v>
      </c>
      <c r="E130" s="37"/>
    </row>
    <row r="131" spans="1:5" x14ac:dyDescent="0.25">
      <c r="A131" s="34">
        <v>91656</v>
      </c>
      <c r="B131" s="43" t="s">
        <v>4664</v>
      </c>
      <c r="C131" s="45" t="s">
        <v>4575</v>
      </c>
      <c r="D131" s="36" t="s">
        <v>4576</v>
      </c>
      <c r="E131" s="37"/>
    </row>
    <row r="132" spans="1:5" x14ac:dyDescent="0.25">
      <c r="A132" s="34">
        <v>91667</v>
      </c>
      <c r="B132" s="43" t="s">
        <v>2483</v>
      </c>
      <c r="C132" s="45" t="s">
        <v>4575</v>
      </c>
      <c r="D132" s="36" t="s">
        <v>4576</v>
      </c>
      <c r="E132" s="37"/>
    </row>
    <row r="133" spans="1:5" ht="30" x14ac:dyDescent="0.25">
      <c r="A133" s="34">
        <v>91941</v>
      </c>
      <c r="B133" s="43" t="s">
        <v>2488</v>
      </c>
      <c r="C133" s="45" t="s">
        <v>4575</v>
      </c>
      <c r="D133" s="36" t="s">
        <v>4583</v>
      </c>
      <c r="E133" s="37"/>
    </row>
    <row r="134" spans="1:5" x14ac:dyDescent="0.25">
      <c r="A134" s="34">
        <v>92524</v>
      </c>
      <c r="B134" s="35" t="s">
        <v>400</v>
      </c>
      <c r="C134" s="45" t="s">
        <v>4575</v>
      </c>
      <c r="D134" s="36" t="s">
        <v>4576</v>
      </c>
      <c r="E134" s="37"/>
    </row>
    <row r="135" spans="1:5" ht="30" x14ac:dyDescent="0.25">
      <c r="A135" s="34">
        <v>93152</v>
      </c>
      <c r="B135" s="43" t="s">
        <v>4665</v>
      </c>
      <c r="C135" s="45" t="s">
        <v>4575</v>
      </c>
      <c r="D135" s="36" t="s">
        <v>4576</v>
      </c>
      <c r="E135" s="37"/>
    </row>
    <row r="136" spans="1:5" x14ac:dyDescent="0.25">
      <c r="A136" s="34">
        <v>94097</v>
      </c>
      <c r="B136" s="43" t="s">
        <v>4666</v>
      </c>
      <c r="C136" s="45" t="s">
        <v>4575</v>
      </c>
      <c r="D136" s="36" t="s">
        <v>4581</v>
      </c>
      <c r="E136" s="37"/>
    </row>
    <row r="137" spans="1:5" x14ac:dyDescent="0.25">
      <c r="A137" s="34">
        <v>94111</v>
      </c>
      <c r="B137" s="43" t="s">
        <v>2515</v>
      </c>
      <c r="C137" s="45" t="s">
        <v>4575</v>
      </c>
      <c r="D137" s="36" t="s">
        <v>4581</v>
      </c>
      <c r="E137" s="37"/>
    </row>
    <row r="138" spans="1:5" x14ac:dyDescent="0.25">
      <c r="A138" s="34">
        <v>94746</v>
      </c>
      <c r="B138" s="43" t="s">
        <v>4667</v>
      </c>
      <c r="C138" s="45" t="s">
        <v>4575</v>
      </c>
      <c r="D138" s="36" t="s">
        <v>4576</v>
      </c>
      <c r="E138" s="37"/>
    </row>
    <row r="139" spans="1:5" x14ac:dyDescent="0.25">
      <c r="A139" s="34">
        <v>94757</v>
      </c>
      <c r="B139" s="43" t="s">
        <v>2518</v>
      </c>
      <c r="C139" s="45" t="s">
        <v>4575</v>
      </c>
      <c r="D139" s="36" t="s">
        <v>4576</v>
      </c>
      <c r="E139" s="37"/>
    </row>
    <row r="140" spans="1:5" x14ac:dyDescent="0.25">
      <c r="A140" s="34">
        <v>94804</v>
      </c>
      <c r="B140" s="43" t="s">
        <v>4668</v>
      </c>
      <c r="C140" s="45" t="s">
        <v>4575</v>
      </c>
      <c r="D140" s="36" t="s">
        <v>4581</v>
      </c>
      <c r="E140" s="37"/>
    </row>
    <row r="141" spans="1:5" x14ac:dyDescent="0.25">
      <c r="A141" s="34">
        <v>94815</v>
      </c>
      <c r="B141" s="43" t="s">
        <v>4669</v>
      </c>
      <c r="C141" s="45" t="s">
        <v>4575</v>
      </c>
      <c r="D141" s="36" t="s">
        <v>4576</v>
      </c>
      <c r="E141" s="37"/>
    </row>
    <row r="142" spans="1:5" x14ac:dyDescent="0.25">
      <c r="A142" s="34">
        <v>94826</v>
      </c>
      <c r="B142" s="43" t="s">
        <v>2529</v>
      </c>
      <c r="C142" s="45" t="s">
        <v>4575</v>
      </c>
      <c r="D142" s="36" t="s">
        <v>4576</v>
      </c>
      <c r="E142" s="37"/>
    </row>
    <row r="143" spans="1:5" x14ac:dyDescent="0.25">
      <c r="A143" s="34">
        <v>95169</v>
      </c>
      <c r="B143" s="43" t="s">
        <v>2534</v>
      </c>
      <c r="C143" s="45" t="s">
        <v>4575</v>
      </c>
      <c r="D143" s="36" t="s">
        <v>4576</v>
      </c>
      <c r="E143" s="37"/>
    </row>
    <row r="144" spans="1:5" x14ac:dyDescent="0.25">
      <c r="A144" s="34">
        <v>95487</v>
      </c>
      <c r="B144" s="43" t="s">
        <v>114</v>
      </c>
      <c r="C144" s="45" t="s">
        <v>4575</v>
      </c>
      <c r="D144" s="36" t="s">
        <v>4583</v>
      </c>
      <c r="E144" s="37"/>
    </row>
    <row r="145" spans="1:5" x14ac:dyDescent="0.25">
      <c r="A145" s="34">
        <v>95501</v>
      </c>
      <c r="B145" s="43" t="s">
        <v>338</v>
      </c>
      <c r="C145" s="45" t="s">
        <v>4575</v>
      </c>
      <c r="D145" s="36" t="s">
        <v>4576</v>
      </c>
      <c r="E145" s="37"/>
    </row>
    <row r="146" spans="1:5" x14ac:dyDescent="0.25">
      <c r="A146" s="34">
        <v>95512</v>
      </c>
      <c r="B146" s="43" t="s">
        <v>2539</v>
      </c>
      <c r="C146" s="45" t="s">
        <v>4575</v>
      </c>
      <c r="D146" s="36" t="s">
        <v>4583</v>
      </c>
      <c r="E146" s="37"/>
    </row>
    <row r="147" spans="1:5" x14ac:dyDescent="0.25">
      <c r="A147" s="34">
        <v>95578</v>
      </c>
      <c r="B147" s="43" t="s">
        <v>208</v>
      </c>
      <c r="C147" s="45" t="s">
        <v>4575</v>
      </c>
      <c r="D147" s="36" t="s">
        <v>4583</v>
      </c>
      <c r="E147" s="37"/>
    </row>
    <row r="148" spans="1:5" x14ac:dyDescent="0.25">
      <c r="A148" s="34">
        <v>95761</v>
      </c>
      <c r="B148" s="43" t="s">
        <v>2545</v>
      </c>
      <c r="C148" s="45" t="s">
        <v>4575</v>
      </c>
      <c r="D148" s="36" t="s">
        <v>4583</v>
      </c>
      <c r="E148" s="37"/>
    </row>
    <row r="149" spans="1:5" x14ac:dyDescent="0.25">
      <c r="A149" s="34">
        <v>95807</v>
      </c>
      <c r="B149" s="43" t="s">
        <v>2578</v>
      </c>
      <c r="C149" s="45" t="s">
        <v>4575</v>
      </c>
      <c r="D149" s="36" t="s">
        <v>4583</v>
      </c>
      <c r="E149" s="37"/>
    </row>
    <row r="150" spans="1:5" x14ac:dyDescent="0.25">
      <c r="A150" s="56">
        <v>95954</v>
      </c>
      <c r="B150" s="58" t="s">
        <v>4670</v>
      </c>
      <c r="C150" s="40" t="s">
        <v>4573</v>
      </c>
      <c r="D150" s="36" t="s">
        <v>4587</v>
      </c>
      <c r="E150" s="37"/>
    </row>
    <row r="151" spans="1:5" x14ac:dyDescent="0.25">
      <c r="A151" s="34">
        <v>96059</v>
      </c>
      <c r="B151" s="43" t="s">
        <v>4671</v>
      </c>
      <c r="C151" s="36" t="s">
        <v>4579</v>
      </c>
      <c r="D151" s="36" t="s">
        <v>4672</v>
      </c>
      <c r="E151" s="37"/>
    </row>
    <row r="152" spans="1:5" x14ac:dyDescent="0.25">
      <c r="A152" s="34">
        <v>96093</v>
      </c>
      <c r="B152" s="43" t="s">
        <v>2584</v>
      </c>
      <c r="C152" s="36" t="s">
        <v>4579</v>
      </c>
      <c r="D152" s="36" t="s">
        <v>4606</v>
      </c>
      <c r="E152" s="37"/>
    </row>
    <row r="153" spans="1:5" x14ac:dyDescent="0.25">
      <c r="A153" s="34">
        <v>96184</v>
      </c>
      <c r="B153" s="43" t="s">
        <v>2590</v>
      </c>
      <c r="C153" s="45" t="s">
        <v>4575</v>
      </c>
      <c r="D153" s="36" t="s">
        <v>4576</v>
      </c>
      <c r="E153" s="37"/>
    </row>
    <row r="154" spans="1:5" ht="30" x14ac:dyDescent="0.25">
      <c r="A154" s="34">
        <v>96695</v>
      </c>
      <c r="B154" s="43" t="s">
        <v>2597</v>
      </c>
      <c r="C154" s="45" t="s">
        <v>4575</v>
      </c>
      <c r="D154" s="36" t="s">
        <v>4583</v>
      </c>
      <c r="E154" s="37"/>
    </row>
    <row r="155" spans="1:5" x14ac:dyDescent="0.25">
      <c r="A155" s="34">
        <v>97029</v>
      </c>
      <c r="B155" s="43" t="s">
        <v>4673</v>
      </c>
      <c r="C155" s="40" t="s">
        <v>4573</v>
      </c>
      <c r="D155" s="36" t="s">
        <v>4587</v>
      </c>
      <c r="E155" s="37"/>
    </row>
    <row r="156" spans="1:5" x14ac:dyDescent="0.25">
      <c r="A156" s="34">
        <v>97110</v>
      </c>
      <c r="B156" s="48" t="s">
        <v>4674</v>
      </c>
      <c r="C156" s="36" t="s">
        <v>4568</v>
      </c>
      <c r="D156" s="41" t="s">
        <v>4569</v>
      </c>
      <c r="E156" s="37"/>
    </row>
    <row r="157" spans="1:5" x14ac:dyDescent="0.25">
      <c r="A157" s="34">
        <v>97176</v>
      </c>
      <c r="B157" s="43" t="s">
        <v>2605</v>
      </c>
      <c r="C157" s="46" t="s">
        <v>4570</v>
      </c>
      <c r="D157" s="36" t="s">
        <v>4571</v>
      </c>
      <c r="E157" s="37"/>
    </row>
    <row r="158" spans="1:5" x14ac:dyDescent="0.25">
      <c r="A158" s="59">
        <v>97416</v>
      </c>
      <c r="B158" s="54" t="s">
        <v>4675</v>
      </c>
      <c r="C158" s="55" t="s">
        <v>4575</v>
      </c>
      <c r="D158" s="36" t="s">
        <v>4581</v>
      </c>
      <c r="E158" s="37"/>
    </row>
    <row r="159" spans="1:5" x14ac:dyDescent="0.25">
      <c r="A159" s="34">
        <v>97530</v>
      </c>
      <c r="B159" s="43" t="s">
        <v>466</v>
      </c>
      <c r="C159" s="45" t="s">
        <v>4575</v>
      </c>
      <c r="D159" s="36" t="s">
        <v>4583</v>
      </c>
      <c r="E159" s="37"/>
    </row>
    <row r="160" spans="1:5" x14ac:dyDescent="0.25">
      <c r="A160" s="34">
        <v>97745</v>
      </c>
      <c r="B160" s="43" t="s">
        <v>2608</v>
      </c>
      <c r="C160" s="45" t="s">
        <v>4575</v>
      </c>
      <c r="D160" s="36" t="s">
        <v>4576</v>
      </c>
      <c r="E160" s="37"/>
    </row>
    <row r="161" spans="1:5" x14ac:dyDescent="0.25">
      <c r="A161" s="57">
        <v>97778</v>
      </c>
      <c r="B161" s="39" t="s">
        <v>1132</v>
      </c>
      <c r="C161" s="36" t="s">
        <v>4579</v>
      </c>
      <c r="D161" s="36" t="s">
        <v>4582</v>
      </c>
      <c r="E161" s="37"/>
    </row>
    <row r="162" spans="1:5" x14ac:dyDescent="0.25">
      <c r="A162" s="34">
        <v>98011</v>
      </c>
      <c r="B162" s="43" t="s">
        <v>84</v>
      </c>
      <c r="C162" s="36" t="s">
        <v>4579</v>
      </c>
      <c r="D162" s="36" t="s">
        <v>4594</v>
      </c>
      <c r="E162" s="37"/>
    </row>
    <row r="163" spans="1:5" x14ac:dyDescent="0.25">
      <c r="A163" s="34">
        <v>98544</v>
      </c>
      <c r="B163" s="43" t="s">
        <v>2614</v>
      </c>
      <c r="C163" s="45" t="s">
        <v>4575</v>
      </c>
      <c r="D163" s="36" t="s">
        <v>4583</v>
      </c>
      <c r="E163" s="37"/>
    </row>
    <row r="164" spans="1:5" x14ac:dyDescent="0.25">
      <c r="A164" s="34">
        <v>98555</v>
      </c>
      <c r="B164" s="43" t="s">
        <v>4676</v>
      </c>
      <c r="C164" s="45" t="s">
        <v>4575</v>
      </c>
      <c r="D164" s="36" t="s">
        <v>4576</v>
      </c>
      <c r="E164" s="37"/>
    </row>
    <row r="165" spans="1:5" x14ac:dyDescent="0.25">
      <c r="A165" s="34">
        <v>98862</v>
      </c>
      <c r="B165" s="43" t="s">
        <v>152</v>
      </c>
      <c r="C165" s="45" t="s">
        <v>4575</v>
      </c>
      <c r="D165" s="36" t="s">
        <v>4576</v>
      </c>
      <c r="E165" s="37"/>
    </row>
    <row r="166" spans="1:5" x14ac:dyDescent="0.25">
      <c r="A166" s="34">
        <v>99081</v>
      </c>
      <c r="B166" s="43" t="s">
        <v>2620</v>
      </c>
      <c r="C166" s="45" t="s">
        <v>4575</v>
      </c>
      <c r="D166" s="36" t="s">
        <v>4576</v>
      </c>
      <c r="E166" s="37"/>
    </row>
    <row r="167" spans="1:5" x14ac:dyDescent="0.25">
      <c r="A167" s="34">
        <v>99092</v>
      </c>
      <c r="B167" s="43" t="s">
        <v>2626</v>
      </c>
      <c r="C167" s="45" t="s">
        <v>4575</v>
      </c>
      <c r="D167" s="36" t="s">
        <v>4576</v>
      </c>
      <c r="E167" s="37"/>
    </row>
    <row r="168" spans="1:5" x14ac:dyDescent="0.25">
      <c r="A168" s="34">
        <v>99285</v>
      </c>
      <c r="B168" s="43" t="s">
        <v>4677</v>
      </c>
      <c r="C168" s="40" t="s">
        <v>4573</v>
      </c>
      <c r="D168" s="36" t="s">
        <v>4587</v>
      </c>
      <c r="E168" s="37"/>
    </row>
    <row r="169" spans="1:5" x14ac:dyDescent="0.25">
      <c r="A169" s="34">
        <v>99309</v>
      </c>
      <c r="B169" s="43" t="s">
        <v>2629</v>
      </c>
      <c r="C169" s="45" t="s">
        <v>4575</v>
      </c>
      <c r="D169" s="36" t="s">
        <v>4583</v>
      </c>
      <c r="E169" s="37"/>
    </row>
    <row r="170" spans="1:5" x14ac:dyDescent="0.25">
      <c r="A170" s="34">
        <v>99354</v>
      </c>
      <c r="B170" s="43" t="s">
        <v>2632</v>
      </c>
      <c r="C170" s="36" t="s">
        <v>4579</v>
      </c>
      <c r="D170" s="36" t="s">
        <v>4584</v>
      </c>
      <c r="E170" s="37"/>
    </row>
    <row r="171" spans="1:5" ht="30" x14ac:dyDescent="0.25">
      <c r="A171" s="34">
        <v>99876</v>
      </c>
      <c r="B171" s="43" t="s">
        <v>4678</v>
      </c>
      <c r="C171" s="45" t="s">
        <v>4575</v>
      </c>
      <c r="D171" s="36" t="s">
        <v>4576</v>
      </c>
      <c r="E171" s="37"/>
    </row>
    <row r="172" spans="1:5" x14ac:dyDescent="0.25">
      <c r="A172" s="34">
        <v>99978</v>
      </c>
      <c r="B172" s="43" t="s">
        <v>4679</v>
      </c>
      <c r="C172" s="45" t="s">
        <v>4575</v>
      </c>
      <c r="D172" s="36" t="s">
        <v>4576</v>
      </c>
      <c r="E172" s="37"/>
    </row>
    <row r="173" spans="1:5" x14ac:dyDescent="0.25">
      <c r="A173" s="34">
        <v>99990</v>
      </c>
      <c r="B173" s="43" t="s">
        <v>2647</v>
      </c>
      <c r="C173" s="45" t="s">
        <v>4575</v>
      </c>
      <c r="D173" s="36" t="s">
        <v>4576</v>
      </c>
      <c r="E173" s="37"/>
    </row>
    <row r="174" spans="1:5" x14ac:dyDescent="0.25">
      <c r="A174" s="34">
        <v>100016</v>
      </c>
      <c r="B174" s="43" t="s">
        <v>2654</v>
      </c>
      <c r="C174" s="45" t="s">
        <v>4575</v>
      </c>
      <c r="D174" s="36" t="s">
        <v>4583</v>
      </c>
      <c r="E174" s="37"/>
    </row>
    <row r="175" spans="1:5" x14ac:dyDescent="0.25">
      <c r="A175" s="34">
        <v>100027</v>
      </c>
      <c r="B175" s="43" t="s">
        <v>2658</v>
      </c>
      <c r="C175" s="45" t="s">
        <v>4575</v>
      </c>
      <c r="D175" s="36" t="s">
        <v>4583</v>
      </c>
      <c r="E175" s="37"/>
    </row>
    <row r="176" spans="1:5" x14ac:dyDescent="0.25">
      <c r="A176" s="34">
        <v>100254</v>
      </c>
      <c r="B176" s="43" t="s">
        <v>4680</v>
      </c>
      <c r="C176" s="36" t="s">
        <v>4579</v>
      </c>
      <c r="D176" s="36" t="s">
        <v>4584</v>
      </c>
      <c r="E176" s="37"/>
    </row>
    <row r="177" spans="1:5" x14ac:dyDescent="0.25">
      <c r="A177" s="34">
        <v>100378</v>
      </c>
      <c r="B177" s="43" t="s">
        <v>144</v>
      </c>
      <c r="C177" s="45" t="s">
        <v>4575</v>
      </c>
      <c r="D177" s="36" t="s">
        <v>4576</v>
      </c>
      <c r="E177" s="37"/>
    </row>
    <row r="178" spans="1:5" x14ac:dyDescent="0.25">
      <c r="A178" s="34">
        <v>100414</v>
      </c>
      <c r="B178" s="43" t="s">
        <v>4681</v>
      </c>
      <c r="C178" s="45" t="s">
        <v>4575</v>
      </c>
      <c r="D178" s="36" t="s">
        <v>4576</v>
      </c>
    </row>
    <row r="179" spans="1:5" x14ac:dyDescent="0.25">
      <c r="A179" s="34">
        <v>100425</v>
      </c>
      <c r="B179" s="43" t="s">
        <v>2663</v>
      </c>
      <c r="C179" s="36" t="s">
        <v>4579</v>
      </c>
      <c r="D179" s="36" t="s">
        <v>4606</v>
      </c>
      <c r="E179" s="37"/>
    </row>
    <row r="180" spans="1:5" x14ac:dyDescent="0.25">
      <c r="A180" s="34">
        <v>100470</v>
      </c>
      <c r="B180" s="43" t="s">
        <v>4682</v>
      </c>
      <c r="C180" s="45" t="s">
        <v>4575</v>
      </c>
      <c r="D180" s="36" t="s">
        <v>4576</v>
      </c>
      <c r="E180" s="37"/>
    </row>
    <row r="181" spans="1:5" x14ac:dyDescent="0.25">
      <c r="A181" s="34">
        <v>100516</v>
      </c>
      <c r="B181" s="43" t="s">
        <v>4683</v>
      </c>
      <c r="C181" s="45" t="s">
        <v>4575</v>
      </c>
      <c r="D181" s="36" t="s">
        <v>4576</v>
      </c>
      <c r="E181" s="37"/>
    </row>
    <row r="182" spans="1:5" x14ac:dyDescent="0.25">
      <c r="A182" s="34">
        <v>100527</v>
      </c>
      <c r="B182" s="43" t="s">
        <v>4684</v>
      </c>
      <c r="C182" s="36" t="s">
        <v>4579</v>
      </c>
      <c r="D182" s="36" t="s">
        <v>4594</v>
      </c>
      <c r="E182" s="36"/>
    </row>
    <row r="183" spans="1:5" x14ac:dyDescent="0.25">
      <c r="A183" s="34">
        <v>100618</v>
      </c>
      <c r="B183" s="43" t="s">
        <v>2671</v>
      </c>
      <c r="C183" s="45" t="s">
        <v>4575</v>
      </c>
      <c r="D183" s="36" t="s">
        <v>4576</v>
      </c>
      <c r="E183" s="37"/>
    </row>
    <row r="184" spans="1:5" x14ac:dyDescent="0.25">
      <c r="A184" s="34">
        <v>100709</v>
      </c>
      <c r="B184" s="43" t="s">
        <v>4685</v>
      </c>
      <c r="C184" s="45" t="s">
        <v>4575</v>
      </c>
      <c r="D184" s="36" t="s">
        <v>4583</v>
      </c>
      <c r="E184" s="37"/>
    </row>
    <row r="185" spans="1:5" x14ac:dyDescent="0.25">
      <c r="A185" s="34">
        <v>100710</v>
      </c>
      <c r="B185" s="43" t="s">
        <v>4686</v>
      </c>
      <c r="C185" s="45" t="s">
        <v>4575</v>
      </c>
      <c r="D185" s="36" t="s">
        <v>4576</v>
      </c>
      <c r="E185" s="37"/>
    </row>
    <row r="186" spans="1:5" ht="30" x14ac:dyDescent="0.25">
      <c r="A186" s="34">
        <v>100732</v>
      </c>
      <c r="B186" s="43" t="s">
        <v>4687</v>
      </c>
      <c r="C186" s="36" t="s">
        <v>4579</v>
      </c>
      <c r="D186" s="36" t="s">
        <v>4594</v>
      </c>
      <c r="E186" s="37"/>
    </row>
    <row r="187" spans="1:5" x14ac:dyDescent="0.25">
      <c r="A187" s="34">
        <v>101053</v>
      </c>
      <c r="B187" s="43" t="s">
        <v>1024</v>
      </c>
      <c r="C187" s="45" t="s">
        <v>4575</v>
      </c>
      <c r="D187" s="36" t="s">
        <v>4576</v>
      </c>
      <c r="E187" s="37"/>
    </row>
    <row r="188" spans="1:5" ht="30" x14ac:dyDescent="0.25">
      <c r="A188" s="34">
        <v>101202</v>
      </c>
      <c r="B188" s="43" t="s">
        <v>2684</v>
      </c>
      <c r="C188" s="45" t="s">
        <v>4575</v>
      </c>
      <c r="D188" s="36" t="s">
        <v>4576</v>
      </c>
      <c r="E188" s="37"/>
    </row>
    <row r="189" spans="1:5" x14ac:dyDescent="0.25">
      <c r="A189" s="57">
        <v>101213</v>
      </c>
      <c r="B189" s="54" t="s">
        <v>722</v>
      </c>
      <c r="C189" s="45" t="s">
        <v>4575</v>
      </c>
      <c r="D189" s="36" t="s">
        <v>4576</v>
      </c>
      <c r="E189" s="37"/>
    </row>
    <row r="190" spans="1:5" ht="30" x14ac:dyDescent="0.25">
      <c r="A190" s="34">
        <v>101724</v>
      </c>
      <c r="B190" s="58" t="s">
        <v>4688</v>
      </c>
      <c r="C190" s="45" t="s">
        <v>4575</v>
      </c>
      <c r="D190" s="36" t="s">
        <v>4576</v>
      </c>
      <c r="E190" s="36"/>
    </row>
    <row r="191" spans="1:5" x14ac:dyDescent="0.25">
      <c r="A191" s="34">
        <v>101848</v>
      </c>
      <c r="B191" s="43" t="s">
        <v>2710</v>
      </c>
      <c r="C191" s="45" t="s">
        <v>4575</v>
      </c>
      <c r="D191" s="36" t="s">
        <v>4576</v>
      </c>
      <c r="E191" s="37"/>
    </row>
    <row r="192" spans="1:5" ht="30" x14ac:dyDescent="0.25">
      <c r="A192" s="34">
        <v>101962</v>
      </c>
      <c r="B192" s="43" t="s">
        <v>2717</v>
      </c>
      <c r="C192" s="45" t="s">
        <v>4575</v>
      </c>
      <c r="D192" s="36" t="s">
        <v>4576</v>
      </c>
      <c r="E192" s="37"/>
    </row>
    <row r="193" spans="1:5" x14ac:dyDescent="0.25">
      <c r="A193" s="34">
        <v>102067</v>
      </c>
      <c r="B193" s="43" t="s">
        <v>4689</v>
      </c>
      <c r="C193" s="45" t="s">
        <v>4575</v>
      </c>
      <c r="D193" s="36" t="s">
        <v>4576</v>
      </c>
      <c r="E193" s="37"/>
    </row>
    <row r="194" spans="1:5" x14ac:dyDescent="0.25">
      <c r="A194" s="34">
        <v>102272</v>
      </c>
      <c r="B194" s="43" t="s">
        <v>4690</v>
      </c>
      <c r="C194" s="45" t="s">
        <v>4575</v>
      </c>
      <c r="D194" s="36" t="s">
        <v>4576</v>
      </c>
      <c r="E194" s="37"/>
    </row>
    <row r="195" spans="1:5" ht="30" x14ac:dyDescent="0.25">
      <c r="A195" s="34">
        <v>102772</v>
      </c>
      <c r="B195" s="43" t="s">
        <v>2726</v>
      </c>
      <c r="C195" s="45" t="s">
        <v>4575</v>
      </c>
      <c r="D195" s="36" t="s">
        <v>4576</v>
      </c>
      <c r="E195" s="37"/>
    </row>
    <row r="196" spans="1:5" x14ac:dyDescent="0.25">
      <c r="A196" s="34">
        <v>103059</v>
      </c>
      <c r="B196" s="43" t="s">
        <v>4691</v>
      </c>
      <c r="C196" s="45" t="s">
        <v>4575</v>
      </c>
      <c r="D196" s="36" t="s">
        <v>4576</v>
      </c>
      <c r="E196" s="37"/>
    </row>
    <row r="197" spans="1:5" x14ac:dyDescent="0.25">
      <c r="A197" s="34">
        <v>103344</v>
      </c>
      <c r="B197" s="43" t="s">
        <v>2729</v>
      </c>
      <c r="C197" s="45" t="s">
        <v>4575</v>
      </c>
      <c r="D197" s="36" t="s">
        <v>4576</v>
      </c>
      <c r="E197" s="37"/>
    </row>
    <row r="198" spans="1:5" x14ac:dyDescent="0.25">
      <c r="A198" s="34">
        <v>103844</v>
      </c>
      <c r="B198" s="43" t="s">
        <v>4692</v>
      </c>
      <c r="C198" s="45" t="s">
        <v>4575</v>
      </c>
      <c r="D198" s="36" t="s">
        <v>4576</v>
      </c>
      <c r="E198" s="37"/>
    </row>
    <row r="199" spans="1:5" x14ac:dyDescent="0.25">
      <c r="A199" s="34">
        <v>104405</v>
      </c>
      <c r="B199" s="43" t="s">
        <v>4693</v>
      </c>
      <c r="C199" s="45" t="s">
        <v>4575</v>
      </c>
      <c r="D199" s="36" t="s">
        <v>4583</v>
      </c>
      <c r="E199" s="37"/>
    </row>
    <row r="200" spans="1:5" x14ac:dyDescent="0.25">
      <c r="A200" s="34">
        <v>104767</v>
      </c>
      <c r="B200" s="43" t="s">
        <v>2752</v>
      </c>
      <c r="C200" s="45" t="s">
        <v>4575</v>
      </c>
      <c r="D200" s="36" t="s">
        <v>4576</v>
      </c>
      <c r="E200" s="37"/>
    </row>
    <row r="201" spans="1:5" x14ac:dyDescent="0.25">
      <c r="A201" s="34">
        <v>104905</v>
      </c>
      <c r="B201" s="43" t="s">
        <v>4694</v>
      </c>
      <c r="C201" s="45" t="s">
        <v>4575</v>
      </c>
      <c r="D201" s="36" t="s">
        <v>4576</v>
      </c>
      <c r="E201" s="37"/>
    </row>
    <row r="202" spans="1:5" x14ac:dyDescent="0.25">
      <c r="A202" s="34">
        <v>105373</v>
      </c>
      <c r="B202" s="43" t="s">
        <v>4695</v>
      </c>
      <c r="C202" s="45" t="s">
        <v>4575</v>
      </c>
      <c r="D202" s="36" t="s">
        <v>4581</v>
      </c>
      <c r="E202" s="37"/>
    </row>
    <row r="203" spans="1:5" x14ac:dyDescent="0.25">
      <c r="A203" s="34">
        <v>105679</v>
      </c>
      <c r="B203" s="43" t="s">
        <v>4696</v>
      </c>
      <c r="C203" s="45" t="s">
        <v>4575</v>
      </c>
      <c r="D203" s="36" t="s">
        <v>4583</v>
      </c>
      <c r="E203" s="37"/>
    </row>
    <row r="204" spans="1:5" x14ac:dyDescent="0.25">
      <c r="A204" s="34">
        <v>106401</v>
      </c>
      <c r="B204" s="43" t="s">
        <v>4697</v>
      </c>
      <c r="C204" s="45" t="s">
        <v>4575</v>
      </c>
      <c r="D204" s="36" t="s">
        <v>4583</v>
      </c>
      <c r="E204" s="37"/>
    </row>
    <row r="205" spans="1:5" x14ac:dyDescent="0.25">
      <c r="A205" s="34">
        <v>106467</v>
      </c>
      <c r="B205" s="43" t="s">
        <v>334</v>
      </c>
      <c r="C205" s="45" t="s">
        <v>4575</v>
      </c>
      <c r="D205" s="36" t="s">
        <v>4576</v>
      </c>
      <c r="E205" s="37"/>
    </row>
    <row r="206" spans="1:5" x14ac:dyDescent="0.25">
      <c r="A206" s="34">
        <v>106478</v>
      </c>
      <c r="B206" s="43" t="s">
        <v>2760</v>
      </c>
      <c r="C206" s="45" t="s">
        <v>4575</v>
      </c>
      <c r="D206" s="36" t="s">
        <v>4583</v>
      </c>
      <c r="E206" s="37"/>
    </row>
    <row r="207" spans="1:5" x14ac:dyDescent="0.25">
      <c r="A207" s="34">
        <v>106489</v>
      </c>
      <c r="B207" s="43" t="s">
        <v>4698</v>
      </c>
      <c r="C207" s="45" t="s">
        <v>4575</v>
      </c>
      <c r="D207" s="36" t="s">
        <v>4583</v>
      </c>
      <c r="E207" s="37"/>
    </row>
    <row r="208" spans="1:5" x14ac:dyDescent="0.25">
      <c r="A208" s="34">
        <v>106490</v>
      </c>
      <c r="B208" s="43" t="s">
        <v>2762</v>
      </c>
      <c r="C208" s="45" t="s">
        <v>4575</v>
      </c>
      <c r="D208" s="36" t="s">
        <v>4583</v>
      </c>
      <c r="E208" s="37"/>
    </row>
    <row r="209" spans="1:5" ht="30" x14ac:dyDescent="0.25">
      <c r="A209" s="34">
        <v>106638</v>
      </c>
      <c r="B209" s="43" t="s">
        <v>4699</v>
      </c>
      <c r="C209" s="36" t="s">
        <v>4579</v>
      </c>
      <c r="D209" s="36" t="s">
        <v>4672</v>
      </c>
      <c r="E209" s="37"/>
    </row>
    <row r="210" spans="1:5" x14ac:dyDescent="0.25">
      <c r="A210" s="34">
        <v>106945</v>
      </c>
      <c r="B210" s="43" t="s">
        <v>4700</v>
      </c>
      <c r="C210" s="45" t="s">
        <v>4575</v>
      </c>
      <c r="D210" s="36" t="s">
        <v>4576</v>
      </c>
      <c r="E210" s="37"/>
    </row>
    <row r="211" spans="1:5" x14ac:dyDescent="0.25">
      <c r="A211" s="34">
        <v>107028</v>
      </c>
      <c r="B211" s="43" t="s">
        <v>4701</v>
      </c>
      <c r="C211" s="36" t="s">
        <v>4579</v>
      </c>
      <c r="D211" s="36" t="s">
        <v>4606</v>
      </c>
      <c r="E211" s="37"/>
    </row>
    <row r="212" spans="1:5" x14ac:dyDescent="0.25">
      <c r="A212" s="34">
        <v>107062</v>
      </c>
      <c r="B212" s="43" t="s">
        <v>2773</v>
      </c>
      <c r="C212" s="45" t="s">
        <v>4575</v>
      </c>
      <c r="D212" s="36" t="s">
        <v>4576</v>
      </c>
      <c r="E212" s="37"/>
    </row>
    <row r="213" spans="1:5" x14ac:dyDescent="0.25">
      <c r="A213" s="34">
        <v>107073</v>
      </c>
      <c r="B213" s="43" t="s">
        <v>58</v>
      </c>
      <c r="C213" s="36" t="s">
        <v>4579</v>
      </c>
      <c r="D213" s="36" t="s">
        <v>4606</v>
      </c>
      <c r="E213" s="37"/>
    </row>
    <row r="214" spans="1:5" x14ac:dyDescent="0.25">
      <c r="A214" s="34">
        <v>107119</v>
      </c>
      <c r="B214" s="43" t="s">
        <v>4702</v>
      </c>
      <c r="C214" s="45" t="s">
        <v>4575</v>
      </c>
      <c r="D214" s="36" t="s">
        <v>4576</v>
      </c>
      <c r="E214" s="37"/>
    </row>
    <row r="215" spans="1:5" x14ac:dyDescent="0.25">
      <c r="A215" s="34">
        <v>107120</v>
      </c>
      <c r="B215" s="43" t="s">
        <v>2786</v>
      </c>
      <c r="C215" s="45" t="s">
        <v>4575</v>
      </c>
      <c r="D215" s="36" t="s">
        <v>4576</v>
      </c>
      <c r="E215" s="37"/>
    </row>
    <row r="216" spans="1:5" x14ac:dyDescent="0.25">
      <c r="A216" s="34">
        <v>107131</v>
      </c>
      <c r="B216" s="43" t="s">
        <v>2792</v>
      </c>
      <c r="C216" s="36" t="s">
        <v>4579</v>
      </c>
      <c r="D216" s="36" t="s">
        <v>4672</v>
      </c>
      <c r="E216" s="37"/>
    </row>
    <row r="217" spans="1:5" x14ac:dyDescent="0.25">
      <c r="A217" s="34">
        <v>107186</v>
      </c>
      <c r="B217" s="43" t="s">
        <v>2794</v>
      </c>
      <c r="C217" s="36" t="s">
        <v>4579</v>
      </c>
      <c r="D217" s="36" t="s">
        <v>4606</v>
      </c>
      <c r="E217" s="37"/>
    </row>
    <row r="218" spans="1:5" x14ac:dyDescent="0.25">
      <c r="A218" s="34">
        <v>107197</v>
      </c>
      <c r="B218" s="43" t="s">
        <v>4703</v>
      </c>
      <c r="C218" s="36" t="s">
        <v>4579</v>
      </c>
      <c r="D218" s="36" t="s">
        <v>4606</v>
      </c>
      <c r="E218" s="37"/>
    </row>
    <row r="219" spans="1:5" x14ac:dyDescent="0.25">
      <c r="A219" s="34">
        <v>107211</v>
      </c>
      <c r="B219" s="43" t="s">
        <v>34</v>
      </c>
      <c r="C219" s="45" t="s">
        <v>4575</v>
      </c>
      <c r="D219" s="36" t="s">
        <v>4576</v>
      </c>
      <c r="E219" s="36"/>
    </row>
    <row r="220" spans="1:5" x14ac:dyDescent="0.25">
      <c r="A220" s="34">
        <v>107415</v>
      </c>
      <c r="B220" s="43" t="s">
        <v>4704</v>
      </c>
      <c r="C220" s="45" t="s">
        <v>4575</v>
      </c>
      <c r="D220" s="36" t="s">
        <v>4576</v>
      </c>
      <c r="E220" s="37"/>
    </row>
    <row r="221" spans="1:5" x14ac:dyDescent="0.25">
      <c r="A221" s="38">
        <v>107448</v>
      </c>
      <c r="B221" s="39" t="s">
        <v>4705</v>
      </c>
      <c r="C221" s="40" t="s">
        <v>4570</v>
      </c>
      <c r="D221" s="41" t="s">
        <v>4571</v>
      </c>
      <c r="E221" s="37"/>
    </row>
    <row r="222" spans="1:5" x14ac:dyDescent="0.25">
      <c r="A222" s="34">
        <v>107493</v>
      </c>
      <c r="B222" s="48" t="s">
        <v>4706</v>
      </c>
      <c r="C222" s="46" t="s">
        <v>4570</v>
      </c>
      <c r="D222" s="36" t="s">
        <v>4571</v>
      </c>
      <c r="E222" s="37"/>
    </row>
    <row r="223" spans="1:5" x14ac:dyDescent="0.25">
      <c r="A223" s="34">
        <v>108101</v>
      </c>
      <c r="B223" s="43" t="s">
        <v>4707</v>
      </c>
      <c r="C223" s="45" t="s">
        <v>4575</v>
      </c>
      <c r="D223" s="36" t="s">
        <v>4576</v>
      </c>
      <c r="E223" s="37"/>
    </row>
    <row r="224" spans="1:5" x14ac:dyDescent="0.25">
      <c r="A224" s="34">
        <v>108189</v>
      </c>
      <c r="B224" s="43" t="s">
        <v>4708</v>
      </c>
      <c r="C224" s="45" t="s">
        <v>4575</v>
      </c>
      <c r="D224" s="36" t="s">
        <v>4576</v>
      </c>
      <c r="E224" s="37"/>
    </row>
    <row r="225" spans="1:5" x14ac:dyDescent="0.25">
      <c r="A225" s="34">
        <v>108203</v>
      </c>
      <c r="B225" s="43" t="s">
        <v>4709</v>
      </c>
      <c r="C225" s="45" t="s">
        <v>4575</v>
      </c>
      <c r="D225" s="36" t="s">
        <v>4576</v>
      </c>
      <c r="E225" s="37"/>
    </row>
    <row r="226" spans="1:5" x14ac:dyDescent="0.25">
      <c r="A226" s="34">
        <v>108350</v>
      </c>
      <c r="B226" s="48" t="s">
        <v>4710</v>
      </c>
      <c r="C226" s="46" t="s">
        <v>4570</v>
      </c>
      <c r="D226" s="36" t="s">
        <v>4571</v>
      </c>
      <c r="E226" s="37"/>
    </row>
    <row r="227" spans="1:5" x14ac:dyDescent="0.25">
      <c r="A227" s="34">
        <v>108850</v>
      </c>
      <c r="B227" s="43" t="s">
        <v>2814</v>
      </c>
      <c r="C227" s="45" t="s">
        <v>4575</v>
      </c>
      <c r="D227" s="36" t="s">
        <v>4576</v>
      </c>
      <c r="E227" s="37"/>
    </row>
    <row r="228" spans="1:5" x14ac:dyDescent="0.25">
      <c r="A228" s="34">
        <v>108883</v>
      </c>
      <c r="B228" s="43" t="s">
        <v>4711</v>
      </c>
      <c r="C228" s="45" t="s">
        <v>4575</v>
      </c>
      <c r="D228" s="36" t="s">
        <v>4576</v>
      </c>
      <c r="E228" s="37"/>
    </row>
    <row r="229" spans="1:5" x14ac:dyDescent="0.25">
      <c r="A229" s="34">
        <v>108894</v>
      </c>
      <c r="B229" s="43" t="s">
        <v>4712</v>
      </c>
      <c r="C229" s="45" t="s">
        <v>4575</v>
      </c>
      <c r="D229" s="36" t="s">
        <v>4583</v>
      </c>
      <c r="E229" s="37"/>
    </row>
    <row r="230" spans="1:5" x14ac:dyDescent="0.25">
      <c r="A230" s="34">
        <v>108907</v>
      </c>
      <c r="B230" s="43" t="s">
        <v>2819</v>
      </c>
      <c r="C230" s="45" t="s">
        <v>4575</v>
      </c>
      <c r="D230" s="36" t="s">
        <v>4576</v>
      </c>
      <c r="E230" s="46"/>
    </row>
    <row r="231" spans="1:5" x14ac:dyDescent="0.25">
      <c r="A231" s="34">
        <v>108930</v>
      </c>
      <c r="B231" s="43" t="s">
        <v>4713</v>
      </c>
      <c r="C231" s="45" t="s">
        <v>4575</v>
      </c>
      <c r="D231" s="36" t="s">
        <v>4576</v>
      </c>
      <c r="E231" s="37"/>
    </row>
    <row r="232" spans="1:5" x14ac:dyDescent="0.25">
      <c r="A232" s="34">
        <v>108952</v>
      </c>
      <c r="B232" s="43" t="s">
        <v>82</v>
      </c>
      <c r="C232" s="45" t="s">
        <v>4575</v>
      </c>
      <c r="D232" s="36" t="s">
        <v>4583</v>
      </c>
      <c r="E232" s="37"/>
    </row>
    <row r="233" spans="1:5" x14ac:dyDescent="0.25">
      <c r="A233" s="34">
        <v>108996</v>
      </c>
      <c r="B233" s="43" t="s">
        <v>2833</v>
      </c>
      <c r="C233" s="45" t="s">
        <v>4575</v>
      </c>
      <c r="D233" s="36" t="s">
        <v>4583</v>
      </c>
      <c r="E233" s="37"/>
    </row>
    <row r="234" spans="1:5" x14ac:dyDescent="0.25">
      <c r="A234" s="34">
        <v>109068</v>
      </c>
      <c r="B234" s="43" t="s">
        <v>4714</v>
      </c>
      <c r="C234" s="45" t="s">
        <v>4575</v>
      </c>
      <c r="D234" s="36" t="s">
        <v>4576</v>
      </c>
      <c r="E234" s="37"/>
    </row>
    <row r="235" spans="1:5" x14ac:dyDescent="0.25">
      <c r="A235" s="34">
        <v>109648</v>
      </c>
      <c r="B235" s="43" t="s">
        <v>4715</v>
      </c>
      <c r="C235" s="36" t="s">
        <v>4579</v>
      </c>
      <c r="D235" s="36" t="s">
        <v>4582</v>
      </c>
      <c r="E235" s="37"/>
    </row>
    <row r="236" spans="1:5" x14ac:dyDescent="0.25">
      <c r="A236" s="34">
        <v>109659</v>
      </c>
      <c r="B236" s="43" t="s">
        <v>4716</v>
      </c>
      <c r="C236" s="45" t="s">
        <v>4575</v>
      </c>
      <c r="D236" s="36" t="s">
        <v>4576</v>
      </c>
      <c r="E236" s="37"/>
    </row>
    <row r="237" spans="1:5" x14ac:dyDescent="0.25">
      <c r="A237" s="34">
        <v>109739</v>
      </c>
      <c r="B237" s="43" t="s">
        <v>4717</v>
      </c>
      <c r="C237" s="45" t="s">
        <v>4575</v>
      </c>
      <c r="D237" s="36" t="s">
        <v>4576</v>
      </c>
      <c r="E237" s="37"/>
    </row>
    <row r="238" spans="1:5" x14ac:dyDescent="0.25">
      <c r="A238" s="34">
        <v>109762</v>
      </c>
      <c r="B238" s="43" t="s">
        <v>4718</v>
      </c>
      <c r="C238" s="45" t="s">
        <v>4575</v>
      </c>
      <c r="D238" s="36" t="s">
        <v>4583</v>
      </c>
      <c r="E238" s="37"/>
    </row>
    <row r="239" spans="1:5" x14ac:dyDescent="0.25">
      <c r="A239" s="34">
        <v>110430</v>
      </c>
      <c r="B239" s="43" t="s">
        <v>4719</v>
      </c>
      <c r="C239" s="45" t="s">
        <v>4575</v>
      </c>
      <c r="D239" s="36" t="s">
        <v>4576</v>
      </c>
      <c r="E239" s="37"/>
    </row>
    <row r="240" spans="1:5" x14ac:dyDescent="0.25">
      <c r="A240" s="34">
        <v>110565</v>
      </c>
      <c r="B240" s="43" t="s">
        <v>4720</v>
      </c>
      <c r="C240" s="45" t="s">
        <v>4575</v>
      </c>
      <c r="D240" s="36" t="s">
        <v>4576</v>
      </c>
      <c r="E240" s="37"/>
    </row>
    <row r="241" spans="1:5" x14ac:dyDescent="0.25">
      <c r="A241" s="34">
        <v>110587</v>
      </c>
      <c r="B241" s="43" t="s">
        <v>2848</v>
      </c>
      <c r="C241" s="45" t="s">
        <v>4575</v>
      </c>
      <c r="D241" s="36" t="s">
        <v>4576</v>
      </c>
      <c r="E241" s="37"/>
    </row>
    <row r="242" spans="1:5" x14ac:dyDescent="0.25">
      <c r="A242" s="34">
        <v>110623</v>
      </c>
      <c r="B242" s="43" t="s">
        <v>4721</v>
      </c>
      <c r="C242" s="36" t="s">
        <v>4579</v>
      </c>
      <c r="D242" s="36" t="s">
        <v>4594</v>
      </c>
      <c r="E242" s="37"/>
    </row>
    <row r="243" spans="1:5" x14ac:dyDescent="0.25">
      <c r="A243" s="34">
        <v>110656</v>
      </c>
      <c r="B243" s="43" t="s">
        <v>4722</v>
      </c>
      <c r="C243" s="36" t="s">
        <v>4579</v>
      </c>
      <c r="D243" s="36" t="s">
        <v>4606</v>
      </c>
      <c r="E243" s="37"/>
    </row>
    <row r="244" spans="1:5" x14ac:dyDescent="0.25">
      <c r="A244" s="34">
        <v>110838</v>
      </c>
      <c r="B244" s="43" t="s">
        <v>2851</v>
      </c>
      <c r="C244" s="45" t="s">
        <v>4575</v>
      </c>
      <c r="D244" s="36" t="s">
        <v>4576</v>
      </c>
      <c r="E244" s="37"/>
    </row>
    <row r="245" spans="1:5" x14ac:dyDescent="0.25">
      <c r="A245" s="34">
        <v>110861</v>
      </c>
      <c r="B245" s="43" t="s">
        <v>4723</v>
      </c>
      <c r="C245" s="45" t="s">
        <v>4575</v>
      </c>
      <c r="D245" s="36" t="s">
        <v>4583</v>
      </c>
      <c r="E245" s="37"/>
    </row>
    <row r="246" spans="1:5" x14ac:dyDescent="0.25">
      <c r="A246" s="34">
        <v>110883</v>
      </c>
      <c r="B246" s="43" t="s">
        <v>4724</v>
      </c>
      <c r="C246" s="45" t="s">
        <v>4575</v>
      </c>
      <c r="D246" s="36" t="s">
        <v>4576</v>
      </c>
      <c r="E246" s="37"/>
    </row>
    <row r="247" spans="1:5" x14ac:dyDescent="0.25">
      <c r="A247" s="34">
        <v>110918</v>
      </c>
      <c r="B247" s="43" t="s">
        <v>4725</v>
      </c>
      <c r="C247" s="45" t="s">
        <v>4575</v>
      </c>
      <c r="D247" s="36" t="s">
        <v>4576</v>
      </c>
      <c r="E247" s="37"/>
    </row>
    <row r="248" spans="1:5" x14ac:dyDescent="0.25">
      <c r="A248" s="34">
        <v>111137</v>
      </c>
      <c r="B248" s="43" t="s">
        <v>4726</v>
      </c>
      <c r="C248" s="45" t="s">
        <v>4575</v>
      </c>
      <c r="D248" s="36" t="s">
        <v>4576</v>
      </c>
      <c r="E248" s="37"/>
    </row>
    <row r="249" spans="1:5" x14ac:dyDescent="0.25">
      <c r="A249" s="34">
        <v>111159</v>
      </c>
      <c r="B249" s="43" t="s">
        <v>4727</v>
      </c>
      <c r="C249" s="45" t="s">
        <v>4575</v>
      </c>
      <c r="D249" s="36" t="s">
        <v>4581</v>
      </c>
      <c r="E249" s="36"/>
    </row>
    <row r="250" spans="1:5" x14ac:dyDescent="0.25">
      <c r="A250" s="34">
        <v>111251</v>
      </c>
      <c r="B250" s="43" t="s">
        <v>4728</v>
      </c>
      <c r="C250" s="45" t="s">
        <v>4575</v>
      </c>
      <c r="D250" s="36" t="s">
        <v>4576</v>
      </c>
      <c r="E250" s="37"/>
    </row>
    <row r="251" spans="1:5" x14ac:dyDescent="0.25">
      <c r="A251" s="34">
        <v>111262</v>
      </c>
      <c r="B251" s="43" t="s">
        <v>2856</v>
      </c>
      <c r="C251" s="45" t="s">
        <v>4575</v>
      </c>
      <c r="D251" s="36" t="s">
        <v>4576</v>
      </c>
      <c r="E251" s="37"/>
    </row>
    <row r="252" spans="1:5" x14ac:dyDescent="0.25">
      <c r="A252" s="34">
        <v>111273</v>
      </c>
      <c r="B252" s="43" t="s">
        <v>4729</v>
      </c>
      <c r="C252" s="45" t="s">
        <v>4575</v>
      </c>
      <c r="D252" s="36" t="s">
        <v>4576</v>
      </c>
      <c r="E252" s="37"/>
    </row>
    <row r="253" spans="1:5" x14ac:dyDescent="0.25">
      <c r="A253" s="34">
        <v>111422</v>
      </c>
      <c r="B253" s="43" t="s">
        <v>2859</v>
      </c>
      <c r="C253" s="45" t="s">
        <v>4575</v>
      </c>
      <c r="D253" s="36" t="s">
        <v>4576</v>
      </c>
      <c r="E253" s="37"/>
    </row>
    <row r="254" spans="1:5" x14ac:dyDescent="0.25">
      <c r="A254" s="34">
        <v>111466</v>
      </c>
      <c r="B254" s="43" t="s">
        <v>4730</v>
      </c>
      <c r="C254" s="45" t="s">
        <v>4575</v>
      </c>
      <c r="D254" s="36" t="s">
        <v>4576</v>
      </c>
      <c r="E254" s="37"/>
    </row>
    <row r="255" spans="1:5" x14ac:dyDescent="0.25">
      <c r="A255" s="34">
        <v>111557</v>
      </c>
      <c r="B255" s="43" t="s">
        <v>4731</v>
      </c>
      <c r="C255" s="45" t="s">
        <v>4575</v>
      </c>
      <c r="D255" s="36" t="s">
        <v>4581</v>
      </c>
      <c r="E255" s="37"/>
    </row>
    <row r="256" spans="1:5" x14ac:dyDescent="0.25">
      <c r="A256" s="34">
        <v>111706</v>
      </c>
      <c r="B256" s="43" t="s">
        <v>4732</v>
      </c>
      <c r="C256" s="45" t="s">
        <v>4575</v>
      </c>
      <c r="D256" s="36" t="s">
        <v>4576</v>
      </c>
      <c r="E256" s="37"/>
    </row>
    <row r="257" spans="1:5" x14ac:dyDescent="0.25">
      <c r="A257" s="34">
        <v>111762</v>
      </c>
      <c r="B257" s="43" t="s">
        <v>148</v>
      </c>
      <c r="C257" s="45" t="s">
        <v>4575</v>
      </c>
      <c r="D257" s="36" t="s">
        <v>4576</v>
      </c>
      <c r="E257" s="37"/>
    </row>
    <row r="258" spans="1:5" x14ac:dyDescent="0.25">
      <c r="A258" s="34">
        <v>111831</v>
      </c>
      <c r="B258" s="43" t="s">
        <v>4733</v>
      </c>
      <c r="C258" s="45" t="s">
        <v>4575</v>
      </c>
      <c r="D258" s="36" t="s">
        <v>4576</v>
      </c>
      <c r="E258" s="37"/>
    </row>
    <row r="259" spans="1:5" x14ac:dyDescent="0.25">
      <c r="A259" s="34">
        <v>111864</v>
      </c>
      <c r="B259" s="43" t="s">
        <v>2872</v>
      </c>
      <c r="C259" s="45" t="s">
        <v>4575</v>
      </c>
      <c r="D259" s="36" t="s">
        <v>4576</v>
      </c>
      <c r="E259" s="37"/>
    </row>
    <row r="260" spans="1:5" x14ac:dyDescent="0.25">
      <c r="A260" s="34">
        <v>111875</v>
      </c>
      <c r="B260" s="43" t="s">
        <v>230</v>
      </c>
      <c r="C260" s="45" t="s">
        <v>4575</v>
      </c>
      <c r="D260" s="36" t="s">
        <v>4576</v>
      </c>
    </row>
    <row r="261" spans="1:5" x14ac:dyDescent="0.25">
      <c r="A261" s="34">
        <v>111900</v>
      </c>
      <c r="B261" s="43" t="s">
        <v>2874</v>
      </c>
      <c r="C261" s="45" t="s">
        <v>4575</v>
      </c>
      <c r="D261" s="36" t="s">
        <v>4576</v>
      </c>
      <c r="E261" s="37"/>
    </row>
    <row r="262" spans="1:5" x14ac:dyDescent="0.25">
      <c r="A262" s="34">
        <v>112050</v>
      </c>
      <c r="B262" s="43" t="s">
        <v>426</v>
      </c>
      <c r="C262" s="45" t="s">
        <v>4575</v>
      </c>
      <c r="D262" s="36" t="s">
        <v>4576</v>
      </c>
      <c r="E262" s="37"/>
    </row>
    <row r="263" spans="1:5" x14ac:dyDescent="0.25">
      <c r="A263" s="34">
        <v>112129</v>
      </c>
      <c r="B263" s="43" t="s">
        <v>2894</v>
      </c>
      <c r="C263" s="45" t="s">
        <v>4575</v>
      </c>
      <c r="D263" s="36" t="s">
        <v>4576</v>
      </c>
      <c r="E263" s="37"/>
    </row>
    <row r="264" spans="1:5" x14ac:dyDescent="0.25">
      <c r="A264" s="34">
        <v>112185</v>
      </c>
      <c r="B264" s="43" t="s">
        <v>2897</v>
      </c>
      <c r="C264" s="45" t="s">
        <v>4575</v>
      </c>
      <c r="D264" s="36" t="s">
        <v>4576</v>
      </c>
      <c r="E264" s="37"/>
    </row>
    <row r="265" spans="1:5" x14ac:dyDescent="0.25">
      <c r="A265" s="34">
        <v>112209</v>
      </c>
      <c r="B265" s="43" t="s">
        <v>2901</v>
      </c>
      <c r="C265" s="45" t="s">
        <v>4575</v>
      </c>
      <c r="D265" s="36" t="s">
        <v>4576</v>
      </c>
    </row>
    <row r="266" spans="1:5" x14ac:dyDescent="0.25">
      <c r="A266" s="34">
        <v>112276</v>
      </c>
      <c r="B266" s="43" t="s">
        <v>356</v>
      </c>
      <c r="C266" s="45" t="s">
        <v>4575</v>
      </c>
      <c r="D266" s="36" t="s">
        <v>4576</v>
      </c>
    </row>
    <row r="267" spans="1:5" x14ac:dyDescent="0.25">
      <c r="A267" s="34">
        <v>112301</v>
      </c>
      <c r="B267" s="43" t="s">
        <v>2905</v>
      </c>
      <c r="C267" s="45" t="s">
        <v>4575</v>
      </c>
      <c r="D267" s="36" t="s">
        <v>4576</v>
      </c>
    </row>
    <row r="268" spans="1:5" x14ac:dyDescent="0.25">
      <c r="A268" s="34">
        <v>112345</v>
      </c>
      <c r="B268" s="43" t="s">
        <v>448</v>
      </c>
      <c r="C268" s="45" t="s">
        <v>4575</v>
      </c>
      <c r="D268" s="36" t="s">
        <v>4576</v>
      </c>
      <c r="E268" s="37"/>
    </row>
    <row r="269" spans="1:5" x14ac:dyDescent="0.25">
      <c r="A269" s="34">
        <v>112903</v>
      </c>
      <c r="B269" s="43" t="s">
        <v>2910</v>
      </c>
      <c r="C269" s="45" t="s">
        <v>4575</v>
      </c>
      <c r="D269" s="36" t="s">
        <v>4576</v>
      </c>
      <c r="E269" s="37"/>
    </row>
    <row r="270" spans="1:5" x14ac:dyDescent="0.25">
      <c r="A270" s="34">
        <v>114261</v>
      </c>
      <c r="B270" s="43" t="s">
        <v>704</v>
      </c>
      <c r="C270" s="46" t="s">
        <v>4570</v>
      </c>
      <c r="D270" s="36" t="s">
        <v>4578</v>
      </c>
      <c r="E270" s="37"/>
    </row>
    <row r="271" spans="1:5" x14ac:dyDescent="0.25">
      <c r="A271" s="34">
        <v>115208</v>
      </c>
      <c r="B271" s="43" t="s">
        <v>2930</v>
      </c>
      <c r="C271" s="45" t="s">
        <v>4575</v>
      </c>
      <c r="D271" s="36" t="s">
        <v>4576</v>
      </c>
      <c r="E271" s="36"/>
    </row>
    <row r="272" spans="1:5" x14ac:dyDescent="0.25">
      <c r="A272" s="38">
        <v>115264</v>
      </c>
      <c r="B272" s="39" t="s">
        <v>4734</v>
      </c>
      <c r="C272" s="40" t="s">
        <v>4570</v>
      </c>
      <c r="D272" s="41" t="s">
        <v>4571</v>
      </c>
      <c r="E272" s="47"/>
    </row>
    <row r="273" spans="1:5" x14ac:dyDescent="0.25">
      <c r="A273" s="42">
        <v>115297</v>
      </c>
      <c r="B273" s="43" t="s">
        <v>1618</v>
      </c>
      <c r="C273" s="36" t="s">
        <v>4568</v>
      </c>
      <c r="D273" s="40" t="s">
        <v>4585</v>
      </c>
      <c r="E273" s="37"/>
    </row>
    <row r="274" spans="1:5" x14ac:dyDescent="0.25">
      <c r="A274" s="42">
        <v>115322</v>
      </c>
      <c r="B274" s="43" t="s">
        <v>1484</v>
      </c>
      <c r="C274" s="36" t="s">
        <v>4568</v>
      </c>
      <c r="D274" s="40" t="s">
        <v>4577</v>
      </c>
      <c r="E274" s="37"/>
    </row>
    <row r="275" spans="1:5" x14ac:dyDescent="0.25">
      <c r="A275" s="34">
        <v>115866</v>
      </c>
      <c r="B275" s="43" t="s">
        <v>1302</v>
      </c>
      <c r="C275" s="45" t="s">
        <v>4575</v>
      </c>
      <c r="D275" s="36" t="s">
        <v>4576</v>
      </c>
      <c r="E275" s="37"/>
    </row>
    <row r="276" spans="1:5" x14ac:dyDescent="0.25">
      <c r="A276" s="34">
        <v>115902</v>
      </c>
      <c r="B276" s="43" t="s">
        <v>4735</v>
      </c>
      <c r="C276" s="46" t="s">
        <v>4570</v>
      </c>
      <c r="D276" s="36" t="s">
        <v>4571</v>
      </c>
      <c r="E276" s="37"/>
    </row>
    <row r="277" spans="1:5" x14ac:dyDescent="0.25">
      <c r="A277" s="34">
        <v>115935</v>
      </c>
      <c r="B277" s="48" t="s">
        <v>4736</v>
      </c>
      <c r="C277" s="46" t="s">
        <v>4570</v>
      </c>
      <c r="D277" s="36" t="s">
        <v>4571</v>
      </c>
      <c r="E277" s="37"/>
    </row>
    <row r="278" spans="1:5" x14ac:dyDescent="0.25">
      <c r="A278" s="34">
        <v>116018</v>
      </c>
      <c r="B278" s="48" t="s">
        <v>4737</v>
      </c>
      <c r="C278" s="46" t="s">
        <v>4570</v>
      </c>
      <c r="D278" s="36" t="s">
        <v>4571</v>
      </c>
      <c r="E278" s="37"/>
    </row>
    <row r="279" spans="1:5" x14ac:dyDescent="0.25">
      <c r="A279" s="34">
        <v>116063</v>
      </c>
      <c r="B279" s="43" t="s">
        <v>602</v>
      </c>
      <c r="C279" s="46" t="s">
        <v>4570</v>
      </c>
      <c r="D279" s="36" t="s">
        <v>4578</v>
      </c>
      <c r="E279" s="37"/>
    </row>
    <row r="280" spans="1:5" ht="30" x14ac:dyDescent="0.25">
      <c r="A280" s="38">
        <v>117260</v>
      </c>
      <c r="B280" s="39" t="s">
        <v>4738</v>
      </c>
      <c r="C280" s="40" t="s">
        <v>4568</v>
      </c>
      <c r="D280" s="40" t="s">
        <v>4577</v>
      </c>
      <c r="E280" s="37"/>
    </row>
    <row r="281" spans="1:5" x14ac:dyDescent="0.25">
      <c r="A281" s="38">
        <v>117522</v>
      </c>
      <c r="B281" s="39" t="s">
        <v>4739</v>
      </c>
      <c r="C281" s="36" t="s">
        <v>4616</v>
      </c>
      <c r="D281" s="53" t="s">
        <v>4617</v>
      </c>
      <c r="E281" s="37"/>
    </row>
    <row r="282" spans="1:5" x14ac:dyDescent="0.25">
      <c r="A282" s="34">
        <v>118558</v>
      </c>
      <c r="B282" s="43" t="s">
        <v>4740</v>
      </c>
      <c r="C282" s="45" t="s">
        <v>4575</v>
      </c>
      <c r="D282" s="36" t="s">
        <v>4581</v>
      </c>
      <c r="E282" s="47"/>
    </row>
    <row r="283" spans="1:5" x14ac:dyDescent="0.25">
      <c r="A283" s="34">
        <v>118616</v>
      </c>
      <c r="B283" s="43" t="s">
        <v>4741</v>
      </c>
      <c r="C283" s="45" t="s">
        <v>4575</v>
      </c>
      <c r="D283" s="36" t="s">
        <v>4581</v>
      </c>
      <c r="E283" s="47"/>
    </row>
    <row r="284" spans="1:5" x14ac:dyDescent="0.25">
      <c r="A284" s="34">
        <v>118967</v>
      </c>
      <c r="B284" s="43" t="s">
        <v>4742</v>
      </c>
      <c r="C284" s="36" t="s">
        <v>4579</v>
      </c>
      <c r="D284" s="36" t="s">
        <v>4584</v>
      </c>
      <c r="E284" s="37"/>
    </row>
    <row r="285" spans="1:5" x14ac:dyDescent="0.25">
      <c r="A285" s="34">
        <v>119120</v>
      </c>
      <c r="B285" s="48" t="s">
        <v>4743</v>
      </c>
      <c r="C285" s="46" t="s">
        <v>4570</v>
      </c>
      <c r="D285" s="36" t="s">
        <v>4571</v>
      </c>
      <c r="E285" s="36"/>
    </row>
    <row r="286" spans="1:5" x14ac:dyDescent="0.25">
      <c r="A286" s="34">
        <v>119346</v>
      </c>
      <c r="B286" s="43" t="s">
        <v>4744</v>
      </c>
      <c r="C286" s="45" t="s">
        <v>4575</v>
      </c>
      <c r="D286" s="36" t="s">
        <v>4583</v>
      </c>
      <c r="E286" s="37"/>
    </row>
    <row r="287" spans="1:5" x14ac:dyDescent="0.25">
      <c r="A287" s="34">
        <v>119380</v>
      </c>
      <c r="B287" s="48" t="s">
        <v>4745</v>
      </c>
      <c r="C287" s="46" t="s">
        <v>4570</v>
      </c>
      <c r="D287" s="36" t="s">
        <v>4578</v>
      </c>
    </row>
    <row r="288" spans="1:5" x14ac:dyDescent="0.25">
      <c r="A288" s="34">
        <v>120127</v>
      </c>
      <c r="B288" s="43" t="s">
        <v>532</v>
      </c>
      <c r="C288" s="45" t="s">
        <v>4575</v>
      </c>
      <c r="D288" s="36" t="s">
        <v>4576</v>
      </c>
    </row>
    <row r="289" spans="1:5" x14ac:dyDescent="0.25">
      <c r="A289" s="34">
        <v>120218</v>
      </c>
      <c r="B289" s="43" t="s">
        <v>4746</v>
      </c>
      <c r="C289" s="45" t="s">
        <v>4575</v>
      </c>
      <c r="D289" s="36" t="s">
        <v>4576</v>
      </c>
    </row>
    <row r="290" spans="1:5" x14ac:dyDescent="0.25">
      <c r="A290" s="34">
        <v>120321</v>
      </c>
      <c r="B290" s="43" t="s">
        <v>2944</v>
      </c>
      <c r="C290" s="45" t="s">
        <v>4575</v>
      </c>
      <c r="D290" s="36" t="s">
        <v>4583</v>
      </c>
    </row>
    <row r="291" spans="1:5" x14ac:dyDescent="0.25">
      <c r="A291" s="34">
        <v>120809</v>
      </c>
      <c r="B291" s="43" t="s">
        <v>4747</v>
      </c>
      <c r="C291" s="45" t="s">
        <v>4575</v>
      </c>
      <c r="D291" s="36" t="s">
        <v>4583</v>
      </c>
      <c r="E291" s="37"/>
    </row>
    <row r="292" spans="1:5" x14ac:dyDescent="0.25">
      <c r="A292" s="34">
        <v>120821</v>
      </c>
      <c r="B292" s="43" t="s">
        <v>2953</v>
      </c>
      <c r="C292" s="45" t="s">
        <v>4575</v>
      </c>
      <c r="D292" s="36" t="s">
        <v>4576</v>
      </c>
      <c r="E292" s="37"/>
    </row>
    <row r="293" spans="1:5" x14ac:dyDescent="0.25">
      <c r="A293" s="34">
        <v>120832</v>
      </c>
      <c r="B293" s="43" t="s">
        <v>458</v>
      </c>
      <c r="C293" s="45" t="s">
        <v>4575</v>
      </c>
      <c r="D293" s="36" t="s">
        <v>4583</v>
      </c>
      <c r="E293" s="37"/>
    </row>
    <row r="294" spans="1:5" x14ac:dyDescent="0.25">
      <c r="A294" s="34">
        <v>121200</v>
      </c>
      <c r="B294" s="48" t="s">
        <v>4748</v>
      </c>
      <c r="C294" s="36" t="s">
        <v>4568</v>
      </c>
      <c r="D294" s="41" t="s">
        <v>4569</v>
      </c>
      <c r="E294" s="37"/>
    </row>
    <row r="295" spans="1:5" x14ac:dyDescent="0.25">
      <c r="A295" s="34">
        <v>121211</v>
      </c>
      <c r="B295" s="48" t="s">
        <v>4749</v>
      </c>
      <c r="C295" s="36" t="s">
        <v>4568</v>
      </c>
      <c r="D295" s="41" t="s">
        <v>4569</v>
      </c>
      <c r="E295" s="37"/>
    </row>
    <row r="296" spans="1:5" x14ac:dyDescent="0.25">
      <c r="A296" s="34">
        <v>121299</v>
      </c>
      <c r="B296" s="48" t="s">
        <v>4750</v>
      </c>
      <c r="C296" s="36" t="s">
        <v>4568</v>
      </c>
      <c r="D296" s="41" t="s">
        <v>4569</v>
      </c>
      <c r="E296" s="37"/>
    </row>
    <row r="297" spans="1:5" x14ac:dyDescent="0.25">
      <c r="A297" s="34">
        <v>121697</v>
      </c>
      <c r="B297" s="43" t="s">
        <v>2956</v>
      </c>
      <c r="C297" s="45" t="s">
        <v>4575</v>
      </c>
      <c r="D297" s="36" t="s">
        <v>4576</v>
      </c>
      <c r="E297" s="37"/>
    </row>
    <row r="298" spans="1:5" x14ac:dyDescent="0.25">
      <c r="A298" s="34">
        <v>121755</v>
      </c>
      <c r="B298" s="43" t="s">
        <v>1320</v>
      </c>
      <c r="C298" s="46" t="s">
        <v>4570</v>
      </c>
      <c r="D298" s="36" t="s">
        <v>4571</v>
      </c>
      <c r="E298" s="37"/>
    </row>
    <row r="299" spans="1:5" ht="30" x14ac:dyDescent="0.25">
      <c r="A299" s="60">
        <v>121824</v>
      </c>
      <c r="B299" s="51" t="s">
        <v>4751</v>
      </c>
      <c r="C299" s="44" t="s">
        <v>4579</v>
      </c>
      <c r="D299" s="36" t="s">
        <v>4584</v>
      </c>
      <c r="E299" s="37"/>
    </row>
    <row r="300" spans="1:5" x14ac:dyDescent="0.25">
      <c r="A300" s="34">
        <v>121879</v>
      </c>
      <c r="B300" s="43" t="s">
        <v>2970</v>
      </c>
      <c r="C300" s="55" t="s">
        <v>4575</v>
      </c>
      <c r="D300" s="36" t="s">
        <v>4583</v>
      </c>
      <c r="E300" s="37"/>
    </row>
    <row r="301" spans="1:5" x14ac:dyDescent="0.25">
      <c r="A301" s="38">
        <v>122101</v>
      </c>
      <c r="B301" s="39" t="s">
        <v>4752</v>
      </c>
      <c r="C301" s="40" t="s">
        <v>4570</v>
      </c>
      <c r="D301" s="41" t="s">
        <v>4571</v>
      </c>
      <c r="E301" s="37"/>
    </row>
    <row r="302" spans="1:5" x14ac:dyDescent="0.25">
      <c r="A302" s="34">
        <v>122145</v>
      </c>
      <c r="B302" s="43" t="s">
        <v>1034</v>
      </c>
      <c r="C302" s="46" t="s">
        <v>4570</v>
      </c>
      <c r="D302" s="36" t="s">
        <v>4571</v>
      </c>
      <c r="E302" s="37"/>
    </row>
    <row r="303" spans="1:5" x14ac:dyDescent="0.25">
      <c r="A303" s="34">
        <v>122156</v>
      </c>
      <c r="B303" s="48" t="s">
        <v>4753</v>
      </c>
      <c r="C303" s="46" t="s">
        <v>4570</v>
      </c>
      <c r="D303" s="36" t="s">
        <v>4578</v>
      </c>
      <c r="E303" s="37"/>
    </row>
    <row r="304" spans="1:5" x14ac:dyDescent="0.25">
      <c r="A304" s="34">
        <v>122349</v>
      </c>
      <c r="B304" s="43" t="s">
        <v>678</v>
      </c>
      <c r="C304" s="45" t="s">
        <v>4575</v>
      </c>
      <c r="D304" s="36" t="s">
        <v>4576</v>
      </c>
      <c r="E304" s="37"/>
    </row>
    <row r="305" spans="1:5" x14ac:dyDescent="0.25">
      <c r="A305" s="34">
        <v>122394</v>
      </c>
      <c r="B305" s="43" t="s">
        <v>500</v>
      </c>
      <c r="C305" s="45" t="s">
        <v>4575</v>
      </c>
      <c r="D305" s="36" t="s">
        <v>4576</v>
      </c>
      <c r="E305" s="37"/>
    </row>
    <row r="306" spans="1:5" x14ac:dyDescent="0.25">
      <c r="A306" s="57">
        <v>122429</v>
      </c>
      <c r="B306" s="54" t="s">
        <v>4754</v>
      </c>
      <c r="C306" s="45" t="s">
        <v>4575</v>
      </c>
      <c r="D306" s="36" t="s">
        <v>4576</v>
      </c>
    </row>
    <row r="307" spans="1:5" x14ac:dyDescent="0.25">
      <c r="A307" s="34">
        <v>122996</v>
      </c>
      <c r="B307" s="43" t="s">
        <v>4755</v>
      </c>
      <c r="C307" s="45" t="s">
        <v>4575</v>
      </c>
      <c r="D307" s="36" t="s">
        <v>4576</v>
      </c>
    </row>
    <row r="308" spans="1:5" x14ac:dyDescent="0.25">
      <c r="A308" s="34">
        <v>123159</v>
      </c>
      <c r="B308" s="43" t="s">
        <v>4756</v>
      </c>
      <c r="C308" s="36" t="s">
        <v>4579</v>
      </c>
      <c r="D308" s="36" t="s">
        <v>4594</v>
      </c>
    </row>
    <row r="309" spans="1:5" x14ac:dyDescent="0.25">
      <c r="A309" s="34">
        <v>123386</v>
      </c>
      <c r="B309" s="43" t="s">
        <v>4757</v>
      </c>
      <c r="C309" s="36" t="s">
        <v>4579</v>
      </c>
      <c r="D309" s="36" t="s">
        <v>4594</v>
      </c>
      <c r="E309" s="47"/>
    </row>
    <row r="310" spans="1:5" x14ac:dyDescent="0.25">
      <c r="A310" s="34">
        <v>123422</v>
      </c>
      <c r="B310" s="43" t="s">
        <v>4758</v>
      </c>
      <c r="C310" s="45" t="s">
        <v>4575</v>
      </c>
      <c r="D310" s="36" t="s">
        <v>4576</v>
      </c>
      <c r="E310" s="37"/>
    </row>
    <row r="311" spans="1:5" x14ac:dyDescent="0.25">
      <c r="A311" s="34">
        <v>123546</v>
      </c>
      <c r="B311" s="43" t="s">
        <v>2990</v>
      </c>
      <c r="C311" s="36" t="s">
        <v>4579</v>
      </c>
      <c r="D311" s="36" t="s">
        <v>4594</v>
      </c>
      <c r="E311" s="47"/>
    </row>
    <row r="312" spans="1:5" x14ac:dyDescent="0.25">
      <c r="A312" s="34">
        <v>123864</v>
      </c>
      <c r="B312" s="43" t="s">
        <v>4759</v>
      </c>
      <c r="C312" s="45" t="s">
        <v>4575</v>
      </c>
      <c r="D312" s="36" t="s">
        <v>4581</v>
      </c>
      <c r="E312" s="47"/>
    </row>
    <row r="313" spans="1:5" x14ac:dyDescent="0.25">
      <c r="A313" s="34">
        <v>123911</v>
      </c>
      <c r="B313" s="43" t="s">
        <v>4760</v>
      </c>
      <c r="C313" s="45" t="s">
        <v>4575</v>
      </c>
      <c r="D313" s="36" t="s">
        <v>4576</v>
      </c>
      <c r="E313" s="37"/>
    </row>
    <row r="314" spans="1:5" x14ac:dyDescent="0.25">
      <c r="A314" s="34">
        <v>124221</v>
      </c>
      <c r="B314" s="43" t="s">
        <v>3001</v>
      </c>
      <c r="C314" s="45" t="s">
        <v>4575</v>
      </c>
      <c r="D314" s="36" t="s">
        <v>4576</v>
      </c>
      <c r="E314" s="37"/>
    </row>
    <row r="315" spans="1:5" x14ac:dyDescent="0.25">
      <c r="A315" s="34">
        <v>124630</v>
      </c>
      <c r="B315" s="43" t="s">
        <v>4761</v>
      </c>
      <c r="C315" s="36" t="s">
        <v>4579</v>
      </c>
      <c r="D315" s="36" t="s">
        <v>4582</v>
      </c>
      <c r="E315" s="37"/>
    </row>
    <row r="316" spans="1:5" x14ac:dyDescent="0.25">
      <c r="A316" s="38">
        <v>124878</v>
      </c>
      <c r="B316" s="39" t="s">
        <v>4762</v>
      </c>
      <c r="C316" s="40" t="s">
        <v>4568</v>
      </c>
      <c r="D316" s="40" t="s">
        <v>4585</v>
      </c>
      <c r="E316" s="37"/>
    </row>
    <row r="317" spans="1:5" x14ac:dyDescent="0.25">
      <c r="A317" s="38">
        <v>126227</v>
      </c>
      <c r="B317" s="39" t="s">
        <v>4763</v>
      </c>
      <c r="C317" s="40" t="s">
        <v>4570</v>
      </c>
      <c r="D317" s="41" t="s">
        <v>4571</v>
      </c>
      <c r="E317" s="37"/>
    </row>
    <row r="318" spans="1:5" x14ac:dyDescent="0.25">
      <c r="A318" s="38">
        <v>126750</v>
      </c>
      <c r="B318" s="39" t="s">
        <v>4764</v>
      </c>
      <c r="C318" s="40" t="s">
        <v>4570</v>
      </c>
      <c r="D318" s="41" t="s">
        <v>4571</v>
      </c>
      <c r="E318" s="37"/>
    </row>
    <row r="319" spans="1:5" x14ac:dyDescent="0.25">
      <c r="A319" s="34">
        <v>127004</v>
      </c>
      <c r="B319" s="43" t="s">
        <v>4765</v>
      </c>
      <c r="C319" s="36" t="s">
        <v>4579</v>
      </c>
      <c r="D319" s="36" t="s">
        <v>4606</v>
      </c>
      <c r="E319" s="37"/>
    </row>
    <row r="320" spans="1:5" x14ac:dyDescent="0.25">
      <c r="A320" s="34">
        <v>127184</v>
      </c>
      <c r="B320" s="43" t="s">
        <v>4766</v>
      </c>
      <c r="C320" s="45" t="s">
        <v>4575</v>
      </c>
      <c r="D320" s="36" t="s">
        <v>4576</v>
      </c>
      <c r="E320" s="37"/>
    </row>
    <row r="321" spans="1:5" x14ac:dyDescent="0.25">
      <c r="A321" s="50">
        <v>129000</v>
      </c>
      <c r="B321" s="61" t="s">
        <v>680</v>
      </c>
      <c r="C321" s="45" t="s">
        <v>4575</v>
      </c>
      <c r="D321" s="36" t="s">
        <v>4576</v>
      </c>
      <c r="E321" s="37"/>
    </row>
    <row r="322" spans="1:5" x14ac:dyDescent="0.25">
      <c r="A322" s="38">
        <v>129066</v>
      </c>
      <c r="B322" s="39" t="s">
        <v>4767</v>
      </c>
      <c r="C322" s="36" t="s">
        <v>4616</v>
      </c>
      <c r="D322" s="53" t="s">
        <v>4617</v>
      </c>
      <c r="E322" s="37"/>
    </row>
    <row r="323" spans="1:5" x14ac:dyDescent="0.25">
      <c r="A323" s="34">
        <v>131113</v>
      </c>
      <c r="B323" s="43" t="s">
        <v>618</v>
      </c>
      <c r="C323" s="45" t="s">
        <v>4575</v>
      </c>
      <c r="D323" s="36" t="s">
        <v>4581</v>
      </c>
      <c r="E323" s="37"/>
    </row>
    <row r="324" spans="1:5" x14ac:dyDescent="0.25">
      <c r="A324" s="34">
        <v>131895</v>
      </c>
      <c r="B324" s="48" t="s">
        <v>4768</v>
      </c>
      <c r="C324" s="40" t="s">
        <v>4573</v>
      </c>
      <c r="D324" s="36" t="s">
        <v>4587</v>
      </c>
      <c r="E324" s="47"/>
    </row>
    <row r="325" spans="1:5" x14ac:dyDescent="0.25">
      <c r="A325" s="34">
        <v>132661</v>
      </c>
      <c r="B325" s="43" t="s">
        <v>3033</v>
      </c>
      <c r="C325" s="45" t="s">
        <v>4575</v>
      </c>
      <c r="D325" s="36" t="s">
        <v>4576</v>
      </c>
      <c r="E325" s="37"/>
    </row>
    <row r="326" spans="1:5" x14ac:dyDescent="0.25">
      <c r="A326" s="34">
        <v>133062</v>
      </c>
      <c r="B326" s="43" t="s">
        <v>1160</v>
      </c>
      <c r="C326" s="45" t="s">
        <v>4575</v>
      </c>
      <c r="D326" s="36" t="s">
        <v>4576</v>
      </c>
      <c r="E326" s="37"/>
    </row>
    <row r="327" spans="1:5" x14ac:dyDescent="0.25">
      <c r="A327" s="34">
        <v>133073</v>
      </c>
      <c r="B327" s="43" t="s">
        <v>1134</v>
      </c>
      <c r="C327" s="45" t="s">
        <v>4575</v>
      </c>
      <c r="D327" s="36" t="s">
        <v>4576</v>
      </c>
      <c r="E327" s="37"/>
    </row>
    <row r="328" spans="1:5" x14ac:dyDescent="0.25">
      <c r="A328" s="34">
        <v>133119</v>
      </c>
      <c r="B328" s="43" t="s">
        <v>4769</v>
      </c>
      <c r="C328" s="45" t="s">
        <v>4575</v>
      </c>
      <c r="D328" s="36" t="s">
        <v>4581</v>
      </c>
      <c r="E328" s="36"/>
    </row>
    <row r="329" spans="1:5" x14ac:dyDescent="0.25">
      <c r="A329" s="34">
        <v>134203</v>
      </c>
      <c r="B329" s="43" t="s">
        <v>4770</v>
      </c>
      <c r="C329" s="45" t="s">
        <v>4575</v>
      </c>
      <c r="D329" s="36" t="s">
        <v>4581</v>
      </c>
      <c r="E329" s="37"/>
    </row>
    <row r="330" spans="1:5" x14ac:dyDescent="0.25">
      <c r="A330" s="34">
        <v>134623</v>
      </c>
      <c r="B330" s="43" t="s">
        <v>3042</v>
      </c>
      <c r="C330" s="45" t="s">
        <v>4575</v>
      </c>
      <c r="D330" s="36" t="s">
        <v>4576</v>
      </c>
      <c r="E330" s="37"/>
    </row>
    <row r="331" spans="1:5" x14ac:dyDescent="0.25">
      <c r="A331" s="34">
        <v>136458</v>
      </c>
      <c r="B331" s="43" t="s">
        <v>3050</v>
      </c>
      <c r="C331" s="45" t="s">
        <v>4575</v>
      </c>
      <c r="D331" s="36" t="s">
        <v>4581</v>
      </c>
      <c r="E331" s="37"/>
    </row>
    <row r="332" spans="1:5" x14ac:dyDescent="0.25">
      <c r="A332" s="57">
        <v>137268</v>
      </c>
      <c r="B332" s="54" t="s">
        <v>868</v>
      </c>
      <c r="C332" s="45" t="s">
        <v>4575</v>
      </c>
      <c r="D332" s="36" t="s">
        <v>4576</v>
      </c>
      <c r="E332" s="37"/>
    </row>
    <row r="333" spans="1:5" x14ac:dyDescent="0.25">
      <c r="A333" s="50">
        <v>137304</v>
      </c>
      <c r="B333" s="51" t="s">
        <v>1192</v>
      </c>
      <c r="C333" s="36" t="s">
        <v>4579</v>
      </c>
      <c r="D333" s="36" t="s">
        <v>4582</v>
      </c>
      <c r="E333" s="37"/>
    </row>
    <row r="334" spans="1:5" x14ac:dyDescent="0.25">
      <c r="A334" s="34">
        <v>140578</v>
      </c>
      <c r="B334" s="43" t="s">
        <v>4771</v>
      </c>
      <c r="C334" s="45" t="s">
        <v>4575</v>
      </c>
      <c r="D334" s="36" t="s">
        <v>4576</v>
      </c>
      <c r="E334" s="37"/>
    </row>
    <row r="335" spans="1:5" x14ac:dyDescent="0.25">
      <c r="A335" s="34">
        <v>140669</v>
      </c>
      <c r="B335" s="43" t="s">
        <v>694</v>
      </c>
      <c r="C335" s="45" t="s">
        <v>4575</v>
      </c>
      <c r="D335" s="36" t="s">
        <v>4583</v>
      </c>
      <c r="E335" s="37"/>
    </row>
    <row r="336" spans="1:5" ht="30" x14ac:dyDescent="0.25">
      <c r="A336" s="34">
        <v>140670</v>
      </c>
      <c r="B336" s="43" t="s">
        <v>3070</v>
      </c>
      <c r="C336" s="45" t="s">
        <v>4575</v>
      </c>
      <c r="D336" s="36" t="s">
        <v>4576</v>
      </c>
      <c r="E336" s="37"/>
    </row>
    <row r="337" spans="1:5" x14ac:dyDescent="0.25">
      <c r="A337" s="56">
        <v>140885</v>
      </c>
      <c r="B337" s="58" t="s">
        <v>4772</v>
      </c>
      <c r="C337" s="36" t="s">
        <v>4579</v>
      </c>
      <c r="D337" s="36" t="s">
        <v>4672</v>
      </c>
      <c r="E337" s="37"/>
    </row>
    <row r="338" spans="1:5" x14ac:dyDescent="0.25">
      <c r="A338" s="34">
        <v>141662</v>
      </c>
      <c r="B338" s="43" t="s">
        <v>854</v>
      </c>
      <c r="C338" s="46" t="s">
        <v>4570</v>
      </c>
      <c r="D338" s="36" t="s">
        <v>4571</v>
      </c>
      <c r="E338" s="37"/>
    </row>
    <row r="339" spans="1:5" x14ac:dyDescent="0.25">
      <c r="A339" s="34">
        <v>141786</v>
      </c>
      <c r="B339" s="43" t="s">
        <v>4773</v>
      </c>
      <c r="C339" s="45" t="s">
        <v>4575</v>
      </c>
      <c r="D339" s="36" t="s">
        <v>4581</v>
      </c>
      <c r="E339" s="37"/>
    </row>
    <row r="340" spans="1:5" x14ac:dyDescent="0.25">
      <c r="A340" s="34">
        <v>142289</v>
      </c>
      <c r="B340" s="43" t="s">
        <v>4774</v>
      </c>
      <c r="C340" s="45" t="s">
        <v>4575</v>
      </c>
      <c r="D340" s="36" t="s">
        <v>4576</v>
      </c>
    </row>
    <row r="341" spans="1:5" x14ac:dyDescent="0.25">
      <c r="A341" s="34">
        <v>142961</v>
      </c>
      <c r="B341" s="43" t="s">
        <v>4775</v>
      </c>
      <c r="C341" s="45" t="s">
        <v>4575</v>
      </c>
      <c r="D341" s="36" t="s">
        <v>4576</v>
      </c>
      <c r="E341" s="37"/>
    </row>
    <row r="342" spans="1:5" x14ac:dyDescent="0.25">
      <c r="A342" s="34">
        <v>143088</v>
      </c>
      <c r="B342" s="43" t="s">
        <v>4776</v>
      </c>
      <c r="C342" s="45" t="s">
        <v>4575</v>
      </c>
      <c r="D342" s="36" t="s">
        <v>4576</v>
      </c>
      <c r="E342" s="37"/>
    </row>
    <row r="343" spans="1:5" x14ac:dyDescent="0.25">
      <c r="A343" s="34">
        <v>143293</v>
      </c>
      <c r="B343" s="43" t="s">
        <v>3083</v>
      </c>
      <c r="C343" s="45" t="s">
        <v>4575</v>
      </c>
      <c r="D343" s="36" t="s">
        <v>4576</v>
      </c>
      <c r="E343" s="36"/>
    </row>
    <row r="344" spans="1:5" x14ac:dyDescent="0.25">
      <c r="A344" s="38">
        <v>143339</v>
      </c>
      <c r="B344" s="39" t="s">
        <v>4777</v>
      </c>
      <c r="C344" s="40" t="s">
        <v>4573</v>
      </c>
      <c r="D344" s="40" t="s">
        <v>4574</v>
      </c>
      <c r="E344" s="46"/>
    </row>
    <row r="345" spans="1:5" x14ac:dyDescent="0.25">
      <c r="A345" s="42">
        <v>143500</v>
      </c>
      <c r="B345" s="43" t="s">
        <v>4778</v>
      </c>
      <c r="C345" s="36" t="s">
        <v>4568</v>
      </c>
      <c r="D345" s="40" t="s">
        <v>4585</v>
      </c>
      <c r="E345" s="37"/>
    </row>
    <row r="346" spans="1:5" x14ac:dyDescent="0.25">
      <c r="A346" s="34">
        <v>144412</v>
      </c>
      <c r="B346" s="48" t="s">
        <v>4779</v>
      </c>
      <c r="C346" s="46" t="s">
        <v>4570</v>
      </c>
      <c r="D346" s="36" t="s">
        <v>4571</v>
      </c>
      <c r="E346" s="37"/>
    </row>
    <row r="347" spans="1:5" x14ac:dyDescent="0.25">
      <c r="A347" s="34">
        <v>145733</v>
      </c>
      <c r="B347" s="43" t="s">
        <v>3088</v>
      </c>
      <c r="C347" s="45" t="s">
        <v>4575</v>
      </c>
      <c r="D347" s="36" t="s">
        <v>4576</v>
      </c>
      <c r="E347" s="37"/>
    </row>
    <row r="348" spans="1:5" x14ac:dyDescent="0.25">
      <c r="A348" s="34">
        <v>148798</v>
      </c>
      <c r="B348" s="43" t="s">
        <v>674</v>
      </c>
      <c r="C348" s="45" t="s">
        <v>4575</v>
      </c>
      <c r="D348" s="36" t="s">
        <v>4576</v>
      </c>
      <c r="E348" s="37"/>
    </row>
    <row r="349" spans="1:5" x14ac:dyDescent="0.25">
      <c r="A349" s="34">
        <v>149304</v>
      </c>
      <c r="B349" s="43" t="s">
        <v>4780</v>
      </c>
      <c r="C349" s="45" t="s">
        <v>4575</v>
      </c>
      <c r="D349" s="36" t="s">
        <v>4576</v>
      </c>
      <c r="E349" s="37"/>
    </row>
    <row r="350" spans="1:5" x14ac:dyDescent="0.25">
      <c r="A350" s="34">
        <v>149315</v>
      </c>
      <c r="B350" s="43" t="s">
        <v>3110</v>
      </c>
      <c r="C350" s="45" t="s">
        <v>4575</v>
      </c>
      <c r="D350" s="36" t="s">
        <v>4576</v>
      </c>
      <c r="E350" s="37"/>
    </row>
    <row r="351" spans="1:5" x14ac:dyDescent="0.25">
      <c r="A351" s="34">
        <v>150196</v>
      </c>
      <c r="B351" s="43" t="s">
        <v>4781</v>
      </c>
      <c r="C351" s="45" t="s">
        <v>4575</v>
      </c>
      <c r="D351" s="36" t="s">
        <v>4583</v>
      </c>
      <c r="E351" s="37"/>
    </row>
    <row r="352" spans="1:5" x14ac:dyDescent="0.25">
      <c r="A352" s="57">
        <v>150505</v>
      </c>
      <c r="B352" s="54" t="s">
        <v>4782</v>
      </c>
      <c r="C352" s="45" t="s">
        <v>4575</v>
      </c>
      <c r="D352" s="36" t="s">
        <v>4576</v>
      </c>
      <c r="E352" s="37"/>
    </row>
    <row r="353" spans="1:5" x14ac:dyDescent="0.25">
      <c r="A353" s="34">
        <v>150765</v>
      </c>
      <c r="B353" s="43" t="s">
        <v>4783</v>
      </c>
      <c r="C353" s="45" t="s">
        <v>4575</v>
      </c>
      <c r="D353" s="36" t="s">
        <v>4583</v>
      </c>
      <c r="E353" s="37"/>
    </row>
    <row r="354" spans="1:5" x14ac:dyDescent="0.25">
      <c r="A354" s="34">
        <v>150787</v>
      </c>
      <c r="B354" s="43" t="s">
        <v>4784</v>
      </c>
      <c r="C354" s="45" t="s">
        <v>4575</v>
      </c>
      <c r="D354" s="36" t="s">
        <v>4576</v>
      </c>
      <c r="E354" s="37"/>
    </row>
    <row r="355" spans="1:5" x14ac:dyDescent="0.25">
      <c r="A355" s="38">
        <v>152169</v>
      </c>
      <c r="B355" s="39" t="s">
        <v>4785</v>
      </c>
      <c r="C355" s="40" t="s">
        <v>4570</v>
      </c>
      <c r="D355" s="41" t="s">
        <v>4571</v>
      </c>
    </row>
    <row r="356" spans="1:5" x14ac:dyDescent="0.25">
      <c r="A356" s="34">
        <v>206440</v>
      </c>
      <c r="B356" s="43" t="s">
        <v>682</v>
      </c>
      <c r="C356" s="45" t="s">
        <v>4575</v>
      </c>
      <c r="D356" s="36" t="s">
        <v>4576</v>
      </c>
      <c r="E356" s="37"/>
    </row>
    <row r="357" spans="1:5" x14ac:dyDescent="0.25">
      <c r="A357" s="34">
        <v>271896</v>
      </c>
      <c r="B357" s="43" t="s">
        <v>146</v>
      </c>
      <c r="C357" s="36" t="s">
        <v>4579</v>
      </c>
      <c r="D357" s="36" t="s">
        <v>4606</v>
      </c>
      <c r="E357" s="37"/>
    </row>
    <row r="358" spans="1:5" x14ac:dyDescent="0.25">
      <c r="A358" s="34">
        <v>297789</v>
      </c>
      <c r="B358" s="43" t="s">
        <v>4786</v>
      </c>
      <c r="C358" s="36" t="s">
        <v>4568</v>
      </c>
      <c r="D358" s="40" t="s">
        <v>4585</v>
      </c>
      <c r="E358" s="37"/>
    </row>
    <row r="359" spans="1:5" x14ac:dyDescent="0.25">
      <c r="A359" s="34">
        <v>297972</v>
      </c>
      <c r="B359" s="48" t="s">
        <v>4787</v>
      </c>
      <c r="C359" s="46" t="s">
        <v>4570</v>
      </c>
      <c r="D359" s="36" t="s">
        <v>4571</v>
      </c>
      <c r="E359" s="37"/>
    </row>
    <row r="360" spans="1:5" x14ac:dyDescent="0.25">
      <c r="A360" s="34">
        <v>297994</v>
      </c>
      <c r="B360" s="48" t="s">
        <v>4788</v>
      </c>
      <c r="C360" s="46" t="s">
        <v>4570</v>
      </c>
      <c r="D360" s="36" t="s">
        <v>4571</v>
      </c>
      <c r="E360" s="37"/>
    </row>
    <row r="361" spans="1:5" x14ac:dyDescent="0.25">
      <c r="A361" s="34">
        <v>298000</v>
      </c>
      <c r="B361" s="43" t="s">
        <v>3144</v>
      </c>
      <c r="C361" s="46" t="s">
        <v>4570</v>
      </c>
      <c r="D361" s="36" t="s">
        <v>4571</v>
      </c>
      <c r="E361" s="37"/>
    </row>
    <row r="362" spans="1:5" x14ac:dyDescent="0.25">
      <c r="A362" s="38">
        <v>298011</v>
      </c>
      <c r="B362" s="39" t="s">
        <v>4789</v>
      </c>
      <c r="C362" s="40" t="s">
        <v>4570</v>
      </c>
      <c r="D362" s="41" t="s">
        <v>4571</v>
      </c>
      <c r="E362" s="37"/>
    </row>
    <row r="363" spans="1:5" x14ac:dyDescent="0.25">
      <c r="A363" s="34">
        <v>298022</v>
      </c>
      <c r="B363" s="43" t="s">
        <v>966</v>
      </c>
      <c r="C363" s="46" t="s">
        <v>4570</v>
      </c>
      <c r="D363" s="36" t="s">
        <v>4571</v>
      </c>
      <c r="E363" s="37"/>
    </row>
    <row r="364" spans="1:5" x14ac:dyDescent="0.25">
      <c r="A364" s="38">
        <v>298033</v>
      </c>
      <c r="B364" s="39" t="s">
        <v>4790</v>
      </c>
      <c r="C364" s="40" t="s">
        <v>4570</v>
      </c>
      <c r="D364" s="41" t="s">
        <v>4571</v>
      </c>
      <c r="E364" s="37"/>
    </row>
    <row r="365" spans="1:5" x14ac:dyDescent="0.25">
      <c r="A365" s="34">
        <v>298044</v>
      </c>
      <c r="B365" s="43" t="s">
        <v>1016</v>
      </c>
      <c r="C365" s="46" t="s">
        <v>4570</v>
      </c>
      <c r="D365" s="36" t="s">
        <v>4571</v>
      </c>
      <c r="E365" s="37"/>
    </row>
    <row r="366" spans="1:5" x14ac:dyDescent="0.25">
      <c r="A366" s="34">
        <v>299843</v>
      </c>
      <c r="B366" s="39" t="s">
        <v>4791</v>
      </c>
      <c r="C366" s="46" t="s">
        <v>4570</v>
      </c>
      <c r="D366" s="36" t="s">
        <v>4571</v>
      </c>
      <c r="E366" s="37"/>
    </row>
    <row r="367" spans="1:5" x14ac:dyDescent="0.25">
      <c r="A367" s="34">
        <v>299865</v>
      </c>
      <c r="B367" s="43" t="s">
        <v>4792</v>
      </c>
      <c r="C367" s="46" t="s">
        <v>4570</v>
      </c>
      <c r="D367" s="36" t="s">
        <v>4571</v>
      </c>
    </row>
    <row r="368" spans="1:5" x14ac:dyDescent="0.25">
      <c r="A368" s="34">
        <v>300765</v>
      </c>
      <c r="B368" s="43" t="s">
        <v>1526</v>
      </c>
      <c r="C368" s="46" t="s">
        <v>4570</v>
      </c>
      <c r="D368" s="36" t="s">
        <v>4571</v>
      </c>
      <c r="E368" s="37"/>
    </row>
    <row r="369" spans="1:5" x14ac:dyDescent="0.25">
      <c r="A369" s="34">
        <v>301122</v>
      </c>
      <c r="B369" s="43" t="s">
        <v>3158</v>
      </c>
      <c r="C369" s="46" t="s">
        <v>4570</v>
      </c>
      <c r="D369" s="36" t="s">
        <v>4571</v>
      </c>
      <c r="E369" s="37"/>
    </row>
    <row r="370" spans="1:5" x14ac:dyDescent="0.25">
      <c r="A370" s="34">
        <v>305851</v>
      </c>
      <c r="B370" s="48" t="s">
        <v>4793</v>
      </c>
      <c r="C370" s="40" t="s">
        <v>4573</v>
      </c>
      <c r="D370" s="36" t="s">
        <v>4587</v>
      </c>
      <c r="E370" s="37"/>
    </row>
    <row r="371" spans="1:5" x14ac:dyDescent="0.25">
      <c r="A371" s="42">
        <v>309002</v>
      </c>
      <c r="B371" s="43" t="s">
        <v>1468</v>
      </c>
      <c r="C371" s="36" t="s">
        <v>4568</v>
      </c>
      <c r="D371" s="40" t="s">
        <v>4585</v>
      </c>
      <c r="E371" s="37"/>
    </row>
    <row r="372" spans="1:5" x14ac:dyDescent="0.25">
      <c r="A372" s="34">
        <v>314409</v>
      </c>
      <c r="B372" s="43" t="s">
        <v>968</v>
      </c>
      <c r="C372" s="45" t="s">
        <v>4575</v>
      </c>
      <c r="D372" s="36" t="s">
        <v>4576</v>
      </c>
      <c r="E372" s="37"/>
    </row>
    <row r="373" spans="1:5" x14ac:dyDescent="0.25">
      <c r="A373" s="34">
        <v>315184</v>
      </c>
      <c r="B373" s="43" t="s">
        <v>4794</v>
      </c>
      <c r="C373" s="46" t="s">
        <v>4570</v>
      </c>
      <c r="D373" s="36" t="s">
        <v>4578</v>
      </c>
      <c r="E373" s="37"/>
    </row>
    <row r="374" spans="1:5" x14ac:dyDescent="0.25">
      <c r="A374" s="42">
        <v>319846</v>
      </c>
      <c r="B374" s="39" t="s">
        <v>4795</v>
      </c>
      <c r="C374" s="36" t="s">
        <v>4568</v>
      </c>
      <c r="D374" s="40" t="s">
        <v>4585</v>
      </c>
      <c r="E374" s="37"/>
    </row>
    <row r="375" spans="1:5" x14ac:dyDescent="0.25">
      <c r="A375" s="42">
        <v>319857</v>
      </c>
      <c r="B375" s="39" t="s">
        <v>4796</v>
      </c>
      <c r="C375" s="36" t="s">
        <v>4568</v>
      </c>
      <c r="D375" s="40" t="s">
        <v>4585</v>
      </c>
      <c r="E375" s="37"/>
    </row>
    <row r="376" spans="1:5" x14ac:dyDescent="0.25">
      <c r="A376" s="42">
        <v>319868</v>
      </c>
      <c r="B376" s="39" t="s">
        <v>4797</v>
      </c>
      <c r="C376" s="36" t="s">
        <v>4568</v>
      </c>
      <c r="D376" s="40" t="s">
        <v>4585</v>
      </c>
      <c r="E376" s="37"/>
    </row>
    <row r="377" spans="1:5" x14ac:dyDescent="0.25">
      <c r="A377" s="34">
        <v>320763</v>
      </c>
      <c r="B377" s="48" t="s">
        <v>4798</v>
      </c>
      <c r="C377" s="40" t="s">
        <v>4573</v>
      </c>
      <c r="D377" s="36" t="s">
        <v>4587</v>
      </c>
      <c r="E377" s="37"/>
    </row>
    <row r="378" spans="1:5" x14ac:dyDescent="0.25">
      <c r="A378" s="38">
        <v>321540</v>
      </c>
      <c r="B378" s="39" t="s">
        <v>4799</v>
      </c>
      <c r="C378" s="40" t="s">
        <v>4570</v>
      </c>
      <c r="D378" s="41" t="s">
        <v>4571</v>
      </c>
      <c r="E378" s="47"/>
    </row>
    <row r="379" spans="1:5" x14ac:dyDescent="0.25">
      <c r="A379" s="34">
        <v>327980</v>
      </c>
      <c r="B379" s="43" t="s">
        <v>4800</v>
      </c>
      <c r="C379" s="46" t="s">
        <v>4570</v>
      </c>
      <c r="D379" s="36" t="s">
        <v>4571</v>
      </c>
      <c r="E379" s="37"/>
    </row>
    <row r="380" spans="1:5" ht="30" x14ac:dyDescent="0.25">
      <c r="A380" s="38">
        <v>328041</v>
      </c>
      <c r="B380" s="39" t="s">
        <v>4801</v>
      </c>
      <c r="C380" s="40" t="s">
        <v>4570</v>
      </c>
      <c r="D380" s="41" t="s">
        <v>4571</v>
      </c>
      <c r="E380" s="37"/>
    </row>
    <row r="381" spans="1:5" ht="30" x14ac:dyDescent="0.25">
      <c r="A381" s="34">
        <v>328847</v>
      </c>
      <c r="B381" s="43" t="s">
        <v>3163</v>
      </c>
      <c r="C381" s="45" t="s">
        <v>4575</v>
      </c>
      <c r="D381" s="36" t="s">
        <v>4576</v>
      </c>
      <c r="E381" s="37"/>
    </row>
    <row r="382" spans="1:5" ht="30" x14ac:dyDescent="0.25">
      <c r="A382" s="38">
        <v>329215</v>
      </c>
      <c r="B382" s="39" t="s">
        <v>4802</v>
      </c>
      <c r="C382" s="40" t="s">
        <v>4570</v>
      </c>
      <c r="D382" s="41" t="s">
        <v>4571</v>
      </c>
      <c r="E382" s="37"/>
    </row>
    <row r="383" spans="1:5" x14ac:dyDescent="0.25">
      <c r="A383" s="34">
        <v>329715</v>
      </c>
      <c r="B383" s="48" t="s">
        <v>4803</v>
      </c>
      <c r="C383" s="40" t="s">
        <v>4573</v>
      </c>
      <c r="D383" s="36" t="s">
        <v>4587</v>
      </c>
      <c r="E383" s="37"/>
    </row>
    <row r="384" spans="1:5" x14ac:dyDescent="0.25">
      <c r="A384" s="34">
        <v>330541</v>
      </c>
      <c r="B384" s="43" t="s">
        <v>838</v>
      </c>
      <c r="C384" s="45" t="s">
        <v>4575</v>
      </c>
      <c r="D384" s="36" t="s">
        <v>4576</v>
      </c>
      <c r="E384" s="37"/>
    </row>
    <row r="385" spans="1:5" x14ac:dyDescent="0.25">
      <c r="A385" s="34">
        <v>330552</v>
      </c>
      <c r="B385" s="43" t="s">
        <v>910</v>
      </c>
      <c r="C385" s="45" t="s">
        <v>4575</v>
      </c>
      <c r="D385" s="36" t="s">
        <v>4576</v>
      </c>
      <c r="E385" s="37"/>
    </row>
    <row r="386" spans="1:5" ht="45" x14ac:dyDescent="0.25">
      <c r="A386" s="38">
        <v>330643</v>
      </c>
      <c r="B386" s="39" t="s">
        <v>4804</v>
      </c>
      <c r="C386" s="40" t="s">
        <v>4570</v>
      </c>
      <c r="D386" s="41" t="s">
        <v>4578</v>
      </c>
      <c r="E386" s="37"/>
    </row>
    <row r="387" spans="1:5" ht="30" x14ac:dyDescent="0.25">
      <c r="A387" s="38">
        <v>333404</v>
      </c>
      <c r="B387" s="39" t="s">
        <v>4805</v>
      </c>
      <c r="C387" s="40" t="s">
        <v>4570</v>
      </c>
      <c r="D387" s="41" t="s">
        <v>4571</v>
      </c>
      <c r="E387" s="37"/>
    </row>
    <row r="388" spans="1:5" x14ac:dyDescent="0.25">
      <c r="A388" s="34">
        <v>333415</v>
      </c>
      <c r="B388" s="43" t="s">
        <v>1180</v>
      </c>
      <c r="C388" s="46" t="s">
        <v>4570</v>
      </c>
      <c r="D388" s="36" t="s">
        <v>4571</v>
      </c>
      <c r="E388" s="37"/>
    </row>
    <row r="389" spans="1:5" ht="45" x14ac:dyDescent="0.25">
      <c r="A389" s="38">
        <v>333437</v>
      </c>
      <c r="B389" s="39" t="s">
        <v>4806</v>
      </c>
      <c r="C389" s="40" t="s">
        <v>4570</v>
      </c>
      <c r="D389" s="41" t="s">
        <v>4571</v>
      </c>
      <c r="E389" s="37"/>
    </row>
    <row r="390" spans="1:5" x14ac:dyDescent="0.25">
      <c r="A390" s="38">
        <v>338454</v>
      </c>
      <c r="B390" s="39" t="s">
        <v>4807</v>
      </c>
      <c r="C390" s="40" t="s">
        <v>4570</v>
      </c>
      <c r="D390" s="41" t="s">
        <v>4571</v>
      </c>
      <c r="E390" s="37"/>
    </row>
    <row r="391" spans="1:5" x14ac:dyDescent="0.25">
      <c r="A391" s="38">
        <v>371868</v>
      </c>
      <c r="B391" s="39" t="s">
        <v>4808</v>
      </c>
      <c r="C391" s="40" t="s">
        <v>4570</v>
      </c>
      <c r="D391" s="41" t="s">
        <v>4571</v>
      </c>
      <c r="E391" s="37"/>
    </row>
    <row r="392" spans="1:5" ht="30" x14ac:dyDescent="0.25">
      <c r="A392" s="34">
        <v>374072</v>
      </c>
      <c r="B392" s="43" t="s">
        <v>4809</v>
      </c>
      <c r="C392" s="45" t="s">
        <v>4575</v>
      </c>
      <c r="D392" s="36" t="s">
        <v>4576</v>
      </c>
      <c r="E392" s="37"/>
    </row>
    <row r="393" spans="1:5" x14ac:dyDescent="0.25">
      <c r="A393" s="38">
        <v>439145</v>
      </c>
      <c r="B393" s="39" t="s">
        <v>4810</v>
      </c>
      <c r="C393" s="40" t="s">
        <v>4568</v>
      </c>
      <c r="D393" s="40" t="s">
        <v>4572</v>
      </c>
      <c r="E393" s="37"/>
    </row>
    <row r="394" spans="1:5" x14ac:dyDescent="0.25">
      <c r="A394" s="34">
        <v>443481</v>
      </c>
      <c r="B394" s="43" t="s">
        <v>4811</v>
      </c>
      <c r="C394" s="45" t="s">
        <v>4575</v>
      </c>
      <c r="D394" s="36" t="s">
        <v>4576</v>
      </c>
      <c r="E394" s="37"/>
    </row>
    <row r="395" spans="1:5" x14ac:dyDescent="0.25">
      <c r="A395" s="38">
        <v>458888</v>
      </c>
      <c r="B395" s="39" t="s">
        <v>4812</v>
      </c>
      <c r="C395" s="40" t="s">
        <v>4568</v>
      </c>
      <c r="D395" s="41" t="s">
        <v>4582</v>
      </c>
      <c r="E395" s="37"/>
    </row>
    <row r="396" spans="1:5" x14ac:dyDescent="0.25">
      <c r="A396" s="34">
        <v>465736</v>
      </c>
      <c r="B396" s="43" t="s">
        <v>4813</v>
      </c>
      <c r="C396" s="36" t="s">
        <v>4568</v>
      </c>
      <c r="D396" s="40" t="s">
        <v>4585</v>
      </c>
      <c r="E396" s="37"/>
    </row>
    <row r="397" spans="1:5" x14ac:dyDescent="0.25">
      <c r="A397" s="34">
        <v>470906</v>
      </c>
      <c r="B397" s="43" t="s">
        <v>4814</v>
      </c>
      <c r="C397" s="46" t="s">
        <v>4570</v>
      </c>
      <c r="D397" s="36" t="s">
        <v>4571</v>
      </c>
      <c r="E397" s="37"/>
    </row>
    <row r="398" spans="1:5" x14ac:dyDescent="0.25">
      <c r="A398" s="34">
        <v>481390</v>
      </c>
      <c r="B398" s="43" t="s">
        <v>4815</v>
      </c>
      <c r="C398" s="36" t="s">
        <v>4579</v>
      </c>
      <c r="D398" s="36" t="s">
        <v>4606</v>
      </c>
      <c r="E398" s="37"/>
    </row>
    <row r="399" spans="1:5" x14ac:dyDescent="0.25">
      <c r="A399" s="34">
        <v>485314</v>
      </c>
      <c r="B399" s="43" t="s">
        <v>4816</v>
      </c>
      <c r="C399" s="40" t="s">
        <v>4573</v>
      </c>
      <c r="D399" s="36" t="s">
        <v>4587</v>
      </c>
      <c r="E399" s="37"/>
    </row>
    <row r="400" spans="1:5" x14ac:dyDescent="0.25">
      <c r="A400" s="38">
        <v>494520</v>
      </c>
      <c r="B400" s="39" t="s">
        <v>4817</v>
      </c>
      <c r="C400" s="40" t="s">
        <v>4568</v>
      </c>
      <c r="D400" s="41" t="s">
        <v>4582</v>
      </c>
      <c r="E400" s="37"/>
    </row>
    <row r="401" spans="1:5" x14ac:dyDescent="0.25">
      <c r="A401" s="34">
        <v>500287</v>
      </c>
      <c r="B401" s="39" t="s">
        <v>4818</v>
      </c>
      <c r="C401" s="46" t="s">
        <v>4570</v>
      </c>
      <c r="D401" s="36" t="s">
        <v>4571</v>
      </c>
    </row>
    <row r="402" spans="1:5" x14ac:dyDescent="0.25">
      <c r="A402" s="42">
        <v>510156</v>
      </c>
      <c r="B402" s="43" t="s">
        <v>1290</v>
      </c>
      <c r="C402" s="36" t="s">
        <v>4568</v>
      </c>
      <c r="D402" s="40" t="s">
        <v>4577</v>
      </c>
      <c r="E402" s="37"/>
    </row>
    <row r="403" spans="1:5" x14ac:dyDescent="0.25">
      <c r="A403" s="34">
        <v>513815</v>
      </c>
      <c r="B403" s="43" t="s">
        <v>4819</v>
      </c>
      <c r="C403" s="36" t="s">
        <v>4579</v>
      </c>
      <c r="D403" s="36" t="s">
        <v>4606</v>
      </c>
    </row>
    <row r="404" spans="1:5" x14ac:dyDescent="0.25">
      <c r="A404" s="34">
        <v>527606</v>
      </c>
      <c r="B404" s="43" t="s">
        <v>258</v>
      </c>
      <c r="C404" s="45" t="s">
        <v>4575</v>
      </c>
      <c r="D404" s="36" t="s">
        <v>4576</v>
      </c>
    </row>
    <row r="405" spans="1:5" x14ac:dyDescent="0.25">
      <c r="A405" s="34">
        <v>530789</v>
      </c>
      <c r="B405" s="48" t="s">
        <v>4820</v>
      </c>
      <c r="C405" s="40" t="s">
        <v>4573</v>
      </c>
      <c r="D405" s="36" t="s">
        <v>4587</v>
      </c>
      <c r="E405" s="37"/>
    </row>
    <row r="406" spans="1:5" x14ac:dyDescent="0.25">
      <c r="A406" s="57">
        <v>533744</v>
      </c>
      <c r="B406" s="54" t="s">
        <v>452</v>
      </c>
      <c r="C406" s="36" t="s">
        <v>4579</v>
      </c>
      <c r="D406" s="36" t="s">
        <v>4582</v>
      </c>
      <c r="E406" s="37"/>
    </row>
    <row r="407" spans="1:5" x14ac:dyDescent="0.25">
      <c r="A407" s="34">
        <v>534521</v>
      </c>
      <c r="B407" s="43" t="s">
        <v>4821</v>
      </c>
      <c r="C407" s="40" t="s">
        <v>4573</v>
      </c>
      <c r="D407" s="36" t="s">
        <v>4587</v>
      </c>
      <c r="E407" s="37"/>
    </row>
    <row r="408" spans="1:5" x14ac:dyDescent="0.25">
      <c r="A408" s="34">
        <v>541731</v>
      </c>
      <c r="B408" s="43" t="s">
        <v>3202</v>
      </c>
      <c r="C408" s="45" t="s">
        <v>4575</v>
      </c>
      <c r="D408" s="36" t="s">
        <v>4576</v>
      </c>
      <c r="E408" s="37"/>
    </row>
    <row r="409" spans="1:5" x14ac:dyDescent="0.25">
      <c r="A409" s="34">
        <v>542756</v>
      </c>
      <c r="B409" s="43" t="s">
        <v>3206</v>
      </c>
      <c r="C409" s="36" t="s">
        <v>4579</v>
      </c>
      <c r="D409" s="36" t="s">
        <v>4606</v>
      </c>
      <c r="E409" s="37"/>
    </row>
    <row r="410" spans="1:5" x14ac:dyDescent="0.25">
      <c r="A410" s="34">
        <v>554007</v>
      </c>
      <c r="B410" s="43" t="s">
        <v>3208</v>
      </c>
      <c r="C410" s="45" t="s">
        <v>4575</v>
      </c>
      <c r="D410" s="36" t="s">
        <v>4583</v>
      </c>
      <c r="E410" s="37"/>
    </row>
    <row r="411" spans="1:5" x14ac:dyDescent="0.25">
      <c r="A411" s="34">
        <v>555168</v>
      </c>
      <c r="B411" s="43" t="s">
        <v>4822</v>
      </c>
      <c r="C411" s="36" t="s">
        <v>4579</v>
      </c>
      <c r="D411" s="36" t="s">
        <v>4594</v>
      </c>
      <c r="E411" s="37"/>
    </row>
    <row r="412" spans="1:5" x14ac:dyDescent="0.25">
      <c r="A412" s="34">
        <v>556616</v>
      </c>
      <c r="B412" s="43" t="s">
        <v>48</v>
      </c>
      <c r="C412" s="36" t="s">
        <v>4579</v>
      </c>
      <c r="D412" s="36" t="s">
        <v>4580</v>
      </c>
      <c r="E412" s="37"/>
    </row>
    <row r="413" spans="1:5" x14ac:dyDescent="0.25">
      <c r="A413" s="34">
        <v>563122</v>
      </c>
      <c r="B413" s="43" t="s">
        <v>1540</v>
      </c>
      <c r="C413" s="46" t="s">
        <v>4570</v>
      </c>
      <c r="D413" s="36" t="s">
        <v>4571</v>
      </c>
      <c r="E413" s="37"/>
    </row>
    <row r="414" spans="1:5" x14ac:dyDescent="0.25">
      <c r="A414" s="34">
        <v>572485</v>
      </c>
      <c r="B414" s="48" t="s">
        <v>4823</v>
      </c>
      <c r="C414" s="46" t="s">
        <v>4570</v>
      </c>
      <c r="D414" s="36" t="s">
        <v>4571</v>
      </c>
      <c r="E414" s="37"/>
    </row>
    <row r="415" spans="1:5" x14ac:dyDescent="0.25">
      <c r="A415" s="34">
        <v>573568</v>
      </c>
      <c r="B415" s="43" t="s">
        <v>4824</v>
      </c>
      <c r="C415" s="40" t="s">
        <v>4573</v>
      </c>
      <c r="D415" s="36" t="s">
        <v>4587</v>
      </c>
      <c r="E415" s="37"/>
    </row>
    <row r="416" spans="1:5" x14ac:dyDescent="0.25">
      <c r="A416" s="34">
        <v>576556</v>
      </c>
      <c r="B416" s="48" t="s">
        <v>4825</v>
      </c>
      <c r="C416" s="40" t="s">
        <v>4573</v>
      </c>
      <c r="D416" s="36" t="s">
        <v>4587</v>
      </c>
    </row>
    <row r="417" spans="1:5" x14ac:dyDescent="0.25">
      <c r="A417" s="34">
        <v>577719</v>
      </c>
      <c r="B417" s="48" t="s">
        <v>4826</v>
      </c>
      <c r="C417" s="40" t="s">
        <v>4573</v>
      </c>
      <c r="D417" s="36" t="s">
        <v>4587</v>
      </c>
    </row>
    <row r="418" spans="1:5" x14ac:dyDescent="0.25">
      <c r="A418" s="34">
        <v>584792</v>
      </c>
      <c r="B418" s="43" t="s">
        <v>1172</v>
      </c>
      <c r="C418" s="36" t="s">
        <v>4568</v>
      </c>
      <c r="D418" s="41" t="s">
        <v>4569</v>
      </c>
      <c r="E418" s="37"/>
    </row>
    <row r="419" spans="1:5" x14ac:dyDescent="0.25">
      <c r="A419" s="34">
        <v>589162</v>
      </c>
      <c r="B419" s="43" t="s">
        <v>3222</v>
      </c>
      <c r="C419" s="45" t="s">
        <v>4575</v>
      </c>
      <c r="D419" s="36" t="s">
        <v>4583</v>
      </c>
      <c r="E419" s="37"/>
    </row>
    <row r="420" spans="1:5" x14ac:dyDescent="0.25">
      <c r="A420" s="34">
        <v>590863</v>
      </c>
      <c r="B420" s="43" t="s">
        <v>4827</v>
      </c>
      <c r="C420" s="36" t="s">
        <v>4579</v>
      </c>
      <c r="D420" s="36" t="s">
        <v>4594</v>
      </c>
      <c r="E420" s="37"/>
    </row>
    <row r="421" spans="1:5" x14ac:dyDescent="0.25">
      <c r="A421" s="34">
        <v>591628</v>
      </c>
      <c r="B421" s="54" t="s">
        <v>4828</v>
      </c>
      <c r="C421" s="55" t="s">
        <v>4575</v>
      </c>
      <c r="D421" s="36" t="s">
        <v>4576</v>
      </c>
      <c r="E421" s="37"/>
    </row>
    <row r="422" spans="1:5" x14ac:dyDescent="0.25">
      <c r="A422" s="34">
        <v>591786</v>
      </c>
      <c r="B422" s="43" t="s">
        <v>4829</v>
      </c>
      <c r="C422" s="45" t="s">
        <v>4575</v>
      </c>
      <c r="D422" s="36" t="s">
        <v>4576</v>
      </c>
    </row>
    <row r="423" spans="1:5" x14ac:dyDescent="0.25">
      <c r="A423" s="38">
        <v>592018</v>
      </c>
      <c r="B423" s="39" t="s">
        <v>4830</v>
      </c>
      <c r="C423" s="40" t="s">
        <v>4573</v>
      </c>
      <c r="D423" s="40" t="s">
        <v>4574</v>
      </c>
      <c r="E423" s="37"/>
    </row>
    <row r="424" spans="1:5" x14ac:dyDescent="0.25">
      <c r="A424" s="34">
        <v>598163</v>
      </c>
      <c r="B424" s="43" t="s">
        <v>3229</v>
      </c>
      <c r="C424" s="45" t="s">
        <v>4575</v>
      </c>
      <c r="D424" s="36" t="s">
        <v>4576</v>
      </c>
      <c r="E424" s="37"/>
    </row>
    <row r="425" spans="1:5" x14ac:dyDescent="0.25">
      <c r="A425" s="34">
        <v>600362</v>
      </c>
      <c r="B425" s="43" t="s">
        <v>4831</v>
      </c>
      <c r="C425" s="45" t="s">
        <v>4575</v>
      </c>
      <c r="D425" s="36" t="s">
        <v>4576</v>
      </c>
      <c r="E425" s="37"/>
    </row>
    <row r="426" spans="1:5" x14ac:dyDescent="0.25">
      <c r="A426" s="34">
        <v>608719</v>
      </c>
      <c r="B426" s="43" t="s">
        <v>4832</v>
      </c>
      <c r="C426" s="40" t="s">
        <v>4573</v>
      </c>
      <c r="D426" s="36" t="s">
        <v>4587</v>
      </c>
      <c r="E426" s="37"/>
    </row>
    <row r="427" spans="1:5" x14ac:dyDescent="0.25">
      <c r="A427" s="34">
        <v>608731</v>
      </c>
      <c r="B427" s="39" t="s">
        <v>4833</v>
      </c>
      <c r="C427" s="36" t="s">
        <v>4568</v>
      </c>
      <c r="D427" s="40" t="s">
        <v>4585</v>
      </c>
    </row>
    <row r="428" spans="1:5" x14ac:dyDescent="0.25">
      <c r="A428" s="34">
        <v>608935</v>
      </c>
      <c r="B428" s="43" t="s">
        <v>4834</v>
      </c>
      <c r="C428" s="45" t="s">
        <v>4575</v>
      </c>
      <c r="D428" s="36" t="s">
        <v>4576</v>
      </c>
    </row>
    <row r="429" spans="1:5" x14ac:dyDescent="0.25">
      <c r="A429" s="34">
        <v>609198</v>
      </c>
      <c r="B429" s="43" t="s">
        <v>4835</v>
      </c>
      <c r="C429" s="40" t="s">
        <v>4573</v>
      </c>
      <c r="D429" s="36" t="s">
        <v>4587</v>
      </c>
      <c r="E429" s="37"/>
    </row>
    <row r="430" spans="1:5" x14ac:dyDescent="0.25">
      <c r="A430" s="34">
        <v>609892</v>
      </c>
      <c r="B430" s="48" t="s">
        <v>4836</v>
      </c>
      <c r="C430" s="40" t="s">
        <v>4573</v>
      </c>
      <c r="D430" s="36" t="s">
        <v>4587</v>
      </c>
      <c r="E430" s="47"/>
    </row>
    <row r="431" spans="1:5" x14ac:dyDescent="0.25">
      <c r="A431" s="34">
        <v>609938</v>
      </c>
      <c r="B431" s="48" t="s">
        <v>4837</v>
      </c>
      <c r="C431" s="40" t="s">
        <v>4573</v>
      </c>
      <c r="D431" s="36" t="s">
        <v>4587</v>
      </c>
      <c r="E431" s="37"/>
    </row>
    <row r="432" spans="1:5" x14ac:dyDescent="0.25">
      <c r="A432" s="34">
        <v>615656</v>
      </c>
      <c r="B432" s="43" t="s">
        <v>4838</v>
      </c>
      <c r="C432" s="45" t="s">
        <v>4575</v>
      </c>
      <c r="D432" s="36" t="s">
        <v>4583</v>
      </c>
      <c r="E432" s="47"/>
    </row>
    <row r="433" spans="1:5" x14ac:dyDescent="0.25">
      <c r="A433" s="34">
        <v>618804</v>
      </c>
      <c r="B433" s="48" t="s">
        <v>4839</v>
      </c>
      <c r="C433" s="40" t="s">
        <v>4573</v>
      </c>
      <c r="D433" s="36" t="s">
        <v>4587</v>
      </c>
      <c r="E433" s="37"/>
    </row>
    <row r="434" spans="1:5" x14ac:dyDescent="0.25">
      <c r="A434" s="34">
        <v>618871</v>
      </c>
      <c r="B434" s="43" t="s">
        <v>4840</v>
      </c>
      <c r="C434" s="40" t="s">
        <v>4573</v>
      </c>
      <c r="D434" s="36" t="s">
        <v>4587</v>
      </c>
      <c r="E434" s="37"/>
    </row>
    <row r="435" spans="1:5" x14ac:dyDescent="0.25">
      <c r="A435" s="34">
        <v>619807</v>
      </c>
      <c r="B435" s="43" t="s">
        <v>4841</v>
      </c>
      <c r="C435" s="45" t="s">
        <v>4575</v>
      </c>
      <c r="D435" s="36" t="s">
        <v>4583</v>
      </c>
      <c r="E435" s="37"/>
    </row>
    <row r="436" spans="1:5" x14ac:dyDescent="0.25">
      <c r="A436" s="34">
        <v>622979</v>
      </c>
      <c r="B436" s="43" t="s">
        <v>3240</v>
      </c>
      <c r="C436" s="36" t="s">
        <v>4579</v>
      </c>
      <c r="D436" s="36" t="s">
        <v>4606</v>
      </c>
      <c r="E436" s="47"/>
    </row>
    <row r="437" spans="1:5" x14ac:dyDescent="0.25">
      <c r="A437" s="34">
        <v>628762</v>
      </c>
      <c r="B437" s="43" t="s">
        <v>4842</v>
      </c>
      <c r="C437" s="45" t="s">
        <v>4575</v>
      </c>
      <c r="D437" s="36" t="s">
        <v>4576</v>
      </c>
      <c r="E437" s="47"/>
    </row>
    <row r="438" spans="1:5" x14ac:dyDescent="0.25">
      <c r="A438" s="34">
        <v>629049</v>
      </c>
      <c r="B438" s="43" t="s">
        <v>4843</v>
      </c>
      <c r="C438" s="45" t="s">
        <v>4575</v>
      </c>
      <c r="D438" s="36" t="s">
        <v>4576</v>
      </c>
      <c r="E438" s="37"/>
    </row>
    <row r="439" spans="1:5" x14ac:dyDescent="0.25">
      <c r="A439" s="34">
        <v>629196</v>
      </c>
      <c r="B439" s="43" t="s">
        <v>4844</v>
      </c>
      <c r="C439" s="36" t="s">
        <v>4579</v>
      </c>
      <c r="D439" s="36" t="s">
        <v>4582</v>
      </c>
      <c r="E439" s="37"/>
    </row>
    <row r="440" spans="1:5" x14ac:dyDescent="0.25">
      <c r="A440" s="34">
        <v>634662</v>
      </c>
      <c r="B440" s="43" t="s">
        <v>4845</v>
      </c>
      <c r="C440" s="45" t="s">
        <v>4575</v>
      </c>
      <c r="D440" s="36" t="s">
        <v>4576</v>
      </c>
      <c r="E440" s="37"/>
    </row>
    <row r="441" spans="1:5" x14ac:dyDescent="0.25">
      <c r="A441" s="34">
        <v>634673</v>
      </c>
      <c r="B441" s="43" t="s">
        <v>3250</v>
      </c>
      <c r="C441" s="45" t="s">
        <v>4575</v>
      </c>
      <c r="D441" s="36" t="s">
        <v>4583</v>
      </c>
      <c r="E441" s="37"/>
    </row>
    <row r="442" spans="1:5" x14ac:dyDescent="0.25">
      <c r="A442" s="34">
        <v>636306</v>
      </c>
      <c r="B442" s="43" t="s">
        <v>3256</v>
      </c>
      <c r="C442" s="45" t="s">
        <v>4575</v>
      </c>
      <c r="D442" s="36" t="s">
        <v>4583</v>
      </c>
      <c r="E442" s="47"/>
    </row>
    <row r="443" spans="1:5" x14ac:dyDescent="0.25">
      <c r="A443" s="34">
        <v>640153</v>
      </c>
      <c r="B443" s="48" t="s">
        <v>4846</v>
      </c>
      <c r="C443" s="46" t="s">
        <v>4570</v>
      </c>
      <c r="D443" s="36" t="s">
        <v>4571</v>
      </c>
      <c r="E443" s="37"/>
    </row>
    <row r="444" spans="1:5" x14ac:dyDescent="0.25">
      <c r="A444" s="34">
        <v>644644</v>
      </c>
      <c r="B444" s="48" t="s">
        <v>4847</v>
      </c>
      <c r="C444" s="46" t="s">
        <v>4570</v>
      </c>
      <c r="D444" s="36" t="s">
        <v>4578</v>
      </c>
      <c r="E444" s="37"/>
    </row>
    <row r="445" spans="1:5" x14ac:dyDescent="0.25">
      <c r="A445" s="34">
        <v>671045</v>
      </c>
      <c r="B445" s="48" t="s">
        <v>4848</v>
      </c>
      <c r="C445" s="46" t="s">
        <v>4570</v>
      </c>
      <c r="D445" s="36" t="s">
        <v>4578</v>
      </c>
      <c r="E445" s="37"/>
    </row>
    <row r="446" spans="1:5" x14ac:dyDescent="0.25">
      <c r="A446" s="38">
        <v>672048</v>
      </c>
      <c r="B446" s="39" t="s">
        <v>4849</v>
      </c>
      <c r="C446" s="40" t="s">
        <v>4570</v>
      </c>
      <c r="D446" s="41" t="s">
        <v>4578</v>
      </c>
      <c r="E446" s="47"/>
    </row>
    <row r="447" spans="1:5" x14ac:dyDescent="0.25">
      <c r="A447" s="38">
        <v>682804</v>
      </c>
      <c r="B447" s="39" t="s">
        <v>4850</v>
      </c>
      <c r="C447" s="40" t="s">
        <v>4570</v>
      </c>
      <c r="D447" s="41" t="s">
        <v>4571</v>
      </c>
      <c r="E447" s="37"/>
    </row>
    <row r="448" spans="1:5" x14ac:dyDescent="0.25">
      <c r="A448" s="34">
        <v>693652</v>
      </c>
      <c r="B448" s="43" t="s">
        <v>4851</v>
      </c>
      <c r="C448" s="45" t="s">
        <v>4575</v>
      </c>
      <c r="D448" s="36" t="s">
        <v>4576</v>
      </c>
      <c r="E448" s="47"/>
    </row>
    <row r="449" spans="1:5" x14ac:dyDescent="0.25">
      <c r="A449" s="34">
        <v>693981</v>
      </c>
      <c r="B449" s="43" t="s">
        <v>4852</v>
      </c>
      <c r="C449" s="36" t="s">
        <v>4579</v>
      </c>
      <c r="D449" s="36" t="s">
        <v>4606</v>
      </c>
      <c r="E449" s="37"/>
    </row>
    <row r="450" spans="1:5" x14ac:dyDescent="0.25">
      <c r="A450" s="34">
        <v>709988</v>
      </c>
      <c r="B450" s="43" t="s">
        <v>748</v>
      </c>
      <c r="C450" s="45" t="s">
        <v>4575</v>
      </c>
      <c r="D450" s="36" t="s">
        <v>4576</v>
      </c>
      <c r="E450" s="37"/>
    </row>
    <row r="451" spans="1:5" x14ac:dyDescent="0.25">
      <c r="A451" s="34">
        <v>732116</v>
      </c>
      <c r="B451" s="43" t="s">
        <v>1248</v>
      </c>
      <c r="C451" s="46" t="s">
        <v>4570</v>
      </c>
      <c r="D451" s="36" t="s">
        <v>4571</v>
      </c>
      <c r="E451" s="37"/>
    </row>
    <row r="452" spans="1:5" x14ac:dyDescent="0.25">
      <c r="A452" s="62">
        <v>741582</v>
      </c>
      <c r="B452" s="54" t="s">
        <v>1584</v>
      </c>
      <c r="C452" s="45" t="s">
        <v>4575</v>
      </c>
      <c r="D452" s="36" t="s">
        <v>4576</v>
      </c>
      <c r="E452" s="37"/>
    </row>
    <row r="453" spans="1:5" x14ac:dyDescent="0.25">
      <c r="A453" s="62">
        <v>759944</v>
      </c>
      <c r="B453" s="54" t="s">
        <v>596</v>
      </c>
      <c r="C453" s="45" t="s">
        <v>4575</v>
      </c>
      <c r="D453" s="36" t="s">
        <v>4576</v>
      </c>
      <c r="E453" s="47"/>
    </row>
    <row r="454" spans="1:5" x14ac:dyDescent="0.25">
      <c r="A454" s="34">
        <v>760236</v>
      </c>
      <c r="B454" s="43" t="s">
        <v>4853</v>
      </c>
      <c r="C454" s="36" t="s">
        <v>4579</v>
      </c>
      <c r="D454" s="36" t="s">
        <v>4606</v>
      </c>
      <c r="E454" s="37"/>
    </row>
    <row r="455" spans="1:5" x14ac:dyDescent="0.25">
      <c r="A455" s="34">
        <v>764012</v>
      </c>
      <c r="B455" s="43" t="s">
        <v>4854</v>
      </c>
      <c r="C455" s="36" t="s">
        <v>4579</v>
      </c>
      <c r="D455" s="36" t="s">
        <v>4606</v>
      </c>
      <c r="E455" s="37"/>
    </row>
    <row r="456" spans="1:5" x14ac:dyDescent="0.25">
      <c r="A456" s="34">
        <v>768945</v>
      </c>
      <c r="B456" s="43" t="s">
        <v>4855</v>
      </c>
      <c r="C456" s="45" t="s">
        <v>4575</v>
      </c>
      <c r="D456" s="36" t="s">
        <v>4576</v>
      </c>
      <c r="E456" s="37"/>
    </row>
    <row r="457" spans="1:5" ht="30" x14ac:dyDescent="0.25">
      <c r="A457" s="34">
        <v>769288</v>
      </c>
      <c r="B457" s="43" t="s">
        <v>4856</v>
      </c>
      <c r="C457" s="45" t="s">
        <v>4575</v>
      </c>
      <c r="D457" s="36" t="s">
        <v>4583</v>
      </c>
      <c r="E457" s="37"/>
    </row>
    <row r="458" spans="1:5" x14ac:dyDescent="0.25">
      <c r="A458" s="34">
        <v>769391</v>
      </c>
      <c r="B458" s="48" t="s">
        <v>4857</v>
      </c>
      <c r="C458" s="40" t="s">
        <v>4573</v>
      </c>
      <c r="D458" s="36" t="s">
        <v>4587</v>
      </c>
      <c r="E458" s="37"/>
    </row>
    <row r="459" spans="1:5" x14ac:dyDescent="0.25">
      <c r="A459" s="34">
        <v>771608</v>
      </c>
      <c r="B459" s="54" t="s">
        <v>4858</v>
      </c>
      <c r="C459" s="40" t="s">
        <v>4573</v>
      </c>
      <c r="D459" s="36" t="s">
        <v>4587</v>
      </c>
      <c r="E459" s="37"/>
    </row>
    <row r="460" spans="1:5" x14ac:dyDescent="0.25">
      <c r="A460" s="34">
        <v>771619</v>
      </c>
      <c r="B460" s="48" t="s">
        <v>4859</v>
      </c>
      <c r="C460" s="40" t="s">
        <v>4573</v>
      </c>
      <c r="D460" s="36" t="s">
        <v>4587</v>
      </c>
      <c r="E460" s="37"/>
    </row>
    <row r="461" spans="1:5" x14ac:dyDescent="0.25">
      <c r="A461" s="34">
        <v>786196</v>
      </c>
      <c r="B461" s="43" t="s">
        <v>4860</v>
      </c>
      <c r="C461" s="46" t="s">
        <v>4570</v>
      </c>
      <c r="D461" s="36" t="s">
        <v>4571</v>
      </c>
      <c r="E461" s="37"/>
    </row>
    <row r="462" spans="1:5" ht="30" x14ac:dyDescent="0.25">
      <c r="A462" s="34">
        <v>793248</v>
      </c>
      <c r="B462" s="43" t="s">
        <v>3303</v>
      </c>
      <c r="C462" s="45" t="s">
        <v>4575</v>
      </c>
      <c r="D462" s="36" t="s">
        <v>4576</v>
      </c>
      <c r="E462" s="36"/>
    </row>
    <row r="463" spans="1:5" x14ac:dyDescent="0.25">
      <c r="A463" s="34">
        <v>818611</v>
      </c>
      <c r="B463" s="43" t="s">
        <v>4861</v>
      </c>
      <c r="C463" s="36" t="s">
        <v>4579</v>
      </c>
      <c r="D463" s="36" t="s">
        <v>4672</v>
      </c>
      <c r="E463" s="37"/>
    </row>
    <row r="464" spans="1:5" x14ac:dyDescent="0.25">
      <c r="A464" s="34">
        <v>818724</v>
      </c>
      <c r="B464" s="43" t="s">
        <v>4862</v>
      </c>
      <c r="C464" s="36" t="s">
        <v>4579</v>
      </c>
      <c r="D464" s="36" t="s">
        <v>4606</v>
      </c>
      <c r="E464" s="37"/>
    </row>
    <row r="465" spans="1:5" x14ac:dyDescent="0.25">
      <c r="A465" s="34">
        <v>821556</v>
      </c>
      <c r="B465" s="43" t="s">
        <v>4863</v>
      </c>
      <c r="C465" s="45" t="s">
        <v>4575</v>
      </c>
      <c r="D465" s="36" t="s">
        <v>4576</v>
      </c>
      <c r="E465" s="37"/>
    </row>
    <row r="466" spans="1:5" x14ac:dyDescent="0.25">
      <c r="A466" s="38">
        <v>831765</v>
      </c>
      <c r="B466" s="39" t="s">
        <v>4864</v>
      </c>
      <c r="C466" s="40" t="s">
        <v>4570</v>
      </c>
      <c r="D466" s="41" t="s">
        <v>4578</v>
      </c>
    </row>
    <row r="467" spans="1:5" x14ac:dyDescent="0.25">
      <c r="A467" s="34">
        <v>834128</v>
      </c>
      <c r="B467" s="43" t="s">
        <v>808</v>
      </c>
      <c r="C467" s="45" t="s">
        <v>4575</v>
      </c>
      <c r="D467" s="36" t="s">
        <v>4576</v>
      </c>
      <c r="E467" s="37"/>
    </row>
    <row r="468" spans="1:5" x14ac:dyDescent="0.25">
      <c r="A468" s="34">
        <v>841065</v>
      </c>
      <c r="B468" s="43" t="s">
        <v>4865</v>
      </c>
      <c r="C468" s="45" t="s">
        <v>4575</v>
      </c>
      <c r="D468" s="36" t="s">
        <v>4576</v>
      </c>
      <c r="E468" s="37"/>
    </row>
    <row r="469" spans="1:5" x14ac:dyDescent="0.25">
      <c r="A469" s="38">
        <v>867276</v>
      </c>
      <c r="B469" s="39" t="s">
        <v>4866</v>
      </c>
      <c r="C469" s="40" t="s">
        <v>4570</v>
      </c>
      <c r="D469" s="41" t="s">
        <v>4571</v>
      </c>
      <c r="E469" s="37"/>
    </row>
    <row r="470" spans="1:5" x14ac:dyDescent="0.25">
      <c r="A470" s="34">
        <v>872311</v>
      </c>
      <c r="B470" s="43" t="s">
        <v>4867</v>
      </c>
      <c r="C470" s="36" t="s">
        <v>4579</v>
      </c>
      <c r="D470" s="36" t="s">
        <v>4606</v>
      </c>
      <c r="E470" s="47"/>
    </row>
    <row r="471" spans="1:5" x14ac:dyDescent="0.25">
      <c r="A471" s="34">
        <v>882337</v>
      </c>
      <c r="B471" s="43" t="s">
        <v>4868</v>
      </c>
      <c r="C471" s="36" t="s">
        <v>4579</v>
      </c>
      <c r="D471" s="36" t="s">
        <v>4582</v>
      </c>
      <c r="E471" s="47"/>
    </row>
    <row r="472" spans="1:5" ht="45" x14ac:dyDescent="0.25">
      <c r="A472" s="34">
        <v>886500</v>
      </c>
      <c r="B472" s="43" t="s">
        <v>4869</v>
      </c>
      <c r="C472" s="45" t="s">
        <v>4575</v>
      </c>
      <c r="D472" s="36" t="s">
        <v>4576</v>
      </c>
      <c r="E472" s="37"/>
    </row>
    <row r="473" spans="1:5" x14ac:dyDescent="0.25">
      <c r="A473" s="38">
        <v>919448</v>
      </c>
      <c r="B473" s="39" t="s">
        <v>4870</v>
      </c>
      <c r="C473" s="40" t="s">
        <v>4570</v>
      </c>
      <c r="D473" s="41" t="s">
        <v>4571</v>
      </c>
      <c r="E473" s="37"/>
    </row>
    <row r="474" spans="1:5" x14ac:dyDescent="0.25">
      <c r="A474" s="34">
        <v>919540</v>
      </c>
      <c r="B474" s="48" t="s">
        <v>4871</v>
      </c>
      <c r="C474" s="46" t="s">
        <v>4570</v>
      </c>
      <c r="D474" s="36" t="s">
        <v>4571</v>
      </c>
      <c r="E474" s="37"/>
    </row>
    <row r="475" spans="1:5" x14ac:dyDescent="0.25">
      <c r="A475" s="34">
        <v>919766</v>
      </c>
      <c r="B475" s="48" t="s">
        <v>4872</v>
      </c>
      <c r="C475" s="46" t="s">
        <v>4570</v>
      </c>
      <c r="D475" s="36" t="s">
        <v>4571</v>
      </c>
      <c r="E475" s="47"/>
    </row>
    <row r="476" spans="1:5" x14ac:dyDescent="0.25">
      <c r="A476" s="34">
        <v>919868</v>
      </c>
      <c r="B476" s="48" t="s">
        <v>4873</v>
      </c>
      <c r="C476" s="46" t="s">
        <v>4570</v>
      </c>
      <c r="D476" s="36" t="s">
        <v>4571</v>
      </c>
      <c r="E476" s="37"/>
    </row>
    <row r="477" spans="1:5" x14ac:dyDescent="0.25">
      <c r="A477" s="34">
        <v>920661</v>
      </c>
      <c r="B477" s="43" t="s">
        <v>4874</v>
      </c>
      <c r="C477" s="45" t="s">
        <v>4575</v>
      </c>
      <c r="D477" s="36" t="s">
        <v>4576</v>
      </c>
      <c r="E477" s="37"/>
    </row>
    <row r="478" spans="1:5" x14ac:dyDescent="0.25">
      <c r="A478" s="34">
        <v>924414</v>
      </c>
      <c r="B478" s="43" t="s">
        <v>4875</v>
      </c>
      <c r="C478" s="36" t="s">
        <v>4579</v>
      </c>
      <c r="D478" s="36" t="s">
        <v>4606</v>
      </c>
      <c r="E478" s="47"/>
    </row>
    <row r="479" spans="1:5" x14ac:dyDescent="0.25">
      <c r="A479" s="34">
        <v>927742</v>
      </c>
      <c r="B479" s="43" t="s">
        <v>4876</v>
      </c>
      <c r="C479" s="36" t="s">
        <v>4579</v>
      </c>
      <c r="D479" s="36" t="s">
        <v>4606</v>
      </c>
      <c r="E479" s="47"/>
    </row>
    <row r="480" spans="1:5" x14ac:dyDescent="0.25">
      <c r="A480" s="34">
        <v>935955</v>
      </c>
      <c r="B480" s="48" t="s">
        <v>4877</v>
      </c>
      <c r="C480" s="40" t="s">
        <v>4573</v>
      </c>
      <c r="D480" s="36" t="s">
        <v>4587</v>
      </c>
      <c r="E480" s="37"/>
    </row>
    <row r="481" spans="1:5" x14ac:dyDescent="0.25">
      <c r="A481" s="34">
        <v>944229</v>
      </c>
      <c r="B481" s="43" t="s">
        <v>3325</v>
      </c>
      <c r="C481" s="46" t="s">
        <v>4570</v>
      </c>
      <c r="D481" s="36" t="s">
        <v>4571</v>
      </c>
      <c r="E481" s="37"/>
    </row>
    <row r="482" spans="1:5" x14ac:dyDescent="0.25">
      <c r="A482" s="34">
        <v>946316</v>
      </c>
      <c r="B482" s="43" t="s">
        <v>4878</v>
      </c>
      <c r="C482" s="40" t="s">
        <v>4573</v>
      </c>
      <c r="D482" s="36" t="s">
        <v>4587</v>
      </c>
      <c r="E482" s="37"/>
    </row>
    <row r="483" spans="1:5" x14ac:dyDescent="0.25">
      <c r="A483" s="38">
        <v>947024</v>
      </c>
      <c r="B483" s="39" t="s">
        <v>4879</v>
      </c>
      <c r="C483" s="40" t="s">
        <v>4570</v>
      </c>
      <c r="D483" s="41" t="s">
        <v>4571</v>
      </c>
      <c r="E483" s="37"/>
    </row>
    <row r="484" spans="1:5" x14ac:dyDescent="0.25">
      <c r="A484" s="38">
        <v>950107</v>
      </c>
      <c r="B484" s="39" t="s">
        <v>4880</v>
      </c>
      <c r="C484" s="40" t="s">
        <v>4570</v>
      </c>
      <c r="D484" s="41" t="s">
        <v>4571</v>
      </c>
      <c r="E484" s="37"/>
    </row>
    <row r="485" spans="1:5" x14ac:dyDescent="0.25">
      <c r="A485" s="34">
        <v>950378</v>
      </c>
      <c r="B485" s="43" t="s">
        <v>1168</v>
      </c>
      <c r="C485" s="46" t="s">
        <v>4570</v>
      </c>
      <c r="D485" s="36" t="s">
        <v>4571</v>
      </c>
      <c r="E485" s="37"/>
    </row>
    <row r="486" spans="1:5" x14ac:dyDescent="0.25">
      <c r="A486" s="34">
        <v>953173</v>
      </c>
      <c r="B486" s="43" t="s">
        <v>4881</v>
      </c>
      <c r="C486" s="46" t="s">
        <v>4570</v>
      </c>
      <c r="D486" s="36" t="s">
        <v>4571</v>
      </c>
      <c r="E486" s="37"/>
    </row>
    <row r="487" spans="1:5" x14ac:dyDescent="0.25">
      <c r="A487" s="34">
        <v>957517</v>
      </c>
      <c r="B487" s="43" t="s">
        <v>3327</v>
      </c>
      <c r="C487" s="45" t="s">
        <v>4575</v>
      </c>
      <c r="D487" s="36" t="s">
        <v>4576</v>
      </c>
      <c r="E487" s="37"/>
    </row>
    <row r="488" spans="1:5" x14ac:dyDescent="0.25">
      <c r="A488" s="42">
        <v>959988</v>
      </c>
      <c r="B488" s="43" t="s">
        <v>3330</v>
      </c>
      <c r="C488" s="36" t="s">
        <v>4568</v>
      </c>
      <c r="D488" s="40" t="s">
        <v>4585</v>
      </c>
      <c r="E488" s="37"/>
    </row>
    <row r="489" spans="1:5" x14ac:dyDescent="0.25">
      <c r="A489" s="34">
        <v>961115</v>
      </c>
      <c r="B489" s="43" t="s">
        <v>4882</v>
      </c>
      <c r="C489" s="46" t="s">
        <v>4570</v>
      </c>
      <c r="D489" s="36" t="s">
        <v>4571</v>
      </c>
      <c r="E489" s="37"/>
    </row>
    <row r="490" spans="1:5" x14ac:dyDescent="0.25">
      <c r="A490" s="34">
        <v>973217</v>
      </c>
      <c r="B490" s="43" t="s">
        <v>4883</v>
      </c>
      <c r="C490" s="36" t="s">
        <v>4579</v>
      </c>
      <c r="D490" s="36" t="s">
        <v>4584</v>
      </c>
      <c r="E490" s="37"/>
    </row>
    <row r="491" spans="1:5" x14ac:dyDescent="0.25">
      <c r="A491" s="34">
        <v>999611</v>
      </c>
      <c r="B491" s="43" t="s">
        <v>4884</v>
      </c>
      <c r="C491" s="36" t="s">
        <v>4579</v>
      </c>
      <c r="D491" s="36" t="s">
        <v>4672</v>
      </c>
      <c r="E491" s="37"/>
    </row>
    <row r="492" spans="1:5" x14ac:dyDescent="0.25">
      <c r="A492" s="42">
        <v>1005932</v>
      </c>
      <c r="B492" s="48" t="s">
        <v>4885</v>
      </c>
      <c r="C492" s="36" t="s">
        <v>4568</v>
      </c>
      <c r="D492" s="40" t="s">
        <v>4585</v>
      </c>
      <c r="E492" s="37"/>
    </row>
    <row r="493" spans="1:5" ht="30" x14ac:dyDescent="0.25">
      <c r="A493" s="34">
        <v>1014706</v>
      </c>
      <c r="B493" s="43" t="s">
        <v>4886</v>
      </c>
      <c r="C493" s="45" t="s">
        <v>4575</v>
      </c>
      <c r="D493" s="36" t="s">
        <v>4576</v>
      </c>
      <c r="E493" s="37"/>
    </row>
    <row r="494" spans="1:5" x14ac:dyDescent="0.25">
      <c r="A494" s="42">
        <v>1024573</v>
      </c>
      <c r="B494" s="43" t="s">
        <v>4887</v>
      </c>
      <c r="C494" s="36" t="s">
        <v>4568</v>
      </c>
      <c r="D494" s="40" t="s">
        <v>4585</v>
      </c>
      <c r="E494" s="37"/>
    </row>
    <row r="495" spans="1:5" x14ac:dyDescent="0.25">
      <c r="A495" s="42">
        <v>1031078</v>
      </c>
      <c r="B495" s="43" t="s">
        <v>3343</v>
      </c>
      <c r="C495" s="36" t="s">
        <v>4568</v>
      </c>
      <c r="D495" s="40" t="s">
        <v>4585</v>
      </c>
      <c r="E495" s="37"/>
    </row>
    <row r="496" spans="1:5" x14ac:dyDescent="0.25">
      <c r="A496" s="38">
        <v>1031476</v>
      </c>
      <c r="B496" s="39" t="s">
        <v>4888</v>
      </c>
      <c r="C496" s="40" t="s">
        <v>4570</v>
      </c>
      <c r="D496" s="41" t="s">
        <v>4571</v>
      </c>
      <c r="E496" s="37"/>
    </row>
    <row r="497" spans="1:5" x14ac:dyDescent="0.25">
      <c r="A497" s="34">
        <v>1071836</v>
      </c>
      <c r="B497" s="54" t="s">
        <v>3346</v>
      </c>
      <c r="C497" s="45" t="s">
        <v>4575</v>
      </c>
      <c r="D497" s="36" t="s">
        <v>4576</v>
      </c>
      <c r="E497" s="37"/>
    </row>
    <row r="498" spans="1:5" x14ac:dyDescent="0.25">
      <c r="A498" s="34">
        <v>1072975</v>
      </c>
      <c r="B498" s="43" t="s">
        <v>4889</v>
      </c>
      <c r="C498" s="45" t="s">
        <v>4575</v>
      </c>
      <c r="D498" s="36" t="s">
        <v>4583</v>
      </c>
      <c r="E498" s="37"/>
    </row>
    <row r="499" spans="1:5" x14ac:dyDescent="0.25">
      <c r="A499" s="38">
        <v>1079330</v>
      </c>
      <c r="B499" s="39" t="s">
        <v>4890</v>
      </c>
      <c r="C499" s="40" t="s">
        <v>4570</v>
      </c>
      <c r="D499" s="41" t="s">
        <v>4578</v>
      </c>
      <c r="E499" s="37"/>
    </row>
    <row r="500" spans="1:5" x14ac:dyDescent="0.25">
      <c r="A500" s="34">
        <v>1113026</v>
      </c>
      <c r="B500" s="39" t="s">
        <v>3350</v>
      </c>
      <c r="C500" s="46" t="s">
        <v>4570</v>
      </c>
      <c r="D500" s="36" t="s">
        <v>4571</v>
      </c>
      <c r="E500" s="37"/>
    </row>
    <row r="501" spans="1:5" x14ac:dyDescent="0.25">
      <c r="A501" s="34">
        <v>1114712</v>
      </c>
      <c r="B501" s="54" t="s">
        <v>3354</v>
      </c>
      <c r="C501" s="40" t="s">
        <v>4568</v>
      </c>
      <c r="D501" s="41" t="s">
        <v>4582</v>
      </c>
      <c r="E501" s="37"/>
    </row>
    <row r="502" spans="1:5" x14ac:dyDescent="0.25">
      <c r="A502" s="34">
        <v>1122549</v>
      </c>
      <c r="B502" s="43" t="s">
        <v>4891</v>
      </c>
      <c r="C502" s="45" t="s">
        <v>4575</v>
      </c>
      <c r="D502" s="36" t="s">
        <v>4583</v>
      </c>
      <c r="E502" s="37"/>
    </row>
    <row r="503" spans="1:5" x14ac:dyDescent="0.25">
      <c r="A503" s="34">
        <v>1126461</v>
      </c>
      <c r="B503" s="43" t="s">
        <v>4892</v>
      </c>
      <c r="C503" s="45" t="s">
        <v>4575</v>
      </c>
      <c r="D503" s="36" t="s">
        <v>4581</v>
      </c>
      <c r="E503" s="37"/>
    </row>
    <row r="504" spans="1:5" x14ac:dyDescent="0.25">
      <c r="A504" s="34">
        <v>1126790</v>
      </c>
      <c r="B504" s="43" t="s">
        <v>4893</v>
      </c>
      <c r="C504" s="45" t="s">
        <v>4575</v>
      </c>
      <c r="D504" s="36" t="s">
        <v>4576</v>
      </c>
      <c r="E504" s="37"/>
    </row>
    <row r="505" spans="1:5" x14ac:dyDescent="0.25">
      <c r="A505" s="34">
        <v>1129415</v>
      </c>
      <c r="B505" s="48" t="s">
        <v>4894</v>
      </c>
      <c r="C505" s="46" t="s">
        <v>4570</v>
      </c>
      <c r="D505" s="36" t="s">
        <v>4578</v>
      </c>
      <c r="E505" s="37"/>
    </row>
    <row r="506" spans="1:5" x14ac:dyDescent="0.25">
      <c r="A506" s="34">
        <v>1134232</v>
      </c>
      <c r="B506" s="54" t="s">
        <v>732</v>
      </c>
      <c r="C506" s="45" t="s">
        <v>4575</v>
      </c>
      <c r="D506" s="36" t="s">
        <v>4576</v>
      </c>
      <c r="E506" s="37"/>
    </row>
    <row r="507" spans="1:5" ht="30" x14ac:dyDescent="0.25">
      <c r="A507" s="38">
        <v>1136841</v>
      </c>
      <c r="B507" s="39" t="s">
        <v>4895</v>
      </c>
      <c r="C507" s="40" t="s">
        <v>4570</v>
      </c>
      <c r="D507" s="41" t="s">
        <v>4578</v>
      </c>
      <c r="E507" s="37"/>
    </row>
    <row r="508" spans="1:5" x14ac:dyDescent="0.25">
      <c r="A508" s="38">
        <v>1166467</v>
      </c>
      <c r="B508" s="39" t="s">
        <v>4896</v>
      </c>
      <c r="C508" s="40" t="s">
        <v>4568</v>
      </c>
      <c r="D508" s="41" t="s">
        <v>4569</v>
      </c>
      <c r="E508" s="37"/>
    </row>
    <row r="509" spans="1:5" x14ac:dyDescent="0.25">
      <c r="A509" s="34">
        <v>1172630</v>
      </c>
      <c r="B509" s="48" t="s">
        <v>4897</v>
      </c>
      <c r="C509" s="36" t="s">
        <v>4568</v>
      </c>
      <c r="D509" s="41" t="s">
        <v>4569</v>
      </c>
      <c r="E509" s="47"/>
    </row>
    <row r="510" spans="1:5" x14ac:dyDescent="0.25">
      <c r="A510" s="34">
        <v>1192525</v>
      </c>
      <c r="B510" s="43" t="s">
        <v>3359</v>
      </c>
      <c r="C510" s="45" t="s">
        <v>4575</v>
      </c>
      <c r="D510" s="36" t="s">
        <v>4576</v>
      </c>
      <c r="E510" s="37"/>
    </row>
    <row r="511" spans="1:5" x14ac:dyDescent="0.25">
      <c r="A511" s="34">
        <v>1194656</v>
      </c>
      <c r="B511" s="43" t="s">
        <v>506</v>
      </c>
      <c r="C511" s="45" t="s">
        <v>4575</v>
      </c>
      <c r="D511" s="36" t="s">
        <v>4576</v>
      </c>
      <c r="E511" s="37"/>
    </row>
    <row r="512" spans="1:5" x14ac:dyDescent="0.25">
      <c r="A512" s="34">
        <v>1198556</v>
      </c>
      <c r="B512" s="48" t="s">
        <v>4898</v>
      </c>
      <c r="C512" s="40" t="s">
        <v>4573</v>
      </c>
      <c r="D512" s="36" t="s">
        <v>4587</v>
      </c>
      <c r="E512" s="37"/>
    </row>
    <row r="513" spans="1:5" x14ac:dyDescent="0.25">
      <c r="A513" s="38">
        <v>1303282</v>
      </c>
      <c r="B513" s="39" t="s">
        <v>4899</v>
      </c>
      <c r="C513" s="40" t="s">
        <v>4573</v>
      </c>
      <c r="D513" s="36" t="s">
        <v>4637</v>
      </c>
      <c r="E513" s="47"/>
    </row>
    <row r="514" spans="1:5" x14ac:dyDescent="0.25">
      <c r="A514" s="38">
        <v>1303339</v>
      </c>
      <c r="B514" s="39" t="s">
        <v>4900</v>
      </c>
      <c r="C514" s="40" t="s">
        <v>4573</v>
      </c>
      <c r="D514" s="36" t="s">
        <v>4637</v>
      </c>
      <c r="E514" s="37"/>
    </row>
    <row r="515" spans="1:5" x14ac:dyDescent="0.25">
      <c r="A515" s="38">
        <v>1303340</v>
      </c>
      <c r="B515" s="39" t="s">
        <v>4901</v>
      </c>
      <c r="C515" s="40" t="s">
        <v>4573</v>
      </c>
      <c r="D515" s="36" t="s">
        <v>4637</v>
      </c>
      <c r="E515" s="37"/>
    </row>
    <row r="516" spans="1:5" x14ac:dyDescent="0.25">
      <c r="A516" s="50">
        <v>1303964</v>
      </c>
      <c r="B516" s="61" t="s">
        <v>4902</v>
      </c>
      <c r="C516" s="36" t="s">
        <v>4579</v>
      </c>
      <c r="D516" s="36" t="s">
        <v>4582</v>
      </c>
      <c r="E516" s="37"/>
    </row>
    <row r="517" spans="1:5" x14ac:dyDescent="0.25">
      <c r="A517" s="38">
        <v>1305993</v>
      </c>
      <c r="B517" s="39" t="s">
        <v>4903</v>
      </c>
      <c r="C517" s="40" t="s">
        <v>4579</v>
      </c>
      <c r="D517" s="36" t="s">
        <v>4904</v>
      </c>
      <c r="E517" s="37"/>
    </row>
    <row r="518" spans="1:5" x14ac:dyDescent="0.25">
      <c r="A518" s="38">
        <v>1314847</v>
      </c>
      <c r="B518" s="39" t="s">
        <v>4905</v>
      </c>
      <c r="C518" s="40" t="s">
        <v>4579</v>
      </c>
      <c r="D518" s="36" t="s">
        <v>4904</v>
      </c>
      <c r="E518" s="37"/>
    </row>
    <row r="519" spans="1:5" x14ac:dyDescent="0.25">
      <c r="A519" s="38">
        <v>1327317</v>
      </c>
      <c r="B519" s="39" t="s">
        <v>4906</v>
      </c>
      <c r="C519" s="40" t="s">
        <v>4573</v>
      </c>
      <c r="D519" s="36" t="s">
        <v>4637</v>
      </c>
      <c r="E519" s="37"/>
    </row>
    <row r="520" spans="1:5" x14ac:dyDescent="0.25">
      <c r="A520" s="38">
        <v>1327533</v>
      </c>
      <c r="B520" s="39" t="s">
        <v>4907</v>
      </c>
      <c r="C520" s="40" t="s">
        <v>4573</v>
      </c>
      <c r="D520" s="36" t="s">
        <v>4637</v>
      </c>
      <c r="E520" s="37"/>
    </row>
    <row r="521" spans="1:5" x14ac:dyDescent="0.25">
      <c r="A521" s="38">
        <v>1397940</v>
      </c>
      <c r="B521" s="39" t="s">
        <v>4908</v>
      </c>
      <c r="C521" s="40" t="s">
        <v>4573</v>
      </c>
      <c r="D521" s="40" t="s">
        <v>4574</v>
      </c>
      <c r="E521" s="37"/>
    </row>
    <row r="522" spans="1:5" x14ac:dyDescent="0.25">
      <c r="A522" s="34">
        <v>1420071</v>
      </c>
      <c r="B522" s="43" t="s">
        <v>4909</v>
      </c>
      <c r="C522" s="40" t="s">
        <v>4573</v>
      </c>
      <c r="D522" s="36" t="s">
        <v>4587</v>
      </c>
      <c r="E522" s="47"/>
    </row>
    <row r="523" spans="1:5" x14ac:dyDescent="0.25">
      <c r="A523" s="38">
        <v>1421869</v>
      </c>
      <c r="B523" s="39" t="s">
        <v>4910</v>
      </c>
      <c r="C523" s="40" t="s">
        <v>4568</v>
      </c>
      <c r="D523" s="52" t="s">
        <v>2091</v>
      </c>
      <c r="E523" s="37"/>
    </row>
    <row r="524" spans="1:5" x14ac:dyDescent="0.25">
      <c r="A524" s="34">
        <v>1484135</v>
      </c>
      <c r="B524" s="43" t="s">
        <v>4911</v>
      </c>
      <c r="C524" s="36" t="s">
        <v>4579</v>
      </c>
      <c r="D524" s="36" t="s">
        <v>4606</v>
      </c>
      <c r="E524" s="37"/>
    </row>
    <row r="525" spans="1:5" x14ac:dyDescent="0.25">
      <c r="A525" s="34">
        <v>1491414</v>
      </c>
      <c r="B525" s="48" t="s">
        <v>4912</v>
      </c>
      <c r="C525" s="46" t="s">
        <v>4570</v>
      </c>
      <c r="D525" s="36" t="s">
        <v>4571</v>
      </c>
      <c r="E525" s="37"/>
    </row>
    <row r="526" spans="1:5" x14ac:dyDescent="0.25">
      <c r="A526" s="34">
        <v>1563662</v>
      </c>
      <c r="B526" s="43" t="s">
        <v>766</v>
      </c>
      <c r="C526" s="46" t="s">
        <v>4570</v>
      </c>
      <c r="D526" s="36" t="s">
        <v>4578</v>
      </c>
      <c r="E526" s="37"/>
    </row>
    <row r="527" spans="1:5" x14ac:dyDescent="0.25">
      <c r="A527" s="34">
        <v>1563673</v>
      </c>
      <c r="B527" s="48" t="s">
        <v>4913</v>
      </c>
      <c r="C527" s="46" t="s">
        <v>4570</v>
      </c>
      <c r="D527" s="36" t="s">
        <v>4578</v>
      </c>
      <c r="E527" s="37"/>
    </row>
    <row r="528" spans="1:5" x14ac:dyDescent="0.25">
      <c r="A528" s="34">
        <v>1582098</v>
      </c>
      <c r="B528" s="43" t="s">
        <v>1342</v>
      </c>
      <c r="C528" s="36" t="s">
        <v>4579</v>
      </c>
      <c r="D528" s="36" t="s">
        <v>4584</v>
      </c>
      <c r="E528" s="37"/>
    </row>
    <row r="529" spans="1:5" x14ac:dyDescent="0.25">
      <c r="A529" s="34">
        <v>1596845</v>
      </c>
      <c r="B529" s="43" t="s">
        <v>438</v>
      </c>
      <c r="C529" s="36" t="s">
        <v>4579</v>
      </c>
      <c r="D529" s="36" t="s">
        <v>4589</v>
      </c>
      <c r="E529" s="37"/>
    </row>
    <row r="530" spans="1:5" x14ac:dyDescent="0.25">
      <c r="A530" s="34">
        <v>1610180</v>
      </c>
      <c r="B530" s="43" t="s">
        <v>798</v>
      </c>
      <c r="C530" s="45" t="s">
        <v>4575</v>
      </c>
      <c r="D530" s="36" t="s">
        <v>4576</v>
      </c>
      <c r="E530" s="37"/>
    </row>
    <row r="531" spans="1:5" x14ac:dyDescent="0.25">
      <c r="A531" s="34">
        <v>1634044</v>
      </c>
      <c r="B531" s="43" t="s">
        <v>3444</v>
      </c>
      <c r="C531" s="45" t="s">
        <v>4575</v>
      </c>
      <c r="D531" s="36" t="s">
        <v>4576</v>
      </c>
      <c r="E531" s="37"/>
    </row>
    <row r="532" spans="1:5" x14ac:dyDescent="0.25">
      <c r="A532" s="34">
        <v>1646884</v>
      </c>
      <c r="B532" s="43" t="s">
        <v>3448</v>
      </c>
      <c r="C532" s="46" t="s">
        <v>4570</v>
      </c>
      <c r="D532" s="36" t="s">
        <v>4578</v>
      </c>
      <c r="E532" s="37"/>
    </row>
    <row r="533" spans="1:5" x14ac:dyDescent="0.25">
      <c r="A533" s="34">
        <v>1647161</v>
      </c>
      <c r="B533" s="43" t="s">
        <v>4914</v>
      </c>
      <c r="C533" s="36" t="s">
        <v>4579</v>
      </c>
      <c r="D533" s="36" t="s">
        <v>4606</v>
      </c>
      <c r="E533" s="37"/>
    </row>
    <row r="534" spans="1:5" x14ac:dyDescent="0.25">
      <c r="A534" s="34">
        <v>1656480</v>
      </c>
      <c r="B534" s="43" t="s">
        <v>4915</v>
      </c>
      <c r="C534" s="45" t="s">
        <v>4575</v>
      </c>
      <c r="D534" s="36" t="s">
        <v>4576</v>
      </c>
      <c r="E534" s="47"/>
    </row>
    <row r="535" spans="1:5" x14ac:dyDescent="0.25">
      <c r="A535" s="34">
        <v>1689823</v>
      </c>
      <c r="B535" s="43" t="s">
        <v>4916</v>
      </c>
      <c r="C535" s="40" t="s">
        <v>4573</v>
      </c>
      <c r="D535" s="36" t="s">
        <v>4587</v>
      </c>
      <c r="E535" s="37"/>
    </row>
    <row r="536" spans="1:5" x14ac:dyDescent="0.25">
      <c r="A536" s="38">
        <v>1689834</v>
      </c>
      <c r="B536" s="39" t="s">
        <v>4917</v>
      </c>
      <c r="C536" s="40" t="s">
        <v>4573</v>
      </c>
      <c r="D536" s="36" t="s">
        <v>4587</v>
      </c>
      <c r="E536" s="37"/>
    </row>
    <row r="537" spans="1:5" x14ac:dyDescent="0.25">
      <c r="A537" s="34">
        <v>1689845</v>
      </c>
      <c r="B537" s="39" t="s">
        <v>1032</v>
      </c>
      <c r="C537" s="40" t="s">
        <v>4573</v>
      </c>
      <c r="D537" s="36" t="s">
        <v>4587</v>
      </c>
      <c r="E537" s="37"/>
    </row>
    <row r="538" spans="1:5" x14ac:dyDescent="0.25">
      <c r="A538" s="50">
        <v>1689992</v>
      </c>
      <c r="B538" s="51" t="s">
        <v>3454</v>
      </c>
      <c r="C538" s="45" t="s">
        <v>4575</v>
      </c>
      <c r="D538" s="36" t="s">
        <v>4581</v>
      </c>
      <c r="E538" s="37"/>
    </row>
    <row r="539" spans="1:5" x14ac:dyDescent="0.25">
      <c r="A539" s="34">
        <v>1715408</v>
      </c>
      <c r="B539" s="43" t="s">
        <v>4918</v>
      </c>
      <c r="C539" s="36" t="s">
        <v>4568</v>
      </c>
      <c r="D539" s="40" t="s">
        <v>4585</v>
      </c>
      <c r="E539" s="37"/>
    </row>
    <row r="540" spans="1:5" x14ac:dyDescent="0.25">
      <c r="A540" s="34">
        <v>1716092</v>
      </c>
      <c r="B540" s="48" t="s">
        <v>4919</v>
      </c>
      <c r="C540" s="46" t="s">
        <v>4570</v>
      </c>
      <c r="D540" s="36" t="s">
        <v>4571</v>
      </c>
      <c r="E540" s="37"/>
    </row>
    <row r="541" spans="1:5" x14ac:dyDescent="0.25">
      <c r="A541" s="34">
        <v>1745819</v>
      </c>
      <c r="B541" s="43" t="s">
        <v>3477</v>
      </c>
      <c r="C541" s="45" t="s">
        <v>4575</v>
      </c>
      <c r="D541" s="36" t="s">
        <v>4583</v>
      </c>
      <c r="E541" s="37"/>
    </row>
    <row r="542" spans="1:5" x14ac:dyDescent="0.25">
      <c r="A542" s="34">
        <v>1746232</v>
      </c>
      <c r="B542" s="43" t="s">
        <v>4920</v>
      </c>
      <c r="C542" s="36" t="s">
        <v>4579</v>
      </c>
      <c r="D542" s="36" t="s">
        <v>4606</v>
      </c>
      <c r="E542" s="37"/>
    </row>
    <row r="543" spans="1:5" x14ac:dyDescent="0.25">
      <c r="A543" s="34">
        <v>1754581</v>
      </c>
      <c r="B543" s="48" t="s">
        <v>4921</v>
      </c>
      <c r="C543" s="46" t="s">
        <v>4570</v>
      </c>
      <c r="D543" s="36" t="s">
        <v>4571</v>
      </c>
      <c r="E543" s="37"/>
    </row>
    <row r="544" spans="1:5" x14ac:dyDescent="0.25">
      <c r="A544" s="38">
        <v>1757182</v>
      </c>
      <c r="B544" s="39" t="s">
        <v>4922</v>
      </c>
      <c r="C544" s="40" t="s">
        <v>4570</v>
      </c>
      <c r="D544" s="41" t="s">
        <v>4571</v>
      </c>
      <c r="E544" s="37"/>
    </row>
    <row r="545" spans="1:5" ht="30" x14ac:dyDescent="0.25">
      <c r="A545" s="34">
        <v>1760243</v>
      </c>
      <c r="B545" s="43" t="s">
        <v>4923</v>
      </c>
      <c r="C545" s="45" t="s">
        <v>4575</v>
      </c>
      <c r="D545" s="36" t="s">
        <v>4576</v>
      </c>
      <c r="E545" s="37"/>
    </row>
    <row r="546" spans="1:5" x14ac:dyDescent="0.25">
      <c r="A546" s="38">
        <v>1776836</v>
      </c>
      <c r="B546" s="39" t="s">
        <v>4924</v>
      </c>
      <c r="C546" s="40" t="s">
        <v>4570</v>
      </c>
      <c r="D546" s="41" t="s">
        <v>4571</v>
      </c>
      <c r="E546" s="37"/>
    </row>
    <row r="547" spans="1:5" x14ac:dyDescent="0.25">
      <c r="A547" s="38">
        <v>1786034</v>
      </c>
      <c r="B547" s="39" t="s">
        <v>4925</v>
      </c>
      <c r="C547" s="36" t="s">
        <v>4616</v>
      </c>
      <c r="D547" s="53" t="s">
        <v>4617</v>
      </c>
      <c r="E547" s="37"/>
    </row>
    <row r="548" spans="1:5" x14ac:dyDescent="0.25">
      <c r="A548" s="34">
        <v>1836755</v>
      </c>
      <c r="B548" s="43" t="s">
        <v>4926</v>
      </c>
      <c r="C548" s="45" t="s">
        <v>4575</v>
      </c>
      <c r="D548" s="36" t="s">
        <v>4576</v>
      </c>
      <c r="E548" s="37"/>
    </row>
    <row r="549" spans="1:5" ht="30" x14ac:dyDescent="0.25">
      <c r="A549" s="34">
        <v>1836777</v>
      </c>
      <c r="B549" s="43" t="s">
        <v>4927</v>
      </c>
      <c r="C549" s="45" t="s">
        <v>4575</v>
      </c>
      <c r="D549" s="36" t="s">
        <v>4576</v>
      </c>
      <c r="E549" s="37"/>
    </row>
    <row r="550" spans="1:5" x14ac:dyDescent="0.25">
      <c r="A550" s="34">
        <v>1861401</v>
      </c>
      <c r="B550" s="43" t="s">
        <v>1340</v>
      </c>
      <c r="C550" s="36" t="s">
        <v>4579</v>
      </c>
      <c r="D550" s="36" t="s">
        <v>4584</v>
      </c>
      <c r="E550" s="37"/>
    </row>
    <row r="551" spans="1:5" ht="30" x14ac:dyDescent="0.25">
      <c r="A551" s="34">
        <v>1871574</v>
      </c>
      <c r="B551" s="43" t="s">
        <v>4928</v>
      </c>
      <c r="C551" s="36" t="s">
        <v>4579</v>
      </c>
      <c r="D551" s="36" t="s">
        <v>4606</v>
      </c>
      <c r="E551" s="37"/>
    </row>
    <row r="552" spans="1:5" x14ac:dyDescent="0.25">
      <c r="A552" s="56">
        <v>1897456</v>
      </c>
      <c r="B552" s="51" t="s">
        <v>986</v>
      </c>
      <c r="C552" s="36" t="s">
        <v>4579</v>
      </c>
      <c r="D552" s="36" t="s">
        <v>4580</v>
      </c>
      <c r="E552" s="37"/>
    </row>
    <row r="553" spans="1:5" x14ac:dyDescent="0.25">
      <c r="A553" s="34">
        <v>1912249</v>
      </c>
      <c r="B553" s="43" t="s">
        <v>734</v>
      </c>
      <c r="C553" s="45" t="s">
        <v>4575</v>
      </c>
      <c r="D553" s="37" t="s">
        <v>27</v>
      </c>
      <c r="E553" s="37"/>
    </row>
    <row r="554" spans="1:5" x14ac:dyDescent="0.25">
      <c r="A554" s="34">
        <v>1918021</v>
      </c>
      <c r="B554" s="43" t="s">
        <v>874</v>
      </c>
      <c r="C554" s="45" t="s">
        <v>4575</v>
      </c>
      <c r="D554" s="36" t="s">
        <v>4576</v>
      </c>
      <c r="E554" s="37"/>
    </row>
    <row r="555" spans="1:5" x14ac:dyDescent="0.25">
      <c r="A555" s="34">
        <v>1918112</v>
      </c>
      <c r="B555" s="48" t="s">
        <v>4929</v>
      </c>
      <c r="C555" s="45" t="s">
        <v>4575</v>
      </c>
      <c r="D555" s="37" t="s">
        <v>27</v>
      </c>
      <c r="E555" s="37"/>
    </row>
    <row r="556" spans="1:5" x14ac:dyDescent="0.25">
      <c r="A556" s="34">
        <v>1918167</v>
      </c>
      <c r="B556" s="43" t="s">
        <v>3499</v>
      </c>
      <c r="C556" s="45" t="s">
        <v>4575</v>
      </c>
      <c r="D556" s="36" t="s">
        <v>4576</v>
      </c>
      <c r="E556" s="37"/>
    </row>
    <row r="557" spans="1:5" x14ac:dyDescent="0.25">
      <c r="A557" s="34">
        <v>1929733</v>
      </c>
      <c r="B557" s="43" t="s">
        <v>3504</v>
      </c>
      <c r="C557" s="45" t="s">
        <v>4575</v>
      </c>
      <c r="D557" s="36" t="s">
        <v>4581</v>
      </c>
      <c r="E557" s="37"/>
    </row>
    <row r="558" spans="1:5" x14ac:dyDescent="0.25">
      <c r="A558" s="34">
        <v>1929777</v>
      </c>
      <c r="B558" s="54" t="s">
        <v>684</v>
      </c>
      <c r="C558" s="45" t="s">
        <v>4575</v>
      </c>
      <c r="D558" s="36" t="s">
        <v>4576</v>
      </c>
      <c r="E558" s="37"/>
    </row>
    <row r="559" spans="1:5" x14ac:dyDescent="0.25">
      <c r="A559" s="34">
        <v>1929824</v>
      </c>
      <c r="B559" s="43" t="s">
        <v>832</v>
      </c>
      <c r="C559" s="45" t="s">
        <v>4575</v>
      </c>
      <c r="D559" s="36" t="s">
        <v>4576</v>
      </c>
      <c r="E559" s="36"/>
    </row>
    <row r="560" spans="1:5" x14ac:dyDescent="0.25">
      <c r="A560" s="34">
        <v>1966581</v>
      </c>
      <c r="B560" s="48" t="s">
        <v>4930</v>
      </c>
      <c r="C560" s="45" t="s">
        <v>4575</v>
      </c>
      <c r="D560" s="36" t="s">
        <v>4576</v>
      </c>
      <c r="E560" s="37"/>
    </row>
    <row r="561" spans="1:5" x14ac:dyDescent="0.25">
      <c r="A561" s="34">
        <v>1982474</v>
      </c>
      <c r="B561" s="43" t="s">
        <v>4931</v>
      </c>
      <c r="C561" s="45" t="s">
        <v>4575</v>
      </c>
      <c r="D561" s="36" t="s">
        <v>4576</v>
      </c>
      <c r="E561" s="47"/>
    </row>
    <row r="562" spans="1:5" x14ac:dyDescent="0.25">
      <c r="A562" s="34">
        <v>1982496</v>
      </c>
      <c r="B562" s="43" t="s">
        <v>4932</v>
      </c>
      <c r="C562" s="45" t="s">
        <v>4575</v>
      </c>
      <c r="D562" s="36" t="s">
        <v>4576</v>
      </c>
      <c r="E562" s="37"/>
    </row>
    <row r="563" spans="1:5" x14ac:dyDescent="0.25">
      <c r="A563" s="34">
        <v>2008415</v>
      </c>
      <c r="B563" s="54" t="s">
        <v>746</v>
      </c>
      <c r="C563" s="45" t="s">
        <v>4575</v>
      </c>
      <c r="D563" s="36" t="s">
        <v>4576</v>
      </c>
      <c r="E563" s="47"/>
    </row>
    <row r="564" spans="1:5" x14ac:dyDescent="0.25">
      <c r="A564" s="34">
        <v>2008584</v>
      </c>
      <c r="B564" s="43" t="s">
        <v>4933</v>
      </c>
      <c r="C564" s="45" t="s">
        <v>4575</v>
      </c>
      <c r="D564" s="36" t="s">
        <v>4576</v>
      </c>
      <c r="E564" s="37"/>
    </row>
    <row r="565" spans="1:5" x14ac:dyDescent="0.25">
      <c r="A565" s="34">
        <v>2032599</v>
      </c>
      <c r="B565" s="43" t="s">
        <v>3520</v>
      </c>
      <c r="C565" s="46" t="s">
        <v>4570</v>
      </c>
      <c r="D565" s="36" t="s">
        <v>4578</v>
      </c>
      <c r="E565" s="37"/>
    </row>
    <row r="566" spans="1:5" x14ac:dyDescent="0.25">
      <c r="A566" s="34">
        <v>2032657</v>
      </c>
      <c r="B566" s="43" t="s">
        <v>3522</v>
      </c>
      <c r="C566" s="46" t="s">
        <v>4570</v>
      </c>
      <c r="D566" s="36" t="s">
        <v>4578</v>
      </c>
      <c r="E566" s="47"/>
    </row>
    <row r="567" spans="1:5" x14ac:dyDescent="0.25">
      <c r="A567" s="34">
        <v>2051607</v>
      </c>
      <c r="B567" s="43" t="s">
        <v>4934</v>
      </c>
      <c r="C567" s="45" t="s">
        <v>4575</v>
      </c>
      <c r="D567" s="36" t="s">
        <v>4576</v>
      </c>
      <c r="E567" s="37"/>
    </row>
    <row r="568" spans="1:5" x14ac:dyDescent="0.25">
      <c r="A568" s="34">
        <v>2051618</v>
      </c>
      <c r="B568" s="43" t="s">
        <v>4935</v>
      </c>
      <c r="C568" s="45" t="s">
        <v>4575</v>
      </c>
      <c r="D568" s="36" t="s">
        <v>4576</v>
      </c>
      <c r="E568" s="47"/>
    </row>
    <row r="569" spans="1:5" x14ac:dyDescent="0.25">
      <c r="A569" s="34">
        <v>2051629</v>
      </c>
      <c r="B569" s="43" t="s">
        <v>4936</v>
      </c>
      <c r="C569" s="45" t="s">
        <v>4575</v>
      </c>
      <c r="D569" s="36" t="s">
        <v>4576</v>
      </c>
      <c r="E569" s="37"/>
    </row>
    <row r="570" spans="1:5" x14ac:dyDescent="0.25">
      <c r="A570" s="34">
        <v>2088724</v>
      </c>
      <c r="B570" s="48" t="s">
        <v>4937</v>
      </c>
      <c r="C570" s="46" t="s">
        <v>4570</v>
      </c>
      <c r="D570" s="36" t="s">
        <v>4571</v>
      </c>
      <c r="E570" s="37"/>
    </row>
    <row r="571" spans="1:5" x14ac:dyDescent="0.25">
      <c r="A571" s="34">
        <v>2104645</v>
      </c>
      <c r="B571" s="43" t="s">
        <v>3525</v>
      </c>
      <c r="C571" s="46" t="s">
        <v>4570</v>
      </c>
      <c r="D571" s="36" t="s">
        <v>4571</v>
      </c>
      <c r="E571" s="37"/>
    </row>
    <row r="572" spans="1:5" x14ac:dyDescent="0.25">
      <c r="A572" s="34">
        <v>2104963</v>
      </c>
      <c r="B572" s="48" t="s">
        <v>4938</v>
      </c>
      <c r="C572" s="46" t="s">
        <v>4570</v>
      </c>
      <c r="D572" s="36" t="s">
        <v>4571</v>
      </c>
      <c r="E572" s="37"/>
    </row>
    <row r="573" spans="1:5" x14ac:dyDescent="0.25">
      <c r="A573" s="34">
        <v>2117115</v>
      </c>
      <c r="B573" s="43" t="s">
        <v>4939</v>
      </c>
      <c r="C573" s="36" t="s">
        <v>4579</v>
      </c>
      <c r="D573" s="36" t="s">
        <v>4606</v>
      </c>
      <c r="E573" s="47"/>
    </row>
    <row r="574" spans="1:5" x14ac:dyDescent="0.25">
      <c r="A574" s="34">
        <v>2163793</v>
      </c>
      <c r="B574" s="35" t="s">
        <v>4940</v>
      </c>
      <c r="C574" s="45" t="s">
        <v>4575</v>
      </c>
      <c r="D574" s="36" t="s">
        <v>4576</v>
      </c>
      <c r="E574" s="37"/>
    </row>
    <row r="575" spans="1:5" x14ac:dyDescent="0.25">
      <c r="A575" s="34">
        <v>2164172</v>
      </c>
      <c r="B575" s="43" t="s">
        <v>834</v>
      </c>
      <c r="C575" s="45" t="s">
        <v>4575</v>
      </c>
      <c r="D575" s="36" t="s">
        <v>4576</v>
      </c>
      <c r="E575" s="37"/>
    </row>
    <row r="576" spans="1:5" x14ac:dyDescent="0.25">
      <c r="A576" s="34">
        <v>2176627</v>
      </c>
      <c r="B576" s="43" t="s">
        <v>922</v>
      </c>
      <c r="C576" s="40" t="s">
        <v>4573</v>
      </c>
      <c r="D576" s="36" t="s">
        <v>4587</v>
      </c>
      <c r="E576" s="37"/>
    </row>
    <row r="577" spans="1:5" x14ac:dyDescent="0.25">
      <c r="A577" s="34">
        <v>2212671</v>
      </c>
      <c r="B577" s="54" t="s">
        <v>594</v>
      </c>
      <c r="C577" s="45" t="s">
        <v>4575</v>
      </c>
      <c r="D577" s="36" t="s">
        <v>4576</v>
      </c>
      <c r="E577" s="37"/>
    </row>
    <row r="578" spans="1:5" x14ac:dyDescent="0.25">
      <c r="A578" s="38">
        <v>2227170</v>
      </c>
      <c r="B578" s="39" t="s">
        <v>3532</v>
      </c>
      <c r="C578" s="40" t="s">
        <v>4568</v>
      </c>
      <c r="D578" s="40" t="s">
        <v>4585</v>
      </c>
      <c r="E578" s="47"/>
    </row>
    <row r="579" spans="1:5" x14ac:dyDescent="0.25">
      <c r="A579" s="34">
        <v>2234164</v>
      </c>
      <c r="B579" s="43" t="s">
        <v>4941</v>
      </c>
      <c r="C579" s="45" t="s">
        <v>4575</v>
      </c>
      <c r="D579" s="36" t="s">
        <v>4576</v>
      </c>
      <c r="E579" s="37"/>
    </row>
    <row r="580" spans="1:5" x14ac:dyDescent="0.25">
      <c r="A580" s="34">
        <v>2243278</v>
      </c>
      <c r="B580" s="43" t="s">
        <v>4942</v>
      </c>
      <c r="C580" s="45" t="s">
        <v>4575</v>
      </c>
      <c r="D580" s="36" t="s">
        <v>4576</v>
      </c>
      <c r="E580" s="47"/>
    </row>
    <row r="581" spans="1:5" x14ac:dyDescent="0.25">
      <c r="A581" s="34">
        <v>2274671</v>
      </c>
      <c r="B581" s="48" t="s">
        <v>4943</v>
      </c>
      <c r="C581" s="46" t="s">
        <v>4570</v>
      </c>
      <c r="D581" s="36" t="s">
        <v>4571</v>
      </c>
      <c r="E581" s="37"/>
    </row>
    <row r="582" spans="1:5" x14ac:dyDescent="0.25">
      <c r="A582" s="34">
        <v>2275141</v>
      </c>
      <c r="B582" s="48" t="s">
        <v>4944</v>
      </c>
      <c r="C582" s="46" t="s">
        <v>4570</v>
      </c>
      <c r="D582" s="36" t="s">
        <v>4571</v>
      </c>
      <c r="E582" s="37"/>
    </row>
    <row r="583" spans="1:5" x14ac:dyDescent="0.25">
      <c r="A583" s="34">
        <v>2275185</v>
      </c>
      <c r="B583" s="48" t="s">
        <v>4945</v>
      </c>
      <c r="C583" s="46" t="s">
        <v>4570</v>
      </c>
      <c r="D583" s="36" t="s">
        <v>4571</v>
      </c>
      <c r="E583" s="37"/>
    </row>
    <row r="584" spans="1:5" x14ac:dyDescent="0.25">
      <c r="A584" s="34">
        <v>2275232</v>
      </c>
      <c r="B584" s="48" t="s">
        <v>4946</v>
      </c>
      <c r="C584" s="46" t="s">
        <v>4570</v>
      </c>
      <c r="D584" s="36" t="s">
        <v>4571</v>
      </c>
      <c r="E584" s="47"/>
    </row>
    <row r="585" spans="1:5" x14ac:dyDescent="0.25">
      <c r="A585" s="38">
        <v>2282340</v>
      </c>
      <c r="B585" s="39" t="s">
        <v>4947</v>
      </c>
      <c r="C585" s="40" t="s">
        <v>4570</v>
      </c>
      <c r="D585" s="41" t="s">
        <v>4578</v>
      </c>
      <c r="E585" s="37"/>
    </row>
    <row r="586" spans="1:5" x14ac:dyDescent="0.25">
      <c r="A586" s="38">
        <v>2303164</v>
      </c>
      <c r="B586" s="63" t="s">
        <v>4948</v>
      </c>
      <c r="C586" s="53" t="s">
        <v>4575</v>
      </c>
      <c r="D586" s="41" t="s">
        <v>4576</v>
      </c>
      <c r="E586" s="37"/>
    </row>
    <row r="587" spans="1:5" x14ac:dyDescent="0.25">
      <c r="A587" s="34">
        <v>2303175</v>
      </c>
      <c r="B587" s="54" t="s">
        <v>3536</v>
      </c>
      <c r="C587" s="45" t="s">
        <v>4575</v>
      </c>
      <c r="D587" s="36" t="s">
        <v>4576</v>
      </c>
      <c r="E587" s="47"/>
    </row>
    <row r="588" spans="1:5" x14ac:dyDescent="0.25">
      <c r="A588" s="34">
        <v>2310170</v>
      </c>
      <c r="B588" s="48" t="s">
        <v>1480</v>
      </c>
      <c r="C588" s="46" t="s">
        <v>4570</v>
      </c>
      <c r="D588" s="36" t="s">
        <v>4571</v>
      </c>
      <c r="E588" s="47"/>
    </row>
    <row r="589" spans="1:5" x14ac:dyDescent="0.25">
      <c r="A589" s="34">
        <v>2312734</v>
      </c>
      <c r="B589" s="43" t="s">
        <v>4949</v>
      </c>
      <c r="C589" s="45" t="s">
        <v>4575</v>
      </c>
      <c r="D589" s="36" t="s">
        <v>4576</v>
      </c>
      <c r="E589" s="37"/>
    </row>
    <row r="590" spans="1:5" ht="30" x14ac:dyDescent="0.25">
      <c r="A590" s="38">
        <v>2328316</v>
      </c>
      <c r="B590" s="39" t="s">
        <v>4950</v>
      </c>
      <c r="C590" s="40" t="s">
        <v>4570</v>
      </c>
      <c r="D590" s="41" t="s">
        <v>4578</v>
      </c>
      <c r="E590" s="37"/>
    </row>
    <row r="591" spans="1:5" x14ac:dyDescent="0.25">
      <c r="A591" s="34">
        <v>2338296</v>
      </c>
      <c r="B591" s="48" t="s">
        <v>4951</v>
      </c>
      <c r="C591" s="40" t="s">
        <v>4573</v>
      </c>
      <c r="D591" s="36" t="s">
        <v>4587</v>
      </c>
      <c r="E591" s="37"/>
    </row>
    <row r="592" spans="1:5" x14ac:dyDescent="0.25">
      <c r="A592" s="34">
        <v>2357473</v>
      </c>
      <c r="B592" s="43" t="s">
        <v>4952</v>
      </c>
      <c r="C592" s="45" t="s">
        <v>4575</v>
      </c>
      <c r="D592" s="36" t="s">
        <v>4576</v>
      </c>
      <c r="E592" s="37"/>
    </row>
    <row r="593" spans="1:5" x14ac:dyDescent="0.25">
      <c r="A593" s="34">
        <v>2385855</v>
      </c>
      <c r="B593" s="43" t="s">
        <v>1818</v>
      </c>
      <c r="C593" s="36" t="s">
        <v>4568</v>
      </c>
      <c r="D593" s="40" t="s">
        <v>4585</v>
      </c>
      <c r="E593" s="37"/>
    </row>
    <row r="594" spans="1:5" x14ac:dyDescent="0.25">
      <c r="A594" s="34">
        <v>2425107</v>
      </c>
      <c r="B594" s="48" t="s">
        <v>4953</v>
      </c>
      <c r="C594" s="46" t="s">
        <v>4570</v>
      </c>
      <c r="D594" s="36" t="s">
        <v>4578</v>
      </c>
      <c r="E594" s="37"/>
    </row>
    <row r="595" spans="1:5" x14ac:dyDescent="0.25">
      <c r="A595" s="34">
        <v>2425254</v>
      </c>
      <c r="B595" s="48" t="s">
        <v>4954</v>
      </c>
      <c r="C595" s="46" t="s">
        <v>4570</v>
      </c>
      <c r="D595" s="36" t="s">
        <v>4571</v>
      </c>
      <c r="E595" s="37"/>
    </row>
    <row r="596" spans="1:5" x14ac:dyDescent="0.25">
      <c r="A596" s="34">
        <v>2437798</v>
      </c>
      <c r="B596" s="43" t="s">
        <v>4955</v>
      </c>
      <c r="C596" s="45" t="s">
        <v>4575</v>
      </c>
      <c r="D596" s="36" t="s">
        <v>4576</v>
      </c>
      <c r="E596" s="37"/>
    </row>
    <row r="597" spans="1:5" x14ac:dyDescent="0.25">
      <c r="A597" s="34">
        <v>2439012</v>
      </c>
      <c r="B597" s="43" t="s">
        <v>3543</v>
      </c>
      <c r="C597" s="45" t="s">
        <v>4575</v>
      </c>
      <c r="D597" s="36" t="s">
        <v>4576</v>
      </c>
      <c r="E597" s="37"/>
    </row>
    <row r="598" spans="1:5" x14ac:dyDescent="0.25">
      <c r="A598" s="50">
        <v>2439103</v>
      </c>
      <c r="B598" s="51" t="s">
        <v>3546</v>
      </c>
      <c r="C598" s="36" t="s">
        <v>4579</v>
      </c>
      <c r="D598" s="36" t="s">
        <v>4582</v>
      </c>
      <c r="E598" s="37"/>
    </row>
    <row r="599" spans="1:5" ht="30" x14ac:dyDescent="0.25">
      <c r="A599" s="34">
        <v>2439352</v>
      </c>
      <c r="B599" s="43" t="s">
        <v>3553</v>
      </c>
      <c r="C599" s="36" t="s">
        <v>4579</v>
      </c>
      <c r="D599" s="36" t="s">
        <v>4672</v>
      </c>
      <c r="E599" s="37"/>
    </row>
    <row r="600" spans="1:5" x14ac:dyDescent="0.25">
      <c r="A600" s="34">
        <v>2463845</v>
      </c>
      <c r="B600" s="48" t="s">
        <v>4956</v>
      </c>
      <c r="C600" s="46" t="s">
        <v>4570</v>
      </c>
      <c r="D600" s="36" t="s">
        <v>4571</v>
      </c>
      <c r="E600" s="37"/>
    </row>
    <row r="601" spans="1:5" x14ac:dyDescent="0.25">
      <c r="A601" s="64" t="s">
        <v>4957</v>
      </c>
      <c r="B601" s="39" t="s">
        <v>4958</v>
      </c>
      <c r="C601" s="40" t="s">
        <v>4570</v>
      </c>
      <c r="D601" s="41" t="s">
        <v>4571</v>
      </c>
      <c r="E601" s="47"/>
    </row>
    <row r="602" spans="1:5" x14ac:dyDescent="0.25">
      <c r="A602" s="34">
        <v>2497076</v>
      </c>
      <c r="B602" s="48" t="s">
        <v>4959</v>
      </c>
      <c r="C602" s="46" t="s">
        <v>4570</v>
      </c>
      <c r="D602" s="36" t="s">
        <v>4571</v>
      </c>
      <c r="E602" s="37"/>
    </row>
    <row r="603" spans="1:5" ht="30" x14ac:dyDescent="0.25">
      <c r="A603" s="64" t="s">
        <v>4960</v>
      </c>
      <c r="B603" s="39" t="s">
        <v>4961</v>
      </c>
      <c r="C603" s="40" t="s">
        <v>4570</v>
      </c>
      <c r="D603" s="41" t="s">
        <v>4571</v>
      </c>
      <c r="E603" s="47"/>
    </row>
    <row r="604" spans="1:5" x14ac:dyDescent="0.25">
      <c r="A604" s="34">
        <v>2532492</v>
      </c>
      <c r="B604" s="48" t="s">
        <v>4962</v>
      </c>
      <c r="C604" s="46" t="s">
        <v>4570</v>
      </c>
      <c r="D604" s="36" t="s">
        <v>4578</v>
      </c>
      <c r="E604" s="37"/>
    </row>
    <row r="605" spans="1:5" x14ac:dyDescent="0.25">
      <c r="A605" s="34">
        <v>2539175</v>
      </c>
      <c r="B605" s="43" t="s">
        <v>4963</v>
      </c>
      <c r="C605" s="40" t="s">
        <v>4573</v>
      </c>
      <c r="D605" s="36" t="s">
        <v>4587</v>
      </c>
      <c r="E605" s="37"/>
    </row>
    <row r="606" spans="1:5" x14ac:dyDescent="0.25">
      <c r="A606" s="34">
        <v>2540821</v>
      </c>
      <c r="B606" s="48" t="s">
        <v>4964</v>
      </c>
      <c r="C606" s="46" t="s">
        <v>4570</v>
      </c>
      <c r="D606" s="36" t="s">
        <v>4571</v>
      </c>
      <c r="E606" s="37"/>
    </row>
    <row r="607" spans="1:5" x14ac:dyDescent="0.25">
      <c r="A607" s="34">
        <v>2550756</v>
      </c>
      <c r="B607" s="43" t="s">
        <v>4965</v>
      </c>
      <c r="C607" s="36" t="s">
        <v>4568</v>
      </c>
      <c r="D607" s="40" t="s">
        <v>4585</v>
      </c>
      <c r="E607" s="37"/>
    </row>
    <row r="608" spans="1:5" x14ac:dyDescent="0.25">
      <c r="A608" s="38">
        <v>2587908</v>
      </c>
      <c r="B608" s="39" t="s">
        <v>4966</v>
      </c>
      <c r="C608" s="40" t="s">
        <v>4570</v>
      </c>
      <c r="D608" s="41" t="s">
        <v>4571</v>
      </c>
      <c r="E608" s="37"/>
    </row>
    <row r="609" spans="1:5" x14ac:dyDescent="0.25">
      <c r="A609" s="34">
        <v>2593159</v>
      </c>
      <c r="B609" s="63" t="s">
        <v>894</v>
      </c>
      <c r="C609" s="55" t="s">
        <v>4575</v>
      </c>
      <c r="D609" s="36" t="s">
        <v>4576</v>
      </c>
      <c r="E609" s="37"/>
    </row>
    <row r="610" spans="1:5" x14ac:dyDescent="0.25">
      <c r="A610" s="34">
        <v>2595542</v>
      </c>
      <c r="B610" s="48" t="s">
        <v>4967</v>
      </c>
      <c r="C610" s="46" t="s">
        <v>4570</v>
      </c>
      <c r="D610" s="36" t="s">
        <v>4571</v>
      </c>
      <c r="E610" s="37"/>
    </row>
    <row r="611" spans="1:5" x14ac:dyDescent="0.25">
      <c r="A611" s="34">
        <v>2597037</v>
      </c>
      <c r="B611" s="48" t="s">
        <v>3573</v>
      </c>
      <c r="C611" s="46" t="s">
        <v>4570</v>
      </c>
      <c r="D611" s="36" t="s">
        <v>4571</v>
      </c>
      <c r="E611" s="37"/>
    </row>
    <row r="612" spans="1:5" x14ac:dyDescent="0.25">
      <c r="A612" s="38">
        <v>2610868</v>
      </c>
      <c r="B612" s="39" t="s">
        <v>4968</v>
      </c>
      <c r="C612" s="36" t="s">
        <v>4616</v>
      </c>
      <c r="D612" s="53" t="s">
        <v>4617</v>
      </c>
      <c r="E612" s="37"/>
    </row>
    <row r="613" spans="1:5" x14ac:dyDescent="0.25">
      <c r="A613" s="34">
        <v>2631370</v>
      </c>
      <c r="B613" s="48" t="s">
        <v>4969</v>
      </c>
      <c r="C613" s="46" t="s">
        <v>4570</v>
      </c>
      <c r="D613" s="36" t="s">
        <v>4578</v>
      </c>
      <c r="E613" s="37"/>
    </row>
    <row r="614" spans="1:5" x14ac:dyDescent="0.25">
      <c r="A614" s="34">
        <v>2631405</v>
      </c>
      <c r="B614" s="48" t="s">
        <v>4970</v>
      </c>
      <c r="C614" s="46" t="s">
        <v>4570</v>
      </c>
      <c r="D614" s="36" t="s">
        <v>4578</v>
      </c>
      <c r="E614" s="37"/>
    </row>
    <row r="615" spans="1:5" x14ac:dyDescent="0.25">
      <c r="A615" s="34">
        <v>2633547</v>
      </c>
      <c r="B615" s="48" t="s">
        <v>4971</v>
      </c>
      <c r="C615" s="46" t="s">
        <v>4570</v>
      </c>
      <c r="D615" s="36" t="s">
        <v>4571</v>
      </c>
      <c r="E615" s="47"/>
    </row>
    <row r="616" spans="1:5" x14ac:dyDescent="0.25">
      <c r="A616" s="34">
        <v>2636262</v>
      </c>
      <c r="B616" s="48" t="s">
        <v>4972</v>
      </c>
      <c r="C616" s="46" t="s">
        <v>4570</v>
      </c>
      <c r="D616" s="36" t="s">
        <v>4571</v>
      </c>
      <c r="E616" s="37"/>
    </row>
    <row r="617" spans="1:5" x14ac:dyDescent="0.25">
      <c r="A617" s="34">
        <v>2642719</v>
      </c>
      <c r="B617" s="48" t="s">
        <v>4973</v>
      </c>
      <c r="C617" s="46" t="s">
        <v>4570</v>
      </c>
      <c r="D617" s="36" t="s">
        <v>4571</v>
      </c>
      <c r="E617" s="36"/>
    </row>
    <row r="618" spans="1:5" x14ac:dyDescent="0.25">
      <c r="A618" s="34">
        <v>2655143</v>
      </c>
      <c r="B618" s="48" t="s">
        <v>4974</v>
      </c>
      <c r="C618" s="46" t="s">
        <v>4570</v>
      </c>
      <c r="D618" s="36" t="s">
        <v>4578</v>
      </c>
      <c r="E618" s="37"/>
    </row>
    <row r="619" spans="1:5" ht="30" x14ac:dyDescent="0.25">
      <c r="A619" s="38">
        <v>2655154</v>
      </c>
      <c r="B619" s="39" t="s">
        <v>4975</v>
      </c>
      <c r="C619" s="40" t="s">
        <v>4570</v>
      </c>
      <c r="D619" s="41" t="s">
        <v>4578</v>
      </c>
      <c r="E619" s="37"/>
    </row>
    <row r="620" spans="1:5" x14ac:dyDescent="0.25">
      <c r="A620" s="34">
        <v>2655198</v>
      </c>
      <c r="B620" s="48" t="s">
        <v>4976</v>
      </c>
      <c r="C620" s="46" t="s">
        <v>4570</v>
      </c>
      <c r="D620" s="36" t="s">
        <v>4578</v>
      </c>
      <c r="E620" s="37"/>
    </row>
    <row r="621" spans="1:5" ht="30" x14ac:dyDescent="0.25">
      <c r="A621" s="38">
        <v>2665307</v>
      </c>
      <c r="B621" s="39" t="s">
        <v>4977</v>
      </c>
      <c r="C621" s="40" t="s">
        <v>4570</v>
      </c>
      <c r="D621" s="41" t="s">
        <v>4571</v>
      </c>
      <c r="E621" s="37"/>
    </row>
    <row r="622" spans="1:5" ht="30" x14ac:dyDescent="0.25">
      <c r="A622" s="38">
        <v>2668920</v>
      </c>
      <c r="B622" s="39" t="s">
        <v>4978</v>
      </c>
      <c r="C622" s="40" t="s">
        <v>4570</v>
      </c>
      <c r="D622" s="41" t="s">
        <v>4571</v>
      </c>
      <c r="E622" s="37"/>
    </row>
    <row r="623" spans="1:5" x14ac:dyDescent="0.25">
      <c r="A623" s="34">
        <v>2669321</v>
      </c>
      <c r="B623" s="48" t="s">
        <v>4979</v>
      </c>
      <c r="C623" s="46" t="s">
        <v>4570</v>
      </c>
      <c r="D623" s="36" t="s">
        <v>4571</v>
      </c>
      <c r="E623" s="37"/>
    </row>
    <row r="624" spans="1:5" x14ac:dyDescent="0.25">
      <c r="A624" s="34">
        <v>2674911</v>
      </c>
      <c r="B624" s="48" t="s">
        <v>4980</v>
      </c>
      <c r="C624" s="46" t="s">
        <v>4570</v>
      </c>
      <c r="D624" s="36" t="s">
        <v>4571</v>
      </c>
      <c r="E624" s="37"/>
    </row>
    <row r="625" spans="1:5" x14ac:dyDescent="0.25">
      <c r="A625" s="34">
        <v>2675776</v>
      </c>
      <c r="B625" s="43" t="s">
        <v>702</v>
      </c>
      <c r="C625" s="45" t="s">
        <v>4575</v>
      </c>
      <c r="D625" s="36" t="s">
        <v>4576</v>
      </c>
      <c r="E625" s="37"/>
    </row>
    <row r="626" spans="1:5" x14ac:dyDescent="0.25">
      <c r="A626" s="34">
        <v>2686999</v>
      </c>
      <c r="B626" s="39" t="s">
        <v>4981</v>
      </c>
      <c r="C626" s="46" t="s">
        <v>4570</v>
      </c>
      <c r="D626" s="36" t="s">
        <v>4578</v>
      </c>
      <c r="E626" s="37"/>
    </row>
    <row r="627" spans="1:5" ht="45" x14ac:dyDescent="0.25">
      <c r="A627" s="38">
        <v>2701862</v>
      </c>
      <c r="B627" s="39" t="s">
        <v>4982</v>
      </c>
      <c r="C627" s="40" t="s">
        <v>4570</v>
      </c>
      <c r="D627" s="41" t="s">
        <v>4571</v>
      </c>
      <c r="E627" s="37"/>
    </row>
    <row r="628" spans="1:5" ht="30" x14ac:dyDescent="0.25">
      <c r="A628" s="38">
        <v>2703131</v>
      </c>
      <c r="B628" s="39" t="s">
        <v>4983</v>
      </c>
      <c r="C628" s="40" t="s">
        <v>4570</v>
      </c>
      <c r="D628" s="41" t="s">
        <v>4571</v>
      </c>
      <c r="E628" s="37"/>
    </row>
    <row r="629" spans="1:5" x14ac:dyDescent="0.25">
      <c r="A629" s="34">
        <v>2778043</v>
      </c>
      <c r="B629" s="48" t="s">
        <v>4984</v>
      </c>
      <c r="C629" s="46" t="s">
        <v>4570</v>
      </c>
      <c r="D629" s="36" t="s">
        <v>4571</v>
      </c>
      <c r="E629" s="37"/>
    </row>
    <row r="630" spans="1:5" x14ac:dyDescent="0.25">
      <c r="A630" s="34">
        <v>2782709</v>
      </c>
      <c r="B630" s="43" t="s">
        <v>4985</v>
      </c>
      <c r="C630" s="46" t="s">
        <v>4570</v>
      </c>
      <c r="D630" s="36" t="s">
        <v>4571</v>
      </c>
      <c r="E630" s="37"/>
    </row>
    <row r="631" spans="1:5" x14ac:dyDescent="0.25">
      <c r="A631" s="34">
        <v>2834006</v>
      </c>
      <c r="B631" s="54" t="s">
        <v>4986</v>
      </c>
      <c r="C631" s="36" t="s">
        <v>4579</v>
      </c>
      <c r="D631" s="36" t="s">
        <v>4606</v>
      </c>
      <c r="E631" s="37"/>
    </row>
    <row r="632" spans="1:5" x14ac:dyDescent="0.25">
      <c r="A632" s="34">
        <v>2869343</v>
      </c>
      <c r="B632" s="43" t="s">
        <v>3586</v>
      </c>
      <c r="C632" s="45" t="s">
        <v>4575</v>
      </c>
      <c r="D632" s="36" t="s">
        <v>4576</v>
      </c>
      <c r="E632" s="37"/>
    </row>
    <row r="633" spans="1:5" x14ac:dyDescent="0.25">
      <c r="A633" s="34">
        <v>2921882</v>
      </c>
      <c r="B633" s="43" t="s">
        <v>1412</v>
      </c>
      <c r="C633" s="46" t="s">
        <v>4570</v>
      </c>
      <c r="D633" s="36" t="s">
        <v>4571</v>
      </c>
      <c r="E633" s="37"/>
    </row>
    <row r="634" spans="1:5" x14ac:dyDescent="0.25">
      <c r="A634" s="34">
        <v>2939802</v>
      </c>
      <c r="B634" s="35" t="s">
        <v>4987</v>
      </c>
      <c r="C634" s="45" t="s">
        <v>4575</v>
      </c>
      <c r="D634" s="36" t="s">
        <v>4576</v>
      </c>
      <c r="E634" s="37"/>
    </row>
    <row r="635" spans="1:5" x14ac:dyDescent="0.25">
      <c r="A635" s="38">
        <v>2961617</v>
      </c>
      <c r="B635" s="39" t="s">
        <v>4988</v>
      </c>
      <c r="C635" s="40" t="s">
        <v>4573</v>
      </c>
      <c r="D635" s="36" t="s">
        <v>4587</v>
      </c>
      <c r="E635" s="37"/>
    </row>
    <row r="636" spans="1:5" x14ac:dyDescent="0.25">
      <c r="A636" s="38">
        <v>2961628</v>
      </c>
      <c r="B636" s="39" t="s">
        <v>4989</v>
      </c>
      <c r="C636" s="40" t="s">
        <v>4573</v>
      </c>
      <c r="D636" s="36" t="s">
        <v>4587</v>
      </c>
      <c r="E636" s="37"/>
    </row>
    <row r="637" spans="1:5" x14ac:dyDescent="0.25">
      <c r="A637" s="38">
        <v>2961684</v>
      </c>
      <c r="B637" s="39" t="s">
        <v>4990</v>
      </c>
      <c r="C637" s="40" t="s">
        <v>4573</v>
      </c>
      <c r="D637" s="36" t="s">
        <v>4587</v>
      </c>
      <c r="E637" s="37"/>
    </row>
    <row r="638" spans="1:5" x14ac:dyDescent="0.25">
      <c r="A638" s="34">
        <v>2990172</v>
      </c>
      <c r="B638" s="43" t="s">
        <v>4991</v>
      </c>
      <c r="C638" s="36" t="s">
        <v>4568</v>
      </c>
      <c r="D638" s="40" t="s">
        <v>4577</v>
      </c>
      <c r="E638" s="37"/>
    </row>
    <row r="639" spans="1:5" x14ac:dyDescent="0.25">
      <c r="A639" s="34">
        <v>3064708</v>
      </c>
      <c r="B639" s="43" t="s">
        <v>3599</v>
      </c>
      <c r="C639" s="45" t="s">
        <v>4575</v>
      </c>
      <c r="D639" s="36" t="s">
        <v>4576</v>
      </c>
      <c r="E639" s="37"/>
    </row>
    <row r="640" spans="1:5" x14ac:dyDescent="0.25">
      <c r="A640" s="34">
        <v>3066715</v>
      </c>
      <c r="B640" s="43" t="s">
        <v>4992</v>
      </c>
      <c r="C640" s="36" t="s">
        <v>4579</v>
      </c>
      <c r="D640" s="36" t="s">
        <v>4672</v>
      </c>
      <c r="E640" s="37"/>
    </row>
    <row r="641" spans="1:5" ht="30" x14ac:dyDescent="0.25">
      <c r="A641" s="34">
        <v>3081014</v>
      </c>
      <c r="B641" s="43" t="s">
        <v>4993</v>
      </c>
      <c r="C641" s="45" t="s">
        <v>4575</v>
      </c>
      <c r="D641" s="36" t="s">
        <v>4576</v>
      </c>
      <c r="E641" s="37"/>
    </row>
    <row r="642" spans="1:5" ht="30" x14ac:dyDescent="0.25">
      <c r="A642" s="34">
        <v>3081149</v>
      </c>
      <c r="B642" s="43" t="s">
        <v>3601</v>
      </c>
      <c r="C642" s="45" t="s">
        <v>4575</v>
      </c>
      <c r="D642" s="36" t="s">
        <v>4576</v>
      </c>
      <c r="E642" s="37"/>
    </row>
    <row r="643" spans="1:5" x14ac:dyDescent="0.25">
      <c r="A643" s="34">
        <v>3134701</v>
      </c>
      <c r="B643" s="48" t="s">
        <v>4994</v>
      </c>
      <c r="C643" s="45" t="s">
        <v>4575</v>
      </c>
      <c r="D643" s="36" t="s">
        <v>4576</v>
      </c>
      <c r="E643" s="37"/>
    </row>
    <row r="644" spans="1:5" x14ac:dyDescent="0.25">
      <c r="A644" s="38">
        <v>3244904</v>
      </c>
      <c r="B644" s="39" t="s">
        <v>4995</v>
      </c>
      <c r="C644" s="40" t="s">
        <v>4570</v>
      </c>
      <c r="D644" s="41" t="s">
        <v>4571</v>
      </c>
      <c r="E644" s="37"/>
    </row>
    <row r="645" spans="1:5" ht="30" x14ac:dyDescent="0.25">
      <c r="A645" s="38">
        <v>3279467</v>
      </c>
      <c r="B645" s="39" t="s">
        <v>4996</v>
      </c>
      <c r="C645" s="40" t="s">
        <v>4570</v>
      </c>
      <c r="D645" s="41" t="s">
        <v>4578</v>
      </c>
      <c r="E645" s="37"/>
    </row>
    <row r="646" spans="1:5" ht="30" x14ac:dyDescent="0.25">
      <c r="A646" s="38">
        <v>3282006</v>
      </c>
      <c r="B646" s="39" t="s">
        <v>4997</v>
      </c>
      <c r="C646" s="40" t="s">
        <v>4570</v>
      </c>
      <c r="D646" s="41" t="s">
        <v>4578</v>
      </c>
      <c r="E646" s="37"/>
    </row>
    <row r="647" spans="1:5" x14ac:dyDescent="0.25">
      <c r="A647" s="42">
        <v>3289223</v>
      </c>
      <c r="B647" s="48" t="s">
        <v>4998</v>
      </c>
      <c r="C647" s="36" t="s">
        <v>4568</v>
      </c>
      <c r="D647" s="40" t="s">
        <v>4585</v>
      </c>
      <c r="E647" s="36"/>
    </row>
    <row r="648" spans="1:5" x14ac:dyDescent="0.25">
      <c r="A648" s="38">
        <v>3309873</v>
      </c>
      <c r="B648" s="39" t="s">
        <v>4999</v>
      </c>
      <c r="C648" s="40" t="s">
        <v>4570</v>
      </c>
      <c r="D648" s="41" t="s">
        <v>4571</v>
      </c>
      <c r="E648" s="37"/>
    </row>
    <row r="649" spans="1:5" x14ac:dyDescent="0.25">
      <c r="A649" s="34">
        <v>3337711</v>
      </c>
      <c r="B649" s="54" t="s">
        <v>828</v>
      </c>
      <c r="C649" s="45" t="s">
        <v>4575</v>
      </c>
      <c r="D649" s="36" t="s">
        <v>4583</v>
      </c>
      <c r="E649" s="37"/>
    </row>
    <row r="650" spans="1:5" x14ac:dyDescent="0.25">
      <c r="A650" s="34">
        <v>3347226</v>
      </c>
      <c r="B650" s="43" t="s">
        <v>5000</v>
      </c>
      <c r="C650" s="36" t="s">
        <v>4579</v>
      </c>
      <c r="D650" s="36" t="s">
        <v>4580</v>
      </c>
      <c r="E650" s="37"/>
    </row>
    <row r="651" spans="1:5" x14ac:dyDescent="0.25">
      <c r="A651" s="34">
        <v>3380345</v>
      </c>
      <c r="B651" s="43" t="s">
        <v>1098</v>
      </c>
      <c r="C651" s="45" t="s">
        <v>4575</v>
      </c>
      <c r="D651" s="36" t="s">
        <v>4583</v>
      </c>
      <c r="E651" s="37"/>
    </row>
    <row r="652" spans="1:5" x14ac:dyDescent="0.25">
      <c r="A652" s="34">
        <v>3383968</v>
      </c>
      <c r="B652" s="43" t="s">
        <v>3611</v>
      </c>
      <c r="C652" s="46" t="s">
        <v>4570</v>
      </c>
      <c r="D652" s="36" t="s">
        <v>4571</v>
      </c>
      <c r="E652" s="36"/>
    </row>
    <row r="653" spans="1:5" x14ac:dyDescent="0.25">
      <c r="A653" s="34">
        <v>3478942</v>
      </c>
      <c r="B653" s="43" t="s">
        <v>3614</v>
      </c>
      <c r="C653" s="45" t="s">
        <v>4575</v>
      </c>
      <c r="D653" s="36" t="s">
        <v>4581</v>
      </c>
      <c r="E653" s="37"/>
    </row>
    <row r="654" spans="1:5" x14ac:dyDescent="0.25">
      <c r="A654" s="34">
        <v>3481207</v>
      </c>
      <c r="B654" s="43" t="s">
        <v>3616</v>
      </c>
      <c r="C654" s="40" t="s">
        <v>4573</v>
      </c>
      <c r="D654" s="36" t="s">
        <v>4587</v>
      </c>
      <c r="E654" s="37"/>
    </row>
    <row r="655" spans="1:5" x14ac:dyDescent="0.25">
      <c r="A655" s="34">
        <v>3547339</v>
      </c>
      <c r="B655" s="43" t="s">
        <v>3618</v>
      </c>
      <c r="C655" s="45" t="s">
        <v>4575</v>
      </c>
      <c r="D655" s="36" t="s">
        <v>4576</v>
      </c>
      <c r="E655" s="37"/>
    </row>
    <row r="656" spans="1:5" ht="30" x14ac:dyDescent="0.25">
      <c r="A656" s="38">
        <v>3566005</v>
      </c>
      <c r="B656" s="39" t="s">
        <v>5001</v>
      </c>
      <c r="C656" s="40" t="s">
        <v>4570</v>
      </c>
      <c r="D656" s="41" t="s">
        <v>4578</v>
      </c>
      <c r="E656" s="37"/>
    </row>
    <row r="657" spans="1:5" x14ac:dyDescent="0.25">
      <c r="A657" s="38">
        <v>3568567</v>
      </c>
      <c r="B657" s="39" t="s">
        <v>5002</v>
      </c>
      <c r="C657" s="40" t="s">
        <v>4570</v>
      </c>
      <c r="D657" s="41" t="s">
        <v>4571</v>
      </c>
      <c r="E657" s="37"/>
    </row>
    <row r="658" spans="1:5" ht="30" x14ac:dyDescent="0.25">
      <c r="A658" s="34">
        <v>3572063</v>
      </c>
      <c r="B658" s="58" t="s">
        <v>5003</v>
      </c>
      <c r="C658" s="45" t="s">
        <v>4575</v>
      </c>
      <c r="D658" s="36" t="s">
        <v>4581</v>
      </c>
      <c r="E658" s="37"/>
    </row>
    <row r="659" spans="1:5" x14ac:dyDescent="0.25">
      <c r="A659" s="34">
        <v>3689245</v>
      </c>
      <c r="B659" s="39" t="s">
        <v>5004</v>
      </c>
      <c r="C659" s="46" t="s">
        <v>4570</v>
      </c>
      <c r="D659" s="36" t="s">
        <v>4571</v>
      </c>
      <c r="E659" s="37"/>
    </row>
    <row r="660" spans="1:5" x14ac:dyDescent="0.25">
      <c r="A660" s="38">
        <v>3691358</v>
      </c>
      <c r="B660" s="39" t="s">
        <v>3623</v>
      </c>
      <c r="C660" s="36" t="s">
        <v>4616</v>
      </c>
      <c r="D660" s="53" t="s">
        <v>4617</v>
      </c>
      <c r="E660" s="37"/>
    </row>
    <row r="661" spans="1:5" x14ac:dyDescent="0.25">
      <c r="A661" s="38">
        <v>3691369</v>
      </c>
      <c r="B661" s="39" t="s">
        <v>5005</v>
      </c>
      <c r="C661" s="36" t="s">
        <v>4616</v>
      </c>
      <c r="D661" s="53" t="s">
        <v>4617</v>
      </c>
      <c r="E661" s="36"/>
    </row>
    <row r="662" spans="1:5" x14ac:dyDescent="0.25">
      <c r="A662" s="38">
        <v>3734494</v>
      </c>
      <c r="B662" s="39" t="s">
        <v>5006</v>
      </c>
      <c r="C662" s="40" t="s">
        <v>4568</v>
      </c>
      <c r="D662" s="40" t="s">
        <v>4585</v>
      </c>
      <c r="E662" s="36"/>
    </row>
    <row r="663" spans="1:5" x14ac:dyDescent="0.25">
      <c r="A663" s="34">
        <v>3734950</v>
      </c>
      <c r="B663" s="48" t="s">
        <v>5007</v>
      </c>
      <c r="C663" s="46" t="s">
        <v>4570</v>
      </c>
      <c r="D663" s="36" t="s">
        <v>4571</v>
      </c>
      <c r="E663" s="37"/>
    </row>
    <row r="664" spans="1:5" x14ac:dyDescent="0.25">
      <c r="A664" s="38">
        <v>3734972</v>
      </c>
      <c r="B664" s="39" t="s">
        <v>5008</v>
      </c>
      <c r="C664" s="40" t="s">
        <v>4570</v>
      </c>
      <c r="D664" s="41" t="s">
        <v>4571</v>
      </c>
      <c r="E664" s="37"/>
    </row>
    <row r="665" spans="1:5" x14ac:dyDescent="0.25">
      <c r="A665" s="38">
        <v>3735237</v>
      </c>
      <c r="B665" s="39" t="s">
        <v>5009</v>
      </c>
      <c r="C665" s="40" t="s">
        <v>4570</v>
      </c>
      <c r="D665" s="41" t="s">
        <v>4571</v>
      </c>
      <c r="E665" s="37"/>
    </row>
    <row r="666" spans="1:5" x14ac:dyDescent="0.25">
      <c r="A666" s="34">
        <v>3761419</v>
      </c>
      <c r="B666" s="48" t="s">
        <v>5010</v>
      </c>
      <c r="C666" s="46" t="s">
        <v>4570</v>
      </c>
      <c r="D666" s="36" t="s">
        <v>4571</v>
      </c>
      <c r="E666" s="37"/>
    </row>
    <row r="667" spans="1:5" x14ac:dyDescent="0.25">
      <c r="A667" s="34">
        <v>3766812</v>
      </c>
      <c r="B667" s="48" t="s">
        <v>5011</v>
      </c>
      <c r="C667" s="46" t="s">
        <v>4570</v>
      </c>
      <c r="D667" s="36" t="s">
        <v>4578</v>
      </c>
      <c r="E667" s="37"/>
    </row>
    <row r="668" spans="1:5" x14ac:dyDescent="0.25">
      <c r="A668" s="38">
        <v>3792594</v>
      </c>
      <c r="B668" s="39" t="s">
        <v>5012</v>
      </c>
      <c r="C668" s="40" t="s">
        <v>4570</v>
      </c>
      <c r="D668" s="41" t="s">
        <v>4571</v>
      </c>
      <c r="E668" s="37"/>
    </row>
    <row r="669" spans="1:5" x14ac:dyDescent="0.25">
      <c r="A669" s="34">
        <v>3811492</v>
      </c>
      <c r="B669" s="48" t="s">
        <v>5013</v>
      </c>
      <c r="C669" s="46" t="s">
        <v>4570</v>
      </c>
      <c r="D669" s="36" t="s">
        <v>4571</v>
      </c>
      <c r="E669" s="37"/>
    </row>
    <row r="670" spans="1:5" x14ac:dyDescent="0.25">
      <c r="A670" s="34">
        <v>3861414</v>
      </c>
      <c r="B670" s="39" t="s">
        <v>3633</v>
      </c>
      <c r="C670" s="45" t="s">
        <v>4575</v>
      </c>
      <c r="D670" s="36" t="s">
        <v>4581</v>
      </c>
      <c r="E670" s="37"/>
    </row>
    <row r="671" spans="1:5" x14ac:dyDescent="0.25">
      <c r="A671" s="38">
        <v>3861470</v>
      </c>
      <c r="B671" s="39" t="s">
        <v>5014</v>
      </c>
      <c r="C671" s="40" t="s">
        <v>4573</v>
      </c>
      <c r="D671" s="36" t="s">
        <v>4587</v>
      </c>
      <c r="E671" s="37"/>
    </row>
    <row r="672" spans="1:5" x14ac:dyDescent="0.25">
      <c r="A672" s="34">
        <v>3942549</v>
      </c>
      <c r="B672" s="48" t="s">
        <v>5015</v>
      </c>
      <c r="C672" s="46" t="s">
        <v>4570</v>
      </c>
      <c r="D672" s="36" t="s">
        <v>4578</v>
      </c>
      <c r="E672" s="37"/>
    </row>
    <row r="673" spans="1:5" x14ac:dyDescent="0.25">
      <c r="A673" s="34">
        <v>4097363</v>
      </c>
      <c r="B673" s="48" t="s">
        <v>5016</v>
      </c>
      <c r="C673" s="40" t="s">
        <v>4573</v>
      </c>
      <c r="D673" s="36" t="s">
        <v>4587</v>
      </c>
      <c r="E673" s="37"/>
    </row>
    <row r="674" spans="1:5" x14ac:dyDescent="0.25">
      <c r="A674" s="34">
        <v>4104147</v>
      </c>
      <c r="B674" s="39" t="s">
        <v>5017</v>
      </c>
      <c r="C674" s="46" t="s">
        <v>4570</v>
      </c>
      <c r="D674" s="36" t="s">
        <v>4571</v>
      </c>
      <c r="E674" s="37"/>
    </row>
    <row r="675" spans="1:5" x14ac:dyDescent="0.25">
      <c r="A675" s="34">
        <v>4151502</v>
      </c>
      <c r="B675" s="43" t="s">
        <v>1796</v>
      </c>
      <c r="C675" s="40" t="s">
        <v>4573</v>
      </c>
      <c r="D675" s="36" t="s">
        <v>4587</v>
      </c>
      <c r="E675" s="37"/>
    </row>
    <row r="676" spans="1:5" x14ac:dyDescent="0.25">
      <c r="A676" s="34">
        <v>4234791</v>
      </c>
      <c r="B676" s="43" t="s">
        <v>5018</v>
      </c>
      <c r="C676" s="36" t="s">
        <v>4568</v>
      </c>
      <c r="D676" s="40" t="s">
        <v>4585</v>
      </c>
      <c r="E676" s="37"/>
    </row>
    <row r="677" spans="1:5" x14ac:dyDescent="0.25">
      <c r="A677" s="34">
        <v>4466142</v>
      </c>
      <c r="B677" s="48" t="s">
        <v>5019</v>
      </c>
      <c r="C677" s="36" t="s">
        <v>4568</v>
      </c>
      <c r="D677" s="41" t="s">
        <v>4569</v>
      </c>
      <c r="E677" s="37"/>
    </row>
    <row r="678" spans="1:5" x14ac:dyDescent="0.25">
      <c r="A678" s="34">
        <v>4602840</v>
      </c>
      <c r="B678" s="43" t="s">
        <v>3644</v>
      </c>
      <c r="C678" s="45" t="s">
        <v>4575</v>
      </c>
      <c r="D678" s="36" t="s">
        <v>4576</v>
      </c>
      <c r="E678" s="37"/>
    </row>
    <row r="679" spans="1:5" x14ac:dyDescent="0.25">
      <c r="A679" s="34">
        <v>4684940</v>
      </c>
      <c r="B679" s="43" t="s">
        <v>3645</v>
      </c>
      <c r="C679" s="45" t="s">
        <v>4575</v>
      </c>
      <c r="D679" s="36" t="s">
        <v>4576</v>
      </c>
      <c r="E679" s="37"/>
    </row>
    <row r="680" spans="1:5" x14ac:dyDescent="0.25">
      <c r="A680" s="34">
        <v>4798441</v>
      </c>
      <c r="B680" s="43" t="s">
        <v>5020</v>
      </c>
      <c r="C680" s="36" t="s">
        <v>4579</v>
      </c>
      <c r="D680" s="36" t="s">
        <v>4606</v>
      </c>
      <c r="E680" s="37"/>
    </row>
    <row r="681" spans="1:5" x14ac:dyDescent="0.25">
      <c r="A681" s="38">
        <v>4812208</v>
      </c>
      <c r="B681" s="39" t="s">
        <v>5021</v>
      </c>
      <c r="C681" s="40" t="s">
        <v>4570</v>
      </c>
      <c r="D681" s="41" t="s">
        <v>4571</v>
      </c>
      <c r="E681" s="37"/>
    </row>
    <row r="682" spans="1:5" x14ac:dyDescent="0.25">
      <c r="A682" s="34">
        <v>4824786</v>
      </c>
      <c r="B682" s="48" t="s">
        <v>5022</v>
      </c>
      <c r="C682" s="46" t="s">
        <v>4570</v>
      </c>
      <c r="D682" s="36" t="s">
        <v>4571</v>
      </c>
      <c r="E682" s="37"/>
    </row>
    <row r="683" spans="1:5" x14ac:dyDescent="0.25">
      <c r="A683" s="34">
        <v>4901513</v>
      </c>
      <c r="B683" s="43" t="s">
        <v>5023</v>
      </c>
      <c r="C683" s="40" t="s">
        <v>4573</v>
      </c>
      <c r="D683" s="36" t="s">
        <v>4587</v>
      </c>
      <c r="E683" s="37"/>
    </row>
    <row r="684" spans="1:5" x14ac:dyDescent="0.25">
      <c r="A684" s="38">
        <v>5103719</v>
      </c>
      <c r="B684" s="39" t="s">
        <v>5024</v>
      </c>
      <c r="C684" s="40" t="s">
        <v>4568</v>
      </c>
      <c r="D684" s="40" t="s">
        <v>4585</v>
      </c>
      <c r="E684" s="37"/>
    </row>
    <row r="685" spans="1:5" x14ac:dyDescent="0.25">
      <c r="A685" s="50">
        <v>5103742</v>
      </c>
      <c r="B685" s="39" t="s">
        <v>5025</v>
      </c>
      <c r="C685" s="40" t="s">
        <v>4568</v>
      </c>
      <c r="D685" s="40" t="s">
        <v>4585</v>
      </c>
      <c r="E685" s="47"/>
    </row>
    <row r="686" spans="1:5" x14ac:dyDescent="0.25">
      <c r="A686" s="34">
        <v>5221498</v>
      </c>
      <c r="B686" s="48" t="s">
        <v>5026</v>
      </c>
      <c r="C686" s="46" t="s">
        <v>4570</v>
      </c>
      <c r="D686" s="36" t="s">
        <v>4571</v>
      </c>
      <c r="E686" s="37"/>
    </row>
    <row r="687" spans="1:5" x14ac:dyDescent="0.25">
      <c r="A687" s="50">
        <v>5230875</v>
      </c>
      <c r="B687" s="39" t="s">
        <v>5027</v>
      </c>
      <c r="C687" s="40" t="s">
        <v>4568</v>
      </c>
      <c r="D687" s="40" t="s">
        <v>4585</v>
      </c>
      <c r="E687" s="36"/>
    </row>
    <row r="688" spans="1:5" x14ac:dyDescent="0.25">
      <c r="A688" s="34">
        <v>5234684</v>
      </c>
      <c r="B688" s="43" t="s">
        <v>848</v>
      </c>
      <c r="C688" s="45" t="s">
        <v>4575</v>
      </c>
      <c r="D688" s="36" t="s">
        <v>4576</v>
      </c>
      <c r="E688" s="37"/>
    </row>
    <row r="689" spans="1:5" x14ac:dyDescent="0.25">
      <c r="A689" s="34">
        <v>5598130</v>
      </c>
      <c r="B689" s="43" t="s">
        <v>3656</v>
      </c>
      <c r="C689" s="46" t="s">
        <v>4570</v>
      </c>
      <c r="D689" s="36" t="s">
        <v>4571</v>
      </c>
      <c r="E689" s="47"/>
    </row>
    <row r="690" spans="1:5" x14ac:dyDescent="0.25">
      <c r="A690" s="34">
        <v>5598527</v>
      </c>
      <c r="B690" s="43" t="s">
        <v>5028</v>
      </c>
      <c r="C690" s="46" t="s">
        <v>4570</v>
      </c>
      <c r="D690" s="36" t="s">
        <v>4571</v>
      </c>
      <c r="E690" s="37"/>
    </row>
    <row r="691" spans="1:5" ht="30" x14ac:dyDescent="0.25">
      <c r="A691" s="34">
        <v>5600215</v>
      </c>
      <c r="B691" s="43" t="s">
        <v>5029</v>
      </c>
      <c r="C691" s="45" t="s">
        <v>4575</v>
      </c>
      <c r="D691" s="36" t="s">
        <v>4576</v>
      </c>
      <c r="E691" s="37"/>
    </row>
    <row r="692" spans="1:5" x14ac:dyDescent="0.25">
      <c r="A692" s="34">
        <v>5673074</v>
      </c>
      <c r="B692" s="43" t="s">
        <v>5030</v>
      </c>
      <c r="C692" s="45" t="s">
        <v>4575</v>
      </c>
      <c r="D692" s="36" t="s">
        <v>4576</v>
      </c>
      <c r="E692" s="37"/>
    </row>
    <row r="693" spans="1:5" x14ac:dyDescent="0.25">
      <c r="A693" s="34">
        <v>5683330</v>
      </c>
      <c r="B693" s="43" t="s">
        <v>5031</v>
      </c>
      <c r="C693" s="45" t="s">
        <v>4575</v>
      </c>
      <c r="D693" s="36" t="s">
        <v>4576</v>
      </c>
      <c r="E693" s="37"/>
    </row>
    <row r="694" spans="1:5" ht="45" x14ac:dyDescent="0.25">
      <c r="A694" s="50">
        <v>5723626</v>
      </c>
      <c r="B694" s="39" t="s">
        <v>5032</v>
      </c>
      <c r="C694" s="40" t="s">
        <v>4570</v>
      </c>
      <c r="D694" s="41" t="s">
        <v>4571</v>
      </c>
      <c r="E694" s="37"/>
    </row>
    <row r="695" spans="1:5" x14ac:dyDescent="0.25">
      <c r="A695" s="50">
        <v>5823132</v>
      </c>
      <c r="B695" s="39" t="s">
        <v>5033</v>
      </c>
      <c r="C695" s="40" t="s">
        <v>4570</v>
      </c>
      <c r="D695" s="41" t="s">
        <v>4571</v>
      </c>
      <c r="E695" s="37"/>
    </row>
    <row r="696" spans="1:5" x14ac:dyDescent="0.25">
      <c r="A696" s="34">
        <v>5826766</v>
      </c>
      <c r="B696" s="48" t="s">
        <v>5034</v>
      </c>
      <c r="C696" s="46" t="s">
        <v>4570</v>
      </c>
      <c r="D696" s="36" t="s">
        <v>4571</v>
      </c>
      <c r="E696" s="37"/>
    </row>
    <row r="697" spans="1:5" x14ac:dyDescent="0.25">
      <c r="A697" s="34">
        <v>5827054</v>
      </c>
      <c r="B697" s="48" t="s">
        <v>5035</v>
      </c>
      <c r="C697" s="46" t="s">
        <v>4570</v>
      </c>
      <c r="D697" s="36" t="s">
        <v>4571</v>
      </c>
      <c r="E697" s="37"/>
    </row>
    <row r="698" spans="1:5" x14ac:dyDescent="0.25">
      <c r="A698" s="34">
        <v>5834968</v>
      </c>
      <c r="B698" s="48" t="s">
        <v>5036</v>
      </c>
      <c r="C698" s="46" t="s">
        <v>4570</v>
      </c>
      <c r="D698" s="36" t="s">
        <v>4571</v>
      </c>
      <c r="E698" s="37"/>
    </row>
    <row r="699" spans="1:5" ht="75" x14ac:dyDescent="0.25">
      <c r="A699" s="34">
        <v>5835267</v>
      </c>
      <c r="B699" s="43" t="s">
        <v>5037</v>
      </c>
      <c r="C699" s="45" t="s">
        <v>4575</v>
      </c>
      <c r="D699" s="36" t="s">
        <v>4576</v>
      </c>
      <c r="E699" s="37"/>
    </row>
    <row r="700" spans="1:5" x14ac:dyDescent="0.25">
      <c r="A700" s="50">
        <v>5836102</v>
      </c>
      <c r="B700" s="39" t="s">
        <v>5038</v>
      </c>
      <c r="C700" s="40" t="s">
        <v>4568</v>
      </c>
      <c r="D700" s="40" t="s">
        <v>4577</v>
      </c>
      <c r="E700" s="37"/>
    </row>
    <row r="701" spans="1:5" x14ac:dyDescent="0.25">
      <c r="A701" s="50">
        <v>5836293</v>
      </c>
      <c r="B701" s="39" t="s">
        <v>5039</v>
      </c>
      <c r="C701" s="36" t="s">
        <v>4616</v>
      </c>
      <c r="D701" s="53" t="s">
        <v>4617</v>
      </c>
      <c r="E701" s="37"/>
    </row>
    <row r="702" spans="1:5" ht="45" x14ac:dyDescent="0.25">
      <c r="A702" s="50">
        <v>5840959</v>
      </c>
      <c r="B702" s="39" t="s">
        <v>5040</v>
      </c>
      <c r="C702" s="40" t="s">
        <v>4570</v>
      </c>
      <c r="D702" s="41" t="s">
        <v>4571</v>
      </c>
      <c r="E702" s="37"/>
    </row>
    <row r="703" spans="1:5" x14ac:dyDescent="0.25">
      <c r="A703" s="34">
        <v>5902512</v>
      </c>
      <c r="B703" s="43" t="s">
        <v>740</v>
      </c>
      <c r="C703" s="45" t="s">
        <v>4575</v>
      </c>
      <c r="D703" s="36" t="s">
        <v>4576</v>
      </c>
      <c r="E703" s="37"/>
    </row>
    <row r="704" spans="1:5" x14ac:dyDescent="0.25">
      <c r="A704" s="34">
        <v>5915413</v>
      </c>
      <c r="B704" s="43" t="s">
        <v>5041</v>
      </c>
      <c r="C704" s="45" t="s">
        <v>4575</v>
      </c>
      <c r="D704" s="36" t="s">
        <v>4576</v>
      </c>
      <c r="E704" s="37"/>
    </row>
    <row r="705" spans="1:5" x14ac:dyDescent="0.25">
      <c r="A705" s="50">
        <v>5969948</v>
      </c>
      <c r="B705" s="39" t="s">
        <v>5042</v>
      </c>
      <c r="C705" s="40" t="s">
        <v>4570</v>
      </c>
      <c r="D705" s="41" t="s">
        <v>4571</v>
      </c>
      <c r="E705" s="37"/>
    </row>
    <row r="706" spans="1:5" ht="30" x14ac:dyDescent="0.25">
      <c r="A706" s="34">
        <v>5989275</v>
      </c>
      <c r="B706" s="43" t="s">
        <v>3662</v>
      </c>
      <c r="C706" s="45" t="s">
        <v>4575</v>
      </c>
      <c r="D706" s="36" t="s">
        <v>4576</v>
      </c>
      <c r="E706" s="37"/>
    </row>
    <row r="707" spans="1:5" ht="30" x14ac:dyDescent="0.25">
      <c r="A707" s="50">
        <v>6108107</v>
      </c>
      <c r="B707" s="39" t="s">
        <v>5043</v>
      </c>
      <c r="C707" s="40" t="s">
        <v>4568</v>
      </c>
      <c r="D707" s="40" t="s">
        <v>4585</v>
      </c>
      <c r="E707" s="37"/>
    </row>
    <row r="708" spans="1:5" x14ac:dyDescent="0.25">
      <c r="A708" s="50">
        <v>6120203</v>
      </c>
      <c r="B708" s="39" t="s">
        <v>5044</v>
      </c>
      <c r="C708" s="36" t="s">
        <v>4616</v>
      </c>
      <c r="D708" s="53" t="s">
        <v>4617</v>
      </c>
      <c r="E708" s="37"/>
    </row>
    <row r="709" spans="1:5" x14ac:dyDescent="0.25">
      <c r="A709" s="34">
        <v>6203185</v>
      </c>
      <c r="B709" s="43" t="s">
        <v>5045</v>
      </c>
      <c r="C709" s="36" t="s">
        <v>4579</v>
      </c>
      <c r="D709" s="36" t="s">
        <v>4606</v>
      </c>
      <c r="E709" s="37"/>
    </row>
    <row r="710" spans="1:5" x14ac:dyDescent="0.25">
      <c r="A710" s="34">
        <v>6317186</v>
      </c>
      <c r="B710" s="43" t="s">
        <v>218</v>
      </c>
      <c r="C710" s="36" t="s">
        <v>4579</v>
      </c>
      <c r="D710" s="36" t="s">
        <v>4580</v>
      </c>
      <c r="E710" s="37"/>
    </row>
    <row r="711" spans="1:5" x14ac:dyDescent="0.25">
      <c r="A711" s="34">
        <v>6392467</v>
      </c>
      <c r="B711" s="48" t="s">
        <v>5046</v>
      </c>
      <c r="C711" s="46" t="s">
        <v>4570</v>
      </c>
      <c r="D711" s="36" t="s">
        <v>4578</v>
      </c>
      <c r="E711" s="37"/>
    </row>
    <row r="712" spans="1:5" x14ac:dyDescent="0.25">
      <c r="A712" s="50">
        <v>6484522</v>
      </c>
      <c r="B712" s="39" t="s">
        <v>5047</v>
      </c>
      <c r="C712" s="36" t="s">
        <v>4616</v>
      </c>
      <c r="D712" s="40" t="s">
        <v>4624</v>
      </c>
      <c r="E712" s="37"/>
    </row>
    <row r="713" spans="1:5" x14ac:dyDescent="0.25">
      <c r="A713" s="34">
        <v>6491027</v>
      </c>
      <c r="B713" s="43" t="s">
        <v>5048</v>
      </c>
      <c r="C713" s="45" t="s">
        <v>4575</v>
      </c>
      <c r="D713" s="36" t="s">
        <v>4576</v>
      </c>
      <c r="E713" s="37"/>
    </row>
    <row r="714" spans="1:5" x14ac:dyDescent="0.25">
      <c r="A714" s="34">
        <v>6515384</v>
      </c>
      <c r="B714" s="43" t="s">
        <v>5049</v>
      </c>
      <c r="C714" s="45" t="s">
        <v>4575</v>
      </c>
      <c r="D714" s="36" t="s">
        <v>4576</v>
      </c>
      <c r="E714" s="37"/>
    </row>
    <row r="715" spans="1:5" x14ac:dyDescent="0.25">
      <c r="A715" s="34">
        <v>6923224</v>
      </c>
      <c r="B715" s="43" t="s">
        <v>780</v>
      </c>
      <c r="C715" s="46" t="s">
        <v>4570</v>
      </c>
      <c r="D715" s="36" t="s">
        <v>4571</v>
      </c>
      <c r="E715" s="37"/>
    </row>
    <row r="716" spans="1:5" x14ac:dyDescent="0.25">
      <c r="A716" s="34">
        <v>6988212</v>
      </c>
      <c r="B716" s="48" t="s">
        <v>5050</v>
      </c>
      <c r="C716" s="46" t="s">
        <v>4570</v>
      </c>
      <c r="D716" s="36" t="s">
        <v>4578</v>
      </c>
      <c r="E716" s="37"/>
    </row>
    <row r="717" spans="1:5" ht="30" x14ac:dyDescent="0.25">
      <c r="A717" s="62">
        <v>7122045</v>
      </c>
      <c r="B717" s="39" t="s">
        <v>5051</v>
      </c>
      <c r="C717" s="40" t="s">
        <v>4570</v>
      </c>
      <c r="D717" s="41" t="s">
        <v>4578</v>
      </c>
      <c r="E717" s="37"/>
    </row>
    <row r="718" spans="1:5" x14ac:dyDescent="0.25">
      <c r="A718" s="34">
        <v>7166190</v>
      </c>
      <c r="B718" s="43" t="s">
        <v>3679</v>
      </c>
      <c r="C718" s="45" t="s">
        <v>4575</v>
      </c>
      <c r="D718" s="36" t="s">
        <v>4576</v>
      </c>
      <c r="E718" s="37"/>
    </row>
    <row r="719" spans="1:5" x14ac:dyDescent="0.25">
      <c r="A719" s="34">
        <v>7212444</v>
      </c>
      <c r="B719" s="43" t="s">
        <v>3684</v>
      </c>
      <c r="C719" s="45" t="s">
        <v>4575</v>
      </c>
      <c r="D719" s="36" t="s">
        <v>4576</v>
      </c>
      <c r="E719" s="37"/>
    </row>
    <row r="720" spans="1:5" x14ac:dyDescent="0.25">
      <c r="A720" s="34">
        <v>7257412</v>
      </c>
      <c r="B720" s="48" t="s">
        <v>5052</v>
      </c>
      <c r="C720" s="40" t="s">
        <v>4573</v>
      </c>
      <c r="D720" s="36" t="s">
        <v>4587</v>
      </c>
      <c r="E720" s="37"/>
    </row>
    <row r="721" spans="1:5" x14ac:dyDescent="0.25">
      <c r="A721" s="34">
        <v>7287196</v>
      </c>
      <c r="B721" s="43" t="s">
        <v>872</v>
      </c>
      <c r="C721" s="45" t="s">
        <v>4575</v>
      </c>
      <c r="D721" s="36" t="s">
        <v>4576</v>
      </c>
      <c r="E721" s="37"/>
    </row>
    <row r="722" spans="1:5" x14ac:dyDescent="0.25">
      <c r="A722" s="34">
        <v>7292162</v>
      </c>
      <c r="B722" s="48" t="s">
        <v>5053</v>
      </c>
      <c r="C722" s="46" t="s">
        <v>4570</v>
      </c>
      <c r="D722" s="36" t="s">
        <v>4571</v>
      </c>
      <c r="E722" s="37"/>
    </row>
    <row r="723" spans="1:5" x14ac:dyDescent="0.25">
      <c r="A723" s="34">
        <v>7383199</v>
      </c>
      <c r="B723" s="43" t="s">
        <v>5054</v>
      </c>
      <c r="C723" s="36" t="s">
        <v>4579</v>
      </c>
      <c r="D723" s="36" t="s">
        <v>4606</v>
      </c>
      <c r="E723" s="37"/>
    </row>
    <row r="724" spans="1:5" x14ac:dyDescent="0.25">
      <c r="A724" s="65">
        <v>7429905</v>
      </c>
      <c r="B724" s="66" t="s">
        <v>3688</v>
      </c>
      <c r="C724" s="36" t="s">
        <v>4616</v>
      </c>
      <c r="D724" s="47" t="s">
        <v>5055</v>
      </c>
      <c r="E724" s="37"/>
    </row>
    <row r="725" spans="1:5" x14ac:dyDescent="0.25">
      <c r="A725" s="50">
        <v>7439921</v>
      </c>
      <c r="B725" s="51" t="s">
        <v>3705</v>
      </c>
      <c r="C725" s="36" t="s">
        <v>4616</v>
      </c>
      <c r="D725" s="47" t="s">
        <v>5055</v>
      </c>
      <c r="E725" s="37"/>
    </row>
    <row r="726" spans="1:5" x14ac:dyDescent="0.25">
      <c r="A726" s="50">
        <v>7439976</v>
      </c>
      <c r="B726" s="51" t="s">
        <v>3708</v>
      </c>
      <c r="C726" s="36" t="s">
        <v>4616</v>
      </c>
      <c r="D726" s="47" t="s">
        <v>5055</v>
      </c>
      <c r="E726" s="37"/>
    </row>
    <row r="727" spans="1:5" x14ac:dyDescent="0.25">
      <c r="A727" s="50">
        <v>7440020</v>
      </c>
      <c r="B727" s="51" t="s">
        <v>3711</v>
      </c>
      <c r="C727" s="36" t="s">
        <v>4616</v>
      </c>
      <c r="D727" s="47" t="s">
        <v>5055</v>
      </c>
      <c r="E727" s="37"/>
    </row>
    <row r="728" spans="1:5" x14ac:dyDescent="0.25">
      <c r="A728" s="65">
        <v>7440224</v>
      </c>
      <c r="B728" s="66" t="s">
        <v>3726</v>
      </c>
      <c r="C728" s="36" t="s">
        <v>4616</v>
      </c>
      <c r="D728" s="47" t="s">
        <v>5055</v>
      </c>
      <c r="E728" s="37"/>
    </row>
    <row r="729" spans="1:5" x14ac:dyDescent="0.25">
      <c r="A729" s="50">
        <v>7440439</v>
      </c>
      <c r="B729" s="51" t="s">
        <v>3761</v>
      </c>
      <c r="C729" s="36" t="s">
        <v>4616</v>
      </c>
      <c r="D729" s="47" t="s">
        <v>5055</v>
      </c>
      <c r="E729" s="37"/>
    </row>
    <row r="730" spans="1:5" x14ac:dyDescent="0.25">
      <c r="A730" s="65">
        <v>7440484</v>
      </c>
      <c r="B730" s="66" t="s">
        <v>3764</v>
      </c>
      <c r="C730" s="36" t="s">
        <v>4616</v>
      </c>
      <c r="D730" s="47" t="s">
        <v>5055</v>
      </c>
      <c r="E730" s="37"/>
    </row>
    <row r="731" spans="1:5" x14ac:dyDescent="0.25">
      <c r="A731" s="50">
        <v>7440508</v>
      </c>
      <c r="B731" s="51" t="s">
        <v>3768</v>
      </c>
      <c r="C731" s="36" t="s">
        <v>4616</v>
      </c>
      <c r="D731" s="47" t="s">
        <v>5055</v>
      </c>
      <c r="E731" s="37"/>
    </row>
    <row r="732" spans="1:5" x14ac:dyDescent="0.25">
      <c r="A732" s="50">
        <v>7440666</v>
      </c>
      <c r="B732" s="51" t="s">
        <v>3784</v>
      </c>
      <c r="C732" s="36" t="s">
        <v>4616</v>
      </c>
      <c r="D732" s="47" t="s">
        <v>5055</v>
      </c>
      <c r="E732" s="37"/>
    </row>
    <row r="733" spans="1:5" x14ac:dyDescent="0.25">
      <c r="A733" s="50">
        <v>7447407</v>
      </c>
      <c r="B733" s="51" t="s">
        <v>3802</v>
      </c>
      <c r="C733" s="36" t="s">
        <v>4616</v>
      </c>
      <c r="D733" s="36" t="s">
        <v>5056</v>
      </c>
      <c r="E733" s="37"/>
    </row>
    <row r="734" spans="1:5" x14ac:dyDescent="0.25">
      <c r="A734" s="50">
        <v>7631994</v>
      </c>
      <c r="B734" s="39" t="s">
        <v>3843</v>
      </c>
      <c r="C734" s="36" t="s">
        <v>4616</v>
      </c>
      <c r="D734" s="40" t="s">
        <v>4624</v>
      </c>
      <c r="E734" s="37"/>
    </row>
    <row r="735" spans="1:5" x14ac:dyDescent="0.25">
      <c r="A735" s="50">
        <v>7632000</v>
      </c>
      <c r="B735" s="39" t="s">
        <v>38</v>
      </c>
      <c r="C735" s="36" t="s">
        <v>4616</v>
      </c>
      <c r="D735" s="40" t="s">
        <v>4624</v>
      </c>
      <c r="E735" s="37"/>
    </row>
    <row r="736" spans="1:5" x14ac:dyDescent="0.25">
      <c r="A736" s="50">
        <v>7647145</v>
      </c>
      <c r="B736" s="51" t="s">
        <v>3846</v>
      </c>
      <c r="C736" s="36" t="s">
        <v>4616</v>
      </c>
      <c r="D736" s="36" t="s">
        <v>5056</v>
      </c>
      <c r="E736" s="37"/>
    </row>
    <row r="737" spans="1:5" x14ac:dyDescent="0.25">
      <c r="A737" s="50">
        <v>7664417</v>
      </c>
      <c r="B737" s="51" t="s">
        <v>3850</v>
      </c>
      <c r="C737" s="36" t="s">
        <v>4616</v>
      </c>
      <c r="D737" s="36" t="s">
        <v>5056</v>
      </c>
      <c r="E737" s="37"/>
    </row>
    <row r="738" spans="1:5" x14ac:dyDescent="0.25">
      <c r="A738" s="34">
        <v>7673098</v>
      </c>
      <c r="B738" s="43" t="s">
        <v>3861</v>
      </c>
      <c r="C738" s="36" t="s">
        <v>4579</v>
      </c>
      <c r="D738" s="36" t="s">
        <v>4582</v>
      </c>
      <c r="E738" s="37"/>
    </row>
    <row r="739" spans="1:5" x14ac:dyDescent="0.25">
      <c r="A739" s="50">
        <v>7681494</v>
      </c>
      <c r="B739" s="51" t="s">
        <v>3864</v>
      </c>
      <c r="C739" s="36" t="s">
        <v>4616</v>
      </c>
      <c r="D739" s="36" t="s">
        <v>5056</v>
      </c>
      <c r="E739" s="37"/>
    </row>
    <row r="740" spans="1:5" x14ac:dyDescent="0.25">
      <c r="A740" s="34">
        <v>7696120</v>
      </c>
      <c r="B740" s="43" t="s">
        <v>1326</v>
      </c>
      <c r="C740" s="36" t="s">
        <v>4568</v>
      </c>
      <c r="D740" s="41" t="s">
        <v>4569</v>
      </c>
      <c r="E740" s="37"/>
    </row>
    <row r="741" spans="1:5" x14ac:dyDescent="0.25">
      <c r="A741" s="34">
        <v>7700176</v>
      </c>
      <c r="B741" s="48" t="s">
        <v>5057</v>
      </c>
      <c r="C741" s="46" t="s">
        <v>4570</v>
      </c>
      <c r="D741" s="36" t="s">
        <v>4571</v>
      </c>
      <c r="E741" s="36"/>
    </row>
    <row r="742" spans="1:5" x14ac:dyDescent="0.25">
      <c r="A742" s="67">
        <v>7723140</v>
      </c>
      <c r="B742" s="39" t="s">
        <v>5058</v>
      </c>
      <c r="C742" s="40" t="s">
        <v>4579</v>
      </c>
      <c r="D742" s="36" t="s">
        <v>4582</v>
      </c>
      <c r="E742" s="37"/>
    </row>
    <row r="743" spans="1:5" x14ac:dyDescent="0.25">
      <c r="A743" s="68">
        <v>7738945</v>
      </c>
      <c r="B743" s="39" t="s">
        <v>5059</v>
      </c>
      <c r="C743" s="40" t="s">
        <v>4579</v>
      </c>
      <c r="D743" s="36" t="s">
        <v>5060</v>
      </c>
      <c r="E743" s="37"/>
    </row>
    <row r="744" spans="1:5" x14ac:dyDescent="0.25">
      <c r="A744" s="34">
        <v>7747355</v>
      </c>
      <c r="B744" s="43" t="s">
        <v>3899</v>
      </c>
      <c r="C744" s="45" t="s">
        <v>4575</v>
      </c>
      <c r="D744" s="36" t="s">
        <v>4576</v>
      </c>
      <c r="E744" s="37"/>
    </row>
    <row r="745" spans="1:5" x14ac:dyDescent="0.25">
      <c r="A745" s="50">
        <v>7757791</v>
      </c>
      <c r="B745" s="39" t="s">
        <v>5061</v>
      </c>
      <c r="C745" s="36" t="s">
        <v>4616</v>
      </c>
      <c r="D745" s="40" t="s">
        <v>4624</v>
      </c>
      <c r="E745" s="37"/>
    </row>
    <row r="746" spans="1:5" x14ac:dyDescent="0.25">
      <c r="A746" s="56">
        <v>7757826</v>
      </c>
      <c r="B746" s="51" t="s">
        <v>3902</v>
      </c>
      <c r="C746" s="36" t="s">
        <v>4616</v>
      </c>
      <c r="D746" s="36" t="s">
        <v>5056</v>
      </c>
      <c r="E746" s="37"/>
    </row>
    <row r="747" spans="1:5" x14ac:dyDescent="0.25">
      <c r="A747" s="56">
        <v>7758943</v>
      </c>
      <c r="B747" s="69" t="s">
        <v>5062</v>
      </c>
      <c r="C747" s="36" t="s">
        <v>4616</v>
      </c>
      <c r="D747" s="47" t="s">
        <v>5055</v>
      </c>
      <c r="E747" s="37"/>
    </row>
    <row r="748" spans="1:5" x14ac:dyDescent="0.25">
      <c r="A748" s="50">
        <v>7778394</v>
      </c>
      <c r="B748" s="39" t="s">
        <v>5063</v>
      </c>
      <c r="C748" s="40" t="s">
        <v>4573</v>
      </c>
      <c r="D748" s="36" t="s">
        <v>4637</v>
      </c>
      <c r="E748" s="37"/>
    </row>
    <row r="749" spans="1:5" x14ac:dyDescent="0.25">
      <c r="A749" s="50">
        <v>7778441</v>
      </c>
      <c r="B749" s="39" t="s">
        <v>5064</v>
      </c>
      <c r="C749" s="40" t="s">
        <v>4573</v>
      </c>
      <c r="D749" s="36" t="s">
        <v>4637</v>
      </c>
      <c r="E749" s="37"/>
    </row>
    <row r="750" spans="1:5" x14ac:dyDescent="0.25">
      <c r="A750" s="57">
        <v>7778509</v>
      </c>
      <c r="B750" s="39" t="s">
        <v>5065</v>
      </c>
      <c r="C750" s="40" t="s">
        <v>4579</v>
      </c>
      <c r="D750" s="36" t="s">
        <v>5060</v>
      </c>
      <c r="E750" s="37"/>
    </row>
    <row r="751" spans="1:5" x14ac:dyDescent="0.25">
      <c r="A751" s="34">
        <v>7779273</v>
      </c>
      <c r="B751" s="43" t="s">
        <v>3912</v>
      </c>
      <c r="C751" s="45" t="s">
        <v>4575</v>
      </c>
      <c r="D751" s="36" t="s">
        <v>4576</v>
      </c>
      <c r="E751" s="37"/>
    </row>
    <row r="752" spans="1:5" x14ac:dyDescent="0.25">
      <c r="A752" s="50">
        <v>7782505</v>
      </c>
      <c r="B752" s="51" t="s">
        <v>5066</v>
      </c>
      <c r="C752" s="36" t="s">
        <v>4616</v>
      </c>
      <c r="D752" s="36" t="s">
        <v>5056</v>
      </c>
      <c r="E752" s="37"/>
    </row>
    <row r="753" spans="1:5" x14ac:dyDescent="0.25">
      <c r="A753" s="50">
        <v>7784465</v>
      </c>
      <c r="B753" s="39" t="s">
        <v>5067</v>
      </c>
      <c r="C753" s="40" t="s">
        <v>4573</v>
      </c>
      <c r="D753" s="36" t="s">
        <v>4637</v>
      </c>
      <c r="E753" s="37"/>
    </row>
    <row r="754" spans="1:5" x14ac:dyDescent="0.25">
      <c r="A754" s="34">
        <v>7786347</v>
      </c>
      <c r="B754" s="48" t="s">
        <v>1916</v>
      </c>
      <c r="C754" s="46" t="s">
        <v>4570</v>
      </c>
      <c r="D754" s="36" t="s">
        <v>4571</v>
      </c>
      <c r="E754" s="37"/>
    </row>
    <row r="755" spans="1:5" x14ac:dyDescent="0.25">
      <c r="A755" s="50">
        <v>8001352</v>
      </c>
      <c r="B755" s="39" t="s">
        <v>3920</v>
      </c>
      <c r="C755" s="40" t="s">
        <v>4568</v>
      </c>
      <c r="D755" s="40" t="s">
        <v>4585</v>
      </c>
      <c r="E755" s="37"/>
    </row>
    <row r="756" spans="1:5" x14ac:dyDescent="0.25">
      <c r="A756" s="50">
        <v>8001501</v>
      </c>
      <c r="B756" s="39" t="s">
        <v>5068</v>
      </c>
      <c r="C756" s="40" t="s">
        <v>4568</v>
      </c>
      <c r="D756" s="40" t="s">
        <v>4585</v>
      </c>
      <c r="E756" s="37"/>
    </row>
    <row r="757" spans="1:5" x14ac:dyDescent="0.25">
      <c r="A757" s="38">
        <v>8003347</v>
      </c>
      <c r="B757" s="39" t="s">
        <v>5069</v>
      </c>
      <c r="C757" s="40" t="s">
        <v>4568</v>
      </c>
      <c r="D757" s="41" t="s">
        <v>4569</v>
      </c>
      <c r="E757" s="37"/>
    </row>
    <row r="758" spans="1:5" x14ac:dyDescent="0.25">
      <c r="A758" s="50">
        <v>8022002</v>
      </c>
      <c r="B758" s="39" t="s">
        <v>5070</v>
      </c>
      <c r="C758" s="40" t="s">
        <v>4570</v>
      </c>
      <c r="D758" s="41" t="s">
        <v>4571</v>
      </c>
      <c r="E758" s="37"/>
    </row>
    <row r="759" spans="1:5" x14ac:dyDescent="0.25">
      <c r="A759" s="57">
        <v>8051023</v>
      </c>
      <c r="B759" s="39" t="s">
        <v>5071</v>
      </c>
      <c r="C759" s="40" t="s">
        <v>4568</v>
      </c>
      <c r="D759" s="41" t="s">
        <v>4569</v>
      </c>
      <c r="E759" s="37"/>
    </row>
    <row r="760" spans="1:5" ht="30" x14ac:dyDescent="0.25">
      <c r="A760" s="57">
        <v>8063852</v>
      </c>
      <c r="B760" s="39" t="s">
        <v>5072</v>
      </c>
      <c r="C760" s="40" t="s">
        <v>4570</v>
      </c>
      <c r="D760" s="41" t="s">
        <v>4578</v>
      </c>
      <c r="E760" s="37"/>
    </row>
    <row r="761" spans="1:5" x14ac:dyDescent="0.25">
      <c r="A761" s="62">
        <v>8065369</v>
      </c>
      <c r="B761" s="39" t="s">
        <v>5073</v>
      </c>
      <c r="C761" s="40" t="s">
        <v>4570</v>
      </c>
      <c r="D761" s="41" t="s">
        <v>4578</v>
      </c>
      <c r="E761" s="37"/>
    </row>
    <row r="762" spans="1:5" x14ac:dyDescent="0.25">
      <c r="A762" s="50">
        <v>8065483</v>
      </c>
      <c r="B762" s="39" t="s">
        <v>5074</v>
      </c>
      <c r="C762" s="40" t="s">
        <v>4570</v>
      </c>
      <c r="D762" s="41" t="s">
        <v>4571</v>
      </c>
      <c r="E762" s="37"/>
    </row>
    <row r="763" spans="1:5" x14ac:dyDescent="0.25">
      <c r="A763" s="50">
        <v>8065621</v>
      </c>
      <c r="B763" s="39" t="s">
        <v>5075</v>
      </c>
      <c r="C763" s="40" t="s">
        <v>4570</v>
      </c>
      <c r="D763" s="41" t="s">
        <v>4571</v>
      </c>
      <c r="E763" s="37"/>
    </row>
    <row r="764" spans="1:5" x14ac:dyDescent="0.25">
      <c r="A764" s="65">
        <v>10025919</v>
      </c>
      <c r="B764" s="66" t="s">
        <v>3924</v>
      </c>
      <c r="C764" s="36" t="s">
        <v>4616</v>
      </c>
      <c r="D764" s="47" t="s">
        <v>5055</v>
      </c>
      <c r="E764" s="37"/>
    </row>
    <row r="765" spans="1:5" ht="30" x14ac:dyDescent="0.25">
      <c r="A765" s="56">
        <v>10034965</v>
      </c>
      <c r="B765" s="61" t="s">
        <v>5076</v>
      </c>
      <c r="C765" s="36" t="s">
        <v>4616</v>
      </c>
      <c r="D765" s="47" t="s">
        <v>5055</v>
      </c>
      <c r="E765" s="37"/>
    </row>
    <row r="766" spans="1:5" x14ac:dyDescent="0.25">
      <c r="A766" s="50">
        <v>10103501</v>
      </c>
      <c r="B766" s="39" t="s">
        <v>5077</v>
      </c>
      <c r="C766" s="40" t="s">
        <v>4573</v>
      </c>
      <c r="D766" s="36" t="s">
        <v>4637</v>
      </c>
      <c r="E766" s="37"/>
    </row>
    <row r="767" spans="1:5" x14ac:dyDescent="0.25">
      <c r="A767" s="50">
        <v>10124375</v>
      </c>
      <c r="B767" s="39" t="s">
        <v>5078</v>
      </c>
      <c r="C767" s="36" t="s">
        <v>4616</v>
      </c>
      <c r="D767" s="40" t="s">
        <v>4624</v>
      </c>
      <c r="E767" s="37"/>
    </row>
    <row r="768" spans="1:5" x14ac:dyDescent="0.25">
      <c r="A768" s="50">
        <v>10124502</v>
      </c>
      <c r="B768" s="39" t="s">
        <v>5079</v>
      </c>
      <c r="C768" s="40" t="s">
        <v>4573</v>
      </c>
      <c r="D768" s="36" t="s">
        <v>4637</v>
      </c>
      <c r="E768" s="37"/>
    </row>
    <row r="769" spans="1:5" x14ac:dyDescent="0.25">
      <c r="A769" s="34">
        <v>10222012</v>
      </c>
      <c r="B769" s="43" t="s">
        <v>876</v>
      </c>
      <c r="C769" s="36" t="s">
        <v>4579</v>
      </c>
      <c r="D769" s="36" t="s">
        <v>4580</v>
      </c>
    </row>
    <row r="770" spans="1:5" ht="30" x14ac:dyDescent="0.25">
      <c r="A770" s="59">
        <v>10233940</v>
      </c>
      <c r="B770" s="39" t="s">
        <v>5080</v>
      </c>
      <c r="C770" s="40" t="s">
        <v>4570</v>
      </c>
      <c r="D770" s="41" t="s">
        <v>4578</v>
      </c>
      <c r="E770" s="37"/>
    </row>
    <row r="771" spans="1:5" x14ac:dyDescent="0.25">
      <c r="A771" s="34">
        <v>10265926</v>
      </c>
      <c r="B771" s="43" t="s">
        <v>288</v>
      </c>
      <c r="C771" s="46" t="s">
        <v>4570</v>
      </c>
      <c r="D771" s="36" t="s">
        <v>4571</v>
      </c>
      <c r="E771" s="37"/>
    </row>
    <row r="772" spans="1:5" x14ac:dyDescent="0.25">
      <c r="A772" s="50">
        <v>10290127</v>
      </c>
      <c r="B772" s="39" t="s">
        <v>5081</v>
      </c>
      <c r="C772" s="40" t="s">
        <v>4573</v>
      </c>
      <c r="D772" s="36" t="s">
        <v>4637</v>
      </c>
      <c r="E772" s="37"/>
    </row>
    <row r="773" spans="1:5" x14ac:dyDescent="0.25">
      <c r="A773" s="70">
        <v>10309974</v>
      </c>
      <c r="B773" s="39" t="s">
        <v>5082</v>
      </c>
      <c r="C773" s="40" t="s">
        <v>4570</v>
      </c>
      <c r="D773" s="41" t="s">
        <v>4578</v>
      </c>
    </row>
    <row r="774" spans="1:5" x14ac:dyDescent="0.25">
      <c r="A774" s="34">
        <v>10311849</v>
      </c>
      <c r="B774" s="48" t="s">
        <v>5083</v>
      </c>
      <c r="C774" s="46" t="s">
        <v>4570</v>
      </c>
      <c r="D774" s="36" t="s">
        <v>4571</v>
      </c>
      <c r="E774" s="37"/>
    </row>
    <row r="775" spans="1:5" ht="30" x14ac:dyDescent="0.25">
      <c r="A775" s="57">
        <v>10389501</v>
      </c>
      <c r="B775" s="39" t="s">
        <v>5084</v>
      </c>
      <c r="C775" s="40" t="s">
        <v>4570</v>
      </c>
      <c r="D775" s="41" t="s">
        <v>4578</v>
      </c>
      <c r="E775" s="37"/>
    </row>
    <row r="776" spans="1:5" x14ac:dyDescent="0.25">
      <c r="A776" s="34">
        <v>10453868</v>
      </c>
      <c r="B776" s="43" t="s">
        <v>1356</v>
      </c>
      <c r="C776" s="36" t="s">
        <v>4568</v>
      </c>
      <c r="D776" s="41" t="s">
        <v>4569</v>
      </c>
      <c r="E776" s="37"/>
    </row>
    <row r="777" spans="1:5" x14ac:dyDescent="0.25">
      <c r="A777" s="34">
        <v>10588019</v>
      </c>
      <c r="B777" s="39" t="s">
        <v>5085</v>
      </c>
      <c r="C777" s="40" t="s">
        <v>4579</v>
      </c>
      <c r="D777" s="36" t="s">
        <v>5060</v>
      </c>
      <c r="E777" s="37"/>
    </row>
    <row r="778" spans="1:5" x14ac:dyDescent="0.25">
      <c r="A778" s="34">
        <v>10597736</v>
      </c>
      <c r="B778" s="48" t="s">
        <v>5086</v>
      </c>
      <c r="C778" s="36" t="s">
        <v>4568</v>
      </c>
      <c r="D778" s="41" t="s">
        <v>4569</v>
      </c>
      <c r="E778" s="37"/>
    </row>
    <row r="779" spans="1:5" x14ac:dyDescent="0.25">
      <c r="A779" s="34">
        <v>10605217</v>
      </c>
      <c r="B779" s="54" t="s">
        <v>5087</v>
      </c>
      <c r="C779" s="36" t="s">
        <v>4579</v>
      </c>
      <c r="D779" s="36" t="s">
        <v>4582</v>
      </c>
      <c r="E779" s="37"/>
    </row>
    <row r="780" spans="1:5" x14ac:dyDescent="0.25">
      <c r="A780" s="50">
        <v>12044790</v>
      </c>
      <c r="B780" s="39" t="s">
        <v>5088</v>
      </c>
      <c r="C780" s="40" t="s">
        <v>4573</v>
      </c>
      <c r="D780" s="36" t="s">
        <v>4637</v>
      </c>
      <c r="E780" s="37"/>
    </row>
    <row r="781" spans="1:5" x14ac:dyDescent="0.25">
      <c r="A781" s="57">
        <v>12057748</v>
      </c>
      <c r="B781" s="39" t="s">
        <v>5089</v>
      </c>
      <c r="C781" s="40" t="s">
        <v>4573</v>
      </c>
      <c r="D781" s="40" t="s">
        <v>4574</v>
      </c>
      <c r="E781" s="37"/>
    </row>
    <row r="782" spans="1:5" x14ac:dyDescent="0.25">
      <c r="A782" s="50">
        <v>12344682</v>
      </c>
      <c r="B782" s="39" t="s">
        <v>5090</v>
      </c>
      <c r="C782" s="40" t="s">
        <v>4573</v>
      </c>
      <c r="D782" s="36" t="s">
        <v>4637</v>
      </c>
      <c r="E782" s="37"/>
    </row>
    <row r="783" spans="1:5" x14ac:dyDescent="0.25">
      <c r="A783" s="34">
        <v>12407862</v>
      </c>
      <c r="B783" s="39" t="s">
        <v>5091</v>
      </c>
      <c r="C783" s="40" t="s">
        <v>4570</v>
      </c>
      <c r="D783" s="41" t="s">
        <v>4578</v>
      </c>
      <c r="E783" s="37"/>
    </row>
    <row r="784" spans="1:5" x14ac:dyDescent="0.25">
      <c r="A784" s="50">
        <v>12789036</v>
      </c>
      <c r="B784" s="39" t="s">
        <v>5092</v>
      </c>
      <c r="C784" s="40" t="s">
        <v>4568</v>
      </c>
      <c r="D784" s="40" t="s">
        <v>4585</v>
      </c>
      <c r="E784" s="47"/>
    </row>
    <row r="785" spans="1:5" x14ac:dyDescent="0.25">
      <c r="A785" s="50">
        <v>13067931</v>
      </c>
      <c r="B785" s="39" t="s">
        <v>5093</v>
      </c>
      <c r="C785" s="40" t="s">
        <v>4570</v>
      </c>
      <c r="D785" s="41" t="s">
        <v>4571</v>
      </c>
    </row>
    <row r="786" spans="1:5" x14ac:dyDescent="0.25">
      <c r="A786" s="34">
        <v>13071799</v>
      </c>
      <c r="B786" s="43" t="s">
        <v>5094</v>
      </c>
      <c r="C786" s="46" t="s">
        <v>4570</v>
      </c>
      <c r="D786" s="36" t="s">
        <v>4571</v>
      </c>
      <c r="E786" s="37"/>
    </row>
    <row r="787" spans="1:5" x14ac:dyDescent="0.25">
      <c r="A787" s="34">
        <v>13171216</v>
      </c>
      <c r="B787" s="43" t="s">
        <v>3970</v>
      </c>
      <c r="C787" s="46" t="s">
        <v>4570</v>
      </c>
      <c r="D787" s="36" t="s">
        <v>4571</v>
      </c>
      <c r="E787" s="37"/>
    </row>
    <row r="788" spans="1:5" x14ac:dyDescent="0.25">
      <c r="A788" s="67">
        <v>13181174</v>
      </c>
      <c r="B788" s="39" t="s">
        <v>5095</v>
      </c>
      <c r="C788" s="40" t="s">
        <v>4573</v>
      </c>
      <c r="D788" s="36" t="s">
        <v>4587</v>
      </c>
      <c r="E788" s="37"/>
    </row>
    <row r="789" spans="1:5" x14ac:dyDescent="0.25">
      <c r="A789" s="34">
        <v>13194484</v>
      </c>
      <c r="B789" s="43" t="s">
        <v>882</v>
      </c>
      <c r="C789" s="46" t="s">
        <v>4570</v>
      </c>
      <c r="D789" s="36" t="s">
        <v>4571</v>
      </c>
      <c r="E789" s="37"/>
    </row>
    <row r="790" spans="1:5" x14ac:dyDescent="0.25">
      <c r="A790" s="34">
        <v>13360457</v>
      </c>
      <c r="B790" s="43" t="s">
        <v>5096</v>
      </c>
      <c r="C790" s="45" t="s">
        <v>4575</v>
      </c>
      <c r="D790" s="36" t="s">
        <v>4576</v>
      </c>
      <c r="E790" s="37"/>
    </row>
    <row r="791" spans="1:5" x14ac:dyDescent="0.25">
      <c r="A791" s="42">
        <v>13366739</v>
      </c>
      <c r="B791" s="43" t="s">
        <v>5097</v>
      </c>
      <c r="C791" s="36" t="s">
        <v>4568</v>
      </c>
      <c r="D791" s="40" t="s">
        <v>4585</v>
      </c>
      <c r="E791" s="37"/>
    </row>
    <row r="792" spans="1:5" x14ac:dyDescent="0.25">
      <c r="A792" s="34">
        <v>13411160</v>
      </c>
      <c r="B792" s="43" t="s">
        <v>5098</v>
      </c>
      <c r="C792" s="45" t="s">
        <v>4575</v>
      </c>
      <c r="D792" s="36" t="s">
        <v>4576</v>
      </c>
      <c r="E792" s="37"/>
    </row>
    <row r="793" spans="1:5" ht="30" x14ac:dyDescent="0.25">
      <c r="A793" s="50">
        <v>13462936</v>
      </c>
      <c r="B793" s="39" t="s">
        <v>5099</v>
      </c>
      <c r="C793" s="40" t="s">
        <v>4573</v>
      </c>
      <c r="D793" s="36" t="s">
        <v>4637</v>
      </c>
      <c r="E793" s="37"/>
    </row>
    <row r="794" spans="1:5" x14ac:dyDescent="0.25">
      <c r="A794" s="50">
        <v>13462947</v>
      </c>
      <c r="B794" s="39" t="s">
        <v>5100</v>
      </c>
      <c r="C794" s="40" t="s">
        <v>4573</v>
      </c>
      <c r="D794" s="36" t="s">
        <v>4637</v>
      </c>
      <c r="E794" s="37"/>
    </row>
    <row r="795" spans="1:5" x14ac:dyDescent="0.25">
      <c r="A795" s="50">
        <v>13464352</v>
      </c>
      <c r="B795" s="39" t="s">
        <v>5101</v>
      </c>
      <c r="C795" s="40" t="s">
        <v>4573</v>
      </c>
      <c r="D795" s="36" t="s">
        <v>4637</v>
      </c>
      <c r="E795" s="37"/>
    </row>
    <row r="796" spans="1:5" x14ac:dyDescent="0.25">
      <c r="A796" s="50">
        <v>13464385</v>
      </c>
      <c r="B796" s="39" t="s">
        <v>5102</v>
      </c>
      <c r="C796" s="40" t="s">
        <v>4573</v>
      </c>
      <c r="D796" s="36" t="s">
        <v>4637</v>
      </c>
      <c r="E796" s="47"/>
    </row>
    <row r="797" spans="1:5" x14ac:dyDescent="0.25">
      <c r="A797" s="50">
        <v>13464421</v>
      </c>
      <c r="B797" s="39" t="s">
        <v>5103</v>
      </c>
      <c r="C797" s="40" t="s">
        <v>4573</v>
      </c>
      <c r="D797" s="36" t="s">
        <v>4637</v>
      </c>
      <c r="E797" s="47"/>
    </row>
    <row r="798" spans="1:5" x14ac:dyDescent="0.25">
      <c r="A798" s="34">
        <v>13593038</v>
      </c>
      <c r="B798" s="48" t="s">
        <v>3987</v>
      </c>
      <c r="C798" s="46" t="s">
        <v>4570</v>
      </c>
      <c r="D798" s="36" t="s">
        <v>4571</v>
      </c>
      <c r="E798" s="37"/>
    </row>
    <row r="799" spans="1:5" x14ac:dyDescent="0.25">
      <c r="A799" s="50">
        <v>13593083</v>
      </c>
      <c r="B799" s="71" t="s">
        <v>5104</v>
      </c>
      <c r="C799" s="40" t="s">
        <v>4570</v>
      </c>
      <c r="D799" s="41" t="s">
        <v>4571</v>
      </c>
      <c r="E799" s="37"/>
    </row>
    <row r="800" spans="1:5" x14ac:dyDescent="0.25">
      <c r="A800" s="34">
        <v>13684565</v>
      </c>
      <c r="B800" s="54" t="s">
        <v>3995</v>
      </c>
      <c r="C800" s="45" t="s">
        <v>4575</v>
      </c>
      <c r="D800" s="36" t="s">
        <v>4576</v>
      </c>
      <c r="E800" s="47"/>
    </row>
    <row r="801" spans="1:5" x14ac:dyDescent="0.25">
      <c r="A801" s="34">
        <v>13684634</v>
      </c>
      <c r="B801" s="54" t="s">
        <v>3997</v>
      </c>
      <c r="C801" s="45" t="s">
        <v>4575</v>
      </c>
      <c r="D801" s="36" t="s">
        <v>4576</v>
      </c>
      <c r="E801" s="47"/>
    </row>
    <row r="802" spans="1:5" x14ac:dyDescent="0.25">
      <c r="A802" s="34">
        <v>13909734</v>
      </c>
      <c r="B802" s="43" t="s">
        <v>5105</v>
      </c>
      <c r="C802" s="45" t="s">
        <v>4575</v>
      </c>
      <c r="D802" s="36" t="s">
        <v>4576</v>
      </c>
      <c r="E802" s="37"/>
    </row>
    <row r="803" spans="1:5" x14ac:dyDescent="0.25">
      <c r="A803" s="34">
        <v>14168015</v>
      </c>
      <c r="B803" s="43" t="s">
        <v>5106</v>
      </c>
      <c r="C803" s="36" t="s">
        <v>4568</v>
      </c>
      <c r="D803" s="40" t="s">
        <v>4585</v>
      </c>
      <c r="E803" s="33"/>
    </row>
    <row r="804" spans="1:5" x14ac:dyDescent="0.25">
      <c r="A804" s="34">
        <v>14816161</v>
      </c>
      <c r="B804" s="48" t="s">
        <v>5107</v>
      </c>
      <c r="C804" s="46" t="s">
        <v>4570</v>
      </c>
      <c r="D804" s="36" t="s">
        <v>4571</v>
      </c>
      <c r="E804" s="37"/>
    </row>
    <row r="805" spans="1:5" x14ac:dyDescent="0.25">
      <c r="A805" s="34">
        <v>14816183</v>
      </c>
      <c r="B805" s="48" t="s">
        <v>5108</v>
      </c>
      <c r="C805" s="46" t="s">
        <v>4570</v>
      </c>
      <c r="D805" s="36" t="s">
        <v>4571</v>
      </c>
      <c r="E805" s="37"/>
    </row>
    <row r="806" spans="1:5" x14ac:dyDescent="0.25">
      <c r="A806" s="34">
        <v>14816207</v>
      </c>
      <c r="B806" s="48" t="s">
        <v>5109</v>
      </c>
      <c r="C806" s="46" t="s">
        <v>4570</v>
      </c>
      <c r="D806" s="36" t="s">
        <v>4571</v>
      </c>
      <c r="E806" s="47"/>
    </row>
    <row r="807" spans="1:5" x14ac:dyDescent="0.25">
      <c r="A807" s="34">
        <v>14938353</v>
      </c>
      <c r="B807" s="43" t="s">
        <v>4003</v>
      </c>
      <c r="C807" s="45" t="s">
        <v>4575</v>
      </c>
      <c r="D807" s="36" t="s">
        <v>4583</v>
      </c>
      <c r="E807" s="37"/>
    </row>
    <row r="808" spans="1:5" x14ac:dyDescent="0.25">
      <c r="A808" s="34">
        <v>15045439</v>
      </c>
      <c r="B808" s="43" t="s">
        <v>5110</v>
      </c>
      <c r="C808" s="45" t="s">
        <v>4575</v>
      </c>
      <c r="D808" s="36" t="s">
        <v>4576</v>
      </c>
      <c r="E808" s="47"/>
    </row>
    <row r="809" spans="1:5" x14ac:dyDescent="0.25">
      <c r="A809" s="50">
        <v>15271417</v>
      </c>
      <c r="B809" s="39" t="s">
        <v>5111</v>
      </c>
      <c r="C809" s="40" t="s">
        <v>4570</v>
      </c>
      <c r="D809" s="41" t="s">
        <v>4578</v>
      </c>
      <c r="E809" s="37"/>
    </row>
    <row r="810" spans="1:5" x14ac:dyDescent="0.25">
      <c r="A810" s="34">
        <v>15299997</v>
      </c>
      <c r="B810" s="43" t="s">
        <v>1008</v>
      </c>
      <c r="C810" s="45" t="s">
        <v>4575</v>
      </c>
      <c r="D810" s="36" t="s">
        <v>4576</v>
      </c>
      <c r="E810" s="37"/>
    </row>
    <row r="811" spans="1:5" x14ac:dyDescent="0.25">
      <c r="A811" s="34">
        <v>15589318</v>
      </c>
      <c r="B811" s="48" t="s">
        <v>5112</v>
      </c>
      <c r="C811" s="36" t="s">
        <v>4568</v>
      </c>
      <c r="D811" s="41" t="s">
        <v>4569</v>
      </c>
      <c r="E811" s="37"/>
    </row>
    <row r="812" spans="1:5" x14ac:dyDescent="0.25">
      <c r="A812" s="34">
        <v>15845666</v>
      </c>
      <c r="B812" s="48" t="s">
        <v>5113</v>
      </c>
      <c r="C812" s="45" t="s">
        <v>4575</v>
      </c>
      <c r="D812" s="36" t="s">
        <v>4576</v>
      </c>
      <c r="E812" s="37"/>
    </row>
    <row r="813" spans="1:5" x14ac:dyDescent="0.25">
      <c r="A813" s="34">
        <v>15972608</v>
      </c>
      <c r="B813" s="43" t="s">
        <v>998</v>
      </c>
      <c r="C813" s="45" t="s">
        <v>4575</v>
      </c>
      <c r="D813" s="36" t="s">
        <v>4576</v>
      </c>
      <c r="E813" s="37"/>
    </row>
    <row r="814" spans="1:5" x14ac:dyDescent="0.25">
      <c r="A814" s="65">
        <v>16065831</v>
      </c>
      <c r="B814" s="66" t="s">
        <v>5114</v>
      </c>
      <c r="C814" s="36" t="s">
        <v>4616</v>
      </c>
      <c r="D814" s="47" t="s">
        <v>5055</v>
      </c>
      <c r="E814" s="47"/>
    </row>
    <row r="815" spans="1:5" ht="30" x14ac:dyDescent="0.25">
      <c r="A815" s="34">
        <v>16079882</v>
      </c>
      <c r="B815" s="43" t="s">
        <v>5115</v>
      </c>
      <c r="C815" s="45" t="s">
        <v>4575</v>
      </c>
      <c r="D815" s="36" t="s">
        <v>4576</v>
      </c>
      <c r="E815" s="37"/>
    </row>
    <row r="816" spans="1:5" x14ac:dyDescent="0.25">
      <c r="A816" s="34">
        <v>16118493</v>
      </c>
      <c r="B816" s="54" t="s">
        <v>5116</v>
      </c>
      <c r="C816" s="45" t="s">
        <v>4575</v>
      </c>
      <c r="D816" s="36" t="s">
        <v>4576</v>
      </c>
      <c r="E816" s="37"/>
    </row>
    <row r="817" spans="1:5" x14ac:dyDescent="0.25">
      <c r="A817" s="34">
        <v>16245797</v>
      </c>
      <c r="B817" s="43" t="s">
        <v>4016</v>
      </c>
      <c r="C817" s="45" t="s">
        <v>4575</v>
      </c>
      <c r="D817" s="36" t="s">
        <v>4576</v>
      </c>
      <c r="E817" s="37"/>
    </row>
    <row r="818" spans="1:5" x14ac:dyDescent="0.25">
      <c r="A818" s="34">
        <v>16672870</v>
      </c>
      <c r="B818" s="48" t="s">
        <v>5117</v>
      </c>
      <c r="C818" s="45" t="s">
        <v>4575</v>
      </c>
      <c r="D818" s="36" t="s">
        <v>4576</v>
      </c>
      <c r="E818" s="37"/>
    </row>
    <row r="819" spans="1:5" x14ac:dyDescent="0.25">
      <c r="A819" s="34">
        <v>16752775</v>
      </c>
      <c r="B819" s="43" t="s">
        <v>446</v>
      </c>
      <c r="C819" s="46" t="s">
        <v>4570</v>
      </c>
      <c r="D819" s="36" t="s">
        <v>4578</v>
      </c>
      <c r="E819" s="37"/>
    </row>
    <row r="820" spans="1:5" x14ac:dyDescent="0.25">
      <c r="A820" s="50">
        <v>16759594</v>
      </c>
      <c r="B820" s="39" t="s">
        <v>5118</v>
      </c>
      <c r="C820" s="40" t="s">
        <v>4570</v>
      </c>
      <c r="D820" s="41" t="s">
        <v>4571</v>
      </c>
      <c r="E820" s="37"/>
    </row>
    <row r="821" spans="1:5" x14ac:dyDescent="0.25">
      <c r="A821" s="34">
        <v>16879020</v>
      </c>
      <c r="B821" s="43" t="s">
        <v>5119</v>
      </c>
      <c r="C821" s="45" t="s">
        <v>4575</v>
      </c>
      <c r="D821" s="36" t="s">
        <v>4583</v>
      </c>
      <c r="E821" s="37"/>
    </row>
    <row r="822" spans="1:5" x14ac:dyDescent="0.25">
      <c r="A822" s="34">
        <v>17040196</v>
      </c>
      <c r="B822" s="48" t="s">
        <v>5120</v>
      </c>
      <c r="C822" s="46" t="s">
        <v>4570</v>
      </c>
      <c r="D822" s="36" t="s">
        <v>4571</v>
      </c>
      <c r="E822" s="37"/>
    </row>
    <row r="823" spans="1:5" x14ac:dyDescent="0.25">
      <c r="A823" s="34">
        <v>17080023</v>
      </c>
      <c r="B823" s="48" t="s">
        <v>5121</v>
      </c>
      <c r="C823" s="36" t="s">
        <v>4568</v>
      </c>
      <c r="D823" s="41" t="s">
        <v>4569</v>
      </c>
      <c r="E823" s="47"/>
    </row>
    <row r="824" spans="1:5" x14ac:dyDescent="0.25">
      <c r="A824" s="34">
        <v>17109498</v>
      </c>
      <c r="B824" s="54" t="s">
        <v>5122</v>
      </c>
      <c r="C824" s="45" t="s">
        <v>4575</v>
      </c>
      <c r="D824" s="36" t="s">
        <v>4576</v>
      </c>
      <c r="E824" s="37"/>
    </row>
    <row r="825" spans="1:5" x14ac:dyDescent="0.25">
      <c r="A825" s="50">
        <v>17617457</v>
      </c>
      <c r="B825" s="39" t="s">
        <v>5123</v>
      </c>
      <c r="C825" s="40" t="s">
        <v>4568</v>
      </c>
      <c r="D825" s="40" t="s">
        <v>4585</v>
      </c>
      <c r="E825" s="37"/>
    </row>
    <row r="826" spans="1:5" x14ac:dyDescent="0.25">
      <c r="A826" s="50">
        <v>17702577</v>
      </c>
      <c r="B826" s="39" t="s">
        <v>5124</v>
      </c>
      <c r="C826" s="40" t="s">
        <v>4570</v>
      </c>
      <c r="D826" s="41" t="s">
        <v>4578</v>
      </c>
      <c r="E826" s="37"/>
    </row>
    <row r="827" spans="1:5" x14ac:dyDescent="0.25">
      <c r="A827" s="34">
        <v>17708575</v>
      </c>
      <c r="B827" s="48" t="s">
        <v>5125</v>
      </c>
      <c r="C827" s="45" t="s">
        <v>4575</v>
      </c>
      <c r="D827" s="36" t="s">
        <v>4576</v>
      </c>
      <c r="E827" s="37"/>
    </row>
    <row r="828" spans="1:5" x14ac:dyDescent="0.25">
      <c r="A828" s="34">
        <v>17708586</v>
      </c>
      <c r="B828" s="48" t="s">
        <v>5126</v>
      </c>
      <c r="C828" s="45" t="s">
        <v>4575</v>
      </c>
      <c r="D828" s="36" t="s">
        <v>4576</v>
      </c>
      <c r="E828" s="37"/>
    </row>
    <row r="829" spans="1:5" x14ac:dyDescent="0.25">
      <c r="A829" s="34">
        <v>18181709</v>
      </c>
      <c r="B829" s="39" t="s">
        <v>5127</v>
      </c>
      <c r="C829" s="46" t="s">
        <v>4570</v>
      </c>
      <c r="D829" s="36" t="s">
        <v>4571</v>
      </c>
      <c r="E829" s="37"/>
    </row>
    <row r="830" spans="1:5" x14ac:dyDescent="0.25">
      <c r="A830" s="34">
        <v>18357783</v>
      </c>
      <c r="B830" s="48" t="s">
        <v>5128</v>
      </c>
      <c r="C830" s="45" t="s">
        <v>4575</v>
      </c>
      <c r="D830" s="36" t="s">
        <v>4576</v>
      </c>
      <c r="E830" s="37"/>
    </row>
    <row r="831" spans="1:5" x14ac:dyDescent="0.25">
      <c r="A831" s="50">
        <v>18540299</v>
      </c>
      <c r="B831" s="51" t="s">
        <v>5129</v>
      </c>
      <c r="C831" s="36" t="s">
        <v>4616</v>
      </c>
      <c r="D831" s="47" t="s">
        <v>5055</v>
      </c>
    </row>
    <row r="832" spans="1:5" x14ac:dyDescent="0.25">
      <c r="A832" s="34">
        <v>18809579</v>
      </c>
      <c r="B832" s="48" t="s">
        <v>5130</v>
      </c>
      <c r="C832" s="46" t="s">
        <v>4570</v>
      </c>
      <c r="D832" s="36" t="s">
        <v>4578</v>
      </c>
    </row>
    <row r="833" spans="1:5" x14ac:dyDescent="0.25">
      <c r="A833" s="34">
        <v>18854018</v>
      </c>
      <c r="B833" s="48" t="s">
        <v>5131</v>
      </c>
      <c r="C833" s="46" t="s">
        <v>4570</v>
      </c>
      <c r="D833" s="36" t="s">
        <v>4571</v>
      </c>
      <c r="E833" s="37"/>
    </row>
    <row r="834" spans="1:5" x14ac:dyDescent="0.25">
      <c r="A834" s="34">
        <v>19044883</v>
      </c>
      <c r="B834" s="43" t="s">
        <v>1394</v>
      </c>
      <c r="C834" s="36" t="s">
        <v>4579</v>
      </c>
      <c r="D834" s="36" t="s">
        <v>4584</v>
      </c>
      <c r="E834" s="37"/>
    </row>
    <row r="835" spans="1:5" ht="30" x14ac:dyDescent="0.25">
      <c r="A835" s="34">
        <v>19248136</v>
      </c>
      <c r="B835" s="43" t="s">
        <v>4057</v>
      </c>
      <c r="C835" s="45" t="s">
        <v>4575</v>
      </c>
      <c r="D835" s="36" t="s">
        <v>4576</v>
      </c>
      <c r="E835" s="37"/>
    </row>
    <row r="836" spans="1:5" x14ac:dyDescent="0.25">
      <c r="A836" s="34">
        <v>19622083</v>
      </c>
      <c r="B836" s="54" t="s">
        <v>5132</v>
      </c>
      <c r="C836" s="45" t="s">
        <v>4575</v>
      </c>
      <c r="D836" s="36" t="s">
        <v>4576</v>
      </c>
      <c r="E836" s="37"/>
    </row>
    <row r="837" spans="1:5" x14ac:dyDescent="0.25">
      <c r="A837" s="34">
        <v>19666309</v>
      </c>
      <c r="B837" s="43" t="s">
        <v>1386</v>
      </c>
      <c r="C837" s="45" t="s">
        <v>4575</v>
      </c>
      <c r="D837" s="36" t="s">
        <v>4576</v>
      </c>
      <c r="E837" s="37"/>
    </row>
    <row r="838" spans="1:5" x14ac:dyDescent="0.25">
      <c r="A838" s="34">
        <v>19691806</v>
      </c>
      <c r="B838" s="48" t="s">
        <v>5133</v>
      </c>
      <c r="C838" s="46" t="s">
        <v>4570</v>
      </c>
      <c r="D838" s="36" t="s">
        <v>4571</v>
      </c>
      <c r="E838" s="37"/>
    </row>
    <row r="839" spans="1:5" x14ac:dyDescent="0.25">
      <c r="A839" s="34">
        <v>20018091</v>
      </c>
      <c r="B839" s="43" t="s">
        <v>4065</v>
      </c>
      <c r="C839" s="45" t="s">
        <v>4575</v>
      </c>
      <c r="D839" s="36" t="s">
        <v>4576</v>
      </c>
      <c r="E839" s="37"/>
    </row>
    <row r="840" spans="1:5" x14ac:dyDescent="0.25">
      <c r="A840" s="34">
        <v>20056922</v>
      </c>
      <c r="B840" s="43" t="s">
        <v>5134</v>
      </c>
      <c r="C840" s="45" t="s">
        <v>4575</v>
      </c>
      <c r="D840" s="36" t="s">
        <v>4576</v>
      </c>
      <c r="E840" s="37"/>
    </row>
    <row r="841" spans="1:5" x14ac:dyDescent="0.25">
      <c r="A841" s="34">
        <v>20276839</v>
      </c>
      <c r="B841" s="48" t="s">
        <v>5135</v>
      </c>
      <c r="C841" s="46" t="s">
        <v>4570</v>
      </c>
      <c r="D841" s="36" t="s">
        <v>4571</v>
      </c>
      <c r="E841" s="37"/>
    </row>
    <row r="842" spans="1:5" x14ac:dyDescent="0.25">
      <c r="A842" s="67">
        <v>20859738</v>
      </c>
      <c r="B842" s="39" t="s">
        <v>5136</v>
      </c>
      <c r="C842" s="40" t="s">
        <v>4579</v>
      </c>
      <c r="D842" s="36" t="s">
        <v>4904</v>
      </c>
      <c r="E842" s="37"/>
    </row>
    <row r="843" spans="1:5" x14ac:dyDescent="0.25">
      <c r="A843" s="34">
        <v>21087649</v>
      </c>
      <c r="B843" s="43" t="s">
        <v>726</v>
      </c>
      <c r="C843" s="45" t="s">
        <v>4575</v>
      </c>
      <c r="D843" s="36" t="s">
        <v>4576</v>
      </c>
      <c r="E843" s="37"/>
    </row>
    <row r="844" spans="1:5" x14ac:dyDescent="0.25">
      <c r="A844" s="50">
        <v>21416535</v>
      </c>
      <c r="B844" s="39" t="s">
        <v>5137</v>
      </c>
      <c r="C844" s="40" t="s">
        <v>4568</v>
      </c>
      <c r="D844" s="40" t="s">
        <v>4585</v>
      </c>
      <c r="E844" s="37"/>
    </row>
    <row r="845" spans="1:5" x14ac:dyDescent="0.25">
      <c r="A845" s="34">
        <v>21548323</v>
      </c>
      <c r="B845" s="48" t="s">
        <v>5138</v>
      </c>
      <c r="C845" s="46" t="s">
        <v>4570</v>
      </c>
      <c r="D845" s="36" t="s">
        <v>4571</v>
      </c>
      <c r="E845" s="37"/>
    </row>
    <row r="846" spans="1:5" x14ac:dyDescent="0.25">
      <c r="A846" s="34">
        <v>21564170</v>
      </c>
      <c r="B846" s="43" t="s">
        <v>860</v>
      </c>
      <c r="C846" s="36" t="s">
        <v>4579</v>
      </c>
      <c r="D846" s="36" t="s">
        <v>4580</v>
      </c>
      <c r="E846" s="37"/>
    </row>
    <row r="847" spans="1:5" x14ac:dyDescent="0.25">
      <c r="A847" s="34">
        <v>21609905</v>
      </c>
      <c r="B847" s="43" t="s">
        <v>5139</v>
      </c>
      <c r="C847" s="46" t="s">
        <v>4570</v>
      </c>
      <c r="D847" s="36" t="s">
        <v>4571</v>
      </c>
      <c r="E847" s="37"/>
    </row>
    <row r="848" spans="1:5" x14ac:dyDescent="0.25">
      <c r="A848" s="34">
        <v>21725462</v>
      </c>
      <c r="B848" s="43" t="s">
        <v>870</v>
      </c>
      <c r="C848" s="45" t="s">
        <v>4575</v>
      </c>
      <c r="D848" s="36" t="s">
        <v>4576</v>
      </c>
      <c r="E848" s="37"/>
    </row>
    <row r="849" spans="1:5" x14ac:dyDescent="0.25">
      <c r="A849" s="50">
        <v>21923239</v>
      </c>
      <c r="B849" s="39" t="s">
        <v>5140</v>
      </c>
      <c r="C849" s="40" t="s">
        <v>4570</v>
      </c>
      <c r="D849" s="41" t="s">
        <v>4571</v>
      </c>
      <c r="E849" s="37"/>
    </row>
    <row r="850" spans="1:5" x14ac:dyDescent="0.25">
      <c r="A850" s="34">
        <v>22224926</v>
      </c>
      <c r="B850" s="48" t="s">
        <v>1176</v>
      </c>
      <c r="C850" s="46" t="s">
        <v>4570</v>
      </c>
      <c r="D850" s="36" t="s">
        <v>4571</v>
      </c>
      <c r="E850" s="37"/>
    </row>
    <row r="851" spans="1:5" x14ac:dyDescent="0.25">
      <c r="A851" s="34">
        <v>22248799</v>
      </c>
      <c r="B851" s="48" t="s">
        <v>5141</v>
      </c>
      <c r="C851" s="46" t="s">
        <v>4570</v>
      </c>
      <c r="D851" s="36" t="s">
        <v>4571</v>
      </c>
      <c r="E851" s="37"/>
    </row>
    <row r="852" spans="1:5" x14ac:dyDescent="0.25">
      <c r="A852" s="34">
        <v>22259309</v>
      </c>
      <c r="B852" s="48" t="s">
        <v>5142</v>
      </c>
      <c r="C852" s="46" t="s">
        <v>4570</v>
      </c>
      <c r="D852" s="36" t="s">
        <v>4578</v>
      </c>
      <c r="E852" s="37"/>
    </row>
    <row r="853" spans="1:5" x14ac:dyDescent="0.25">
      <c r="A853" s="50">
        <v>22350761</v>
      </c>
      <c r="B853" s="39" t="s">
        <v>5143</v>
      </c>
      <c r="C853" s="40" t="s">
        <v>4570</v>
      </c>
      <c r="D853" s="41" t="s">
        <v>4571</v>
      </c>
      <c r="E853" s="37"/>
    </row>
    <row r="854" spans="1:5" x14ac:dyDescent="0.25">
      <c r="A854" s="34">
        <v>22431625</v>
      </c>
      <c r="B854" s="48" t="s">
        <v>5144</v>
      </c>
      <c r="C854" s="36" t="s">
        <v>4568</v>
      </c>
      <c r="D854" s="41" t="s">
        <v>4569</v>
      </c>
      <c r="E854" s="37"/>
    </row>
    <row r="855" spans="1:5" x14ac:dyDescent="0.25">
      <c r="A855" s="34">
        <v>22439403</v>
      </c>
      <c r="B855" s="48" t="s">
        <v>5145</v>
      </c>
      <c r="C855" s="46" t="s">
        <v>4570</v>
      </c>
      <c r="D855" s="36" t="s">
        <v>4571</v>
      </c>
      <c r="E855" s="37"/>
    </row>
    <row r="856" spans="1:5" x14ac:dyDescent="0.25">
      <c r="A856" s="34">
        <v>22726007</v>
      </c>
      <c r="B856" s="43" t="s">
        <v>5146</v>
      </c>
      <c r="C856" s="45" t="s">
        <v>4575</v>
      </c>
      <c r="D856" s="36" t="s">
        <v>4576</v>
      </c>
      <c r="E856" s="37"/>
    </row>
    <row r="857" spans="1:5" x14ac:dyDescent="0.25">
      <c r="A857" s="34">
        <v>22781233</v>
      </c>
      <c r="B857" s="43" t="s">
        <v>784</v>
      </c>
      <c r="C857" s="46" t="s">
        <v>4570</v>
      </c>
      <c r="D857" s="36" t="s">
        <v>4578</v>
      </c>
      <c r="E857" s="37"/>
    </row>
    <row r="858" spans="1:5" x14ac:dyDescent="0.25">
      <c r="A858" s="34">
        <v>22936863</v>
      </c>
      <c r="B858" s="43" t="s">
        <v>5147</v>
      </c>
      <c r="C858" s="45" t="s">
        <v>4575</v>
      </c>
      <c r="D858" s="36" t="s">
        <v>4576</v>
      </c>
      <c r="E858" s="37"/>
    </row>
    <row r="859" spans="1:5" x14ac:dyDescent="0.25">
      <c r="A859" s="34">
        <v>23031369</v>
      </c>
      <c r="B859" s="43" t="s">
        <v>1156</v>
      </c>
      <c r="C859" s="36" t="s">
        <v>4568</v>
      </c>
      <c r="D859" s="41" t="s">
        <v>4569</v>
      </c>
      <c r="E859" s="36"/>
    </row>
    <row r="860" spans="1:5" x14ac:dyDescent="0.25">
      <c r="A860" s="34">
        <v>23031381</v>
      </c>
      <c r="B860" s="48" t="s">
        <v>5148</v>
      </c>
      <c r="C860" s="36" t="s">
        <v>4568</v>
      </c>
      <c r="D860" s="41" t="s">
        <v>4569</v>
      </c>
      <c r="E860" s="37"/>
    </row>
    <row r="861" spans="1:5" x14ac:dyDescent="0.25">
      <c r="A861" s="34">
        <v>23103982</v>
      </c>
      <c r="B861" s="43" t="s">
        <v>858</v>
      </c>
      <c r="C861" s="46" t="s">
        <v>4570</v>
      </c>
      <c r="D861" s="36" t="s">
        <v>4578</v>
      </c>
      <c r="E861" s="37"/>
    </row>
    <row r="862" spans="1:5" x14ac:dyDescent="0.25">
      <c r="A862" s="34">
        <v>23135220</v>
      </c>
      <c r="B862" s="43" t="s">
        <v>756</v>
      </c>
      <c r="C862" s="46" t="s">
        <v>4570</v>
      </c>
      <c r="D862" s="36" t="s">
        <v>4578</v>
      </c>
      <c r="E862" s="37"/>
    </row>
    <row r="863" spans="1:5" ht="30" x14ac:dyDescent="0.25">
      <c r="A863" s="34">
        <v>23184669</v>
      </c>
      <c r="B863" s="43" t="s">
        <v>5149</v>
      </c>
      <c r="C863" s="45" t="s">
        <v>4575</v>
      </c>
      <c r="D863" s="36" t="s">
        <v>4576</v>
      </c>
      <c r="E863" s="37"/>
    </row>
    <row r="864" spans="1:5" x14ac:dyDescent="0.25">
      <c r="A864" s="50">
        <v>23422539</v>
      </c>
      <c r="B864" s="39" t="s">
        <v>956</v>
      </c>
      <c r="C864" s="40" t="s">
        <v>4570</v>
      </c>
      <c r="D864" s="41" t="s">
        <v>4578</v>
      </c>
      <c r="E864" s="37"/>
    </row>
    <row r="865" spans="1:5" x14ac:dyDescent="0.25">
      <c r="A865" s="34">
        <v>23505411</v>
      </c>
      <c r="B865" s="48" t="s">
        <v>5150</v>
      </c>
      <c r="C865" s="46" t="s">
        <v>4570</v>
      </c>
      <c r="D865" s="36" t="s">
        <v>4571</v>
      </c>
      <c r="E865" s="37"/>
    </row>
    <row r="866" spans="1:5" x14ac:dyDescent="0.25">
      <c r="A866" s="34">
        <v>23560590</v>
      </c>
      <c r="B866" s="48" t="s">
        <v>5151</v>
      </c>
      <c r="C866" s="46" t="s">
        <v>4570</v>
      </c>
      <c r="D866" s="36" t="s">
        <v>4571</v>
      </c>
      <c r="E866" s="37"/>
    </row>
    <row r="867" spans="1:5" ht="30" x14ac:dyDescent="0.25">
      <c r="A867" s="50">
        <v>23710761</v>
      </c>
      <c r="B867" s="39" t="s">
        <v>5152</v>
      </c>
      <c r="C867" s="36" t="s">
        <v>4616</v>
      </c>
      <c r="D867" s="53" t="s">
        <v>4617</v>
      </c>
      <c r="E867" s="37"/>
    </row>
    <row r="868" spans="1:5" x14ac:dyDescent="0.25">
      <c r="A868" s="34">
        <v>24017478</v>
      </c>
      <c r="B868" s="48" t="s">
        <v>5153</v>
      </c>
      <c r="C868" s="46" t="s">
        <v>4570</v>
      </c>
      <c r="D868" s="36" t="s">
        <v>4571</v>
      </c>
      <c r="E868" s="37"/>
    </row>
    <row r="869" spans="1:5" x14ac:dyDescent="0.25">
      <c r="A869" s="59">
        <v>24141524</v>
      </c>
      <c r="B869" s="54" t="s">
        <v>5154</v>
      </c>
      <c r="C869" s="55" t="s">
        <v>4575</v>
      </c>
      <c r="D869" s="36" t="s">
        <v>4581</v>
      </c>
      <c r="E869" s="37"/>
    </row>
    <row r="870" spans="1:5" x14ac:dyDescent="0.25">
      <c r="A870" s="34">
        <v>24353615</v>
      </c>
      <c r="B870" s="39" t="s">
        <v>5155</v>
      </c>
      <c r="C870" s="46" t="s">
        <v>4570</v>
      </c>
      <c r="D870" s="36" t="s">
        <v>4571</v>
      </c>
      <c r="E870" s="37"/>
    </row>
    <row r="871" spans="1:5" ht="30" x14ac:dyDescent="0.25">
      <c r="A871" s="34">
        <v>24544045</v>
      </c>
      <c r="B871" s="43" t="s">
        <v>4081</v>
      </c>
      <c r="C871" s="45" t="s">
        <v>4575</v>
      </c>
      <c r="D871" s="36" t="s">
        <v>4583</v>
      </c>
      <c r="E871" s="37"/>
    </row>
    <row r="872" spans="1:5" x14ac:dyDescent="0.25">
      <c r="A872" s="34">
        <v>24624586</v>
      </c>
      <c r="B872" s="48" t="s">
        <v>5156</v>
      </c>
      <c r="C872" s="36" t="s">
        <v>4568</v>
      </c>
      <c r="D872" s="41" t="s">
        <v>4569</v>
      </c>
      <c r="E872" s="37"/>
    </row>
    <row r="873" spans="1:5" x14ac:dyDescent="0.25">
      <c r="A873" s="34">
        <v>24934916</v>
      </c>
      <c r="B873" s="48" t="s">
        <v>5157</v>
      </c>
      <c r="C873" s="46" t="s">
        <v>4570</v>
      </c>
      <c r="D873" s="36" t="s">
        <v>4571</v>
      </c>
      <c r="E873" s="37"/>
    </row>
    <row r="874" spans="1:5" x14ac:dyDescent="0.25">
      <c r="A874" s="50">
        <v>25154523</v>
      </c>
      <c r="B874" s="51" t="s">
        <v>5158</v>
      </c>
      <c r="C874" s="45" t="s">
        <v>4575</v>
      </c>
      <c r="D874" s="36" t="s">
        <v>4583</v>
      </c>
      <c r="E874" s="37"/>
    </row>
    <row r="875" spans="1:5" x14ac:dyDescent="0.25">
      <c r="A875" s="34">
        <v>25171635</v>
      </c>
      <c r="B875" s="48" t="s">
        <v>5159</v>
      </c>
      <c r="C875" s="46" t="s">
        <v>4570</v>
      </c>
      <c r="D875" s="36" t="s">
        <v>4578</v>
      </c>
      <c r="E875" s="37"/>
    </row>
    <row r="876" spans="1:5" x14ac:dyDescent="0.25">
      <c r="A876" s="34">
        <v>25311711</v>
      </c>
      <c r="B876" s="43" t="s">
        <v>4085</v>
      </c>
      <c r="C876" s="46" t="s">
        <v>4570</v>
      </c>
      <c r="D876" s="36" t="s">
        <v>4571</v>
      </c>
      <c r="E876" s="37"/>
    </row>
    <row r="877" spans="1:5" x14ac:dyDescent="0.25">
      <c r="A877" s="34">
        <v>25402066</v>
      </c>
      <c r="B877" s="48" t="s">
        <v>5160</v>
      </c>
      <c r="C877" s="36" t="s">
        <v>4568</v>
      </c>
      <c r="D877" s="41" t="s">
        <v>4569</v>
      </c>
      <c r="E877" s="37"/>
    </row>
    <row r="878" spans="1:5" x14ac:dyDescent="0.25">
      <c r="A878" s="34">
        <v>25601847</v>
      </c>
      <c r="B878" s="48" t="s">
        <v>5161</v>
      </c>
      <c r="C878" s="46" t="s">
        <v>4570</v>
      </c>
      <c r="D878" s="36" t="s">
        <v>4571</v>
      </c>
      <c r="E878" s="37"/>
    </row>
    <row r="879" spans="1:5" x14ac:dyDescent="0.25">
      <c r="A879" s="34">
        <v>26002802</v>
      </c>
      <c r="B879" s="39" t="s">
        <v>5162</v>
      </c>
      <c r="C879" s="36" t="s">
        <v>4568</v>
      </c>
      <c r="D879" s="41" t="s">
        <v>4569</v>
      </c>
      <c r="E879" s="37"/>
    </row>
    <row r="880" spans="1:5" x14ac:dyDescent="0.25">
      <c r="A880" s="57">
        <v>26046855</v>
      </c>
      <c r="B880" s="39" t="s">
        <v>5163</v>
      </c>
      <c r="C880" s="40" t="s">
        <v>4568</v>
      </c>
      <c r="D880" s="41" t="s">
        <v>4569</v>
      </c>
      <c r="E880" s="37"/>
    </row>
    <row r="881" spans="1:5" x14ac:dyDescent="0.25">
      <c r="A881" s="57">
        <v>26419738</v>
      </c>
      <c r="B881" s="39" t="s">
        <v>5164</v>
      </c>
      <c r="C881" s="40" t="s">
        <v>4570</v>
      </c>
      <c r="D881" s="41" t="s">
        <v>4578</v>
      </c>
      <c r="E881" s="37"/>
    </row>
    <row r="882" spans="1:5" x14ac:dyDescent="0.25">
      <c r="A882" s="34">
        <v>26530201</v>
      </c>
      <c r="B882" s="43" t="s">
        <v>720</v>
      </c>
      <c r="C882" s="45" t="s">
        <v>4575</v>
      </c>
      <c r="D882" s="36" t="s">
        <v>4576</v>
      </c>
      <c r="E882" s="37"/>
    </row>
    <row r="883" spans="1:5" x14ac:dyDescent="0.25">
      <c r="A883" s="68">
        <v>26628228</v>
      </c>
      <c r="B883" s="39" t="s">
        <v>36</v>
      </c>
      <c r="C883" s="40" t="s">
        <v>4573</v>
      </c>
      <c r="D883" s="40" t="s">
        <v>4574</v>
      </c>
      <c r="E883" s="37"/>
    </row>
    <row r="884" spans="1:5" x14ac:dyDescent="0.25">
      <c r="A884" s="34">
        <v>27223490</v>
      </c>
      <c r="B884" s="48" t="s">
        <v>5165</v>
      </c>
      <c r="C884" s="36" t="s">
        <v>4568</v>
      </c>
      <c r="D884" s="41" t="s">
        <v>4569</v>
      </c>
      <c r="E884" s="37"/>
    </row>
    <row r="885" spans="1:5" x14ac:dyDescent="0.25">
      <c r="A885" s="34">
        <v>27304138</v>
      </c>
      <c r="B885" s="48" t="s">
        <v>4112</v>
      </c>
      <c r="C885" s="36" t="s">
        <v>4568</v>
      </c>
      <c r="D885" s="40" t="s">
        <v>4585</v>
      </c>
      <c r="E885" s="37"/>
    </row>
    <row r="886" spans="1:5" x14ac:dyDescent="0.25">
      <c r="A886" s="34">
        <v>27314132</v>
      </c>
      <c r="B886" s="43" t="s">
        <v>1178</v>
      </c>
      <c r="C886" s="45" t="s">
        <v>4575</v>
      </c>
      <c r="D886" s="36" t="s">
        <v>4576</v>
      </c>
      <c r="E886" s="47"/>
    </row>
    <row r="887" spans="1:5" x14ac:dyDescent="0.25">
      <c r="A887" s="34">
        <v>28159980</v>
      </c>
      <c r="B887" s="43" t="s">
        <v>4118</v>
      </c>
      <c r="C887" s="45" t="s">
        <v>4575</v>
      </c>
      <c r="D887" s="36" t="s">
        <v>4576</v>
      </c>
      <c r="E887" s="37"/>
    </row>
    <row r="888" spans="1:5" x14ac:dyDescent="0.25">
      <c r="A888" s="34">
        <v>28249776</v>
      </c>
      <c r="B888" s="54" t="s">
        <v>958</v>
      </c>
      <c r="C888" s="45" t="s">
        <v>4575</v>
      </c>
      <c r="D888" s="36" t="s">
        <v>4576</v>
      </c>
      <c r="E888" s="37"/>
    </row>
    <row r="889" spans="1:5" x14ac:dyDescent="0.25">
      <c r="A889" s="34">
        <v>28288053</v>
      </c>
      <c r="B889" s="48" t="s">
        <v>5166</v>
      </c>
      <c r="C889" s="36" t="s">
        <v>4568</v>
      </c>
      <c r="D889" s="41" t="s">
        <v>4569</v>
      </c>
      <c r="E889" s="37"/>
    </row>
    <row r="890" spans="1:5" x14ac:dyDescent="0.25">
      <c r="A890" s="34">
        <v>28434006</v>
      </c>
      <c r="B890" s="43" t="s">
        <v>5167</v>
      </c>
      <c r="C890" s="36" t="s">
        <v>4568</v>
      </c>
      <c r="D890" s="41" t="s">
        <v>4569</v>
      </c>
      <c r="E890" s="37"/>
    </row>
    <row r="891" spans="1:5" x14ac:dyDescent="0.25">
      <c r="A891" s="34">
        <v>28434017</v>
      </c>
      <c r="B891" s="43" t="s">
        <v>5168</v>
      </c>
      <c r="C891" s="36" t="s">
        <v>4568</v>
      </c>
      <c r="D891" s="41" t="s">
        <v>4569</v>
      </c>
      <c r="E891" s="37"/>
    </row>
    <row r="892" spans="1:5" x14ac:dyDescent="0.25">
      <c r="A892" s="50">
        <v>28772567</v>
      </c>
      <c r="B892" s="39" t="s">
        <v>5169</v>
      </c>
      <c r="C892" s="36" t="s">
        <v>4616</v>
      </c>
      <c r="D892" s="53" t="s">
        <v>4617</v>
      </c>
      <c r="E892" s="37"/>
    </row>
    <row r="893" spans="1:5" x14ac:dyDescent="0.25">
      <c r="A893" s="34">
        <v>29091052</v>
      </c>
      <c r="B893" s="43" t="s">
        <v>5170</v>
      </c>
      <c r="C893" s="40" t="s">
        <v>4573</v>
      </c>
      <c r="D893" s="36" t="s">
        <v>4587</v>
      </c>
      <c r="E893" s="37"/>
    </row>
    <row r="894" spans="1:5" x14ac:dyDescent="0.25">
      <c r="A894" s="34">
        <v>29118874</v>
      </c>
      <c r="B894" s="39" t="s">
        <v>5171</v>
      </c>
      <c r="C894" s="46" t="s">
        <v>4570</v>
      </c>
      <c r="D894" s="36" t="s">
        <v>4578</v>
      </c>
      <c r="E894" s="37"/>
    </row>
    <row r="895" spans="1:5" x14ac:dyDescent="0.25">
      <c r="A895" s="50">
        <v>29173317</v>
      </c>
      <c r="B895" s="39" t="s">
        <v>5172</v>
      </c>
      <c r="C895" s="40" t="s">
        <v>4570</v>
      </c>
      <c r="D895" s="41" t="s">
        <v>4571</v>
      </c>
      <c r="E895" s="37"/>
    </row>
    <row r="896" spans="1:5" x14ac:dyDescent="0.25">
      <c r="A896" s="34">
        <v>29232937</v>
      </c>
      <c r="B896" s="43" t="s">
        <v>1184</v>
      </c>
      <c r="C896" s="46" t="s">
        <v>4570</v>
      </c>
      <c r="D896" s="36" t="s">
        <v>4571</v>
      </c>
      <c r="E896" s="37"/>
    </row>
    <row r="897" spans="1:5" x14ac:dyDescent="0.25">
      <c r="A897" s="34">
        <v>29672193</v>
      </c>
      <c r="B897" s="48" t="s">
        <v>5173</v>
      </c>
      <c r="C897" s="46" t="s">
        <v>4570</v>
      </c>
      <c r="D897" s="36" t="s">
        <v>4578</v>
      </c>
      <c r="E897" s="37"/>
    </row>
    <row r="898" spans="1:5" x14ac:dyDescent="0.25">
      <c r="A898" s="34">
        <v>29973135</v>
      </c>
      <c r="B898" s="48" t="s">
        <v>5174</v>
      </c>
      <c r="C898" s="46" t="s">
        <v>4570</v>
      </c>
      <c r="D898" s="36" t="s">
        <v>4578</v>
      </c>
      <c r="E898" s="37"/>
    </row>
    <row r="899" spans="1:5" x14ac:dyDescent="0.25">
      <c r="A899" s="34">
        <v>30087479</v>
      </c>
      <c r="B899" s="48" t="s">
        <v>5175</v>
      </c>
      <c r="C899" s="46" t="s">
        <v>4570</v>
      </c>
      <c r="D899" s="36" t="s">
        <v>4578</v>
      </c>
      <c r="E899" s="37"/>
    </row>
    <row r="900" spans="1:5" x14ac:dyDescent="0.25">
      <c r="A900" s="34">
        <v>30560191</v>
      </c>
      <c r="B900" s="43" t="s">
        <v>570</v>
      </c>
      <c r="C900" s="46" t="s">
        <v>4570</v>
      </c>
      <c r="D900" s="36" t="s">
        <v>4571</v>
      </c>
      <c r="E900" s="37"/>
    </row>
    <row r="901" spans="1:5" x14ac:dyDescent="0.25">
      <c r="A901" s="34">
        <v>31218834</v>
      </c>
      <c r="B901" s="43" t="s">
        <v>1054</v>
      </c>
      <c r="C901" s="46" t="s">
        <v>4570</v>
      </c>
      <c r="D901" s="36" t="s">
        <v>4571</v>
      </c>
      <c r="E901" s="37"/>
    </row>
    <row r="902" spans="1:5" ht="30" x14ac:dyDescent="0.25">
      <c r="A902" s="50">
        <v>32345292</v>
      </c>
      <c r="B902" s="39" t="s">
        <v>5176</v>
      </c>
      <c r="C902" s="40" t="s">
        <v>4570</v>
      </c>
      <c r="D902" s="41" t="s">
        <v>4571</v>
      </c>
      <c r="E902" s="37"/>
    </row>
    <row r="903" spans="1:5" x14ac:dyDescent="0.25">
      <c r="A903" s="34">
        <v>33213659</v>
      </c>
      <c r="B903" s="43" t="s">
        <v>5177</v>
      </c>
      <c r="C903" s="36" t="s">
        <v>4568</v>
      </c>
      <c r="D903" s="40" t="s">
        <v>4585</v>
      </c>
      <c r="E903" s="37"/>
    </row>
    <row r="904" spans="1:5" x14ac:dyDescent="0.25">
      <c r="A904" s="34">
        <v>33245395</v>
      </c>
      <c r="B904" s="43" t="s">
        <v>4140</v>
      </c>
      <c r="C904" s="36" t="s">
        <v>4579</v>
      </c>
      <c r="D904" s="36" t="s">
        <v>4584</v>
      </c>
      <c r="E904" s="37"/>
    </row>
    <row r="905" spans="1:5" x14ac:dyDescent="0.25">
      <c r="A905" s="34">
        <v>33399007</v>
      </c>
      <c r="B905" s="48" t="s">
        <v>5178</v>
      </c>
      <c r="C905" s="46" t="s">
        <v>4570</v>
      </c>
      <c r="D905" s="36" t="s">
        <v>4571</v>
      </c>
      <c r="E905" s="37"/>
    </row>
    <row r="906" spans="1:5" x14ac:dyDescent="0.25">
      <c r="A906" s="34">
        <v>33629479</v>
      </c>
      <c r="B906" s="43" t="s">
        <v>1126</v>
      </c>
      <c r="C906" s="36" t="s">
        <v>4579</v>
      </c>
      <c r="D906" s="36" t="s">
        <v>4584</v>
      </c>
      <c r="E906" s="37"/>
    </row>
    <row r="907" spans="1:5" x14ac:dyDescent="0.25">
      <c r="A907" s="34">
        <v>33820530</v>
      </c>
      <c r="B907" s="43" t="s">
        <v>1208</v>
      </c>
      <c r="C907" s="36" t="s">
        <v>4579</v>
      </c>
      <c r="D907" s="36" t="s">
        <v>4584</v>
      </c>
      <c r="E907" s="37"/>
    </row>
    <row r="908" spans="1:5" x14ac:dyDescent="0.25">
      <c r="A908" s="34">
        <v>33878501</v>
      </c>
      <c r="B908" s="43" t="s">
        <v>5179</v>
      </c>
      <c r="C908" s="45" t="s">
        <v>4575</v>
      </c>
      <c r="D908" s="36" t="s">
        <v>4581</v>
      </c>
      <c r="E908" s="37"/>
    </row>
    <row r="909" spans="1:5" x14ac:dyDescent="0.25">
      <c r="A909" s="34">
        <v>34014181</v>
      </c>
      <c r="B909" s="43" t="s">
        <v>814</v>
      </c>
      <c r="C909" s="45" t="s">
        <v>4575</v>
      </c>
      <c r="D909" s="36" t="s">
        <v>4576</v>
      </c>
      <c r="E909" s="37"/>
    </row>
    <row r="910" spans="1:5" x14ac:dyDescent="0.25">
      <c r="A910" s="34">
        <v>34256821</v>
      </c>
      <c r="B910" s="43" t="s">
        <v>1000</v>
      </c>
      <c r="C910" s="45" t="s">
        <v>4575</v>
      </c>
      <c r="D910" s="36" t="s">
        <v>4576</v>
      </c>
      <c r="E910" s="37"/>
    </row>
    <row r="911" spans="1:5" x14ac:dyDescent="0.25">
      <c r="A911" s="34">
        <v>34264249</v>
      </c>
      <c r="B911" s="48" t="s">
        <v>5180</v>
      </c>
      <c r="C911" s="46" t="s">
        <v>4570</v>
      </c>
      <c r="D911" s="36" t="s">
        <v>4578</v>
      </c>
      <c r="E911" s="37"/>
    </row>
    <row r="912" spans="1:5" x14ac:dyDescent="0.25">
      <c r="A912" s="50">
        <v>34490932</v>
      </c>
      <c r="B912" s="39" t="s">
        <v>5181</v>
      </c>
      <c r="C912" s="36" t="s">
        <v>4616</v>
      </c>
      <c r="D912" s="53" t="s">
        <v>4617</v>
      </c>
      <c r="E912" s="37"/>
    </row>
    <row r="913" spans="1:5" x14ac:dyDescent="0.25">
      <c r="A913" s="34">
        <v>34622587</v>
      </c>
      <c r="B913" s="54" t="s">
        <v>5182</v>
      </c>
      <c r="C913" s="45" t="s">
        <v>4575</v>
      </c>
      <c r="D913" s="36" t="s">
        <v>4576</v>
      </c>
      <c r="E913" s="37"/>
    </row>
    <row r="914" spans="1:5" x14ac:dyDescent="0.25">
      <c r="A914" s="34">
        <v>34643464</v>
      </c>
      <c r="B914" s="48" t="s">
        <v>5183</v>
      </c>
      <c r="C914" s="46" t="s">
        <v>4570</v>
      </c>
      <c r="D914" s="36" t="s">
        <v>4571</v>
      </c>
      <c r="E914" s="37"/>
    </row>
    <row r="915" spans="1:5" x14ac:dyDescent="0.25">
      <c r="A915" s="34">
        <v>34681102</v>
      </c>
      <c r="B915" s="48" t="s">
        <v>5184</v>
      </c>
      <c r="C915" s="46" t="s">
        <v>4570</v>
      </c>
      <c r="D915" s="36" t="s">
        <v>4578</v>
      </c>
      <c r="E915" s="37"/>
    </row>
    <row r="916" spans="1:5" x14ac:dyDescent="0.25">
      <c r="A916" s="34">
        <v>34681237</v>
      </c>
      <c r="B916" s="48" t="s">
        <v>5185</v>
      </c>
      <c r="C916" s="46" t="s">
        <v>4570</v>
      </c>
      <c r="D916" s="36" t="s">
        <v>4578</v>
      </c>
      <c r="E916" s="37"/>
    </row>
    <row r="917" spans="1:5" x14ac:dyDescent="0.25">
      <c r="A917" s="34">
        <v>35400432</v>
      </c>
      <c r="B917" s="48" t="s">
        <v>5186</v>
      </c>
      <c r="C917" s="46" t="s">
        <v>4570</v>
      </c>
      <c r="D917" s="36" t="s">
        <v>4571</v>
      </c>
      <c r="E917" s="37"/>
    </row>
    <row r="918" spans="1:5" x14ac:dyDescent="0.25">
      <c r="A918" s="34">
        <v>35575963</v>
      </c>
      <c r="B918" s="48" t="s">
        <v>1286</v>
      </c>
      <c r="C918" s="46" t="s">
        <v>4570</v>
      </c>
      <c r="D918" s="36" t="s">
        <v>4571</v>
      </c>
      <c r="E918" s="37"/>
    </row>
    <row r="919" spans="1:5" x14ac:dyDescent="0.25">
      <c r="A919" s="34">
        <v>35691657</v>
      </c>
      <c r="B919" s="43" t="s">
        <v>4166</v>
      </c>
      <c r="C919" s="36" t="s">
        <v>4579</v>
      </c>
      <c r="D919" s="36" t="s">
        <v>4580</v>
      </c>
      <c r="E919" s="37"/>
    </row>
    <row r="920" spans="1:5" x14ac:dyDescent="0.25">
      <c r="A920" s="34">
        <v>35764591</v>
      </c>
      <c r="B920" s="48" t="s">
        <v>5187</v>
      </c>
      <c r="C920" s="36" t="s">
        <v>4568</v>
      </c>
      <c r="D920" s="41" t="s">
        <v>4569</v>
      </c>
      <c r="E920" s="37"/>
    </row>
    <row r="921" spans="1:5" x14ac:dyDescent="0.25">
      <c r="A921" s="34">
        <v>36145081</v>
      </c>
      <c r="B921" s="48" t="s">
        <v>5188</v>
      </c>
      <c r="C921" s="46" t="s">
        <v>4570</v>
      </c>
      <c r="D921" s="36" t="s">
        <v>4571</v>
      </c>
      <c r="E921" s="37"/>
    </row>
    <row r="922" spans="1:5" x14ac:dyDescent="0.25">
      <c r="A922" s="34">
        <v>36614387</v>
      </c>
      <c r="B922" s="39" t="s">
        <v>5189</v>
      </c>
      <c r="C922" s="46" t="s">
        <v>4570</v>
      </c>
      <c r="D922" s="36" t="s">
        <v>4571</v>
      </c>
      <c r="E922" s="37"/>
    </row>
    <row r="923" spans="1:5" x14ac:dyDescent="0.25">
      <c r="A923" s="34">
        <v>36734197</v>
      </c>
      <c r="B923" s="43" t="s">
        <v>1318</v>
      </c>
      <c r="C923" s="45" t="s">
        <v>4575</v>
      </c>
      <c r="D923" s="36" t="s">
        <v>4576</v>
      </c>
      <c r="E923" s="37"/>
    </row>
    <row r="924" spans="1:5" x14ac:dyDescent="0.25">
      <c r="A924" s="57">
        <v>36791045</v>
      </c>
      <c r="B924" s="39" t="s">
        <v>5190</v>
      </c>
      <c r="C924" s="40" t="s">
        <v>4579</v>
      </c>
      <c r="D924" s="36" t="s">
        <v>4582</v>
      </c>
      <c r="E924" s="37"/>
    </row>
    <row r="925" spans="1:5" x14ac:dyDescent="0.25">
      <c r="A925" s="34">
        <v>37032158</v>
      </c>
      <c r="B925" s="48" t="s">
        <v>5191</v>
      </c>
      <c r="C925" s="46" t="s">
        <v>4570</v>
      </c>
      <c r="D925" s="36" t="s">
        <v>4571</v>
      </c>
      <c r="E925" s="37"/>
    </row>
    <row r="926" spans="1:5" x14ac:dyDescent="0.25">
      <c r="A926" s="34">
        <v>37529309</v>
      </c>
      <c r="B926" s="43" t="s">
        <v>4181</v>
      </c>
      <c r="C926" s="45" t="s">
        <v>4575</v>
      </c>
      <c r="D926" s="36" t="s">
        <v>4576</v>
      </c>
      <c r="E926" s="37"/>
    </row>
    <row r="927" spans="1:5" x14ac:dyDescent="0.25">
      <c r="A927" s="34">
        <v>38260547</v>
      </c>
      <c r="B927" s="48" t="s">
        <v>5192</v>
      </c>
      <c r="C927" s="46" t="s">
        <v>4570</v>
      </c>
      <c r="D927" s="36" t="s">
        <v>4571</v>
      </c>
      <c r="E927" s="37"/>
    </row>
    <row r="928" spans="1:5" x14ac:dyDescent="0.25">
      <c r="A928" s="34">
        <v>38260638</v>
      </c>
      <c r="B928" s="48" t="s">
        <v>5193</v>
      </c>
      <c r="C928" s="46" t="s">
        <v>4570</v>
      </c>
      <c r="D928" s="36" t="s">
        <v>4571</v>
      </c>
      <c r="E928" s="37"/>
    </row>
    <row r="929" spans="1:5" x14ac:dyDescent="0.25">
      <c r="A929" s="34">
        <v>38524822</v>
      </c>
      <c r="B929" s="48" t="s">
        <v>5194</v>
      </c>
      <c r="C929" s="46" t="s">
        <v>4570</v>
      </c>
      <c r="D929" s="36" t="s">
        <v>4571</v>
      </c>
      <c r="E929" s="37"/>
    </row>
    <row r="930" spans="1:5" x14ac:dyDescent="0.25">
      <c r="A930" s="34">
        <v>38527912</v>
      </c>
      <c r="B930" s="48" t="s">
        <v>5195</v>
      </c>
      <c r="C930" s="46" t="s">
        <v>4570</v>
      </c>
      <c r="D930" s="36" t="s">
        <v>4571</v>
      </c>
    </row>
    <row r="931" spans="1:5" x14ac:dyDescent="0.25">
      <c r="A931" s="56">
        <v>38641940</v>
      </c>
      <c r="B931" s="51" t="s">
        <v>5196</v>
      </c>
      <c r="C931" s="45" t="s">
        <v>4575</v>
      </c>
      <c r="D931" s="37" t="s">
        <v>27</v>
      </c>
    </row>
    <row r="932" spans="1:5" x14ac:dyDescent="0.25">
      <c r="A932" s="34">
        <v>38727558</v>
      </c>
      <c r="B932" s="43" t="s">
        <v>5197</v>
      </c>
      <c r="C932" s="45" t="s">
        <v>4575</v>
      </c>
      <c r="D932" s="36" t="s">
        <v>4581</v>
      </c>
      <c r="E932" s="37"/>
    </row>
    <row r="933" spans="1:5" x14ac:dyDescent="0.25">
      <c r="A933" s="34">
        <v>39196184</v>
      </c>
      <c r="B933" s="48" t="s">
        <v>5198</v>
      </c>
      <c r="C933" s="46" t="s">
        <v>4570</v>
      </c>
      <c r="D933" s="36" t="s">
        <v>4578</v>
      </c>
      <c r="E933" s="37"/>
    </row>
    <row r="934" spans="1:5" x14ac:dyDescent="0.25">
      <c r="A934" s="34">
        <v>39247966</v>
      </c>
      <c r="B934" s="48" t="s">
        <v>5199</v>
      </c>
      <c r="C934" s="46" t="s">
        <v>4570</v>
      </c>
      <c r="D934" s="36" t="s">
        <v>4571</v>
      </c>
      <c r="E934" s="37"/>
    </row>
    <row r="935" spans="1:5" x14ac:dyDescent="0.25">
      <c r="A935" s="34">
        <v>39515407</v>
      </c>
      <c r="B935" s="43" t="s">
        <v>4187</v>
      </c>
      <c r="C935" s="36" t="s">
        <v>4568</v>
      </c>
      <c r="D935" s="41" t="s">
        <v>4569</v>
      </c>
      <c r="E935" s="37"/>
    </row>
    <row r="936" spans="1:5" x14ac:dyDescent="0.25">
      <c r="A936" s="34">
        <v>39515418</v>
      </c>
      <c r="B936" s="43" t="s">
        <v>1404</v>
      </c>
      <c r="C936" s="36" t="s">
        <v>4568</v>
      </c>
      <c r="D936" s="41" t="s">
        <v>4569</v>
      </c>
      <c r="E936" s="37"/>
    </row>
    <row r="937" spans="1:5" x14ac:dyDescent="0.25">
      <c r="A937" s="34">
        <v>39905572</v>
      </c>
      <c r="B937" s="43" t="s">
        <v>4191</v>
      </c>
      <c r="C937" s="45" t="s">
        <v>4575</v>
      </c>
      <c r="D937" s="36" t="s">
        <v>4583</v>
      </c>
      <c r="E937" s="37"/>
    </row>
    <row r="938" spans="1:5" x14ac:dyDescent="0.25">
      <c r="A938" s="34">
        <v>40085572</v>
      </c>
      <c r="B938" s="48" t="s">
        <v>5200</v>
      </c>
      <c r="C938" s="46" t="s">
        <v>4570</v>
      </c>
      <c r="D938" s="36" t="s">
        <v>4578</v>
      </c>
      <c r="E938" s="37"/>
    </row>
    <row r="939" spans="1:5" x14ac:dyDescent="0.25">
      <c r="A939" s="34">
        <v>40487421</v>
      </c>
      <c r="B939" s="43" t="s">
        <v>1056</v>
      </c>
      <c r="C939" s="36" t="s">
        <v>4579</v>
      </c>
      <c r="D939" s="36" t="s">
        <v>4584</v>
      </c>
      <c r="E939" s="37"/>
    </row>
    <row r="940" spans="1:5" x14ac:dyDescent="0.25">
      <c r="A940" s="50">
        <v>40596698</v>
      </c>
      <c r="B940" s="51" t="s">
        <v>4194</v>
      </c>
      <c r="C940" s="45" t="s">
        <v>4575</v>
      </c>
      <c r="D940" s="37" t="s">
        <v>27</v>
      </c>
      <c r="E940" s="37"/>
    </row>
    <row r="941" spans="1:5" x14ac:dyDescent="0.25">
      <c r="A941" s="34">
        <v>40626355</v>
      </c>
      <c r="B941" s="48" t="s">
        <v>5201</v>
      </c>
      <c r="C941" s="46" t="s">
        <v>4570</v>
      </c>
      <c r="D941" s="36" t="s">
        <v>4571</v>
      </c>
      <c r="E941" s="37"/>
    </row>
    <row r="942" spans="1:5" x14ac:dyDescent="0.25">
      <c r="A942" s="34">
        <v>41198087</v>
      </c>
      <c r="B942" s="43" t="s">
        <v>1502</v>
      </c>
      <c r="C942" s="46" t="s">
        <v>4570</v>
      </c>
      <c r="D942" s="36" t="s">
        <v>4571</v>
      </c>
      <c r="E942" s="37"/>
    </row>
    <row r="943" spans="1:5" x14ac:dyDescent="0.25">
      <c r="A943" s="34">
        <v>41219312</v>
      </c>
      <c r="B943" s="48" t="s">
        <v>5202</v>
      </c>
      <c r="C943" s="46" t="s">
        <v>4570</v>
      </c>
      <c r="D943" s="36" t="s">
        <v>4571</v>
      </c>
      <c r="E943" s="37"/>
    </row>
    <row r="944" spans="1:5" x14ac:dyDescent="0.25">
      <c r="A944" s="34">
        <v>41219323</v>
      </c>
      <c r="B944" s="48" t="s">
        <v>5203</v>
      </c>
      <c r="C944" s="46" t="s">
        <v>4570</v>
      </c>
      <c r="D944" s="36" t="s">
        <v>4571</v>
      </c>
      <c r="E944" s="47"/>
    </row>
    <row r="945" spans="1:5" x14ac:dyDescent="0.25">
      <c r="A945" s="50">
        <v>41495674</v>
      </c>
      <c r="B945" s="39" t="s">
        <v>5204</v>
      </c>
      <c r="C945" s="40" t="s">
        <v>4570</v>
      </c>
      <c r="D945" s="41" t="s">
        <v>4571</v>
      </c>
      <c r="E945" s="47"/>
    </row>
    <row r="946" spans="1:5" x14ac:dyDescent="0.25">
      <c r="A946" s="34">
        <v>42509808</v>
      </c>
      <c r="B946" s="43" t="s">
        <v>1224</v>
      </c>
      <c r="C946" s="46" t="s">
        <v>4570</v>
      </c>
      <c r="D946" s="36" t="s">
        <v>4571</v>
      </c>
      <c r="E946" s="47"/>
    </row>
    <row r="947" spans="1:5" x14ac:dyDescent="0.25">
      <c r="A947" s="50">
        <v>42509831</v>
      </c>
      <c r="B947" s="39" t="s">
        <v>5205</v>
      </c>
      <c r="C947" s="40" t="s">
        <v>4570</v>
      </c>
      <c r="D947" s="41" t="s">
        <v>4571</v>
      </c>
      <c r="E947" s="47"/>
    </row>
    <row r="948" spans="1:5" x14ac:dyDescent="0.25">
      <c r="A948" s="38">
        <v>42534612</v>
      </c>
      <c r="B948" s="39" t="s">
        <v>5206</v>
      </c>
      <c r="C948" s="40" t="s">
        <v>4568</v>
      </c>
      <c r="D948" s="41" t="s">
        <v>4569</v>
      </c>
      <c r="E948" s="37"/>
    </row>
    <row r="949" spans="1:5" x14ac:dyDescent="0.25">
      <c r="A949" s="50">
        <v>42721993</v>
      </c>
      <c r="B949" s="39" t="s">
        <v>5207</v>
      </c>
      <c r="C949" s="36" t="s">
        <v>4616</v>
      </c>
      <c r="D949" s="53" t="s">
        <v>4617</v>
      </c>
      <c r="E949" s="37"/>
    </row>
    <row r="950" spans="1:5" x14ac:dyDescent="0.25">
      <c r="A950" s="34">
        <v>42789037</v>
      </c>
      <c r="B950" s="48" t="s">
        <v>5208</v>
      </c>
      <c r="C950" s="36" t="s">
        <v>4568</v>
      </c>
      <c r="D950" s="41" t="s">
        <v>4569</v>
      </c>
      <c r="E950" s="37"/>
    </row>
    <row r="951" spans="1:5" x14ac:dyDescent="0.25">
      <c r="A951" s="34">
        <v>42874033</v>
      </c>
      <c r="B951" s="43" t="s">
        <v>1454</v>
      </c>
      <c r="C951" s="45" t="s">
        <v>4575</v>
      </c>
      <c r="D951" s="36" t="s">
        <v>4576</v>
      </c>
      <c r="E951" s="37"/>
    </row>
    <row r="952" spans="1:5" x14ac:dyDescent="0.25">
      <c r="A952" s="34">
        <v>43121433</v>
      </c>
      <c r="B952" s="43" t="s">
        <v>1120</v>
      </c>
      <c r="C952" s="45" t="s">
        <v>4575</v>
      </c>
      <c r="D952" s="36" t="s">
        <v>4576</v>
      </c>
      <c r="E952" s="37"/>
    </row>
    <row r="953" spans="1:5" x14ac:dyDescent="0.25">
      <c r="A953" s="34">
        <v>50398691</v>
      </c>
      <c r="B953" s="48" t="s">
        <v>5209</v>
      </c>
      <c r="C953" s="46" t="s">
        <v>4570</v>
      </c>
      <c r="D953" s="36" t="s">
        <v>4571</v>
      </c>
      <c r="E953" s="37"/>
    </row>
    <row r="954" spans="1:5" x14ac:dyDescent="0.25">
      <c r="A954" s="34">
        <v>50471448</v>
      </c>
      <c r="B954" s="43" t="s">
        <v>1078</v>
      </c>
      <c r="C954" s="45" t="s">
        <v>4575</v>
      </c>
      <c r="D954" s="36" t="s">
        <v>4576</v>
      </c>
      <c r="E954" s="37"/>
    </row>
    <row r="955" spans="1:5" x14ac:dyDescent="0.25">
      <c r="A955" s="38">
        <v>51186880</v>
      </c>
      <c r="B955" s="39" t="s">
        <v>5210</v>
      </c>
      <c r="C955" s="40" t="s">
        <v>4568</v>
      </c>
      <c r="D955" s="41" t="s">
        <v>4569</v>
      </c>
      <c r="E955" s="37"/>
    </row>
    <row r="956" spans="1:5" x14ac:dyDescent="0.25">
      <c r="A956" s="34">
        <v>51218452</v>
      </c>
      <c r="B956" s="43" t="s">
        <v>1064</v>
      </c>
      <c r="C956" s="45" t="s">
        <v>4575</v>
      </c>
      <c r="D956" s="36" t="s">
        <v>4576</v>
      </c>
      <c r="E956" s="37"/>
    </row>
    <row r="957" spans="1:5" x14ac:dyDescent="0.25">
      <c r="A957" s="34">
        <v>51235042</v>
      </c>
      <c r="B957" s="43" t="s">
        <v>928</v>
      </c>
      <c r="C957" s="45" t="s">
        <v>4575</v>
      </c>
      <c r="D957" s="36" t="s">
        <v>4576</v>
      </c>
      <c r="E957" s="37"/>
    </row>
    <row r="958" spans="1:5" x14ac:dyDescent="0.25">
      <c r="A958" s="34">
        <v>51338273</v>
      </c>
      <c r="B958" s="43" t="s">
        <v>4215</v>
      </c>
      <c r="C958" s="45" t="s">
        <v>4575</v>
      </c>
      <c r="D958" s="36" t="s">
        <v>4581</v>
      </c>
      <c r="E958" s="37"/>
    </row>
    <row r="959" spans="1:5" x14ac:dyDescent="0.25">
      <c r="A959" s="38">
        <v>51348904</v>
      </c>
      <c r="B959" s="39" t="s">
        <v>5211</v>
      </c>
      <c r="C959" s="40" t="s">
        <v>4568</v>
      </c>
      <c r="D959" s="41" t="s">
        <v>4569</v>
      </c>
      <c r="E959" s="47"/>
    </row>
    <row r="960" spans="1:5" x14ac:dyDescent="0.25">
      <c r="A960" s="42">
        <v>51486749</v>
      </c>
      <c r="B960" s="48" t="s">
        <v>5212</v>
      </c>
      <c r="C960" s="36" t="s">
        <v>4568</v>
      </c>
      <c r="D960" s="40" t="s">
        <v>4585</v>
      </c>
      <c r="E960" s="47"/>
    </row>
    <row r="961" spans="1:5" x14ac:dyDescent="0.25">
      <c r="A961" s="34">
        <v>51487695</v>
      </c>
      <c r="B961" s="48" t="s">
        <v>5213</v>
      </c>
      <c r="C961" s="46" t="s">
        <v>4570</v>
      </c>
      <c r="D961" s="36" t="s">
        <v>4578</v>
      </c>
      <c r="E961" s="47"/>
    </row>
    <row r="962" spans="1:5" x14ac:dyDescent="0.25">
      <c r="A962" s="50">
        <v>51596102</v>
      </c>
      <c r="B962" s="39" t="s">
        <v>5214</v>
      </c>
      <c r="C962" s="40" t="s">
        <v>4568</v>
      </c>
      <c r="D962" s="40" t="s">
        <v>4572</v>
      </c>
      <c r="E962" s="47"/>
    </row>
    <row r="963" spans="1:5" x14ac:dyDescent="0.25">
      <c r="A963" s="50">
        <v>51596113</v>
      </c>
      <c r="B963" s="39" t="s">
        <v>5215</v>
      </c>
      <c r="C963" s="40" t="s">
        <v>4568</v>
      </c>
      <c r="D963" s="40" t="s">
        <v>4572</v>
      </c>
      <c r="E963" s="47"/>
    </row>
    <row r="964" spans="1:5" x14ac:dyDescent="0.25">
      <c r="A964" s="34">
        <v>51630332</v>
      </c>
      <c r="B964" s="48" t="s">
        <v>5216</v>
      </c>
      <c r="C964" s="36" t="s">
        <v>4568</v>
      </c>
      <c r="D964" s="41" t="s">
        <v>4569</v>
      </c>
      <c r="E964" s="47"/>
    </row>
    <row r="965" spans="1:5" x14ac:dyDescent="0.25">
      <c r="A965" s="34">
        <v>51630581</v>
      </c>
      <c r="B965" s="43" t="s">
        <v>4224</v>
      </c>
      <c r="C965" s="36" t="s">
        <v>4568</v>
      </c>
      <c r="D965" s="41" t="s">
        <v>4569</v>
      </c>
      <c r="E965" s="37"/>
    </row>
    <row r="966" spans="1:5" x14ac:dyDescent="0.25">
      <c r="A966" s="34">
        <v>51707552</v>
      </c>
      <c r="B966" s="43" t="s">
        <v>758</v>
      </c>
      <c r="C966" s="45" t="s">
        <v>4575</v>
      </c>
      <c r="D966" s="36" t="s">
        <v>4576</v>
      </c>
      <c r="E966" s="37"/>
    </row>
    <row r="967" spans="1:5" x14ac:dyDescent="0.25">
      <c r="A967" s="34">
        <v>51877748</v>
      </c>
      <c r="B967" s="35" t="s">
        <v>5217</v>
      </c>
      <c r="C967" s="36" t="s">
        <v>4568</v>
      </c>
      <c r="D967" s="41" t="s">
        <v>4569</v>
      </c>
      <c r="E967" s="37"/>
    </row>
    <row r="968" spans="1:5" x14ac:dyDescent="0.25">
      <c r="A968" s="50">
        <v>52292178</v>
      </c>
      <c r="B968" s="51" t="s">
        <v>4229</v>
      </c>
      <c r="C968" s="45" t="s">
        <v>4575</v>
      </c>
      <c r="D968" s="36" t="s">
        <v>4576</v>
      </c>
      <c r="E968" s="37"/>
    </row>
    <row r="969" spans="1:5" x14ac:dyDescent="0.25">
      <c r="A969" s="34">
        <v>52315078</v>
      </c>
      <c r="B969" s="43" t="s">
        <v>1648</v>
      </c>
      <c r="C969" s="36" t="s">
        <v>4568</v>
      </c>
      <c r="D969" s="41" t="s">
        <v>4569</v>
      </c>
      <c r="E969" s="37"/>
    </row>
    <row r="970" spans="1:5" x14ac:dyDescent="0.25">
      <c r="A970" s="34">
        <v>52645531</v>
      </c>
      <c r="B970" s="43" t="s">
        <v>1562</v>
      </c>
      <c r="C970" s="36" t="s">
        <v>4568</v>
      </c>
      <c r="D970" s="41" t="s">
        <v>4569</v>
      </c>
      <c r="E970" s="37"/>
    </row>
    <row r="971" spans="1:5" x14ac:dyDescent="0.25">
      <c r="A971" s="50">
        <v>52748693</v>
      </c>
      <c r="B971" s="39" t="s">
        <v>5218</v>
      </c>
      <c r="C971" s="40" t="s">
        <v>4568</v>
      </c>
      <c r="D971" s="52" t="s">
        <v>2091</v>
      </c>
      <c r="E971" s="37"/>
    </row>
    <row r="972" spans="1:5" x14ac:dyDescent="0.25">
      <c r="A972" s="38">
        <v>52820005</v>
      </c>
      <c r="B972" s="39" t="s">
        <v>5219</v>
      </c>
      <c r="C972" s="40" t="s">
        <v>4568</v>
      </c>
      <c r="D972" s="41" t="s">
        <v>4569</v>
      </c>
      <c r="E972" s="37"/>
    </row>
    <row r="973" spans="1:5" x14ac:dyDescent="0.25">
      <c r="A973" s="34">
        <v>52888809</v>
      </c>
      <c r="B973" s="54" t="s">
        <v>5220</v>
      </c>
      <c r="C973" s="45" t="s">
        <v>4575</v>
      </c>
      <c r="D973" s="36" t="s">
        <v>4576</v>
      </c>
      <c r="E973" s="37"/>
    </row>
    <row r="974" spans="1:5" x14ac:dyDescent="0.25">
      <c r="A974" s="34">
        <v>52918635</v>
      </c>
      <c r="B974" s="43" t="s">
        <v>4244</v>
      </c>
      <c r="C974" s="36" t="s">
        <v>4568</v>
      </c>
      <c r="D974" s="41" t="s">
        <v>4569</v>
      </c>
      <c r="E974" s="37"/>
    </row>
    <row r="975" spans="1:5" x14ac:dyDescent="0.25">
      <c r="A975" s="50">
        <v>53112280</v>
      </c>
      <c r="B975" s="51" t="s">
        <v>658</v>
      </c>
      <c r="C975" s="45" t="s">
        <v>4575</v>
      </c>
      <c r="D975" s="37" t="s">
        <v>27</v>
      </c>
      <c r="E975" s="47"/>
    </row>
    <row r="976" spans="1:5" ht="30" x14ac:dyDescent="0.25">
      <c r="A976" s="50">
        <v>53404174</v>
      </c>
      <c r="B976" s="39" t="s">
        <v>5221</v>
      </c>
      <c r="C976" s="40" t="s">
        <v>4573</v>
      </c>
      <c r="D976" s="36" t="s">
        <v>4637</v>
      </c>
      <c r="E976" s="47"/>
    </row>
    <row r="977" spans="1:5" ht="30" x14ac:dyDescent="0.25">
      <c r="A977" s="34">
        <v>53404312</v>
      </c>
      <c r="B977" s="43" t="s">
        <v>5222</v>
      </c>
      <c r="C977" s="45" t="s">
        <v>4575</v>
      </c>
      <c r="D977" s="36" t="s">
        <v>4581</v>
      </c>
      <c r="E977" s="37"/>
    </row>
    <row r="978" spans="1:5" ht="30" x14ac:dyDescent="0.25">
      <c r="A978" s="50">
        <v>53404572</v>
      </c>
      <c r="B978" s="39" t="s">
        <v>5223</v>
      </c>
      <c r="C978" s="36" t="s">
        <v>4616</v>
      </c>
      <c r="D978" s="53" t="s">
        <v>4617</v>
      </c>
      <c r="E978" s="37"/>
    </row>
    <row r="979" spans="1:5" x14ac:dyDescent="0.25">
      <c r="A979" s="50">
        <v>53404721</v>
      </c>
      <c r="B979" s="39" t="s">
        <v>5224</v>
      </c>
      <c r="C979" s="36" t="s">
        <v>4616</v>
      </c>
      <c r="D979" s="53" t="s">
        <v>4617</v>
      </c>
      <c r="E979" s="47"/>
    </row>
    <row r="980" spans="1:5" x14ac:dyDescent="0.25">
      <c r="A980" s="68">
        <v>53558251</v>
      </c>
      <c r="B980" s="39" t="s">
        <v>5225</v>
      </c>
      <c r="C980" s="40" t="s">
        <v>4573</v>
      </c>
      <c r="D980" s="40" t="s">
        <v>4574</v>
      </c>
      <c r="E980" s="47"/>
    </row>
    <row r="981" spans="1:5" x14ac:dyDescent="0.25">
      <c r="A981" s="34">
        <v>54406483</v>
      </c>
      <c r="B981" s="48" t="s">
        <v>5226</v>
      </c>
      <c r="C981" s="36" t="s">
        <v>4568</v>
      </c>
      <c r="D981" s="41" t="s">
        <v>4569</v>
      </c>
    </row>
    <row r="982" spans="1:5" x14ac:dyDescent="0.25">
      <c r="A982" s="34">
        <v>54407475</v>
      </c>
      <c r="B982" s="48" t="s">
        <v>5227</v>
      </c>
      <c r="C982" s="36" t="s">
        <v>4568</v>
      </c>
      <c r="D982" s="41" t="s">
        <v>4569</v>
      </c>
      <c r="E982" s="47"/>
    </row>
    <row r="983" spans="1:5" x14ac:dyDescent="0.25">
      <c r="A983" s="34">
        <v>54423675</v>
      </c>
      <c r="B983" s="43" t="s">
        <v>5228</v>
      </c>
      <c r="C983" s="36" t="s">
        <v>4579</v>
      </c>
      <c r="D983" s="36" t="s">
        <v>4606</v>
      </c>
      <c r="E983" s="47"/>
    </row>
    <row r="984" spans="1:5" x14ac:dyDescent="0.25">
      <c r="A984" s="34">
        <v>54593838</v>
      </c>
      <c r="B984" s="48" t="s">
        <v>1344</v>
      </c>
      <c r="C984" s="46" t="s">
        <v>4570</v>
      </c>
      <c r="D984" s="36" t="s">
        <v>4571</v>
      </c>
    </row>
    <row r="985" spans="1:5" x14ac:dyDescent="0.25">
      <c r="A985" s="34">
        <v>54774457</v>
      </c>
      <c r="B985" s="43" t="s">
        <v>5229</v>
      </c>
      <c r="C985" s="36" t="s">
        <v>4568</v>
      </c>
      <c r="D985" s="41" t="s">
        <v>4569</v>
      </c>
      <c r="E985" s="47"/>
    </row>
    <row r="986" spans="1:5" x14ac:dyDescent="0.25">
      <c r="A986" s="34">
        <v>54774468</v>
      </c>
      <c r="B986" s="43" t="s">
        <v>5230</v>
      </c>
      <c r="C986" s="36" t="s">
        <v>4568</v>
      </c>
      <c r="D986" s="41" t="s">
        <v>4569</v>
      </c>
    </row>
    <row r="987" spans="1:5" x14ac:dyDescent="0.25">
      <c r="A987" s="34">
        <v>54774479</v>
      </c>
      <c r="B987" s="43" t="s">
        <v>5231</v>
      </c>
      <c r="C987" s="36" t="s">
        <v>4568</v>
      </c>
      <c r="D987" s="41" t="s">
        <v>4569</v>
      </c>
      <c r="E987" s="47"/>
    </row>
    <row r="988" spans="1:5" x14ac:dyDescent="0.25">
      <c r="A988" s="34">
        <v>55219653</v>
      </c>
      <c r="B988" s="43" t="s">
        <v>1128</v>
      </c>
      <c r="C988" s="45" t="s">
        <v>4575</v>
      </c>
      <c r="D988" s="36" t="s">
        <v>4576</v>
      </c>
      <c r="E988" s="47"/>
    </row>
    <row r="989" spans="1:5" x14ac:dyDescent="0.25">
      <c r="A989" s="34">
        <v>55283686</v>
      </c>
      <c r="B989" s="43" t="s">
        <v>1332</v>
      </c>
      <c r="C989" s="36" t="s">
        <v>4579</v>
      </c>
      <c r="D989" s="36" t="s">
        <v>4584</v>
      </c>
      <c r="E989" s="47"/>
    </row>
    <row r="990" spans="1:5" x14ac:dyDescent="0.25">
      <c r="A990" s="34">
        <v>55285148</v>
      </c>
      <c r="B990" s="48" t="s">
        <v>1524</v>
      </c>
      <c r="C990" s="46" t="s">
        <v>4570</v>
      </c>
      <c r="D990" s="36" t="s">
        <v>4578</v>
      </c>
      <c r="E990" s="47"/>
    </row>
    <row r="991" spans="1:5" x14ac:dyDescent="0.25">
      <c r="A991" s="34">
        <v>55290647</v>
      </c>
      <c r="B991" s="43" t="s">
        <v>706</v>
      </c>
      <c r="C991" s="45" t="s">
        <v>4575</v>
      </c>
      <c r="D991" s="36" t="s">
        <v>4576</v>
      </c>
      <c r="E991" s="37"/>
    </row>
    <row r="992" spans="1:5" x14ac:dyDescent="0.25">
      <c r="A992" s="34">
        <v>55335063</v>
      </c>
      <c r="B992" s="43" t="s">
        <v>4274</v>
      </c>
      <c r="C992" s="45" t="s">
        <v>4575</v>
      </c>
      <c r="D992" s="36" t="s">
        <v>4583</v>
      </c>
      <c r="E992" s="37"/>
    </row>
    <row r="993" spans="1:5" ht="30" x14ac:dyDescent="0.25">
      <c r="A993" s="34">
        <v>55406536</v>
      </c>
      <c r="B993" s="48" t="s">
        <v>5232</v>
      </c>
      <c r="C993" s="45" t="s">
        <v>4575</v>
      </c>
      <c r="D993" s="36" t="s">
        <v>4576</v>
      </c>
      <c r="E993" s="47"/>
    </row>
    <row r="994" spans="1:5" x14ac:dyDescent="0.25">
      <c r="A994" s="34">
        <v>55512339</v>
      </c>
      <c r="B994" s="43" t="s">
        <v>4280</v>
      </c>
      <c r="C994" s="45" t="s">
        <v>4575</v>
      </c>
      <c r="D994" s="36" t="s">
        <v>4576</v>
      </c>
      <c r="E994" s="47"/>
    </row>
    <row r="995" spans="1:5" x14ac:dyDescent="0.25">
      <c r="A995" s="50">
        <v>56073075</v>
      </c>
      <c r="B995" s="39" t="s">
        <v>5233</v>
      </c>
      <c r="C995" s="36" t="s">
        <v>4616</v>
      </c>
      <c r="D995" s="53" t="s">
        <v>4617</v>
      </c>
      <c r="E995" s="37"/>
    </row>
    <row r="996" spans="1:5" x14ac:dyDescent="0.25">
      <c r="A996" s="50">
        <v>56073100</v>
      </c>
      <c r="B996" s="39" t="s">
        <v>5234</v>
      </c>
      <c r="C996" s="36" t="s">
        <v>4616</v>
      </c>
      <c r="D996" s="53" t="s">
        <v>4617</v>
      </c>
      <c r="E996" s="37"/>
    </row>
    <row r="997" spans="1:5" x14ac:dyDescent="0.25">
      <c r="A997" s="34">
        <v>56108124</v>
      </c>
      <c r="B997" s="43" t="s">
        <v>5235</v>
      </c>
      <c r="C997" s="45" t="s">
        <v>4575</v>
      </c>
      <c r="D997" s="36" t="s">
        <v>4576</v>
      </c>
      <c r="E997" s="37"/>
    </row>
    <row r="998" spans="1:5" x14ac:dyDescent="0.25">
      <c r="A998" s="50">
        <v>56320220</v>
      </c>
      <c r="B998" s="39" t="s">
        <v>5236</v>
      </c>
      <c r="C998" s="40" t="s">
        <v>4573</v>
      </c>
      <c r="D998" s="36" t="s">
        <v>4637</v>
      </c>
      <c r="E998" s="47"/>
    </row>
    <row r="999" spans="1:5" x14ac:dyDescent="0.25">
      <c r="A999" s="34">
        <v>56425913</v>
      </c>
      <c r="B999" s="43" t="s">
        <v>4284</v>
      </c>
      <c r="C999" s="45" t="s">
        <v>4575</v>
      </c>
      <c r="D999" s="36" t="s">
        <v>4576</v>
      </c>
      <c r="E999" s="37"/>
    </row>
    <row r="1000" spans="1:5" x14ac:dyDescent="0.25">
      <c r="A1000" s="34">
        <v>56716213</v>
      </c>
      <c r="B1000" s="48" t="s">
        <v>5237</v>
      </c>
      <c r="C1000" s="46" t="s">
        <v>4570</v>
      </c>
      <c r="D1000" s="36" t="s">
        <v>4578</v>
      </c>
      <c r="E1000" s="47"/>
    </row>
    <row r="1001" spans="1:5" x14ac:dyDescent="0.25">
      <c r="A1001" s="34">
        <v>57018049</v>
      </c>
      <c r="B1001" s="48" t="s">
        <v>5238</v>
      </c>
      <c r="C1001" s="45" t="s">
        <v>4575</v>
      </c>
      <c r="D1001" s="37" t="s">
        <v>27</v>
      </c>
      <c r="E1001" s="37"/>
    </row>
    <row r="1002" spans="1:5" x14ac:dyDescent="0.25">
      <c r="A1002" s="34">
        <v>57837191</v>
      </c>
      <c r="B1002" s="43" t="s">
        <v>1048</v>
      </c>
      <c r="C1002" s="45" t="s">
        <v>4575</v>
      </c>
      <c r="D1002" s="36" t="s">
        <v>4581</v>
      </c>
      <c r="E1002" s="37"/>
    </row>
    <row r="1003" spans="1:5" x14ac:dyDescent="0.25">
      <c r="A1003" s="50">
        <v>57960197</v>
      </c>
      <c r="B1003" s="51" t="s">
        <v>4296</v>
      </c>
      <c r="C1003" s="40" t="s">
        <v>4573</v>
      </c>
      <c r="D1003" s="40" t="s">
        <v>4574</v>
      </c>
      <c r="E1003" s="37"/>
    </row>
    <row r="1004" spans="1:5" x14ac:dyDescent="0.25">
      <c r="A1004" s="34">
        <v>57966957</v>
      </c>
      <c r="B1004" s="43" t="s">
        <v>650</v>
      </c>
      <c r="C1004" s="45" t="s">
        <v>4575</v>
      </c>
      <c r="D1004" s="36" t="s">
        <v>4576</v>
      </c>
      <c r="E1004" s="37"/>
    </row>
    <row r="1005" spans="1:5" x14ac:dyDescent="0.25">
      <c r="A1005" s="57">
        <v>58138082</v>
      </c>
      <c r="B1005" s="39" t="s">
        <v>5239</v>
      </c>
      <c r="C1005" s="40" t="s">
        <v>4579</v>
      </c>
      <c r="D1005" s="36" t="s">
        <v>4606</v>
      </c>
      <c r="E1005" s="37"/>
    </row>
    <row r="1006" spans="1:5" x14ac:dyDescent="0.25">
      <c r="A1006" s="34">
        <v>58769203</v>
      </c>
      <c r="B1006" s="43" t="s">
        <v>5240</v>
      </c>
      <c r="C1006" s="36" t="s">
        <v>4568</v>
      </c>
      <c r="D1006" s="41" t="s">
        <v>4569</v>
      </c>
      <c r="E1006" s="37"/>
    </row>
    <row r="1007" spans="1:5" x14ac:dyDescent="0.25">
      <c r="A1007" s="50">
        <v>58829951</v>
      </c>
      <c r="B1007" s="39" t="s">
        <v>5241</v>
      </c>
      <c r="C1007" s="40" t="s">
        <v>4573</v>
      </c>
      <c r="D1007" s="36" t="s">
        <v>4637</v>
      </c>
      <c r="E1007" s="37"/>
    </row>
    <row r="1008" spans="1:5" x14ac:dyDescent="0.25">
      <c r="A1008" s="50">
        <v>59010865</v>
      </c>
      <c r="B1008" s="39" t="s">
        <v>5242</v>
      </c>
      <c r="C1008" s="40" t="s">
        <v>4570</v>
      </c>
      <c r="D1008" s="41" t="s">
        <v>4571</v>
      </c>
      <c r="E1008" s="37"/>
    </row>
    <row r="1009" spans="1:5" x14ac:dyDescent="0.25">
      <c r="A1009" s="34">
        <v>59669260</v>
      </c>
      <c r="B1009" s="43" t="s">
        <v>1422</v>
      </c>
      <c r="C1009" s="46" t="s">
        <v>4570</v>
      </c>
      <c r="D1009" s="36" t="s">
        <v>4578</v>
      </c>
      <c r="E1009" s="37"/>
    </row>
    <row r="1010" spans="1:5" x14ac:dyDescent="0.25">
      <c r="A1010" s="34">
        <v>59756604</v>
      </c>
      <c r="B1010" s="43" t="s">
        <v>4302</v>
      </c>
      <c r="C1010" s="45" t="s">
        <v>4575</v>
      </c>
      <c r="D1010" s="36" t="s">
        <v>4576</v>
      </c>
      <c r="E1010" s="37"/>
    </row>
    <row r="1011" spans="1:5" x14ac:dyDescent="0.25">
      <c r="A1011" s="34">
        <v>60168889</v>
      </c>
      <c r="B1011" s="43" t="s">
        <v>1324</v>
      </c>
      <c r="C1011" s="45" t="s">
        <v>4575</v>
      </c>
      <c r="D1011" s="36" t="s">
        <v>4576</v>
      </c>
      <c r="E1011" s="37"/>
    </row>
    <row r="1012" spans="1:5" x14ac:dyDescent="0.25">
      <c r="A1012" s="34">
        <v>60207901</v>
      </c>
      <c r="B1012" s="43" t="s">
        <v>1368</v>
      </c>
      <c r="C1012" s="45" t="s">
        <v>4575</v>
      </c>
      <c r="D1012" s="36" t="s">
        <v>4576</v>
      </c>
      <c r="E1012" s="37"/>
    </row>
    <row r="1013" spans="1:5" x14ac:dyDescent="0.25">
      <c r="A1013" s="50">
        <v>60238564</v>
      </c>
      <c r="B1013" s="39" t="s">
        <v>5243</v>
      </c>
      <c r="C1013" s="40" t="s">
        <v>4570</v>
      </c>
      <c r="D1013" s="41" t="s">
        <v>4571</v>
      </c>
      <c r="E1013" s="37"/>
    </row>
    <row r="1014" spans="1:5" x14ac:dyDescent="0.25">
      <c r="A1014" s="34">
        <v>61432551</v>
      </c>
      <c r="B1014" s="54" t="s">
        <v>5244</v>
      </c>
      <c r="C1014" s="45" t="s">
        <v>4575</v>
      </c>
      <c r="D1014" s="36" t="s">
        <v>4576</v>
      </c>
      <c r="E1014" s="37"/>
    </row>
    <row r="1015" spans="1:5" x14ac:dyDescent="0.25">
      <c r="A1015" s="34">
        <v>61949766</v>
      </c>
      <c r="B1015" s="35" t="s">
        <v>5245</v>
      </c>
      <c r="C1015" s="36" t="s">
        <v>4568</v>
      </c>
      <c r="D1015" s="41" t="s">
        <v>4569</v>
      </c>
      <c r="E1015" s="37"/>
    </row>
    <row r="1016" spans="1:5" x14ac:dyDescent="0.25">
      <c r="A1016" s="34">
        <v>61949777</v>
      </c>
      <c r="B1016" s="35" t="s">
        <v>5246</v>
      </c>
      <c r="C1016" s="36" t="s">
        <v>4568</v>
      </c>
      <c r="D1016" s="41" t="s">
        <v>4569</v>
      </c>
      <c r="E1016" s="37"/>
    </row>
    <row r="1017" spans="1:5" ht="30" x14ac:dyDescent="0.25">
      <c r="A1017" s="50">
        <v>62046371</v>
      </c>
      <c r="B1017" s="39" t="s">
        <v>5247</v>
      </c>
      <c r="C1017" s="40" t="s">
        <v>4570</v>
      </c>
      <c r="D1017" s="41" t="s">
        <v>4578</v>
      </c>
      <c r="E1017" s="47"/>
    </row>
    <row r="1018" spans="1:5" x14ac:dyDescent="0.25">
      <c r="A1018" s="34">
        <v>62610779</v>
      </c>
      <c r="B1018" s="48" t="s">
        <v>5248</v>
      </c>
      <c r="C1018" s="46" t="s">
        <v>4570</v>
      </c>
      <c r="D1018" s="36" t="s">
        <v>4571</v>
      </c>
      <c r="E1018" s="37"/>
    </row>
    <row r="1019" spans="1:5" x14ac:dyDescent="0.25">
      <c r="A1019" s="34">
        <v>62924703</v>
      </c>
      <c r="B1019" s="43" t="s">
        <v>1662</v>
      </c>
      <c r="C1019" s="45" t="s">
        <v>4575</v>
      </c>
      <c r="D1019" s="36" t="s">
        <v>4576</v>
      </c>
      <c r="E1019" s="37"/>
    </row>
    <row r="1020" spans="1:5" x14ac:dyDescent="0.25">
      <c r="A1020" s="59">
        <v>63333357</v>
      </c>
      <c r="B1020" s="39" t="s">
        <v>4346</v>
      </c>
      <c r="C1020" s="40" t="s">
        <v>4573</v>
      </c>
      <c r="D1020" s="36" t="s">
        <v>4587</v>
      </c>
      <c r="E1020" s="37"/>
    </row>
    <row r="1021" spans="1:5" x14ac:dyDescent="0.25">
      <c r="A1021" s="34">
        <v>63771697</v>
      </c>
      <c r="B1021" s="48" t="s">
        <v>5249</v>
      </c>
      <c r="C1021" s="46" t="s">
        <v>4570</v>
      </c>
      <c r="D1021" s="36" t="s">
        <v>4571</v>
      </c>
      <c r="E1021" s="37"/>
    </row>
    <row r="1022" spans="1:5" x14ac:dyDescent="0.25">
      <c r="A1022" s="34">
        <v>63935386</v>
      </c>
      <c r="B1022" s="48" t="s">
        <v>5250</v>
      </c>
      <c r="C1022" s="36" t="s">
        <v>4568</v>
      </c>
      <c r="D1022" s="41" t="s">
        <v>4569</v>
      </c>
      <c r="E1022" s="37"/>
    </row>
    <row r="1023" spans="1:5" x14ac:dyDescent="0.25">
      <c r="A1023" s="34">
        <v>64249010</v>
      </c>
      <c r="B1023" s="72" t="s">
        <v>5251</v>
      </c>
      <c r="C1023" s="40" t="s">
        <v>4568</v>
      </c>
      <c r="D1023" s="41" t="s">
        <v>4582</v>
      </c>
      <c r="E1023" s="37"/>
    </row>
    <row r="1024" spans="1:5" ht="30" x14ac:dyDescent="0.25">
      <c r="A1024" s="34">
        <v>64359815</v>
      </c>
      <c r="B1024" s="43" t="s">
        <v>4351</v>
      </c>
      <c r="C1024" s="45" t="s">
        <v>4575</v>
      </c>
      <c r="D1024" s="36" t="s">
        <v>4576</v>
      </c>
      <c r="E1024" s="37"/>
    </row>
    <row r="1025" spans="1:5" x14ac:dyDescent="0.25">
      <c r="A1025" s="34">
        <v>64700567</v>
      </c>
      <c r="B1025" s="43" t="s">
        <v>4353</v>
      </c>
      <c r="C1025" s="45" t="s">
        <v>4575</v>
      </c>
      <c r="D1025" s="36" t="s">
        <v>4581</v>
      </c>
      <c r="E1025" s="37"/>
    </row>
    <row r="1026" spans="1:5" x14ac:dyDescent="0.25">
      <c r="A1026" s="34">
        <v>64902723</v>
      </c>
      <c r="B1026" s="43" t="s">
        <v>4357</v>
      </c>
      <c r="C1026" s="45" t="s">
        <v>4575</v>
      </c>
      <c r="D1026" s="36" t="s">
        <v>4576</v>
      </c>
      <c r="E1026" s="37"/>
    </row>
    <row r="1027" spans="1:5" x14ac:dyDescent="0.25">
      <c r="A1027" s="50">
        <v>65195553</v>
      </c>
      <c r="B1027" s="39" t="s">
        <v>5252</v>
      </c>
      <c r="C1027" s="40" t="s">
        <v>4568</v>
      </c>
      <c r="D1027" s="40" t="s">
        <v>4572</v>
      </c>
      <c r="E1027" s="37"/>
    </row>
    <row r="1028" spans="1:5" x14ac:dyDescent="0.25">
      <c r="A1028" s="50">
        <v>65195564</v>
      </c>
      <c r="B1028" s="39" t="s">
        <v>5253</v>
      </c>
      <c r="C1028" s="40" t="s">
        <v>4568</v>
      </c>
      <c r="D1028" s="40" t="s">
        <v>4572</v>
      </c>
      <c r="E1028" s="37"/>
    </row>
    <row r="1029" spans="1:5" x14ac:dyDescent="0.25">
      <c r="A1029" s="34">
        <v>65295490</v>
      </c>
      <c r="B1029" s="48" t="s">
        <v>5254</v>
      </c>
      <c r="C1029" s="36" t="s">
        <v>4568</v>
      </c>
      <c r="D1029" s="41" t="s">
        <v>4569</v>
      </c>
      <c r="E1029" s="37"/>
    </row>
    <row r="1030" spans="1:5" x14ac:dyDescent="0.25">
      <c r="A1030" s="34">
        <v>65731842</v>
      </c>
      <c r="B1030" s="48" t="s">
        <v>5255</v>
      </c>
      <c r="C1030" s="36" t="s">
        <v>4568</v>
      </c>
      <c r="D1030" s="41" t="s">
        <v>4569</v>
      </c>
      <c r="E1030" s="37"/>
    </row>
    <row r="1031" spans="1:5" x14ac:dyDescent="0.25">
      <c r="A1031" s="38">
        <v>65732072</v>
      </c>
      <c r="B1031" s="39" t="s">
        <v>5256</v>
      </c>
      <c r="C1031" s="40" t="s">
        <v>4568</v>
      </c>
      <c r="D1031" s="41" t="s">
        <v>4569</v>
      </c>
    </row>
    <row r="1032" spans="1:5" x14ac:dyDescent="0.25">
      <c r="A1032" s="34">
        <v>65907304</v>
      </c>
      <c r="B1032" s="48" t="s">
        <v>5257</v>
      </c>
      <c r="C1032" s="46" t="s">
        <v>4570</v>
      </c>
      <c r="D1032" s="36" t="s">
        <v>4578</v>
      </c>
      <c r="E1032" s="37"/>
    </row>
    <row r="1033" spans="1:5" x14ac:dyDescent="0.25">
      <c r="A1033" s="34">
        <v>66230044</v>
      </c>
      <c r="B1033" s="48" t="s">
        <v>1656</v>
      </c>
      <c r="C1033" s="36" t="s">
        <v>4568</v>
      </c>
      <c r="D1033" s="41" t="s">
        <v>4569</v>
      </c>
      <c r="E1033" s="37"/>
    </row>
    <row r="1034" spans="1:5" x14ac:dyDescent="0.25">
      <c r="A1034" s="38">
        <v>66267774</v>
      </c>
      <c r="B1034" s="39" t="s">
        <v>5258</v>
      </c>
      <c r="C1034" s="40" t="s">
        <v>4568</v>
      </c>
      <c r="D1034" s="41" t="s">
        <v>4569</v>
      </c>
      <c r="E1034" s="37"/>
    </row>
    <row r="1035" spans="1:5" x14ac:dyDescent="0.25">
      <c r="A1035" s="34">
        <v>66332965</v>
      </c>
      <c r="B1035" s="43" t="s">
        <v>1276</v>
      </c>
      <c r="C1035" s="45" t="s">
        <v>4575</v>
      </c>
      <c r="D1035" s="36" t="s">
        <v>4576</v>
      </c>
      <c r="E1035" s="37"/>
    </row>
    <row r="1036" spans="1:5" x14ac:dyDescent="0.25">
      <c r="A1036" s="34">
        <v>66441234</v>
      </c>
      <c r="B1036" s="43" t="s">
        <v>1456</v>
      </c>
      <c r="C1036" s="45" t="s">
        <v>4575</v>
      </c>
      <c r="D1036" s="36" t="s">
        <v>4581</v>
      </c>
      <c r="E1036" s="37"/>
    </row>
    <row r="1037" spans="1:5" x14ac:dyDescent="0.25">
      <c r="A1037" s="34">
        <v>66602877</v>
      </c>
      <c r="B1037" s="48" t="s">
        <v>5259</v>
      </c>
      <c r="C1037" s="46" t="s">
        <v>4570</v>
      </c>
      <c r="D1037" s="36" t="s">
        <v>4571</v>
      </c>
      <c r="E1037" s="37"/>
    </row>
    <row r="1038" spans="1:5" ht="45" x14ac:dyDescent="0.25">
      <c r="A1038" s="34">
        <v>66827381</v>
      </c>
      <c r="B1038" s="43" t="s">
        <v>5260</v>
      </c>
      <c r="C1038" s="36" t="s">
        <v>4568</v>
      </c>
      <c r="D1038" s="41" t="s">
        <v>4569</v>
      </c>
      <c r="E1038" s="37"/>
    </row>
    <row r="1039" spans="1:5" x14ac:dyDescent="0.25">
      <c r="A1039" s="57">
        <v>66841245</v>
      </c>
      <c r="B1039" s="39" t="s">
        <v>5261</v>
      </c>
      <c r="C1039" s="40" t="s">
        <v>4568</v>
      </c>
      <c r="D1039" s="41" t="s">
        <v>4569</v>
      </c>
      <c r="E1039" s="37"/>
    </row>
    <row r="1040" spans="1:5" x14ac:dyDescent="0.25">
      <c r="A1040" s="34">
        <v>66841256</v>
      </c>
      <c r="B1040" s="43" t="s">
        <v>4369</v>
      </c>
      <c r="C1040" s="36" t="s">
        <v>4568</v>
      </c>
      <c r="D1040" s="41" t="s">
        <v>4569</v>
      </c>
      <c r="E1040" s="37"/>
    </row>
    <row r="1041" spans="1:5" x14ac:dyDescent="0.25">
      <c r="A1041" s="34">
        <v>66841267</v>
      </c>
      <c r="B1041" s="48" t="s">
        <v>5262</v>
      </c>
      <c r="C1041" s="36" t="s">
        <v>4568</v>
      </c>
      <c r="D1041" s="41" t="s">
        <v>4569</v>
      </c>
      <c r="E1041" s="37"/>
    </row>
    <row r="1042" spans="1:5" x14ac:dyDescent="0.25">
      <c r="A1042" s="34">
        <v>66952496</v>
      </c>
      <c r="B1042" s="54" t="s">
        <v>5263</v>
      </c>
      <c r="C1042" s="36" t="s">
        <v>4579</v>
      </c>
      <c r="D1042" s="36" t="s">
        <v>4606</v>
      </c>
      <c r="E1042" s="37"/>
    </row>
    <row r="1043" spans="1:5" x14ac:dyDescent="0.25">
      <c r="A1043" s="34">
        <v>67375308</v>
      </c>
      <c r="B1043" s="48" t="s">
        <v>5264</v>
      </c>
      <c r="C1043" s="36" t="s">
        <v>4568</v>
      </c>
      <c r="D1043" s="41" t="s">
        <v>4569</v>
      </c>
      <c r="E1043" s="37"/>
    </row>
    <row r="1044" spans="1:5" x14ac:dyDescent="0.25">
      <c r="A1044" s="50">
        <v>67485294</v>
      </c>
      <c r="B1044" s="51" t="s">
        <v>4373</v>
      </c>
      <c r="C1044" s="40" t="s">
        <v>4573</v>
      </c>
      <c r="D1044" s="40" t="s">
        <v>4574</v>
      </c>
      <c r="E1044" s="37"/>
    </row>
    <row r="1045" spans="1:5" x14ac:dyDescent="0.25">
      <c r="A1045" s="34">
        <v>68085858</v>
      </c>
      <c r="B1045" s="48" t="s">
        <v>4381</v>
      </c>
      <c r="C1045" s="36" t="s">
        <v>4568</v>
      </c>
      <c r="D1045" s="41" t="s">
        <v>4569</v>
      </c>
      <c r="E1045" s="37"/>
    </row>
    <row r="1046" spans="1:5" x14ac:dyDescent="0.25">
      <c r="A1046" s="34">
        <v>68359375</v>
      </c>
      <c r="B1046" s="43" t="s">
        <v>1686</v>
      </c>
      <c r="C1046" s="36" t="s">
        <v>4568</v>
      </c>
      <c r="D1046" s="41" t="s">
        <v>4569</v>
      </c>
      <c r="E1046" s="37"/>
    </row>
    <row r="1047" spans="1:5" x14ac:dyDescent="0.25">
      <c r="A1047" s="34">
        <v>68523182</v>
      </c>
      <c r="B1047" s="48" t="s">
        <v>5265</v>
      </c>
      <c r="C1047" s="36" t="s">
        <v>4568</v>
      </c>
      <c r="D1047" s="41" t="s">
        <v>4569</v>
      </c>
      <c r="E1047" s="37"/>
    </row>
    <row r="1048" spans="1:5" x14ac:dyDescent="0.25">
      <c r="A1048" s="34">
        <v>68648442</v>
      </c>
      <c r="B1048" s="39" t="s">
        <v>5266</v>
      </c>
      <c r="C1048" s="40" t="s">
        <v>4568</v>
      </c>
      <c r="D1048" s="41" t="s">
        <v>4569</v>
      </c>
      <c r="E1048" s="37"/>
    </row>
    <row r="1049" spans="1:5" x14ac:dyDescent="0.25">
      <c r="A1049" s="34">
        <v>68694111</v>
      </c>
      <c r="B1049" s="43" t="s">
        <v>1390</v>
      </c>
      <c r="C1049" s="45" t="s">
        <v>4575</v>
      </c>
      <c r="D1049" s="36" t="s">
        <v>4576</v>
      </c>
      <c r="E1049" s="37"/>
    </row>
    <row r="1050" spans="1:5" x14ac:dyDescent="0.25">
      <c r="A1050" s="34">
        <v>69377817</v>
      </c>
      <c r="B1050" s="43" t="s">
        <v>5267</v>
      </c>
      <c r="C1050" s="45" t="s">
        <v>4575</v>
      </c>
      <c r="D1050" s="36" t="s">
        <v>4576</v>
      </c>
      <c r="E1050" s="37"/>
    </row>
    <row r="1051" spans="1:5" x14ac:dyDescent="0.25">
      <c r="A1051" s="34">
        <v>69409945</v>
      </c>
      <c r="B1051" s="43" t="s">
        <v>4410</v>
      </c>
      <c r="C1051" s="36" t="s">
        <v>4568</v>
      </c>
      <c r="D1051" s="41" t="s">
        <v>4569</v>
      </c>
      <c r="E1051" s="36"/>
    </row>
    <row r="1052" spans="1:5" x14ac:dyDescent="0.25">
      <c r="A1052" s="50">
        <v>69632935</v>
      </c>
      <c r="B1052" s="39" t="s">
        <v>5268</v>
      </c>
      <c r="C1052" s="40" t="s">
        <v>4570</v>
      </c>
      <c r="D1052" s="41" t="s">
        <v>4571</v>
      </c>
      <c r="E1052" s="36"/>
    </row>
    <row r="1053" spans="1:5" x14ac:dyDescent="0.25">
      <c r="A1053" s="34">
        <v>69770452</v>
      </c>
      <c r="B1053" s="48" t="s">
        <v>5269</v>
      </c>
      <c r="C1053" s="36" t="s">
        <v>4568</v>
      </c>
      <c r="D1053" s="41" t="s">
        <v>4569</v>
      </c>
      <c r="E1053" s="36"/>
    </row>
    <row r="1054" spans="1:5" x14ac:dyDescent="0.25">
      <c r="A1054" s="34">
        <v>70124775</v>
      </c>
      <c r="B1054" s="43" t="s">
        <v>5270</v>
      </c>
      <c r="C1054" s="36" t="s">
        <v>4568</v>
      </c>
      <c r="D1054" s="41" t="s">
        <v>4569</v>
      </c>
      <c r="E1054" s="37"/>
    </row>
    <row r="1055" spans="1:5" x14ac:dyDescent="0.25">
      <c r="A1055" s="50">
        <v>70209813</v>
      </c>
      <c r="B1055" s="39" t="s">
        <v>5271</v>
      </c>
      <c r="C1055" s="40" t="s">
        <v>4568</v>
      </c>
      <c r="D1055" s="40" t="s">
        <v>4572</v>
      </c>
      <c r="E1055" s="37"/>
    </row>
    <row r="1056" spans="1:5" x14ac:dyDescent="0.25">
      <c r="A1056" s="56">
        <v>70288867</v>
      </c>
      <c r="B1056" s="51" t="s">
        <v>5272</v>
      </c>
      <c r="C1056" s="40" t="s">
        <v>4568</v>
      </c>
      <c r="D1056" s="40" t="s">
        <v>4572</v>
      </c>
      <c r="E1056" s="37"/>
    </row>
    <row r="1057" spans="1:5" ht="30" x14ac:dyDescent="0.25">
      <c r="A1057" s="42">
        <v>70636861</v>
      </c>
      <c r="B1057" s="48" t="s">
        <v>5273</v>
      </c>
      <c r="C1057" s="36" t="s">
        <v>4568</v>
      </c>
      <c r="D1057" s="40" t="s">
        <v>4585</v>
      </c>
      <c r="E1057" s="37"/>
    </row>
    <row r="1058" spans="1:5" x14ac:dyDescent="0.25">
      <c r="A1058" s="34">
        <v>71697591</v>
      </c>
      <c r="B1058" s="48" t="s">
        <v>5274</v>
      </c>
      <c r="C1058" s="36" t="s">
        <v>4568</v>
      </c>
      <c r="D1058" s="41" t="s">
        <v>4569</v>
      </c>
      <c r="E1058" s="37"/>
    </row>
    <row r="1059" spans="1:5" x14ac:dyDescent="0.25">
      <c r="A1059" s="50">
        <v>71751412</v>
      </c>
      <c r="B1059" s="39" t="s">
        <v>1892</v>
      </c>
      <c r="C1059" s="40" t="s">
        <v>4568</v>
      </c>
      <c r="D1059" s="40" t="s">
        <v>4572</v>
      </c>
      <c r="E1059" s="37"/>
    </row>
    <row r="1060" spans="1:5" x14ac:dyDescent="0.25">
      <c r="A1060" s="50">
        <v>71827037</v>
      </c>
      <c r="B1060" s="39" t="s">
        <v>5275</v>
      </c>
      <c r="C1060" s="40" t="s">
        <v>4568</v>
      </c>
      <c r="D1060" s="40" t="s">
        <v>4572</v>
      </c>
      <c r="E1060" s="37"/>
    </row>
    <row r="1061" spans="1:5" x14ac:dyDescent="0.25">
      <c r="A1061" s="57">
        <v>72204434</v>
      </c>
      <c r="B1061" s="39" t="s">
        <v>5276</v>
      </c>
      <c r="C1061" s="40" t="s">
        <v>4568</v>
      </c>
      <c r="D1061" s="41" t="s">
        <v>4569</v>
      </c>
      <c r="E1061" s="37"/>
    </row>
    <row r="1062" spans="1:5" x14ac:dyDescent="0.25">
      <c r="A1062" s="50">
        <v>72348926</v>
      </c>
      <c r="B1062" s="39" t="s">
        <v>5277</v>
      </c>
      <c r="C1062" s="40" t="s">
        <v>4570</v>
      </c>
      <c r="D1062" s="41" t="s">
        <v>4571</v>
      </c>
      <c r="E1062" s="37"/>
    </row>
    <row r="1063" spans="1:5" x14ac:dyDescent="0.25">
      <c r="A1063" s="50">
        <v>72490018</v>
      </c>
      <c r="B1063" s="51" t="s">
        <v>1162</v>
      </c>
      <c r="C1063" s="45" t="s">
        <v>4575</v>
      </c>
      <c r="D1063" s="36" t="s">
        <v>4576</v>
      </c>
      <c r="E1063" s="37"/>
    </row>
    <row r="1064" spans="1:5" x14ac:dyDescent="0.25">
      <c r="A1064" s="34">
        <v>72963725</v>
      </c>
      <c r="B1064" s="43" t="s">
        <v>4420</v>
      </c>
      <c r="C1064" s="36" t="s">
        <v>4568</v>
      </c>
      <c r="D1064" s="41" t="s">
        <v>4569</v>
      </c>
      <c r="E1064" s="37"/>
    </row>
    <row r="1065" spans="1:5" x14ac:dyDescent="0.25">
      <c r="A1065" s="34">
        <v>75867004</v>
      </c>
      <c r="B1065" s="48" t="s">
        <v>5278</v>
      </c>
      <c r="C1065" s="36" t="s">
        <v>4568</v>
      </c>
      <c r="D1065" s="41" t="s">
        <v>4569</v>
      </c>
      <c r="E1065" s="37"/>
    </row>
    <row r="1066" spans="1:5" x14ac:dyDescent="0.25">
      <c r="A1066" s="34">
        <v>76578148</v>
      </c>
      <c r="B1066" s="43" t="s">
        <v>1492</v>
      </c>
      <c r="C1066" s="45" t="s">
        <v>4575</v>
      </c>
      <c r="D1066" s="36" t="s">
        <v>4581</v>
      </c>
      <c r="E1066" s="37"/>
    </row>
    <row r="1067" spans="1:5" x14ac:dyDescent="0.25">
      <c r="A1067" s="34">
        <v>76703623</v>
      </c>
      <c r="B1067" s="43" t="s">
        <v>4427</v>
      </c>
      <c r="C1067" s="36" t="s">
        <v>4568</v>
      </c>
      <c r="D1067" s="41" t="s">
        <v>4569</v>
      </c>
      <c r="E1067" s="37"/>
    </row>
    <row r="1068" spans="1:5" x14ac:dyDescent="0.25">
      <c r="A1068" s="50">
        <v>77086216</v>
      </c>
      <c r="B1068" s="39" t="s">
        <v>5279</v>
      </c>
      <c r="C1068" s="40" t="s">
        <v>4568</v>
      </c>
      <c r="D1068" s="41" t="s">
        <v>4582</v>
      </c>
      <c r="E1068" s="37"/>
    </row>
    <row r="1069" spans="1:5" x14ac:dyDescent="0.25">
      <c r="A1069" s="56">
        <v>89784601</v>
      </c>
      <c r="B1069" s="48" t="s">
        <v>5280</v>
      </c>
      <c r="C1069" s="46" t="s">
        <v>4570</v>
      </c>
      <c r="D1069" s="36" t="s">
        <v>4571</v>
      </c>
      <c r="E1069" s="37"/>
    </row>
    <row r="1070" spans="1:5" x14ac:dyDescent="0.25">
      <c r="A1070" s="50">
        <v>77503287</v>
      </c>
      <c r="B1070" s="39" t="s">
        <v>5281</v>
      </c>
      <c r="C1070" s="40" t="s">
        <v>4570</v>
      </c>
      <c r="D1070" s="41" t="s">
        <v>4571</v>
      </c>
      <c r="E1070" s="37"/>
    </row>
    <row r="1071" spans="1:5" x14ac:dyDescent="0.25">
      <c r="A1071" s="50">
        <v>77503298</v>
      </c>
      <c r="B1071" s="39" t="s">
        <v>5282</v>
      </c>
      <c r="C1071" s="40" t="s">
        <v>4570</v>
      </c>
      <c r="D1071" s="41" t="s">
        <v>4571</v>
      </c>
      <c r="E1071" s="37"/>
    </row>
    <row r="1072" spans="1:5" x14ac:dyDescent="0.25">
      <c r="A1072" s="34">
        <v>78357489</v>
      </c>
      <c r="B1072" s="48" t="s">
        <v>5283</v>
      </c>
      <c r="C1072" s="45" t="s">
        <v>4575</v>
      </c>
      <c r="D1072" s="36" t="s">
        <v>4576</v>
      </c>
      <c r="E1072" s="37"/>
    </row>
    <row r="1073" spans="1:5" x14ac:dyDescent="0.25">
      <c r="A1073" s="34">
        <v>79270783</v>
      </c>
      <c r="B1073" s="43" t="s">
        <v>5284</v>
      </c>
      <c r="C1073" s="45" t="s">
        <v>4575</v>
      </c>
      <c r="D1073" s="36" t="s">
        <v>4581</v>
      </c>
    </row>
    <row r="1074" spans="1:5" x14ac:dyDescent="0.25">
      <c r="A1074" s="34">
        <v>79302844</v>
      </c>
      <c r="B1074" s="48" t="s">
        <v>5285</v>
      </c>
      <c r="C1074" s="36" t="s">
        <v>4568</v>
      </c>
      <c r="D1074" s="41" t="s">
        <v>4569</v>
      </c>
    </row>
    <row r="1075" spans="1:5" x14ac:dyDescent="0.25">
      <c r="A1075" s="34">
        <v>79538322</v>
      </c>
      <c r="B1075" s="43" t="s">
        <v>1652</v>
      </c>
      <c r="C1075" s="36" t="s">
        <v>4568</v>
      </c>
      <c r="D1075" s="41" t="s">
        <v>4569</v>
      </c>
    </row>
    <row r="1076" spans="1:5" x14ac:dyDescent="0.25">
      <c r="A1076" s="50">
        <v>79622596</v>
      </c>
      <c r="B1076" s="51" t="s">
        <v>1742</v>
      </c>
      <c r="C1076" s="40" t="s">
        <v>4573</v>
      </c>
      <c r="D1076" s="36" t="s">
        <v>4587</v>
      </c>
      <c r="E1076" s="37"/>
    </row>
    <row r="1077" spans="1:5" x14ac:dyDescent="0.25">
      <c r="A1077" s="34">
        <v>80844071</v>
      </c>
      <c r="B1077" s="43" t="s">
        <v>4446</v>
      </c>
      <c r="C1077" s="36" t="s">
        <v>4568</v>
      </c>
      <c r="D1077" s="41" t="s">
        <v>4569</v>
      </c>
      <c r="E1077" s="37"/>
    </row>
    <row r="1078" spans="1:5" x14ac:dyDescent="0.25">
      <c r="A1078" s="34">
        <v>81335775</v>
      </c>
      <c r="B1078" s="43" t="s">
        <v>5286</v>
      </c>
      <c r="C1078" s="45" t="s">
        <v>4575</v>
      </c>
      <c r="D1078" s="36" t="s">
        <v>4576</v>
      </c>
      <c r="E1078" s="37"/>
    </row>
    <row r="1079" spans="1:5" x14ac:dyDescent="0.25">
      <c r="A1079" s="56">
        <v>81406373</v>
      </c>
      <c r="B1079" s="61" t="s">
        <v>5287</v>
      </c>
      <c r="C1079" s="45" t="s">
        <v>4575</v>
      </c>
      <c r="D1079" s="36" t="s">
        <v>4581</v>
      </c>
      <c r="E1079" s="47"/>
    </row>
    <row r="1080" spans="1:5" x14ac:dyDescent="0.25">
      <c r="A1080" s="34">
        <v>81777891</v>
      </c>
      <c r="B1080" s="43" t="s">
        <v>862</v>
      </c>
      <c r="C1080" s="45" t="s">
        <v>4575</v>
      </c>
      <c r="D1080" s="36" t="s">
        <v>4576</v>
      </c>
      <c r="E1080" s="47"/>
    </row>
    <row r="1081" spans="1:5" x14ac:dyDescent="0.25">
      <c r="A1081" s="34">
        <v>82560541</v>
      </c>
      <c r="B1081" s="48" t="s">
        <v>5288</v>
      </c>
      <c r="C1081" s="46" t="s">
        <v>4570</v>
      </c>
      <c r="D1081" s="36" t="s">
        <v>4578</v>
      </c>
      <c r="E1081" s="37"/>
    </row>
    <row r="1082" spans="1:5" x14ac:dyDescent="0.25">
      <c r="A1082" s="34">
        <v>82633792</v>
      </c>
      <c r="B1082" s="43" t="s">
        <v>4448</v>
      </c>
      <c r="C1082" s="45" t="s">
        <v>4575</v>
      </c>
      <c r="D1082" s="36" t="s">
        <v>4576</v>
      </c>
      <c r="E1082" s="47"/>
    </row>
    <row r="1083" spans="1:5" x14ac:dyDescent="0.25">
      <c r="A1083" s="34">
        <v>82657043</v>
      </c>
      <c r="B1083" s="39" t="s">
        <v>1664</v>
      </c>
      <c r="C1083" s="36" t="s">
        <v>4568</v>
      </c>
      <c r="D1083" s="41" t="s">
        <v>4569</v>
      </c>
      <c r="E1083" s="47"/>
    </row>
    <row r="1084" spans="1:5" x14ac:dyDescent="0.25">
      <c r="A1084" s="34">
        <v>83130012</v>
      </c>
      <c r="B1084" s="48" t="s">
        <v>5289</v>
      </c>
      <c r="C1084" s="46" t="s">
        <v>4570</v>
      </c>
      <c r="D1084" s="36" t="s">
        <v>4578</v>
      </c>
      <c r="E1084" s="37"/>
    </row>
    <row r="1085" spans="1:5" ht="30" x14ac:dyDescent="0.25">
      <c r="A1085" s="50">
        <v>83318767</v>
      </c>
      <c r="B1085" s="39" t="s">
        <v>5290</v>
      </c>
      <c r="C1085" s="40" t="s">
        <v>4570</v>
      </c>
      <c r="D1085" s="41" t="s">
        <v>4571</v>
      </c>
      <c r="E1085" s="37"/>
    </row>
    <row r="1086" spans="1:5" x14ac:dyDescent="0.25">
      <c r="A1086" s="34">
        <v>83322025</v>
      </c>
      <c r="B1086" s="39" t="s">
        <v>5291</v>
      </c>
      <c r="C1086" s="40" t="s">
        <v>4568</v>
      </c>
      <c r="D1086" s="41" t="s">
        <v>4569</v>
      </c>
      <c r="E1086" s="37"/>
    </row>
    <row r="1087" spans="1:5" x14ac:dyDescent="0.25">
      <c r="A1087" s="34">
        <v>83657174</v>
      </c>
      <c r="B1087" s="35" t="s">
        <v>5292</v>
      </c>
      <c r="C1087" s="45" t="s">
        <v>4575</v>
      </c>
      <c r="D1087" s="36" t="s">
        <v>4576</v>
      </c>
      <c r="E1087" s="37"/>
    </row>
    <row r="1088" spans="1:5" x14ac:dyDescent="0.25">
      <c r="A1088" s="34">
        <v>83733828</v>
      </c>
      <c r="B1088" s="48" t="s">
        <v>5293</v>
      </c>
      <c r="C1088" s="46" t="s">
        <v>4570</v>
      </c>
      <c r="D1088" s="36" t="s">
        <v>4571</v>
      </c>
      <c r="E1088" s="37"/>
    </row>
    <row r="1089" spans="1:5" x14ac:dyDescent="0.25">
      <c r="A1089" s="59">
        <v>83860315</v>
      </c>
      <c r="B1089" s="39" t="s">
        <v>5294</v>
      </c>
      <c r="C1089" s="40" t="s">
        <v>4568</v>
      </c>
      <c r="D1089" s="41" t="s">
        <v>4569</v>
      </c>
      <c r="E1089" s="37"/>
    </row>
    <row r="1090" spans="1:5" x14ac:dyDescent="0.25">
      <c r="A1090" s="34">
        <v>84087014</v>
      </c>
      <c r="B1090" s="43" t="s">
        <v>878</v>
      </c>
      <c r="C1090" s="45" t="s">
        <v>4575</v>
      </c>
      <c r="D1090" s="36" t="s">
        <v>4576</v>
      </c>
      <c r="E1090" s="37"/>
    </row>
    <row r="1091" spans="1:5" x14ac:dyDescent="0.25">
      <c r="A1091" s="34">
        <v>84937882</v>
      </c>
      <c r="B1091" s="48" t="s">
        <v>5295</v>
      </c>
      <c r="C1091" s="36" t="s">
        <v>4568</v>
      </c>
      <c r="D1091" s="41" t="s">
        <v>4569</v>
      </c>
      <c r="E1091" s="37"/>
    </row>
    <row r="1092" spans="1:5" ht="30" x14ac:dyDescent="0.25">
      <c r="A1092" s="34">
        <v>85264331</v>
      </c>
      <c r="B1092" s="43" t="s">
        <v>4454</v>
      </c>
      <c r="C1092" s="45" t="s">
        <v>4575</v>
      </c>
      <c r="D1092" s="36" t="s">
        <v>4576</v>
      </c>
      <c r="E1092" s="37"/>
    </row>
    <row r="1093" spans="1:5" x14ac:dyDescent="0.25">
      <c r="A1093" s="34">
        <v>85785202</v>
      </c>
      <c r="B1093" s="54" t="s">
        <v>5296</v>
      </c>
      <c r="C1093" s="45" t="s">
        <v>4575</v>
      </c>
      <c r="D1093" s="36" t="s">
        <v>4576</v>
      </c>
      <c r="E1093" s="37"/>
    </row>
    <row r="1094" spans="1:5" x14ac:dyDescent="0.25">
      <c r="A1094" s="34">
        <v>86209510</v>
      </c>
      <c r="B1094" s="43" t="s">
        <v>5297</v>
      </c>
      <c r="C1094" s="45" t="s">
        <v>4575</v>
      </c>
      <c r="D1094" s="36" t="s">
        <v>4581</v>
      </c>
      <c r="E1094" s="37"/>
    </row>
    <row r="1095" spans="1:5" x14ac:dyDescent="0.25">
      <c r="A1095" s="34">
        <v>87130209</v>
      </c>
      <c r="B1095" s="54" t="s">
        <v>5298</v>
      </c>
      <c r="C1095" s="45" t="s">
        <v>4575</v>
      </c>
      <c r="D1095" s="36" t="s">
        <v>4576</v>
      </c>
      <c r="E1095" s="37"/>
    </row>
    <row r="1096" spans="1:5" x14ac:dyDescent="0.25">
      <c r="A1096" s="34">
        <v>87392129</v>
      </c>
      <c r="B1096" s="43" t="s">
        <v>4457</v>
      </c>
      <c r="C1096" s="45" t="s">
        <v>4575</v>
      </c>
      <c r="D1096" s="36" t="s">
        <v>4576</v>
      </c>
      <c r="E1096" s="37"/>
    </row>
    <row r="1097" spans="1:5" x14ac:dyDescent="0.25">
      <c r="A1097" s="34">
        <v>87546187</v>
      </c>
      <c r="B1097" s="43" t="s">
        <v>1666</v>
      </c>
      <c r="C1097" s="45" t="s">
        <v>4575</v>
      </c>
      <c r="D1097" s="36" t="s">
        <v>4581</v>
      </c>
      <c r="E1097" s="37"/>
    </row>
    <row r="1098" spans="1:5" x14ac:dyDescent="0.25">
      <c r="A1098" s="34">
        <v>87674688</v>
      </c>
      <c r="B1098" s="43" t="s">
        <v>1026</v>
      </c>
      <c r="C1098" s="45" t="s">
        <v>4575</v>
      </c>
      <c r="D1098" s="36" t="s">
        <v>4576</v>
      </c>
      <c r="E1098" s="37"/>
    </row>
    <row r="1099" spans="1:5" x14ac:dyDescent="0.25">
      <c r="A1099" s="50">
        <v>90035088</v>
      </c>
      <c r="B1099" s="39" t="s">
        <v>5299</v>
      </c>
      <c r="C1099" s="36" t="s">
        <v>4616</v>
      </c>
      <c r="D1099" s="53" t="s">
        <v>4617</v>
      </c>
      <c r="E1099" s="37"/>
    </row>
    <row r="1100" spans="1:5" x14ac:dyDescent="0.25">
      <c r="A1100" s="34">
        <v>90338208</v>
      </c>
      <c r="B1100" s="48" t="s">
        <v>5300</v>
      </c>
      <c r="C1100" s="46" t="s">
        <v>4570</v>
      </c>
      <c r="D1100" s="36" t="s">
        <v>4571</v>
      </c>
      <c r="E1100" s="37"/>
    </row>
    <row r="1101" spans="1:5" x14ac:dyDescent="0.25">
      <c r="A1101" s="34">
        <v>91465086</v>
      </c>
      <c r="B1101" s="48" t="s">
        <v>5301</v>
      </c>
      <c r="C1101" s="36" t="s">
        <v>4568</v>
      </c>
      <c r="D1101" s="41" t="s">
        <v>4569</v>
      </c>
      <c r="E1101" s="37"/>
    </row>
    <row r="1102" spans="1:5" x14ac:dyDescent="0.25">
      <c r="A1102" s="50">
        <v>93074045</v>
      </c>
      <c r="B1102" s="39" t="s">
        <v>5302</v>
      </c>
      <c r="C1102" s="40" t="s">
        <v>4568</v>
      </c>
      <c r="D1102" s="40" t="s">
        <v>4572</v>
      </c>
      <c r="E1102" s="37"/>
    </row>
    <row r="1103" spans="1:5" x14ac:dyDescent="0.25">
      <c r="A1103" s="34">
        <v>94361065</v>
      </c>
      <c r="B1103" s="43" t="s">
        <v>1112</v>
      </c>
      <c r="C1103" s="45" t="s">
        <v>4575</v>
      </c>
      <c r="D1103" s="36" t="s">
        <v>4576</v>
      </c>
      <c r="E1103" s="37"/>
    </row>
    <row r="1104" spans="1:5" x14ac:dyDescent="0.25">
      <c r="A1104" s="34">
        <v>95266403</v>
      </c>
      <c r="B1104" s="43" t="s">
        <v>5303</v>
      </c>
      <c r="C1104" s="45" t="s">
        <v>4575</v>
      </c>
      <c r="D1104" s="36" t="s">
        <v>4581</v>
      </c>
      <c r="E1104" s="37"/>
    </row>
    <row r="1105" spans="1:5" x14ac:dyDescent="0.25">
      <c r="A1105" s="34">
        <v>95465999</v>
      </c>
      <c r="B1105" s="43" t="s">
        <v>5304</v>
      </c>
      <c r="C1105" s="46" t="s">
        <v>4570</v>
      </c>
      <c r="D1105" s="36" t="s">
        <v>4571</v>
      </c>
      <c r="E1105" s="37"/>
    </row>
    <row r="1106" spans="1:5" x14ac:dyDescent="0.25">
      <c r="A1106" s="50">
        <v>95737681</v>
      </c>
      <c r="B1106" s="51" t="s">
        <v>1268</v>
      </c>
      <c r="C1106" s="45" t="s">
        <v>4575</v>
      </c>
      <c r="D1106" s="36" t="s">
        <v>4576</v>
      </c>
      <c r="E1106" s="37"/>
    </row>
    <row r="1107" spans="1:5" x14ac:dyDescent="0.25">
      <c r="A1107" s="34">
        <v>96182535</v>
      </c>
      <c r="B1107" s="39" t="s">
        <v>1264</v>
      </c>
      <c r="C1107" s="46" t="s">
        <v>4570</v>
      </c>
      <c r="D1107" s="36" t="s">
        <v>4571</v>
      </c>
      <c r="E1107" s="37"/>
    </row>
    <row r="1108" spans="1:5" x14ac:dyDescent="0.25">
      <c r="A1108" s="50">
        <v>96489713</v>
      </c>
      <c r="B1108" s="51" t="s">
        <v>1470</v>
      </c>
      <c r="C1108" s="40" t="s">
        <v>4573</v>
      </c>
      <c r="D1108" s="40" t="s">
        <v>4574</v>
      </c>
      <c r="E1108" s="37"/>
    </row>
    <row r="1109" spans="1:5" x14ac:dyDescent="0.25">
      <c r="A1109" s="34">
        <v>97886458</v>
      </c>
      <c r="B1109" s="43" t="s">
        <v>1590</v>
      </c>
      <c r="C1109" s="45" t="s">
        <v>4575</v>
      </c>
      <c r="D1109" s="36" t="s">
        <v>4576</v>
      </c>
      <c r="E1109" s="37"/>
    </row>
    <row r="1110" spans="1:5" x14ac:dyDescent="0.25">
      <c r="A1110" s="34">
        <v>98886443</v>
      </c>
      <c r="B1110" s="43" t="s">
        <v>1062</v>
      </c>
      <c r="C1110" s="46" t="s">
        <v>4570</v>
      </c>
      <c r="D1110" s="36" t="s">
        <v>4571</v>
      </c>
      <c r="E1110" s="37"/>
    </row>
    <row r="1111" spans="1:5" x14ac:dyDescent="0.25">
      <c r="A1111" s="34">
        <v>100784201</v>
      </c>
      <c r="B1111" s="43" t="s">
        <v>5305</v>
      </c>
      <c r="C1111" s="45" t="s">
        <v>4575</v>
      </c>
      <c r="D1111" s="36" t="s">
        <v>4581</v>
      </c>
      <c r="E1111" s="37"/>
    </row>
    <row r="1112" spans="1:5" x14ac:dyDescent="0.25">
      <c r="A1112" s="34">
        <v>101007061</v>
      </c>
      <c r="B1112" s="48" t="s">
        <v>5306</v>
      </c>
      <c r="C1112" s="36" t="s">
        <v>4568</v>
      </c>
      <c r="D1112" s="41" t="s">
        <v>4569</v>
      </c>
      <c r="E1112" s="37"/>
    </row>
    <row r="1113" spans="1:5" x14ac:dyDescent="0.25">
      <c r="A1113" s="34">
        <v>102851069</v>
      </c>
      <c r="B1113" s="48" t="s">
        <v>5307</v>
      </c>
      <c r="C1113" s="36" t="s">
        <v>4568</v>
      </c>
      <c r="D1113" s="41" t="s">
        <v>4569</v>
      </c>
      <c r="E1113" s="37"/>
    </row>
    <row r="1114" spans="1:5" x14ac:dyDescent="0.25">
      <c r="A1114" s="34">
        <v>103361097</v>
      </c>
      <c r="B1114" s="43" t="s">
        <v>1420</v>
      </c>
      <c r="C1114" s="45" t="s">
        <v>4575</v>
      </c>
      <c r="D1114" s="36" t="s">
        <v>4576</v>
      </c>
      <c r="E1114" s="37"/>
    </row>
    <row r="1115" spans="1:5" x14ac:dyDescent="0.25">
      <c r="A1115" s="50">
        <v>104653341</v>
      </c>
      <c r="B1115" s="39" t="s">
        <v>5308</v>
      </c>
      <c r="C1115" s="36" t="s">
        <v>4616</v>
      </c>
      <c r="D1115" s="53" t="s">
        <v>4617</v>
      </c>
      <c r="E1115" s="37"/>
    </row>
    <row r="1116" spans="1:5" x14ac:dyDescent="0.25">
      <c r="A1116" s="34">
        <v>105024666</v>
      </c>
      <c r="B1116" s="48" t="s">
        <v>5309</v>
      </c>
      <c r="C1116" s="36" t="s">
        <v>4568</v>
      </c>
      <c r="D1116" s="41" t="s">
        <v>4569</v>
      </c>
      <c r="E1116" s="37"/>
    </row>
    <row r="1117" spans="1:5" x14ac:dyDescent="0.25">
      <c r="A1117" s="34">
        <v>105512069</v>
      </c>
      <c r="B1117" s="43" t="s">
        <v>1406</v>
      </c>
      <c r="C1117" s="45" t="s">
        <v>4575</v>
      </c>
      <c r="D1117" s="36" t="s">
        <v>4581</v>
      </c>
      <c r="E1117" s="37"/>
    </row>
    <row r="1118" spans="1:5" x14ac:dyDescent="0.25">
      <c r="A1118" s="34">
        <v>105726678</v>
      </c>
      <c r="B1118" s="43" t="s">
        <v>4478</v>
      </c>
      <c r="C1118" s="45" t="s">
        <v>4575</v>
      </c>
      <c r="D1118" s="36" t="s">
        <v>4576</v>
      </c>
      <c r="E1118" s="37"/>
    </row>
    <row r="1119" spans="1:5" x14ac:dyDescent="0.25">
      <c r="A1119" s="34">
        <v>107534963</v>
      </c>
      <c r="B1119" s="43" t="s">
        <v>1200</v>
      </c>
      <c r="C1119" s="45" t="s">
        <v>4575</v>
      </c>
      <c r="D1119" s="36" t="s">
        <v>4576</v>
      </c>
      <c r="E1119" s="37"/>
    </row>
    <row r="1120" spans="1:5" x14ac:dyDescent="0.25">
      <c r="A1120" s="34">
        <v>107713586</v>
      </c>
      <c r="B1120" s="48" t="s">
        <v>5310</v>
      </c>
      <c r="C1120" s="36" t="s">
        <v>4568</v>
      </c>
      <c r="D1120" s="41" t="s">
        <v>4569</v>
      </c>
      <c r="E1120" s="37"/>
    </row>
    <row r="1121" spans="1:5" x14ac:dyDescent="0.25">
      <c r="A1121" s="50">
        <v>109293983</v>
      </c>
      <c r="B1121" s="51" t="s">
        <v>4488</v>
      </c>
      <c r="C1121" s="45" t="s">
        <v>4575</v>
      </c>
      <c r="D1121" s="37" t="s">
        <v>27</v>
      </c>
      <c r="E1121" s="37"/>
    </row>
    <row r="1122" spans="1:5" x14ac:dyDescent="0.25">
      <c r="A1122" s="34">
        <v>110488705</v>
      </c>
      <c r="B1122" s="43" t="s">
        <v>1548</v>
      </c>
      <c r="C1122" s="45" t="s">
        <v>4575</v>
      </c>
      <c r="D1122" s="36" t="s">
        <v>4576</v>
      </c>
      <c r="E1122" s="37"/>
    </row>
    <row r="1123" spans="1:5" ht="30" x14ac:dyDescent="0.25">
      <c r="A1123" s="67">
        <v>111376591</v>
      </c>
      <c r="B1123" s="39" t="s">
        <v>5311</v>
      </c>
      <c r="C1123" s="40" t="s">
        <v>4568</v>
      </c>
      <c r="D1123" s="41" t="s">
        <v>4569</v>
      </c>
      <c r="E1123" s="37"/>
    </row>
    <row r="1124" spans="1:5" x14ac:dyDescent="0.25">
      <c r="A1124" s="34">
        <v>111872583</v>
      </c>
      <c r="B1124" s="48" t="s">
        <v>5312</v>
      </c>
      <c r="C1124" s="36" t="s">
        <v>4568</v>
      </c>
      <c r="D1124" s="41" t="s">
        <v>4569</v>
      </c>
      <c r="E1124" s="37"/>
    </row>
    <row r="1125" spans="1:5" x14ac:dyDescent="0.25">
      <c r="A1125" s="34">
        <v>111988499</v>
      </c>
      <c r="B1125" s="43" t="s">
        <v>930</v>
      </c>
      <c r="C1125" s="40" t="s">
        <v>4568</v>
      </c>
      <c r="D1125" s="49" t="s">
        <v>4590</v>
      </c>
      <c r="E1125" s="37"/>
    </row>
    <row r="1126" spans="1:5" x14ac:dyDescent="0.25">
      <c r="A1126" s="50">
        <v>112143825</v>
      </c>
      <c r="B1126" s="39" t="s">
        <v>4492</v>
      </c>
      <c r="C1126" s="40" t="s">
        <v>4570</v>
      </c>
      <c r="D1126" s="41" t="s">
        <v>4578</v>
      </c>
      <c r="E1126" s="37"/>
    </row>
    <row r="1127" spans="1:5" x14ac:dyDescent="0.25">
      <c r="A1127" s="34">
        <v>112410238</v>
      </c>
      <c r="B1127" s="43" t="s">
        <v>1414</v>
      </c>
      <c r="C1127" s="36" t="s">
        <v>4579</v>
      </c>
      <c r="D1127" s="36" t="s">
        <v>4582</v>
      </c>
      <c r="E1127" s="37"/>
    </row>
    <row r="1128" spans="1:5" x14ac:dyDescent="0.25">
      <c r="A1128" s="34">
        <v>113136779</v>
      </c>
      <c r="B1128" s="43" t="s">
        <v>1014</v>
      </c>
      <c r="C1128" s="45" t="s">
        <v>4575</v>
      </c>
      <c r="D1128" s="36" t="s">
        <v>4576</v>
      </c>
      <c r="E1128" s="37"/>
    </row>
    <row r="1129" spans="1:5" x14ac:dyDescent="0.25">
      <c r="A1129" s="50">
        <v>113507065</v>
      </c>
      <c r="B1129" s="39" t="s">
        <v>5313</v>
      </c>
      <c r="C1129" s="40" t="s">
        <v>4568</v>
      </c>
      <c r="D1129" s="40" t="s">
        <v>4572</v>
      </c>
      <c r="E1129" s="37"/>
    </row>
    <row r="1130" spans="1:5" x14ac:dyDescent="0.25">
      <c r="A1130" s="34">
        <v>114369436</v>
      </c>
      <c r="B1130" s="43" t="s">
        <v>1350</v>
      </c>
      <c r="C1130" s="45" t="s">
        <v>4575</v>
      </c>
      <c r="D1130" s="36" t="s">
        <v>4576</v>
      </c>
      <c r="E1130" s="37"/>
    </row>
    <row r="1131" spans="1:5" x14ac:dyDescent="0.25">
      <c r="A1131" s="34">
        <v>116255482</v>
      </c>
      <c r="B1131" s="43" t="s">
        <v>5314</v>
      </c>
      <c r="C1131" s="45" t="s">
        <v>4575</v>
      </c>
      <c r="D1131" s="36" t="s">
        <v>4576</v>
      </c>
      <c r="E1131" s="37"/>
    </row>
    <row r="1132" spans="1:5" x14ac:dyDescent="0.25">
      <c r="A1132" s="34">
        <v>117337196</v>
      </c>
      <c r="B1132" s="43" t="s">
        <v>5315</v>
      </c>
      <c r="C1132" s="45" t="s">
        <v>4575</v>
      </c>
      <c r="D1132" s="36" t="s">
        <v>4581</v>
      </c>
      <c r="E1132" s="37"/>
    </row>
    <row r="1133" spans="1:5" x14ac:dyDescent="0.25">
      <c r="A1133" s="50">
        <v>117704253</v>
      </c>
      <c r="B1133" s="39" t="s">
        <v>5316</v>
      </c>
      <c r="C1133" s="40" t="s">
        <v>4568</v>
      </c>
      <c r="D1133" s="40" t="s">
        <v>4572</v>
      </c>
      <c r="E1133" s="37"/>
    </row>
    <row r="1134" spans="1:5" x14ac:dyDescent="0.25">
      <c r="A1134" s="34">
        <v>117718602</v>
      </c>
      <c r="B1134" s="43" t="s">
        <v>1574</v>
      </c>
      <c r="C1134" s="45" t="s">
        <v>4575</v>
      </c>
      <c r="D1134" s="36" t="s">
        <v>4581</v>
      </c>
      <c r="E1134" s="37"/>
    </row>
    <row r="1135" spans="1:5" x14ac:dyDescent="0.25">
      <c r="A1135" s="34">
        <v>118712893</v>
      </c>
      <c r="B1135" s="48" t="s">
        <v>5317</v>
      </c>
      <c r="C1135" s="36" t="s">
        <v>4568</v>
      </c>
      <c r="D1135" s="41" t="s">
        <v>4569</v>
      </c>
      <c r="E1135" s="37"/>
    </row>
    <row r="1136" spans="1:5" x14ac:dyDescent="0.25">
      <c r="A1136" s="56">
        <v>119168773</v>
      </c>
      <c r="B1136" s="58" t="s">
        <v>1334</v>
      </c>
      <c r="C1136" s="40" t="s">
        <v>4573</v>
      </c>
      <c r="D1136" s="40" t="s">
        <v>4574</v>
      </c>
      <c r="E1136" s="37"/>
    </row>
    <row r="1137" spans="1:5" x14ac:dyDescent="0.25">
      <c r="A1137" s="34">
        <v>119446683</v>
      </c>
      <c r="B1137" s="43" t="s">
        <v>1614</v>
      </c>
      <c r="C1137" s="45" t="s">
        <v>4575</v>
      </c>
      <c r="D1137" s="36" t="s">
        <v>4576</v>
      </c>
      <c r="E1137" s="37"/>
    </row>
    <row r="1138" spans="1:5" x14ac:dyDescent="0.25">
      <c r="A1138" s="34">
        <v>119544944</v>
      </c>
      <c r="B1138" s="48" t="s">
        <v>5318</v>
      </c>
      <c r="C1138" s="36" t="s">
        <v>4568</v>
      </c>
      <c r="D1138" s="41" t="s">
        <v>4569</v>
      </c>
      <c r="E1138" s="37"/>
    </row>
    <row r="1139" spans="1:5" x14ac:dyDescent="0.25">
      <c r="A1139" s="42">
        <v>120068373</v>
      </c>
      <c r="B1139" s="43" t="s">
        <v>1692</v>
      </c>
      <c r="C1139" s="36" t="s">
        <v>4568</v>
      </c>
      <c r="D1139" s="40" t="s">
        <v>4586</v>
      </c>
      <c r="E1139" s="37"/>
    </row>
    <row r="1140" spans="1:5" x14ac:dyDescent="0.25">
      <c r="A1140" s="50">
        <v>120928098</v>
      </c>
      <c r="B1140" s="69" t="s">
        <v>5319</v>
      </c>
      <c r="C1140" s="40" t="s">
        <v>4573</v>
      </c>
      <c r="D1140" s="40" t="s">
        <v>4574</v>
      </c>
      <c r="E1140" s="37"/>
    </row>
    <row r="1141" spans="1:5" x14ac:dyDescent="0.25">
      <c r="A1141" s="34">
        <v>121552612</v>
      </c>
      <c r="B1141" s="43" t="s">
        <v>796</v>
      </c>
      <c r="C1141" s="45" t="s">
        <v>4575</v>
      </c>
      <c r="D1141" s="36" t="s">
        <v>4576</v>
      </c>
      <c r="E1141" s="37"/>
    </row>
    <row r="1142" spans="1:5" x14ac:dyDescent="0.25">
      <c r="A1142" s="50">
        <v>122431247</v>
      </c>
      <c r="B1142" s="39" t="s">
        <v>5320</v>
      </c>
      <c r="C1142" s="40" t="s">
        <v>4570</v>
      </c>
      <c r="D1142" s="41" t="s">
        <v>4571</v>
      </c>
      <c r="E1142" s="37"/>
    </row>
    <row r="1143" spans="1:5" x14ac:dyDescent="0.25">
      <c r="A1143" s="34">
        <v>122453730</v>
      </c>
      <c r="B1143" s="43" t="s">
        <v>4516</v>
      </c>
      <c r="C1143" s="40" t="s">
        <v>4573</v>
      </c>
      <c r="D1143" s="36" t="s">
        <v>4587</v>
      </c>
      <c r="E1143" s="37"/>
    </row>
    <row r="1144" spans="1:5" x14ac:dyDescent="0.25">
      <c r="A1144" s="34">
        <v>122836355</v>
      </c>
      <c r="B1144" s="43" t="s">
        <v>1544</v>
      </c>
      <c r="C1144" s="45" t="s">
        <v>4575</v>
      </c>
      <c r="D1144" s="36" t="s">
        <v>4576</v>
      </c>
      <c r="E1144" s="37"/>
    </row>
    <row r="1145" spans="1:5" x14ac:dyDescent="0.25">
      <c r="A1145" s="50">
        <v>123312890</v>
      </c>
      <c r="B1145" s="51" t="s">
        <v>742</v>
      </c>
      <c r="C1145" s="45" t="s">
        <v>4575</v>
      </c>
      <c r="D1145" s="36" t="s">
        <v>4576</v>
      </c>
      <c r="E1145" s="37"/>
    </row>
    <row r="1146" spans="1:5" x14ac:dyDescent="0.25">
      <c r="A1146" s="34">
        <v>126069543</v>
      </c>
      <c r="B1146" s="48" t="s">
        <v>5321</v>
      </c>
      <c r="C1146" s="46" t="s">
        <v>4570</v>
      </c>
      <c r="D1146" s="36" t="s">
        <v>4571</v>
      </c>
      <c r="E1146" s="37"/>
    </row>
    <row r="1147" spans="1:5" x14ac:dyDescent="0.25">
      <c r="A1147" s="34">
        <v>126833178</v>
      </c>
      <c r="B1147" s="43" t="s">
        <v>1164</v>
      </c>
      <c r="C1147" s="45" t="s">
        <v>4575</v>
      </c>
      <c r="D1147" s="36" t="s">
        <v>4576</v>
      </c>
      <c r="E1147" s="37"/>
    </row>
    <row r="1148" spans="1:5" x14ac:dyDescent="0.25">
      <c r="A1148" s="50">
        <v>129558765</v>
      </c>
      <c r="B1148" s="61" t="s">
        <v>5322</v>
      </c>
      <c r="C1148" s="40" t="s">
        <v>4573</v>
      </c>
      <c r="D1148" s="40" t="s">
        <v>4574</v>
      </c>
    </row>
    <row r="1149" spans="1:5" x14ac:dyDescent="0.25">
      <c r="A1149" s="34">
        <v>129909906</v>
      </c>
      <c r="B1149" s="43" t="s">
        <v>4527</v>
      </c>
      <c r="C1149" s="45" t="s">
        <v>4575</v>
      </c>
      <c r="D1149" s="36" t="s">
        <v>4576</v>
      </c>
    </row>
    <row r="1150" spans="1:5" x14ac:dyDescent="0.25">
      <c r="A1150" s="34">
        <v>131341861</v>
      </c>
      <c r="B1150" s="43" t="s">
        <v>902</v>
      </c>
      <c r="C1150" s="45" t="s">
        <v>4575</v>
      </c>
      <c r="D1150" s="36" t="s">
        <v>4576</v>
      </c>
    </row>
    <row r="1151" spans="1:5" x14ac:dyDescent="0.25">
      <c r="A1151" s="34">
        <v>131860338</v>
      </c>
      <c r="B1151" s="43" t="s">
        <v>1600</v>
      </c>
      <c r="C1151" s="45" t="s">
        <v>4575</v>
      </c>
      <c r="D1151" s="36" t="s">
        <v>4581</v>
      </c>
    </row>
    <row r="1152" spans="1:5" x14ac:dyDescent="0.25">
      <c r="A1152" s="50">
        <v>133305881</v>
      </c>
      <c r="B1152" s="39" t="s">
        <v>5323</v>
      </c>
      <c r="C1152" s="40" t="s">
        <v>4568</v>
      </c>
      <c r="D1152" s="40" t="s">
        <v>4572</v>
      </c>
      <c r="E1152" s="37"/>
    </row>
    <row r="1153" spans="1:5" x14ac:dyDescent="0.25">
      <c r="A1153" s="34">
        <v>135410207</v>
      </c>
      <c r="B1153" s="43" t="s">
        <v>778</v>
      </c>
      <c r="C1153" s="40" t="s">
        <v>4568</v>
      </c>
      <c r="D1153" s="49" t="s">
        <v>4590</v>
      </c>
      <c r="E1153" s="37"/>
    </row>
    <row r="1154" spans="1:5" x14ac:dyDescent="0.25">
      <c r="A1154" s="34">
        <v>138261413</v>
      </c>
      <c r="B1154" s="48" t="s">
        <v>944</v>
      </c>
      <c r="C1154" s="40" t="s">
        <v>4568</v>
      </c>
      <c r="D1154" s="49" t="s">
        <v>4590</v>
      </c>
      <c r="E1154" s="37"/>
    </row>
    <row r="1155" spans="1:5" x14ac:dyDescent="0.25">
      <c r="A1155" s="68">
        <v>139968493</v>
      </c>
      <c r="B1155" s="39" t="s">
        <v>5324</v>
      </c>
      <c r="C1155" s="40" t="s">
        <v>4568</v>
      </c>
      <c r="D1155" s="40" t="s">
        <v>4588</v>
      </c>
      <c r="E1155" s="37"/>
    </row>
    <row r="1156" spans="1:5" x14ac:dyDescent="0.25">
      <c r="A1156" s="34">
        <v>140163899</v>
      </c>
      <c r="B1156" s="48" t="s">
        <v>5325</v>
      </c>
      <c r="C1156" s="46" t="s">
        <v>4570</v>
      </c>
      <c r="D1156" s="36" t="s">
        <v>4571</v>
      </c>
      <c r="E1156" s="37"/>
    </row>
    <row r="1157" spans="1:5" x14ac:dyDescent="0.25">
      <c r="A1157" s="34">
        <v>140923177</v>
      </c>
      <c r="B1157" s="54" t="s">
        <v>5326</v>
      </c>
      <c r="C1157" s="45" t="s">
        <v>4575</v>
      </c>
      <c r="D1157" s="36" t="s">
        <v>4576</v>
      </c>
      <c r="E1157" s="37"/>
    </row>
    <row r="1158" spans="1:5" x14ac:dyDescent="0.25">
      <c r="A1158" s="34">
        <v>141517217</v>
      </c>
      <c r="B1158" s="43" t="s">
        <v>1622</v>
      </c>
      <c r="C1158" s="45" t="s">
        <v>4575</v>
      </c>
      <c r="D1158" s="36" t="s">
        <v>4581</v>
      </c>
      <c r="E1158" s="37"/>
    </row>
    <row r="1159" spans="1:5" x14ac:dyDescent="0.25">
      <c r="A1159" s="34">
        <v>142459583</v>
      </c>
      <c r="B1159" s="43" t="s">
        <v>1462</v>
      </c>
      <c r="C1159" s="45" t="s">
        <v>4575</v>
      </c>
      <c r="D1159" s="36" t="s">
        <v>4576</v>
      </c>
      <c r="E1159" s="37"/>
    </row>
    <row r="1160" spans="1:5" x14ac:dyDescent="0.25">
      <c r="A1160" s="34">
        <v>143390890</v>
      </c>
      <c r="B1160" s="43" t="s">
        <v>4542</v>
      </c>
      <c r="C1160" s="45" t="s">
        <v>4575</v>
      </c>
      <c r="D1160" s="36" t="s">
        <v>4581</v>
      </c>
      <c r="E1160" s="37"/>
    </row>
    <row r="1161" spans="1:5" x14ac:dyDescent="0.25">
      <c r="A1161" s="68">
        <v>144171619</v>
      </c>
      <c r="B1161" s="39" t="s">
        <v>5327</v>
      </c>
      <c r="C1161" s="40" t="s">
        <v>4568</v>
      </c>
      <c r="D1161" s="40" t="s">
        <v>4588</v>
      </c>
      <c r="E1161" s="37"/>
    </row>
    <row r="1162" spans="1:5" x14ac:dyDescent="0.25">
      <c r="A1162" s="50">
        <v>145767971</v>
      </c>
      <c r="B1162" s="39" t="s">
        <v>5328</v>
      </c>
      <c r="C1162" s="40" t="s">
        <v>4568</v>
      </c>
      <c r="D1162" s="40" t="s">
        <v>4586</v>
      </c>
      <c r="E1162" s="37"/>
    </row>
    <row r="1163" spans="1:5" x14ac:dyDescent="0.25">
      <c r="A1163" s="34">
        <v>149877418</v>
      </c>
      <c r="B1163" s="43" t="s">
        <v>1154</v>
      </c>
      <c r="C1163" s="36" t="s">
        <v>4579</v>
      </c>
      <c r="D1163" s="36" t="s">
        <v>4582</v>
      </c>
      <c r="E1163" s="37"/>
    </row>
    <row r="1164" spans="1:5" x14ac:dyDescent="0.25">
      <c r="A1164" s="34">
        <v>150824478</v>
      </c>
      <c r="B1164" s="48" t="s">
        <v>5329</v>
      </c>
      <c r="C1164" s="40" t="s">
        <v>4568</v>
      </c>
      <c r="D1164" s="49" t="s">
        <v>4590</v>
      </c>
      <c r="E1164" s="37"/>
    </row>
    <row r="1165" spans="1:5" x14ac:dyDescent="0.25">
      <c r="A1165" s="50">
        <v>153233911</v>
      </c>
      <c r="B1165" s="51" t="s">
        <v>1444</v>
      </c>
      <c r="C1165" s="45" t="s">
        <v>4575</v>
      </c>
      <c r="D1165" s="36" t="s">
        <v>4576</v>
      </c>
      <c r="E1165" s="37"/>
    </row>
    <row r="1166" spans="1:5" x14ac:dyDescent="0.25">
      <c r="A1166" s="34">
        <v>153719234</v>
      </c>
      <c r="B1166" s="43" t="s">
        <v>1110</v>
      </c>
      <c r="C1166" s="40" t="s">
        <v>4568</v>
      </c>
      <c r="D1166" s="49" t="s">
        <v>4590</v>
      </c>
      <c r="E1166" s="37"/>
    </row>
    <row r="1167" spans="1:5" x14ac:dyDescent="0.25">
      <c r="A1167" s="50">
        <v>155569918</v>
      </c>
      <c r="B1167" s="39" t="s">
        <v>1890</v>
      </c>
      <c r="C1167" s="40" t="s">
        <v>4568</v>
      </c>
      <c r="D1167" s="40" t="s">
        <v>4572</v>
      </c>
      <c r="E1167" s="37"/>
    </row>
    <row r="1168" spans="1:5" x14ac:dyDescent="0.25">
      <c r="A1168" s="50">
        <v>156052685</v>
      </c>
      <c r="B1168" s="51" t="s">
        <v>1346</v>
      </c>
      <c r="C1168" s="45" t="s">
        <v>4575</v>
      </c>
      <c r="D1168" s="37" t="s">
        <v>27</v>
      </c>
      <c r="E1168" s="37"/>
    </row>
    <row r="1169" spans="1:5" x14ac:dyDescent="0.25">
      <c r="A1169" s="34">
        <v>160791640</v>
      </c>
      <c r="B1169" s="39" t="s">
        <v>5330</v>
      </c>
      <c r="C1169" s="36" t="s">
        <v>4568</v>
      </c>
      <c r="D1169" s="41" t="s">
        <v>4569</v>
      </c>
      <c r="E1169" s="37"/>
    </row>
    <row r="1170" spans="1:5" x14ac:dyDescent="0.25">
      <c r="A1170" s="34">
        <v>161050584</v>
      </c>
      <c r="B1170" s="43" t="s">
        <v>1482</v>
      </c>
      <c r="C1170" s="36" t="s">
        <v>4579</v>
      </c>
      <c r="D1170" s="36" t="s">
        <v>4589</v>
      </c>
      <c r="E1170" s="37"/>
    </row>
    <row r="1171" spans="1:5" x14ac:dyDescent="0.25">
      <c r="A1171" s="50">
        <v>161326347</v>
      </c>
      <c r="B1171" s="51" t="s">
        <v>1214</v>
      </c>
      <c r="C1171" s="45" t="s">
        <v>4575</v>
      </c>
      <c r="D1171" s="37" t="s">
        <v>27</v>
      </c>
      <c r="E1171" s="37"/>
    </row>
    <row r="1172" spans="1:5" x14ac:dyDescent="0.25">
      <c r="A1172" s="34">
        <v>163515148</v>
      </c>
      <c r="B1172" s="43" t="s">
        <v>4551</v>
      </c>
      <c r="C1172" s="45" t="s">
        <v>4575</v>
      </c>
      <c r="D1172" s="36" t="s">
        <v>4576</v>
      </c>
      <c r="E1172" s="37"/>
    </row>
    <row r="1173" spans="1:5" x14ac:dyDescent="0.25">
      <c r="A1173" s="50">
        <v>165108076</v>
      </c>
      <c r="B1173" s="39" t="s">
        <v>5331</v>
      </c>
      <c r="C1173" s="40" t="s">
        <v>4568</v>
      </c>
      <c r="D1173" s="40" t="s">
        <v>4572</v>
      </c>
      <c r="E1173" s="37"/>
    </row>
    <row r="1174" spans="1:5" x14ac:dyDescent="0.25">
      <c r="A1174" s="34">
        <v>165252700</v>
      </c>
      <c r="B1174" s="43" t="s">
        <v>5332</v>
      </c>
      <c r="C1174" s="40" t="s">
        <v>4568</v>
      </c>
      <c r="D1174" s="49" t="s">
        <v>4590</v>
      </c>
      <c r="E1174" s="37"/>
    </row>
    <row r="1175" spans="1:5" x14ac:dyDescent="0.25">
      <c r="A1175" s="50">
        <v>171249051</v>
      </c>
      <c r="B1175" s="39" t="s">
        <v>5333</v>
      </c>
      <c r="C1175" s="40" t="s">
        <v>4568</v>
      </c>
      <c r="D1175" s="40" t="s">
        <v>4572</v>
      </c>
      <c r="E1175" s="47"/>
    </row>
    <row r="1176" spans="1:5" x14ac:dyDescent="0.25">
      <c r="A1176" s="68">
        <v>173584446</v>
      </c>
      <c r="B1176" s="39" t="s">
        <v>1800</v>
      </c>
      <c r="C1176" s="40" t="s">
        <v>4568</v>
      </c>
      <c r="D1176" s="40" t="s">
        <v>4588</v>
      </c>
      <c r="E1176" s="37"/>
    </row>
    <row r="1177" spans="1:5" x14ac:dyDescent="0.25">
      <c r="A1177" s="34">
        <v>175013180</v>
      </c>
      <c r="B1177" s="54" t="s">
        <v>1546</v>
      </c>
      <c r="C1177" s="45" t="s">
        <v>4575</v>
      </c>
      <c r="D1177" s="36" t="s">
        <v>4576</v>
      </c>
      <c r="E1177" s="37"/>
    </row>
    <row r="1178" spans="1:5" x14ac:dyDescent="0.25">
      <c r="A1178" s="34">
        <v>181587019</v>
      </c>
      <c r="B1178" s="48" t="s">
        <v>5334</v>
      </c>
      <c r="C1178" s="36" t="s">
        <v>4568</v>
      </c>
      <c r="D1178" s="40" t="s">
        <v>4586</v>
      </c>
      <c r="E1178" s="37"/>
    </row>
    <row r="1179" spans="1:5" x14ac:dyDescent="0.25">
      <c r="A1179" s="38">
        <v>209861585</v>
      </c>
      <c r="B1179" s="39" t="s">
        <v>5335</v>
      </c>
      <c r="C1179" s="40" t="s">
        <v>4568</v>
      </c>
      <c r="D1179" s="40" t="s">
        <v>4586</v>
      </c>
      <c r="E1179" s="37"/>
    </row>
    <row r="1180" spans="1:5" x14ac:dyDescent="0.25">
      <c r="A1180" s="34">
        <v>210880925</v>
      </c>
      <c r="B1180" s="43" t="s">
        <v>916</v>
      </c>
      <c r="C1180" s="40" t="s">
        <v>4568</v>
      </c>
      <c r="D1180" s="49" t="s">
        <v>4590</v>
      </c>
    </row>
    <row r="1181" spans="1:5" x14ac:dyDescent="0.25">
      <c r="A1181" s="34">
        <v>223419203</v>
      </c>
      <c r="B1181" s="48" t="s">
        <v>5336</v>
      </c>
      <c r="C1181" s="36" t="s">
        <v>4568</v>
      </c>
      <c r="D1181" s="41" t="s">
        <v>4569</v>
      </c>
      <c r="E1181" s="37"/>
    </row>
    <row r="1182" spans="1:5" x14ac:dyDescent="0.25">
      <c r="A1182" s="34">
        <v>224790709</v>
      </c>
      <c r="B1182" s="48" t="s">
        <v>5337</v>
      </c>
      <c r="C1182" s="36" t="s">
        <v>4568</v>
      </c>
      <c r="D1182" s="40" t="s">
        <v>4585</v>
      </c>
      <c r="E1182" s="47"/>
    </row>
    <row r="1183" spans="1:5" x14ac:dyDescent="0.25">
      <c r="A1183" s="34">
        <v>240494706</v>
      </c>
      <c r="B1183" s="43" t="s">
        <v>5338</v>
      </c>
      <c r="C1183" s="36" t="s">
        <v>4568</v>
      </c>
      <c r="D1183" s="41" t="s">
        <v>4569</v>
      </c>
      <c r="E1183" s="37"/>
    </row>
    <row r="1184" spans="1:5" x14ac:dyDescent="0.25">
      <c r="A1184" s="34">
        <v>243973208</v>
      </c>
      <c r="B1184" s="43" t="s">
        <v>5339</v>
      </c>
      <c r="C1184" s="45" t="s">
        <v>4575</v>
      </c>
      <c r="D1184" s="36" t="s">
        <v>4581</v>
      </c>
      <c r="E1184" s="37"/>
    </row>
    <row r="1185" spans="1:5" x14ac:dyDescent="0.25">
      <c r="A1185" s="34">
        <v>271241146</v>
      </c>
      <c r="B1185" s="48" t="s">
        <v>5340</v>
      </c>
      <c r="C1185" s="36" t="s">
        <v>4568</v>
      </c>
      <c r="D1185" s="41" t="s">
        <v>4569</v>
      </c>
      <c r="E1185" s="37"/>
    </row>
    <row r="1186" spans="1:5" x14ac:dyDescent="0.25">
      <c r="A1186" s="50">
        <v>274671613</v>
      </c>
      <c r="B1186" s="51" t="s">
        <v>4562</v>
      </c>
      <c r="C1186" s="36" t="s">
        <v>4579</v>
      </c>
      <c r="D1186" s="36" t="s">
        <v>4582</v>
      </c>
      <c r="E1186" s="47"/>
    </row>
    <row r="1187" spans="1:5" x14ac:dyDescent="0.25">
      <c r="A1187" s="34">
        <v>283159900</v>
      </c>
      <c r="B1187" s="54" t="s">
        <v>5341</v>
      </c>
      <c r="C1187" s="45" t="s">
        <v>4575</v>
      </c>
      <c r="D1187" s="36" t="s">
        <v>4581</v>
      </c>
      <c r="E1187" s="37"/>
    </row>
    <row r="1188" spans="1:5" x14ac:dyDescent="0.25">
      <c r="A1188" s="34">
        <v>303021821</v>
      </c>
      <c r="B1188" s="39" t="s">
        <v>5342</v>
      </c>
      <c r="C1188" s="40" t="s">
        <v>4568</v>
      </c>
      <c r="D1188" s="41" t="s">
        <v>4569</v>
      </c>
      <c r="E1188" s="37"/>
    </row>
    <row r="1189" spans="1:5" x14ac:dyDescent="0.25">
      <c r="A1189" s="38">
        <v>315208174</v>
      </c>
      <c r="B1189" s="39" t="s">
        <v>5343</v>
      </c>
      <c r="C1189" s="40" t="s">
        <v>4568</v>
      </c>
      <c r="D1189" s="40" t="s">
        <v>4586</v>
      </c>
      <c r="E1189" s="37"/>
    </row>
    <row r="1190" spans="1:5" x14ac:dyDescent="0.25">
      <c r="A1190" s="34">
        <v>361377299</v>
      </c>
      <c r="B1190" s="43" t="s">
        <v>1726</v>
      </c>
      <c r="C1190" s="45" t="s">
        <v>4575</v>
      </c>
      <c r="D1190" s="36" t="s">
        <v>4576</v>
      </c>
      <c r="E1190" s="37"/>
    </row>
    <row r="1191" spans="1:5" x14ac:dyDescent="0.25">
      <c r="A1191" s="38">
        <v>394730713</v>
      </c>
      <c r="B1191" s="39" t="s">
        <v>5344</v>
      </c>
      <c r="C1191" s="40" t="s">
        <v>4568</v>
      </c>
      <c r="D1191" s="40" t="s">
        <v>4586</v>
      </c>
      <c r="E1191" s="37"/>
    </row>
    <row r="1192" spans="1:5" x14ac:dyDescent="0.25">
      <c r="A1192" s="34">
        <v>413615357</v>
      </c>
      <c r="B1192" s="54" t="s">
        <v>5345</v>
      </c>
      <c r="C1192" s="45" t="s">
        <v>4575</v>
      </c>
      <c r="D1192" s="36" t="s">
        <v>4576</v>
      </c>
    </row>
    <row r="1193" spans="1:5" x14ac:dyDescent="0.25">
      <c r="A1193" s="34">
        <v>799247522</v>
      </c>
      <c r="B1193" s="54" t="s">
        <v>5346</v>
      </c>
      <c r="C1193" s="45" t="s">
        <v>4575</v>
      </c>
      <c r="D1193" s="36" t="s">
        <v>4576</v>
      </c>
      <c r="E1193" s="37"/>
    </row>
    <row r="1194" spans="1:5" x14ac:dyDescent="0.25">
      <c r="A1194" s="34">
        <v>902760401</v>
      </c>
      <c r="B1194" s="54" t="s">
        <v>5347</v>
      </c>
      <c r="C1194" s="45" t="s">
        <v>4575</v>
      </c>
      <c r="D1194" s="36" t="s">
        <v>4576</v>
      </c>
      <c r="E1194" s="37"/>
    </row>
    <row r="1195" spans="1:5" x14ac:dyDescent="0.25">
      <c r="A1195" s="34">
        <v>915288130</v>
      </c>
      <c r="B1195" s="48" t="s">
        <v>5348</v>
      </c>
      <c r="C1195" s="36" t="s">
        <v>4568</v>
      </c>
      <c r="D1195" s="41" t="s">
        <v>4569</v>
      </c>
      <c r="E1195" s="37"/>
    </row>
    <row r="1196" spans="1:5" x14ac:dyDescent="0.25">
      <c r="A1196" s="34">
        <v>915410707</v>
      </c>
      <c r="B1196" s="54" t="s">
        <v>5349</v>
      </c>
      <c r="C1196" s="45" t="s">
        <v>4575</v>
      </c>
      <c r="D1196" s="36" t="s">
        <v>4576</v>
      </c>
      <c r="E1196" s="47"/>
    </row>
    <row r="1197" spans="1:5" x14ac:dyDescent="0.25">
      <c r="A1197" s="34">
        <v>1130296659</v>
      </c>
      <c r="B1197" s="48" t="s">
        <v>5350</v>
      </c>
      <c r="C1197" s="36" t="s">
        <v>4568</v>
      </c>
      <c r="D1197" s="41" t="s">
        <v>4569</v>
      </c>
      <c r="E1197" s="37"/>
    </row>
    <row r="1198" spans="1:5" x14ac:dyDescent="0.25">
      <c r="A1198" s="38">
        <v>1315501188</v>
      </c>
      <c r="B1198" s="39" t="s">
        <v>5351</v>
      </c>
      <c r="C1198" s="40" t="s">
        <v>4568</v>
      </c>
      <c r="D1198" s="41" t="s">
        <v>4569</v>
      </c>
      <c r="E1198" s="37"/>
    </row>
    <row r="1199" spans="1:5" x14ac:dyDescent="0.25">
      <c r="A1199" s="73">
        <v>2028639</v>
      </c>
      <c r="B1199" s="43" t="s">
        <v>5352</v>
      </c>
      <c r="C1199" s="36" t="s">
        <v>4579</v>
      </c>
      <c r="D1199" s="36" t="s">
        <v>4606</v>
      </c>
      <c r="E1199" s="37"/>
    </row>
    <row r="1200" spans="1:5" x14ac:dyDescent="0.25">
      <c r="A1200" s="50">
        <v>76879</v>
      </c>
      <c r="B1200" s="51" t="s">
        <v>2283</v>
      </c>
      <c r="C1200" s="40" t="s">
        <v>4573</v>
      </c>
      <c r="D1200" s="40" t="s">
        <v>4574</v>
      </c>
      <c r="E1200" s="37"/>
    </row>
    <row r="1201" spans="1:5" x14ac:dyDescent="0.25">
      <c r="A1201" s="65">
        <v>688733</v>
      </c>
      <c r="B1201" s="66" t="s">
        <v>5353</v>
      </c>
      <c r="C1201" s="40" t="s">
        <v>4573</v>
      </c>
      <c r="D1201" s="40" t="s">
        <v>4574</v>
      </c>
    </row>
    <row r="1202" spans="1:5" x14ac:dyDescent="0.25">
      <c r="A1202" s="65">
        <v>1461229</v>
      </c>
      <c r="B1202" s="66" t="s">
        <v>1298</v>
      </c>
      <c r="C1202" s="40" t="s">
        <v>4573</v>
      </c>
      <c r="D1202" s="40" t="s">
        <v>4574</v>
      </c>
    </row>
    <row r="1203" spans="1:5" x14ac:dyDescent="0.25">
      <c r="A1203" s="74" t="s">
        <v>5354</v>
      </c>
      <c r="B1203" s="66" t="s">
        <v>3513</v>
      </c>
      <c r="C1203" s="40" t="s">
        <v>4573</v>
      </c>
      <c r="D1203" s="40" t="s">
        <v>4574</v>
      </c>
      <c r="E1203" s="47"/>
    </row>
    <row r="1204" spans="1:5" x14ac:dyDescent="0.25">
      <c r="A1204" s="65">
        <v>13121705</v>
      </c>
      <c r="B1204" s="66" t="s">
        <v>3968</v>
      </c>
      <c r="C1204" s="40" t="s">
        <v>4573</v>
      </c>
      <c r="D1204" s="40" t="s">
        <v>4574</v>
      </c>
      <c r="E1204" s="37"/>
    </row>
    <row r="1205" spans="1:5" x14ac:dyDescent="0.25">
      <c r="A1205" s="65">
        <v>28801696</v>
      </c>
      <c r="B1205" s="66" t="s">
        <v>4124</v>
      </c>
      <c r="C1205" s="40" t="s">
        <v>4573</v>
      </c>
      <c r="D1205" s="40" t="s">
        <v>4574</v>
      </c>
    </row>
    <row r="1206" spans="1:5" x14ac:dyDescent="0.25">
      <c r="A1206" s="65">
        <v>12447619</v>
      </c>
      <c r="B1206" s="75" t="s">
        <v>5355</v>
      </c>
      <c r="C1206" s="46" t="s">
        <v>4616</v>
      </c>
      <c r="D1206" s="76" t="s">
        <v>5055</v>
      </c>
    </row>
    <row r="1207" spans="1:5" x14ac:dyDescent="0.25">
      <c r="A1207" s="65">
        <v>10028225</v>
      </c>
      <c r="B1207" s="75" t="s">
        <v>5356</v>
      </c>
      <c r="C1207" s="46" t="s">
        <v>4616</v>
      </c>
      <c r="D1207" s="76" t="s">
        <v>5055</v>
      </c>
    </row>
    <row r="1208" spans="1:5" x14ac:dyDescent="0.25">
      <c r="A1208" s="65">
        <v>7782630</v>
      </c>
      <c r="B1208" s="75" t="s">
        <v>5357</v>
      </c>
      <c r="C1208" s="46" t="s">
        <v>4616</v>
      </c>
      <c r="D1208" s="76" t="s">
        <v>5055</v>
      </c>
    </row>
    <row r="1209" spans="1:5" x14ac:dyDescent="0.25">
      <c r="A1209" s="65">
        <v>7705080</v>
      </c>
      <c r="B1209" s="75" t="s">
        <v>3887</v>
      </c>
      <c r="C1209" s="46" t="s">
        <v>4616</v>
      </c>
      <c r="D1209" s="76" t="s">
        <v>5055</v>
      </c>
    </row>
    <row r="1212" spans="1:5" x14ac:dyDescent="0.25">
      <c r="C1212" s="40"/>
      <c r="D1212" s="41"/>
      <c r="E1212" s="37"/>
    </row>
    <row r="1213" spans="1:5" x14ac:dyDescent="0.25">
      <c r="A1213" s="34"/>
      <c r="B1213" s="43"/>
      <c r="C1213" s="36"/>
      <c r="D1213" s="36"/>
      <c r="E1213" s="3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60"/>
  <sheetViews>
    <sheetView workbookViewId="0">
      <selection activeCell="R2" sqref="R2"/>
    </sheetView>
  </sheetViews>
  <sheetFormatPr defaultColWidth="11.5703125" defaultRowHeight="15" x14ac:dyDescent="0.25"/>
  <cols>
    <col min="1" max="1" width="31.28515625" customWidth="1"/>
    <col min="2" max="2" width="14.7109375" customWidth="1"/>
    <col min="22" max="23" width="11.5703125" style="9"/>
  </cols>
  <sheetData>
    <row r="1" spans="1:29" ht="128.25" x14ac:dyDescent="0.25">
      <c r="A1" s="1" t="s">
        <v>0</v>
      </c>
      <c r="B1" s="2" t="s">
        <v>1</v>
      </c>
      <c r="C1" s="3" t="s">
        <v>2</v>
      </c>
      <c r="D1" s="2" t="s">
        <v>3</v>
      </c>
      <c r="E1" s="2" t="s">
        <v>4</v>
      </c>
      <c r="F1" s="4" t="s">
        <v>5</v>
      </c>
      <c r="G1" s="4" t="s">
        <v>6</v>
      </c>
      <c r="H1" s="4" t="s">
        <v>7</v>
      </c>
      <c r="I1" s="4" t="s">
        <v>8</v>
      </c>
      <c r="J1" s="4" t="s">
        <v>9</v>
      </c>
      <c r="K1" s="4" t="s">
        <v>10</v>
      </c>
      <c r="L1" s="3" t="s">
        <v>11</v>
      </c>
      <c r="M1" s="2" t="s">
        <v>12</v>
      </c>
      <c r="N1" s="2" t="s">
        <v>13</v>
      </c>
      <c r="O1" s="3" t="s">
        <v>14</v>
      </c>
      <c r="P1" s="3" t="s">
        <v>15</v>
      </c>
      <c r="Q1" s="3" t="s">
        <v>16</v>
      </c>
      <c r="R1" s="5" t="s">
        <v>17</v>
      </c>
      <c r="S1" s="3" t="s">
        <v>18</v>
      </c>
      <c r="T1" s="3" t="s">
        <v>19</v>
      </c>
      <c r="U1" s="3" t="s">
        <v>20</v>
      </c>
      <c r="V1" s="6" t="s">
        <v>21</v>
      </c>
      <c r="W1" s="6" t="s">
        <v>22</v>
      </c>
      <c r="X1" s="3" t="s">
        <v>4564</v>
      </c>
      <c r="Y1" s="2" t="s">
        <v>5360</v>
      </c>
      <c r="Z1" s="2" t="s">
        <v>5361</v>
      </c>
      <c r="AA1" s="2" t="s">
        <v>5362</v>
      </c>
      <c r="AB1" s="3" t="s">
        <v>4565</v>
      </c>
      <c r="AC1" s="3" t="s">
        <v>4566</v>
      </c>
    </row>
    <row r="2" spans="1:29" x14ac:dyDescent="0.25">
      <c r="A2" s="7" t="s">
        <v>23</v>
      </c>
      <c r="B2" s="8">
        <v>420042</v>
      </c>
      <c r="C2" s="8">
        <v>34490</v>
      </c>
      <c r="D2" s="8">
        <v>5.9078117880000001</v>
      </c>
      <c r="E2" s="8">
        <v>5.9559802340000001</v>
      </c>
      <c r="F2" s="8">
        <v>6.0126737400000003</v>
      </c>
      <c r="G2" s="8">
        <v>5.9981445339999997</v>
      </c>
      <c r="H2" s="8">
        <v>5.9636301920000001</v>
      </c>
      <c r="I2" s="8">
        <v>6.0149887409999998</v>
      </c>
      <c r="J2" s="8">
        <v>5.920053598</v>
      </c>
      <c r="K2" s="8" t="s">
        <v>25</v>
      </c>
      <c r="L2" s="8">
        <v>5.9905793559999996</v>
      </c>
      <c r="M2" s="8">
        <v>24.175930789999999</v>
      </c>
      <c r="N2" s="8">
        <v>207.1306002</v>
      </c>
      <c r="O2" s="8">
        <v>5.7118835370000003</v>
      </c>
      <c r="P2" s="8">
        <v>6.3700000000000007E-2</v>
      </c>
      <c r="Q2" s="8">
        <v>6.3700000000000007E-2</v>
      </c>
      <c r="R2" s="8" t="s">
        <v>26</v>
      </c>
      <c r="S2" s="8">
        <v>1.25</v>
      </c>
      <c r="T2" s="8" t="s">
        <v>27</v>
      </c>
      <c r="U2" s="8">
        <v>70.8</v>
      </c>
      <c r="V2" s="9">
        <v>42.040999999999997</v>
      </c>
      <c r="W2" s="9">
        <v>8.7079775630081997</v>
      </c>
      <c r="X2" t="e">
        <f>VLOOKUP(B2,[1]Daphnia!F$2:J$1059,5,FALSE)</f>
        <v>#N/A</v>
      </c>
      <c r="Y2" t="s">
        <v>27</v>
      </c>
      <c r="Z2" t="s">
        <v>27</v>
      </c>
      <c r="AA2" t="s">
        <v>27</v>
      </c>
      <c r="AB2" t="s">
        <v>4575</v>
      </c>
      <c r="AC2" t="s">
        <v>4576</v>
      </c>
    </row>
    <row r="3" spans="1:29" x14ac:dyDescent="0.25">
      <c r="A3" s="7" t="s">
        <v>28</v>
      </c>
      <c r="B3" s="8">
        <v>57136</v>
      </c>
      <c r="C3" s="8">
        <v>21426</v>
      </c>
      <c r="D3" s="8">
        <v>5.8267163789999996</v>
      </c>
      <c r="E3" s="8">
        <v>5.7326304889999999</v>
      </c>
      <c r="F3" s="8">
        <v>5.7868622390000004</v>
      </c>
      <c r="G3" s="8">
        <v>5.6959271060000001</v>
      </c>
      <c r="H3" s="8">
        <v>5.768529676</v>
      </c>
      <c r="I3" s="8">
        <v>5.860561541</v>
      </c>
      <c r="J3" s="8">
        <v>5.7433993579999996</v>
      </c>
      <c r="K3" s="8" t="s">
        <v>25</v>
      </c>
      <c r="L3" s="8">
        <v>5.9952179379999997</v>
      </c>
      <c r="M3" s="10">
        <v>2.9200000000000001E-15</v>
      </c>
      <c r="N3" s="8">
        <v>699.81116710000003</v>
      </c>
      <c r="O3" s="8">
        <v>5.5659994289999997</v>
      </c>
      <c r="P3" s="8">
        <v>6.4000000000000001E-2</v>
      </c>
      <c r="Q3" s="8">
        <v>6.4000000000000001E-2</v>
      </c>
      <c r="R3" s="8" t="s">
        <v>26</v>
      </c>
      <c r="S3" s="8" t="s">
        <v>27</v>
      </c>
      <c r="T3" s="8" t="s">
        <v>27</v>
      </c>
      <c r="U3" s="8" t="s">
        <v>27</v>
      </c>
      <c r="V3" s="9">
        <v>60.055999999999997</v>
      </c>
      <c r="W3" s="9">
        <v>42.0278594513576</v>
      </c>
      <c r="X3" t="e">
        <f>VLOOKUP(B3,[1]Daphnia!F$2:J$1059,5,FALSE)</f>
        <v>#N/A</v>
      </c>
      <c r="Y3" t="s">
        <v>27</v>
      </c>
      <c r="Z3" t="s">
        <v>27</v>
      </c>
      <c r="AA3" t="s">
        <v>27</v>
      </c>
      <c r="AB3" t="s">
        <v>5363</v>
      </c>
      <c r="AC3" t="s">
        <v>5363</v>
      </c>
    </row>
    <row r="4" spans="1:29" x14ac:dyDescent="0.25">
      <c r="A4" s="7" t="s">
        <v>30</v>
      </c>
      <c r="B4" s="8">
        <v>141435</v>
      </c>
      <c r="C4" s="8">
        <v>22000</v>
      </c>
      <c r="D4" s="8">
        <v>5.8607337590000004</v>
      </c>
      <c r="E4" s="8">
        <v>5.8660983480000004</v>
      </c>
      <c r="F4" s="8">
        <v>5.7919330100000002</v>
      </c>
      <c r="G4" s="8">
        <v>5.7335963249999997</v>
      </c>
      <c r="H4" s="8">
        <v>5.7477395109999998</v>
      </c>
      <c r="I4" s="8">
        <v>5.7592919240000002</v>
      </c>
      <c r="J4" s="8">
        <v>5.7609325619999998</v>
      </c>
      <c r="K4" s="8" t="s">
        <v>25</v>
      </c>
      <c r="L4" s="8">
        <v>5.9947445860000004</v>
      </c>
      <c r="M4" s="8">
        <v>0.70738675100000004</v>
      </c>
      <c r="N4" s="8">
        <v>0.53430226300000006</v>
      </c>
      <c r="O4" s="8">
        <v>5.7425057439999998</v>
      </c>
      <c r="P4" s="8">
        <v>6.4000000000000003E-3</v>
      </c>
      <c r="Q4" s="8" t="s">
        <v>26</v>
      </c>
      <c r="R4" s="8">
        <v>6.4000000000000003E-3</v>
      </c>
      <c r="S4" s="8" t="s">
        <v>27</v>
      </c>
      <c r="T4" s="8" t="s">
        <v>27</v>
      </c>
      <c r="U4" s="8" t="s">
        <v>27</v>
      </c>
      <c r="V4" s="9">
        <v>61.084000000000003</v>
      </c>
      <c r="W4" s="9">
        <v>3.2637319433092005E-2</v>
      </c>
      <c r="X4" t="e">
        <f>VLOOKUP(B4,[1]Daphnia!F$2:J$1059,5,FALSE)</f>
        <v>#N/A</v>
      </c>
      <c r="Y4" t="s">
        <v>27</v>
      </c>
      <c r="Z4">
        <v>2070000</v>
      </c>
      <c r="AA4" t="s">
        <v>27</v>
      </c>
      <c r="AB4" t="s">
        <v>5363</v>
      </c>
      <c r="AC4" t="s">
        <v>5363</v>
      </c>
    </row>
    <row r="5" spans="1:29" x14ac:dyDescent="0.25">
      <c r="A5" s="7" t="s">
        <v>32</v>
      </c>
      <c r="B5" s="8">
        <v>10043353</v>
      </c>
      <c r="C5" s="8">
        <v>20194</v>
      </c>
      <c r="D5" s="8">
        <v>6.0606433290000004</v>
      </c>
      <c r="E5" s="8">
        <v>6.069856787</v>
      </c>
      <c r="F5" s="8">
        <v>6.0801328549999996</v>
      </c>
      <c r="G5" s="8">
        <v>6.1321932710000002</v>
      </c>
      <c r="H5" s="8">
        <v>6.135529064</v>
      </c>
      <c r="I5" s="8">
        <v>6.1846152139999999</v>
      </c>
      <c r="J5" s="8">
        <v>5.9541987509999998</v>
      </c>
      <c r="K5" s="8" t="s">
        <v>25</v>
      </c>
      <c r="L5" s="8">
        <v>6.0014570909999998</v>
      </c>
      <c r="M5" s="8">
        <v>0.89441613799999997</v>
      </c>
      <c r="N5" s="8">
        <v>0.89888348600000001</v>
      </c>
      <c r="O5" s="8">
        <v>6.1198051729999996</v>
      </c>
      <c r="P5" s="8" t="s">
        <v>26</v>
      </c>
      <c r="Q5" s="8" t="s">
        <v>26</v>
      </c>
      <c r="R5" s="8" t="s">
        <v>26</v>
      </c>
      <c r="S5" s="8">
        <v>0</v>
      </c>
      <c r="T5" s="8">
        <v>30.9</v>
      </c>
      <c r="U5" s="8">
        <v>60.7</v>
      </c>
      <c r="V5" s="9">
        <v>61.83</v>
      </c>
      <c r="W5" s="9">
        <v>5.5577965939379997E-2</v>
      </c>
      <c r="X5">
        <f>VLOOKUP(B5,[1]Daphnia!F$2:J$1059,5,FALSE)</f>
        <v>777000</v>
      </c>
      <c r="Y5" t="s">
        <v>27</v>
      </c>
      <c r="Z5" t="s">
        <v>27</v>
      </c>
      <c r="AA5" t="s">
        <v>27</v>
      </c>
      <c r="AB5" t="s">
        <v>4575</v>
      </c>
      <c r="AC5" t="s">
        <v>4576</v>
      </c>
    </row>
    <row r="6" spans="1:29" x14ac:dyDescent="0.25">
      <c r="A6" s="7" t="s">
        <v>34</v>
      </c>
      <c r="B6" s="8">
        <v>107211</v>
      </c>
      <c r="C6" s="8">
        <v>20597</v>
      </c>
      <c r="D6" s="8">
        <v>5.7905277929999999</v>
      </c>
      <c r="E6" s="8">
        <v>5.7740485189999999</v>
      </c>
      <c r="F6" s="8">
        <v>5.7721172599999999</v>
      </c>
      <c r="G6" s="8">
        <v>5.7761386559999996</v>
      </c>
      <c r="H6" s="8">
        <v>5.7207416010000003</v>
      </c>
      <c r="I6" s="8">
        <v>5.6344535880000004</v>
      </c>
      <c r="J6" s="8">
        <v>5.6475307319999999</v>
      </c>
      <c r="K6" s="8">
        <v>100</v>
      </c>
      <c r="L6" s="8">
        <v>5.9966478759999999</v>
      </c>
      <c r="M6" s="8">
        <v>0.152143521</v>
      </c>
      <c r="N6" s="8">
        <v>1000</v>
      </c>
      <c r="O6" s="8">
        <v>5.2098457170000003</v>
      </c>
      <c r="P6" s="8">
        <v>6.4299999999999996E-2</v>
      </c>
      <c r="Q6" s="8">
        <v>6.4299999999999996E-2</v>
      </c>
      <c r="R6" s="8" t="s">
        <v>26</v>
      </c>
      <c r="S6" s="8" t="s">
        <v>27</v>
      </c>
      <c r="T6" s="8" t="s">
        <v>27</v>
      </c>
      <c r="U6" s="8" t="s">
        <v>27</v>
      </c>
      <c r="V6" s="9">
        <v>62.067999999999998</v>
      </c>
      <c r="W6" s="9">
        <v>62.067999999999998</v>
      </c>
      <c r="X6">
        <f>VLOOKUP(B6,[1]Daphnia!F$2:J$1059,5,FALSE)</f>
        <v>51000000</v>
      </c>
      <c r="Y6">
        <v>27540000</v>
      </c>
      <c r="Z6" t="s">
        <v>27</v>
      </c>
      <c r="AA6" t="s">
        <v>27</v>
      </c>
      <c r="AB6" t="s">
        <v>4573</v>
      </c>
      <c r="AC6" t="s">
        <v>4574</v>
      </c>
    </row>
    <row r="7" spans="1:29" x14ac:dyDescent="0.25">
      <c r="A7" s="7" t="s">
        <v>36</v>
      </c>
      <c r="B7" s="8">
        <v>26628228</v>
      </c>
      <c r="C7" s="8">
        <v>20121</v>
      </c>
      <c r="D7" s="8">
        <v>5.7857757530000002</v>
      </c>
      <c r="E7" s="8">
        <v>5.9226266990000003</v>
      </c>
      <c r="F7" s="8">
        <v>5.8309204589999997</v>
      </c>
      <c r="G7" s="8">
        <v>5.7636281</v>
      </c>
      <c r="H7" s="8">
        <v>5.6283958170000004</v>
      </c>
      <c r="I7" s="8">
        <v>5.4498576810000001</v>
      </c>
      <c r="J7" s="8">
        <v>5.4868114979999998</v>
      </c>
      <c r="K7" s="8">
        <v>50</v>
      </c>
      <c r="L7" s="8">
        <v>5.9999071109999997</v>
      </c>
      <c r="M7" s="8">
        <v>0.35200814800000002</v>
      </c>
      <c r="N7" s="8">
        <v>1000</v>
      </c>
      <c r="O7" s="8">
        <v>4.4627820959999998</v>
      </c>
      <c r="P7" s="8">
        <v>6.4000000000000003E-3</v>
      </c>
      <c r="Q7" s="8">
        <v>6.4000000000000003E-3</v>
      </c>
      <c r="R7" s="8" t="s">
        <v>26</v>
      </c>
      <c r="S7" s="8" t="s">
        <v>27</v>
      </c>
      <c r="T7" s="8" t="s">
        <v>27</v>
      </c>
      <c r="U7" s="8" t="s">
        <v>27</v>
      </c>
      <c r="V7" s="9">
        <v>65.010999999999996</v>
      </c>
      <c r="W7" s="9">
        <v>65.010999999999996</v>
      </c>
      <c r="X7" t="e">
        <f>VLOOKUP(B7,[1]Daphnia!F$2:J$1059,5,FALSE)</f>
        <v>#N/A</v>
      </c>
      <c r="Y7">
        <v>680</v>
      </c>
      <c r="Z7">
        <v>8447.2774869109944</v>
      </c>
      <c r="AA7">
        <v>800</v>
      </c>
      <c r="AB7" t="s">
        <v>4616</v>
      </c>
      <c r="AC7" t="s">
        <v>4624</v>
      </c>
    </row>
    <row r="8" spans="1:29" x14ac:dyDescent="0.25">
      <c r="A8" s="7" t="s">
        <v>38</v>
      </c>
      <c r="B8" s="8">
        <v>7632000</v>
      </c>
      <c r="C8" s="8">
        <v>20941</v>
      </c>
      <c r="D8" s="8">
        <v>5.9994076280000002</v>
      </c>
      <c r="E8" s="8">
        <v>6.0233963340000001</v>
      </c>
      <c r="F8" s="8">
        <v>6.051818548</v>
      </c>
      <c r="G8" s="8">
        <v>6.0307565219999999</v>
      </c>
      <c r="H8" s="8">
        <v>6.0839567209999998</v>
      </c>
      <c r="I8" s="8">
        <v>6.0429338330000002</v>
      </c>
      <c r="J8" s="8">
        <v>5.7520376139999998</v>
      </c>
      <c r="K8" s="8" t="s">
        <v>25</v>
      </c>
      <c r="L8" s="8">
        <v>6.0190367250000003</v>
      </c>
      <c r="M8" s="8">
        <v>19.600737599999999</v>
      </c>
      <c r="N8" s="8">
        <v>213.03641569999999</v>
      </c>
      <c r="O8" s="8">
        <v>4.82992591</v>
      </c>
      <c r="P8" s="8" t="s">
        <v>26</v>
      </c>
      <c r="Q8" s="8" t="s">
        <v>26</v>
      </c>
      <c r="R8" s="8" t="s">
        <v>26</v>
      </c>
      <c r="S8" s="8" t="s">
        <v>27</v>
      </c>
      <c r="T8" s="8" t="s">
        <v>27</v>
      </c>
      <c r="U8" s="8" t="s">
        <v>27</v>
      </c>
      <c r="V8" s="9">
        <v>68.995000000000005</v>
      </c>
      <c r="W8" s="9">
        <v>14.6984475012215</v>
      </c>
      <c r="X8" t="e">
        <f>VLOOKUP(B8,[1]Daphnia!F$2:J$1059,5,FALSE)</f>
        <v>#N/A</v>
      </c>
      <c r="Y8" t="s">
        <v>27</v>
      </c>
      <c r="Z8" t="s">
        <v>27</v>
      </c>
      <c r="AA8" t="s">
        <v>27</v>
      </c>
      <c r="AB8" t="s">
        <v>5363</v>
      </c>
      <c r="AC8" t="s">
        <v>5363</v>
      </c>
    </row>
    <row r="9" spans="1:29" x14ac:dyDescent="0.25">
      <c r="A9" s="7" t="s">
        <v>40</v>
      </c>
      <c r="B9" s="8">
        <v>288880</v>
      </c>
      <c r="C9" s="8">
        <v>27131</v>
      </c>
      <c r="D9" s="8">
        <v>6.0862450949999998</v>
      </c>
      <c r="E9" s="8">
        <v>6.1063770709999998</v>
      </c>
      <c r="F9" s="8">
        <v>6.0042633470000002</v>
      </c>
      <c r="G9" s="8">
        <v>6.0449564179999999</v>
      </c>
      <c r="H9" s="8">
        <v>6.0414997970000002</v>
      </c>
      <c r="I9" s="8">
        <v>6.0171073310000001</v>
      </c>
      <c r="J9" s="8">
        <v>5.7390035240000001</v>
      </c>
      <c r="K9" s="8" t="s">
        <v>25</v>
      </c>
      <c r="L9" s="8">
        <v>6.0257864779999997</v>
      </c>
      <c r="M9" s="8">
        <v>5.966938989</v>
      </c>
      <c r="N9" s="8">
        <v>198.7421526</v>
      </c>
      <c r="O9" s="8">
        <v>5.4784629090000001</v>
      </c>
      <c r="P9" s="8" t="s">
        <v>26</v>
      </c>
      <c r="Q9" s="8" t="s">
        <v>26</v>
      </c>
      <c r="R9" s="8" t="s">
        <v>26</v>
      </c>
      <c r="S9" s="8" t="s">
        <v>27</v>
      </c>
      <c r="T9" s="8" t="s">
        <v>27</v>
      </c>
      <c r="U9" s="8" t="s">
        <v>27</v>
      </c>
      <c r="V9" s="9">
        <v>69.066999999999993</v>
      </c>
      <c r="W9" s="9">
        <v>13.726524253624198</v>
      </c>
      <c r="X9" t="e">
        <f>VLOOKUP(B9,[1]Daphnia!F$2:J$1059,5,FALSE)</f>
        <v>#N/A</v>
      </c>
      <c r="Y9" t="s">
        <v>27</v>
      </c>
      <c r="Z9" t="s">
        <v>27</v>
      </c>
      <c r="AA9" t="s">
        <v>27</v>
      </c>
      <c r="AB9" t="s">
        <v>4579</v>
      </c>
      <c r="AC9" t="s">
        <v>4606</v>
      </c>
    </row>
    <row r="10" spans="1:29" x14ac:dyDescent="0.25">
      <c r="A10" s="7" t="s">
        <v>42</v>
      </c>
      <c r="B10" s="8">
        <v>79061</v>
      </c>
      <c r="C10" s="8">
        <v>20027</v>
      </c>
      <c r="D10" s="8">
        <v>5.9968486619999997</v>
      </c>
      <c r="E10" s="8">
        <v>5.6803416340000004</v>
      </c>
      <c r="F10" s="8">
        <v>5.688102089</v>
      </c>
      <c r="G10" s="8">
        <v>5.7642151999999998</v>
      </c>
      <c r="H10" s="8">
        <v>5.8863668489999998</v>
      </c>
      <c r="I10" s="8">
        <v>5.7574039260000003</v>
      </c>
      <c r="J10" s="8">
        <v>5.6533313859999996</v>
      </c>
      <c r="K10" s="8">
        <v>200</v>
      </c>
      <c r="L10" s="8">
        <v>5.9986537819999999</v>
      </c>
      <c r="M10" s="8">
        <v>24.252078879999999</v>
      </c>
      <c r="N10" s="8">
        <v>0.559134562</v>
      </c>
      <c r="O10" s="8">
        <v>5.7313584439999996</v>
      </c>
      <c r="P10" s="8" t="s">
        <v>26</v>
      </c>
      <c r="Q10" s="8" t="s">
        <v>26</v>
      </c>
      <c r="R10" s="8" t="s">
        <v>26</v>
      </c>
      <c r="S10" s="8" t="s">
        <v>27</v>
      </c>
      <c r="T10" s="8" t="s">
        <v>27</v>
      </c>
      <c r="U10" s="8" t="s">
        <v>27</v>
      </c>
      <c r="V10" s="9">
        <v>71.078999999999994</v>
      </c>
      <c r="W10" s="9">
        <v>3.9742725532398E-2</v>
      </c>
      <c r="X10">
        <f>VLOOKUP(B10,[1]Daphnia!F$2:J$1059,5,FALSE)</f>
        <v>160000</v>
      </c>
      <c r="Y10">
        <v>100000</v>
      </c>
      <c r="Z10">
        <v>114367.82764396638</v>
      </c>
      <c r="AA10">
        <v>110000</v>
      </c>
      <c r="AB10" t="s">
        <v>4575</v>
      </c>
      <c r="AC10" t="s">
        <v>4576</v>
      </c>
    </row>
    <row r="11" spans="1:29" x14ac:dyDescent="0.25">
      <c r="A11" s="7" t="s">
        <v>44</v>
      </c>
      <c r="B11" s="8">
        <v>68122</v>
      </c>
      <c r="C11" s="8">
        <v>20515</v>
      </c>
      <c r="D11" s="8">
        <v>5.8647185630000003</v>
      </c>
      <c r="E11" s="8">
        <v>5.9220375540000001</v>
      </c>
      <c r="F11" s="8">
        <v>5.8751358969999998</v>
      </c>
      <c r="G11" s="8">
        <v>5.8354726130000003</v>
      </c>
      <c r="H11" s="8">
        <v>6.0150501480000003</v>
      </c>
      <c r="I11" s="8">
        <v>5.7932457890000002</v>
      </c>
      <c r="J11" s="8">
        <v>5.7776170210000002</v>
      </c>
      <c r="K11" s="8" t="s">
        <v>25</v>
      </c>
      <c r="L11" s="8">
        <v>5.9966073590000004</v>
      </c>
      <c r="M11" s="8">
        <v>0.16458039799999999</v>
      </c>
      <c r="N11" s="8">
        <v>999.99999990000003</v>
      </c>
      <c r="O11" s="8">
        <v>5.5990914490000003</v>
      </c>
      <c r="P11" s="8" t="s">
        <v>26</v>
      </c>
      <c r="Q11" s="8" t="s">
        <v>26</v>
      </c>
      <c r="R11" s="8" t="s">
        <v>26</v>
      </c>
      <c r="S11" s="8" t="s">
        <v>27</v>
      </c>
      <c r="T11" s="8" t="s">
        <v>27</v>
      </c>
      <c r="U11" s="8" t="s">
        <v>27</v>
      </c>
      <c r="V11" s="9">
        <v>73.094999999999999</v>
      </c>
      <c r="W11" s="9">
        <v>73.094999992690504</v>
      </c>
      <c r="X11">
        <f>VLOOKUP(B11,[1]Daphnia!F$2:J$1059,5,FALSE)</f>
        <v>14500000</v>
      </c>
      <c r="Y11">
        <v>7100000</v>
      </c>
      <c r="Z11">
        <v>10600000</v>
      </c>
      <c r="AA11">
        <v>9800000</v>
      </c>
      <c r="AB11" t="s">
        <v>5363</v>
      </c>
      <c r="AC11" t="s">
        <v>5363</v>
      </c>
    </row>
    <row r="12" spans="1:29" x14ac:dyDescent="0.25">
      <c r="A12" s="7" t="s">
        <v>46</v>
      </c>
      <c r="B12" s="8">
        <v>79163</v>
      </c>
      <c r="C12" s="8">
        <v>47167</v>
      </c>
      <c r="D12" s="8">
        <v>6.0866610909999999</v>
      </c>
      <c r="E12" s="8">
        <v>6.0952175259999999</v>
      </c>
      <c r="F12" s="8">
        <v>6.0733767470000002</v>
      </c>
      <c r="G12" s="8">
        <v>6.0205593530000003</v>
      </c>
      <c r="H12" s="8">
        <v>6.0302900690000003</v>
      </c>
      <c r="I12" s="8">
        <v>6.0681778749999999</v>
      </c>
      <c r="J12" s="8">
        <v>5.8394396310000003</v>
      </c>
      <c r="K12" s="8" t="s">
        <v>25</v>
      </c>
      <c r="L12" s="8">
        <v>6.0295192999999996</v>
      </c>
      <c r="M12" s="8">
        <v>22.36105323</v>
      </c>
      <c r="N12" s="8">
        <v>225.1632841</v>
      </c>
      <c r="O12" s="8">
        <v>3.1387823080000001</v>
      </c>
      <c r="P12" s="8" t="s">
        <v>26</v>
      </c>
      <c r="Q12" s="8" t="s">
        <v>26</v>
      </c>
      <c r="R12" s="8" t="s">
        <v>26</v>
      </c>
      <c r="S12" s="8" t="s">
        <v>27</v>
      </c>
      <c r="T12" s="8" t="s">
        <v>27</v>
      </c>
      <c r="U12" s="8" t="s">
        <v>27</v>
      </c>
      <c r="V12" s="9">
        <v>73.094999999999999</v>
      </c>
      <c r="W12" s="9">
        <v>16.4583102512895</v>
      </c>
      <c r="X12" t="e">
        <f>VLOOKUP(B12,[1]Daphnia!F$2:J$1059,5,FALSE)</f>
        <v>#N/A</v>
      </c>
      <c r="Y12" t="s">
        <v>27</v>
      </c>
      <c r="Z12" t="s">
        <v>27</v>
      </c>
      <c r="AA12" t="s">
        <v>27</v>
      </c>
      <c r="AB12" t="s">
        <v>4579</v>
      </c>
      <c r="AC12" t="s">
        <v>4580</v>
      </c>
    </row>
    <row r="13" spans="1:29" x14ac:dyDescent="0.25">
      <c r="A13" s="7" t="s">
        <v>48</v>
      </c>
      <c r="B13" s="8">
        <v>556616</v>
      </c>
      <c r="C13" s="8">
        <v>27204</v>
      </c>
      <c r="D13" s="8">
        <v>6.1362890329999997</v>
      </c>
      <c r="E13" s="8">
        <v>6.374406284</v>
      </c>
      <c r="F13" s="8">
        <v>6.0615831939999998</v>
      </c>
      <c r="G13" s="8">
        <v>6.0236064750000002</v>
      </c>
      <c r="H13" s="8">
        <v>5.9580190039999996</v>
      </c>
      <c r="I13" s="8">
        <v>6.0229550720000002</v>
      </c>
      <c r="J13" s="8">
        <v>5.0616200149999999</v>
      </c>
      <c r="K13" s="8">
        <v>200</v>
      </c>
      <c r="L13" s="8">
        <v>6.0389851190000003</v>
      </c>
      <c r="M13" s="8">
        <v>5.8079622789999998</v>
      </c>
      <c r="N13" s="8">
        <v>224.33415059999999</v>
      </c>
      <c r="O13" s="8">
        <v>3.1350000069999999</v>
      </c>
      <c r="P13" s="8" t="s">
        <v>26</v>
      </c>
      <c r="Q13" s="8" t="s">
        <v>26</v>
      </c>
      <c r="R13" s="8" t="s">
        <v>26</v>
      </c>
      <c r="S13" s="8">
        <v>40</v>
      </c>
      <c r="T13" s="8">
        <v>0.497</v>
      </c>
      <c r="U13" s="8">
        <v>2.96</v>
      </c>
      <c r="V13" s="9">
        <v>73.11</v>
      </c>
      <c r="W13" s="9">
        <v>16.401069750365998</v>
      </c>
      <c r="X13">
        <f>VLOOKUP(B13,[1]Daphnia!F$2:J$1059,5,FALSE)</f>
        <v>55</v>
      </c>
      <c r="Y13">
        <v>142</v>
      </c>
      <c r="Z13" t="s">
        <v>27</v>
      </c>
      <c r="AA13">
        <v>69.374346843772159</v>
      </c>
      <c r="AB13" t="s">
        <v>5363</v>
      </c>
      <c r="AC13" t="s">
        <v>5363</v>
      </c>
    </row>
    <row r="14" spans="1:29" x14ac:dyDescent="0.25">
      <c r="A14" s="7" t="s">
        <v>50</v>
      </c>
      <c r="B14" s="8">
        <v>556525</v>
      </c>
      <c r="C14" s="8">
        <v>20666</v>
      </c>
      <c r="D14" s="8">
        <v>5.8670193580000003</v>
      </c>
      <c r="E14" s="8">
        <v>5.794137901</v>
      </c>
      <c r="F14" s="8">
        <v>5.8082490269999996</v>
      </c>
      <c r="G14" s="8">
        <v>5.7889397039999997</v>
      </c>
      <c r="H14" s="8">
        <v>5.7785140679999998</v>
      </c>
      <c r="I14" s="8">
        <v>5.4882143079999999</v>
      </c>
      <c r="J14" s="8">
        <v>5.8250242300000004</v>
      </c>
      <c r="K14" s="8" t="s">
        <v>25</v>
      </c>
      <c r="L14" s="8">
        <v>6.0004276140000004</v>
      </c>
      <c r="M14" s="8">
        <v>0.30346707099999998</v>
      </c>
      <c r="N14" s="8">
        <v>2.5892433459999999</v>
      </c>
      <c r="O14" s="8">
        <v>5.6136626539999996</v>
      </c>
      <c r="P14" s="8" t="s">
        <v>26</v>
      </c>
      <c r="Q14" s="8" t="s">
        <v>26</v>
      </c>
      <c r="R14" s="8" t="s">
        <v>26</v>
      </c>
      <c r="S14" s="8" t="s">
        <v>27</v>
      </c>
      <c r="T14" s="8" t="s">
        <v>27</v>
      </c>
      <c r="U14" s="8" t="s">
        <v>27</v>
      </c>
      <c r="V14" s="9">
        <v>74.078999999999994</v>
      </c>
      <c r="W14" s="9">
        <v>0.191808557828334</v>
      </c>
      <c r="X14" t="e">
        <f>VLOOKUP(B14,[1]Daphnia!F$2:J$1059,5,FALSE)</f>
        <v>#N/A</v>
      </c>
      <c r="Y14" t="s">
        <v>27</v>
      </c>
      <c r="Z14" t="s">
        <v>27</v>
      </c>
      <c r="AA14" t="s">
        <v>27</v>
      </c>
      <c r="AB14" t="s">
        <v>5363</v>
      </c>
      <c r="AC14" t="s">
        <v>5363</v>
      </c>
    </row>
    <row r="15" spans="1:29" x14ac:dyDescent="0.25">
      <c r="A15" s="7" t="s">
        <v>52</v>
      </c>
      <c r="B15" s="8">
        <v>127071</v>
      </c>
      <c r="C15" s="8">
        <v>25438</v>
      </c>
      <c r="D15" s="8">
        <v>5.9955073629999998</v>
      </c>
      <c r="E15" s="8">
        <v>5.972699424</v>
      </c>
      <c r="F15" s="8">
        <v>5.9181901510000001</v>
      </c>
      <c r="G15" s="8">
        <v>5.9285129960000003</v>
      </c>
      <c r="H15" s="8">
        <v>5.7522887410000001</v>
      </c>
      <c r="I15" s="8">
        <v>5.6322616510000003</v>
      </c>
      <c r="J15" s="8">
        <v>5.7276752110000002</v>
      </c>
      <c r="K15" s="8" t="s">
        <v>25</v>
      </c>
      <c r="L15" s="8">
        <v>5.9971432980000001</v>
      </c>
      <c r="M15" s="8">
        <v>1.409001181</v>
      </c>
      <c r="N15" s="8">
        <v>17.908320209999999</v>
      </c>
      <c r="O15" s="8">
        <v>5.6700276130000002</v>
      </c>
      <c r="P15" s="8">
        <v>6.4000000000000003E-3</v>
      </c>
      <c r="Q15" s="8">
        <v>6.4000000000000003E-3</v>
      </c>
      <c r="R15" s="8" t="s">
        <v>26</v>
      </c>
      <c r="S15" s="8" t="s">
        <v>27</v>
      </c>
      <c r="T15" s="8" t="s">
        <v>27</v>
      </c>
      <c r="U15" s="8" t="s">
        <v>27</v>
      </c>
      <c r="V15" s="9">
        <v>76.055000000000007</v>
      </c>
      <c r="W15" s="9">
        <v>1.36201729357155</v>
      </c>
      <c r="X15" t="e">
        <f>VLOOKUP(B15,[1]Daphnia!F$2:J$1059,5,FALSE)</f>
        <v>#N/A</v>
      </c>
      <c r="Y15" t="s">
        <v>27</v>
      </c>
      <c r="Z15" t="s">
        <v>27</v>
      </c>
      <c r="AA15" t="s">
        <v>27</v>
      </c>
      <c r="AB15" t="s">
        <v>5363</v>
      </c>
      <c r="AC15" t="s">
        <v>5363</v>
      </c>
    </row>
    <row r="16" spans="1:29" x14ac:dyDescent="0.25">
      <c r="A16" s="7" t="s">
        <v>54</v>
      </c>
      <c r="B16" s="8">
        <v>109864</v>
      </c>
      <c r="C16" s="8">
        <v>24182</v>
      </c>
      <c r="D16" s="8">
        <v>5.8627295100000003</v>
      </c>
      <c r="E16" s="8">
        <v>5.9399187109999998</v>
      </c>
      <c r="F16" s="8">
        <v>6.0849004559999997</v>
      </c>
      <c r="G16" s="8">
        <v>6.0660429389999999</v>
      </c>
      <c r="H16" s="8">
        <v>5.994507821</v>
      </c>
      <c r="I16" s="8">
        <v>6.029637095</v>
      </c>
      <c r="J16" s="8">
        <v>6.058059525</v>
      </c>
      <c r="K16" s="8" t="s">
        <v>25</v>
      </c>
      <c r="L16" s="8">
        <v>5.9707852319999999</v>
      </c>
      <c r="M16" s="8">
        <v>24.999999039999999</v>
      </c>
      <c r="N16" s="8">
        <v>2.2247447880000002</v>
      </c>
      <c r="O16" s="8">
        <v>6.041831567</v>
      </c>
      <c r="P16" s="8">
        <v>6.4000000000000001E-2</v>
      </c>
      <c r="Q16" s="8">
        <v>6.4000000000000001E-2</v>
      </c>
      <c r="R16" s="8">
        <v>0.64</v>
      </c>
      <c r="S16" s="8">
        <v>1.5</v>
      </c>
      <c r="T16" s="8" t="s">
        <v>27</v>
      </c>
      <c r="U16" s="8" t="s">
        <v>27</v>
      </c>
      <c r="V16" s="9">
        <v>76.094999999999999</v>
      </c>
      <c r="W16" s="9">
        <v>0.16929195464286001</v>
      </c>
      <c r="X16" t="e">
        <f>VLOOKUP(B16,[1]Daphnia!F$2:J$1059,5,FALSE)</f>
        <v>#N/A</v>
      </c>
      <c r="Y16" t="s">
        <v>27</v>
      </c>
      <c r="Z16" t="s">
        <v>27</v>
      </c>
      <c r="AA16" t="s">
        <v>27</v>
      </c>
      <c r="AB16" t="s">
        <v>5363</v>
      </c>
      <c r="AC16" t="s">
        <v>5363</v>
      </c>
    </row>
    <row r="17" spans="1:29" x14ac:dyDescent="0.25">
      <c r="A17" s="7" t="s">
        <v>56</v>
      </c>
      <c r="B17" s="8">
        <v>57556</v>
      </c>
      <c r="C17" s="8">
        <v>21206</v>
      </c>
      <c r="D17" s="8">
        <v>6.087859527</v>
      </c>
      <c r="E17" s="8">
        <v>5.9897983129999997</v>
      </c>
      <c r="F17" s="8">
        <v>6.0537149210000001</v>
      </c>
      <c r="G17" s="8">
        <v>6.0201927419999999</v>
      </c>
      <c r="H17" s="8">
        <v>5.9106052519999999</v>
      </c>
      <c r="I17" s="8">
        <v>5.9036255259999999</v>
      </c>
      <c r="J17" s="8">
        <v>5.7050892930000003</v>
      </c>
      <c r="K17" s="8" t="s">
        <v>25</v>
      </c>
      <c r="L17" s="8">
        <v>6.0147775750000001</v>
      </c>
      <c r="M17" s="8">
        <v>1.296840137</v>
      </c>
      <c r="N17" s="8">
        <v>1000</v>
      </c>
      <c r="O17" s="8">
        <v>3.135000008</v>
      </c>
      <c r="P17" s="8">
        <v>6.4000000000000003E-3</v>
      </c>
      <c r="Q17" s="8">
        <v>6.4000000000000003E-3</v>
      </c>
      <c r="R17" s="8" t="s">
        <v>26</v>
      </c>
      <c r="S17" s="8" t="s">
        <v>27</v>
      </c>
      <c r="T17" s="8" t="s">
        <v>27</v>
      </c>
      <c r="U17" s="8" t="s">
        <v>27</v>
      </c>
      <c r="V17" s="9">
        <v>76.094999999999999</v>
      </c>
      <c r="W17" s="9">
        <v>76.094999999999999</v>
      </c>
      <c r="X17" t="e">
        <f>VLOOKUP(B17,[1]Daphnia!F$2:J$1059,5,FALSE)</f>
        <v>#N/A</v>
      </c>
      <c r="Y17" t="s">
        <v>27</v>
      </c>
      <c r="Z17" t="s">
        <v>27</v>
      </c>
      <c r="AA17" t="s">
        <v>27</v>
      </c>
      <c r="AB17" t="s">
        <v>4579</v>
      </c>
      <c r="AC17" t="s">
        <v>4606</v>
      </c>
    </row>
    <row r="18" spans="1:29" x14ac:dyDescent="0.25">
      <c r="A18" s="7" t="s">
        <v>58</v>
      </c>
      <c r="B18" s="8">
        <v>107073</v>
      </c>
      <c r="C18" s="8">
        <v>21877</v>
      </c>
      <c r="D18" s="8">
        <v>5.9974651000000003</v>
      </c>
      <c r="E18" s="8">
        <v>5.9033224400000002</v>
      </c>
      <c r="F18" s="8">
        <v>5.9175806729999998</v>
      </c>
      <c r="G18" s="8">
        <v>5.8171885090000002</v>
      </c>
      <c r="H18" s="8">
        <v>5.9093478160000004</v>
      </c>
      <c r="I18" s="8">
        <v>5.9486071020000004</v>
      </c>
      <c r="J18" s="8">
        <v>5.8260681510000003</v>
      </c>
      <c r="K18" s="8" t="s">
        <v>25</v>
      </c>
      <c r="L18" s="8">
        <v>6.0015645729999996</v>
      </c>
      <c r="M18" s="8">
        <v>13.4869398</v>
      </c>
      <c r="N18" s="8">
        <v>0.904804214</v>
      </c>
      <c r="O18" s="8">
        <v>5.8764349530000004</v>
      </c>
      <c r="P18" s="8" t="s">
        <v>26</v>
      </c>
      <c r="Q18" s="8" t="s">
        <v>26</v>
      </c>
      <c r="R18" s="8" t="s">
        <v>26</v>
      </c>
      <c r="S18" s="8" t="s">
        <v>27</v>
      </c>
      <c r="T18" s="8" t="s">
        <v>27</v>
      </c>
      <c r="U18" s="8" t="s">
        <v>27</v>
      </c>
      <c r="V18" s="9">
        <v>80.510000000000005</v>
      </c>
      <c r="W18" s="9">
        <v>7.2845787269139997E-2</v>
      </c>
      <c r="X18">
        <f>VLOOKUP(B18,[1]Daphnia!F$2:J$1059,5,FALSE)</f>
        <v>235000</v>
      </c>
      <c r="Y18">
        <v>35284.557528754704</v>
      </c>
      <c r="Z18">
        <v>58147.89322467571</v>
      </c>
      <c r="AA18">
        <v>54399.632351698849</v>
      </c>
      <c r="AB18" t="s">
        <v>5363</v>
      </c>
      <c r="AC18" t="s">
        <v>5363</v>
      </c>
    </row>
    <row r="19" spans="1:29" x14ac:dyDescent="0.25">
      <c r="A19" s="7" t="s">
        <v>60</v>
      </c>
      <c r="B19" s="8">
        <v>584134</v>
      </c>
      <c r="C19" s="8">
        <v>33058</v>
      </c>
      <c r="D19" s="8">
        <v>5.814700373</v>
      </c>
      <c r="E19" s="8">
        <v>5.8484252679999997</v>
      </c>
      <c r="F19" s="8">
        <v>5.8320455840000003</v>
      </c>
      <c r="G19" s="8">
        <v>5.7999984519999996</v>
      </c>
      <c r="H19" s="8">
        <v>5.5730096979999999</v>
      </c>
      <c r="I19" s="8">
        <v>5.7811864489999998</v>
      </c>
      <c r="J19" s="8">
        <v>5.3613475590000004</v>
      </c>
      <c r="K19" s="8">
        <v>200</v>
      </c>
      <c r="L19" s="8">
        <v>5.9970100649999996</v>
      </c>
      <c r="M19" s="8">
        <v>0.34473969300000001</v>
      </c>
      <c r="N19" s="8">
        <v>1000</v>
      </c>
      <c r="O19" s="8">
        <v>4.6534980570000002</v>
      </c>
      <c r="P19" s="8">
        <v>6.4</v>
      </c>
      <c r="Q19" s="8" t="s">
        <v>26</v>
      </c>
      <c r="R19" s="8">
        <v>6.4</v>
      </c>
      <c r="S19" s="8" t="s">
        <v>27</v>
      </c>
      <c r="T19" s="8" t="s">
        <v>27</v>
      </c>
      <c r="U19" s="8" t="s">
        <v>27</v>
      </c>
      <c r="V19" s="9">
        <v>84.081999999999994</v>
      </c>
      <c r="W19" s="9">
        <v>84.081999999999994</v>
      </c>
      <c r="X19" t="e">
        <f>VLOOKUP(B19,[1]Daphnia!F$2:J$1059,5,FALSE)</f>
        <v>#N/A</v>
      </c>
      <c r="Y19" t="s">
        <v>27</v>
      </c>
      <c r="Z19" t="s">
        <v>27</v>
      </c>
      <c r="AA19" t="s">
        <v>27</v>
      </c>
      <c r="AB19" t="s">
        <v>5363</v>
      </c>
      <c r="AC19" t="s">
        <v>5363</v>
      </c>
    </row>
    <row r="20" spans="1:29" x14ac:dyDescent="0.25">
      <c r="A20" s="7" t="s">
        <v>62</v>
      </c>
      <c r="B20" s="8">
        <v>79390</v>
      </c>
      <c r="C20" s="8">
        <v>29600</v>
      </c>
      <c r="D20" s="8">
        <v>6.051624533</v>
      </c>
      <c r="E20" s="8">
        <v>5.9112563370000002</v>
      </c>
      <c r="F20" s="8">
        <v>5.8853672809999997</v>
      </c>
      <c r="G20" s="8">
        <v>5.8209748790000004</v>
      </c>
      <c r="H20" s="8">
        <v>6.0119830680000002</v>
      </c>
      <c r="I20" s="8">
        <v>5.823097615</v>
      </c>
      <c r="J20" s="8">
        <v>5.8577774380000003</v>
      </c>
      <c r="K20" s="8" t="s">
        <v>25</v>
      </c>
      <c r="L20" s="8">
        <v>6.0023954220000002</v>
      </c>
      <c r="M20" s="8">
        <v>20.658773</v>
      </c>
      <c r="N20" s="8">
        <v>0.95162854299999999</v>
      </c>
      <c r="O20" s="8">
        <v>5.8807130650000001</v>
      </c>
      <c r="P20" s="8" t="s">
        <v>26</v>
      </c>
      <c r="Q20" s="8" t="s">
        <v>26</v>
      </c>
      <c r="R20" s="8" t="s">
        <v>26</v>
      </c>
      <c r="S20" s="8" t="s">
        <v>27</v>
      </c>
      <c r="T20" s="8" t="s">
        <v>27</v>
      </c>
      <c r="U20" s="8" t="s">
        <v>27</v>
      </c>
      <c r="V20" s="9">
        <v>85.105999999999995</v>
      </c>
      <c r="W20" s="9">
        <v>8.0989298780557994E-2</v>
      </c>
      <c r="X20" t="e">
        <f>VLOOKUP(B20,[1]Daphnia!F$2:J$1059,5,FALSE)</f>
        <v>#N/A</v>
      </c>
      <c r="Y20" t="s">
        <v>27</v>
      </c>
      <c r="Z20" t="s">
        <v>27</v>
      </c>
      <c r="AA20" t="s">
        <v>27</v>
      </c>
      <c r="AB20" t="s">
        <v>5363</v>
      </c>
      <c r="AC20" t="s">
        <v>5363</v>
      </c>
    </row>
    <row r="21" spans="1:29" x14ac:dyDescent="0.25">
      <c r="A21" s="7" t="s">
        <v>64</v>
      </c>
      <c r="B21" s="8">
        <v>96480</v>
      </c>
      <c r="C21" s="8">
        <v>20224</v>
      </c>
      <c r="D21" s="8">
        <v>6.1041505450000004</v>
      </c>
      <c r="E21" s="8">
        <v>6.0838257919999998</v>
      </c>
      <c r="F21" s="8">
        <v>5.9950137870000004</v>
      </c>
      <c r="G21" s="8">
        <v>6.0969798290000004</v>
      </c>
      <c r="H21" s="8">
        <v>6.0873305630000001</v>
      </c>
      <c r="I21" s="8">
        <v>6.0217038519999999</v>
      </c>
      <c r="J21" s="8">
        <v>5.8141693779999999</v>
      </c>
      <c r="K21" s="8" t="s">
        <v>25</v>
      </c>
      <c r="L21" s="8">
        <v>6.031069037</v>
      </c>
      <c r="M21" s="8">
        <v>6.1061751180000003</v>
      </c>
      <c r="N21" s="8">
        <v>188.7839141</v>
      </c>
      <c r="O21" s="8">
        <v>5.640946928</v>
      </c>
      <c r="P21" s="8" t="s">
        <v>26</v>
      </c>
      <c r="Q21" s="8" t="s">
        <v>26</v>
      </c>
      <c r="R21" s="8" t="s">
        <v>26</v>
      </c>
      <c r="S21" s="8" t="s">
        <v>27</v>
      </c>
      <c r="T21" s="8" t="s">
        <v>27</v>
      </c>
      <c r="U21" s="8" t="s">
        <v>27</v>
      </c>
      <c r="V21" s="9">
        <v>86.09</v>
      </c>
      <c r="W21" s="9">
        <v>16.252407164869002</v>
      </c>
      <c r="X21" t="e">
        <f>VLOOKUP(B21,[1]Daphnia!F$2:J$1059,5,FALSE)</f>
        <v>#N/A</v>
      </c>
      <c r="Y21" t="s">
        <v>27</v>
      </c>
      <c r="Z21" t="s">
        <v>27</v>
      </c>
      <c r="AA21" t="s">
        <v>27</v>
      </c>
      <c r="AB21" t="s">
        <v>4579</v>
      </c>
      <c r="AC21" t="s">
        <v>4594</v>
      </c>
    </row>
    <row r="22" spans="1:29" x14ac:dyDescent="0.25">
      <c r="A22" s="7" t="s">
        <v>66</v>
      </c>
      <c r="B22" s="8">
        <v>110623</v>
      </c>
      <c r="C22" s="8">
        <v>21653</v>
      </c>
      <c r="D22" s="8">
        <v>5.9791321899999996</v>
      </c>
      <c r="E22" s="8">
        <v>5.9345598549999998</v>
      </c>
      <c r="F22" s="8">
        <v>5.9001685200000002</v>
      </c>
      <c r="G22" s="8">
        <v>5.9955224669999998</v>
      </c>
      <c r="H22" s="8">
        <v>6.0543517209999997</v>
      </c>
      <c r="I22" s="8">
        <v>6.0205201559999999</v>
      </c>
      <c r="J22" s="8">
        <v>5.555063101</v>
      </c>
      <c r="K22" s="8">
        <v>200</v>
      </c>
      <c r="L22" s="8">
        <v>5.9887726670000001</v>
      </c>
      <c r="M22" s="8">
        <v>24.83783519</v>
      </c>
      <c r="N22" s="8">
        <v>185.1432054</v>
      </c>
      <c r="O22" s="8">
        <v>5.5203177639999996</v>
      </c>
      <c r="P22" s="8">
        <v>64</v>
      </c>
      <c r="Q22" s="8">
        <v>64</v>
      </c>
      <c r="R22" s="8">
        <v>64</v>
      </c>
      <c r="S22" s="8" t="s">
        <v>27</v>
      </c>
      <c r="T22" s="8" t="s">
        <v>27</v>
      </c>
      <c r="U22" s="8" t="s">
        <v>27</v>
      </c>
      <c r="V22" s="9">
        <v>86.134</v>
      </c>
      <c r="W22" s="9">
        <v>15.947124853923601</v>
      </c>
      <c r="X22" t="e">
        <f>VLOOKUP(B22,[1]Daphnia!F$2:J$1059,5,FALSE)</f>
        <v>#N/A</v>
      </c>
      <c r="Y22" t="s">
        <v>27</v>
      </c>
      <c r="Z22">
        <v>12890.306435457614</v>
      </c>
      <c r="AA22" t="s">
        <v>27</v>
      </c>
      <c r="AB22" t="s">
        <v>5363</v>
      </c>
      <c r="AC22" t="s">
        <v>5363</v>
      </c>
    </row>
    <row r="23" spans="1:29" x14ac:dyDescent="0.25">
      <c r="A23" s="7" t="s">
        <v>68</v>
      </c>
      <c r="B23" s="8">
        <v>110850</v>
      </c>
      <c r="C23" s="8">
        <v>21164</v>
      </c>
      <c r="D23" s="8">
        <v>5.8449025939999997</v>
      </c>
      <c r="E23" s="8">
        <v>5.8138970209999998</v>
      </c>
      <c r="F23" s="8">
        <v>5.8504037120000003</v>
      </c>
      <c r="G23" s="8">
        <v>5.8448250609999999</v>
      </c>
      <c r="H23" s="8">
        <v>5.8908040340000003</v>
      </c>
      <c r="I23" s="8">
        <v>5.8374456889999999</v>
      </c>
      <c r="J23" s="8">
        <v>5.7440787560000004</v>
      </c>
      <c r="K23" s="8" t="s">
        <v>25</v>
      </c>
      <c r="L23" s="8">
        <v>5.9999144060000003</v>
      </c>
      <c r="M23" s="8">
        <v>5.0203403000000001E-2</v>
      </c>
      <c r="N23" s="8">
        <v>1000</v>
      </c>
      <c r="O23" s="8">
        <v>5.6254813309999996</v>
      </c>
      <c r="P23" s="8" t="s">
        <v>26</v>
      </c>
      <c r="Q23" s="8" t="s">
        <v>26</v>
      </c>
      <c r="R23" s="8" t="s">
        <v>26</v>
      </c>
      <c r="S23" s="8" t="s">
        <v>27</v>
      </c>
      <c r="T23" s="8" t="s">
        <v>27</v>
      </c>
      <c r="U23" s="8" t="s">
        <v>27</v>
      </c>
      <c r="V23" s="9">
        <v>86.138000000000005</v>
      </c>
      <c r="W23" s="9">
        <v>86.138000000000005</v>
      </c>
      <c r="X23" t="e">
        <f>VLOOKUP(B23,[1]Daphnia!F$2:J$1059,5,FALSE)</f>
        <v>#N/A</v>
      </c>
      <c r="Y23" t="s">
        <v>27</v>
      </c>
      <c r="Z23" t="s">
        <v>27</v>
      </c>
      <c r="AA23" t="s">
        <v>27</v>
      </c>
      <c r="AB23" t="s">
        <v>5363</v>
      </c>
      <c r="AC23" t="s">
        <v>5363</v>
      </c>
    </row>
    <row r="24" spans="1:29" x14ac:dyDescent="0.25">
      <c r="A24" s="7" t="s">
        <v>70</v>
      </c>
      <c r="B24" s="8">
        <v>96297</v>
      </c>
      <c r="C24" s="8">
        <v>21821</v>
      </c>
      <c r="D24" s="8">
        <v>5.677217153</v>
      </c>
      <c r="E24" s="8">
        <v>5.8939807699999998</v>
      </c>
      <c r="F24" s="8">
        <v>6.0537396220000002</v>
      </c>
      <c r="G24" s="8">
        <v>5.8018592389999997</v>
      </c>
      <c r="H24" s="8">
        <v>5.8187197389999996</v>
      </c>
      <c r="I24" s="8">
        <v>5.6833697250000004</v>
      </c>
      <c r="J24" s="8">
        <v>6.2033795869999997</v>
      </c>
      <c r="K24" s="8" t="s">
        <v>25</v>
      </c>
      <c r="L24" s="8">
        <v>5.9227971869999996</v>
      </c>
      <c r="M24" s="8">
        <v>24.999611720000001</v>
      </c>
      <c r="N24" s="8">
        <v>217.1022068</v>
      </c>
      <c r="O24" s="8">
        <v>8.3719684450000003</v>
      </c>
      <c r="P24" s="8" t="s">
        <v>26</v>
      </c>
      <c r="Q24" s="8" t="s">
        <v>26</v>
      </c>
      <c r="R24" s="8" t="s">
        <v>26</v>
      </c>
      <c r="S24" s="8" t="s">
        <v>27</v>
      </c>
      <c r="T24" s="8" t="s">
        <v>27</v>
      </c>
      <c r="U24" s="8" t="s">
        <v>27</v>
      </c>
      <c r="V24" s="9">
        <v>87.122</v>
      </c>
      <c r="W24" s="9">
        <v>18.9143784608296</v>
      </c>
      <c r="X24" t="e">
        <f>VLOOKUP(B24,[1]Daphnia!F$2:J$1059,5,FALSE)</f>
        <v>#N/A</v>
      </c>
      <c r="Y24" t="s">
        <v>27</v>
      </c>
      <c r="Z24">
        <v>843000</v>
      </c>
      <c r="AA24" t="s">
        <v>27</v>
      </c>
      <c r="AB24" t="s">
        <v>5363</v>
      </c>
      <c r="AC24" t="s">
        <v>5363</v>
      </c>
    </row>
    <row r="25" spans="1:29" x14ac:dyDescent="0.25">
      <c r="A25" s="7" t="s">
        <v>72</v>
      </c>
      <c r="B25" s="8">
        <v>107926</v>
      </c>
      <c r="C25" s="8">
        <v>21515</v>
      </c>
      <c r="D25" s="8">
        <v>5.8640472690000003</v>
      </c>
      <c r="E25" s="8">
        <v>5.8587880879999998</v>
      </c>
      <c r="F25" s="8">
        <v>5.8631900610000001</v>
      </c>
      <c r="G25" s="8">
        <v>5.8564768989999996</v>
      </c>
      <c r="H25" s="8">
        <v>5.9381002599999997</v>
      </c>
      <c r="I25" s="8">
        <v>5.999107639</v>
      </c>
      <c r="J25" s="8">
        <v>5.714530763</v>
      </c>
      <c r="K25" s="8" t="s">
        <v>25</v>
      </c>
      <c r="L25" s="8">
        <v>5.9521725310000004</v>
      </c>
      <c r="M25" s="8">
        <v>20.242661890000001</v>
      </c>
      <c r="N25" s="8">
        <v>187.67728729999999</v>
      </c>
      <c r="O25" s="8">
        <v>5.6598986260000004</v>
      </c>
      <c r="P25" s="8" t="s">
        <v>26</v>
      </c>
      <c r="Q25" s="8" t="s">
        <v>26</v>
      </c>
      <c r="R25" s="8" t="s">
        <v>26</v>
      </c>
      <c r="S25" s="8" t="s">
        <v>27</v>
      </c>
      <c r="T25" s="8" t="s">
        <v>27</v>
      </c>
      <c r="U25" s="8" t="s">
        <v>27</v>
      </c>
      <c r="V25" s="9">
        <v>88.105999999999995</v>
      </c>
      <c r="W25" s="9">
        <v>16.535495074853799</v>
      </c>
      <c r="X25" t="e">
        <f>VLOOKUP(B25,[1]Daphnia!F$2:J$1059,5,FALSE)</f>
        <v>#N/A</v>
      </c>
      <c r="Y25" t="s">
        <v>27</v>
      </c>
      <c r="Z25" t="s">
        <v>27</v>
      </c>
      <c r="AA25" t="s">
        <v>27</v>
      </c>
      <c r="AB25" t="s">
        <v>5363</v>
      </c>
      <c r="AC25" t="s">
        <v>5363</v>
      </c>
    </row>
    <row r="26" spans="1:29" x14ac:dyDescent="0.25">
      <c r="A26" s="7" t="s">
        <v>74</v>
      </c>
      <c r="B26" s="8">
        <v>51796</v>
      </c>
      <c r="C26" s="8">
        <v>21427</v>
      </c>
      <c r="D26" s="8">
        <v>5.9615148009999999</v>
      </c>
      <c r="E26" s="8">
        <v>5.9320480130000002</v>
      </c>
      <c r="F26" s="8">
        <v>5.9692612719999998</v>
      </c>
      <c r="G26" s="8">
        <v>5.9977132060000002</v>
      </c>
      <c r="H26" s="8">
        <v>5.946258372</v>
      </c>
      <c r="I26" s="8">
        <v>5.9123983850000004</v>
      </c>
      <c r="J26" s="8">
        <v>5.965614113</v>
      </c>
      <c r="K26" s="8" t="s">
        <v>25</v>
      </c>
      <c r="L26" s="8">
        <v>6.0003481250000004</v>
      </c>
      <c r="M26" s="8">
        <v>5.5348631000000002E-2</v>
      </c>
      <c r="N26" s="8">
        <v>999.99999920000005</v>
      </c>
      <c r="O26" s="8">
        <v>5.899008384</v>
      </c>
      <c r="P26" s="8" t="s">
        <v>26</v>
      </c>
      <c r="Q26" s="8" t="s">
        <v>26</v>
      </c>
      <c r="R26" s="8" t="s">
        <v>26</v>
      </c>
      <c r="S26" s="8" t="s">
        <v>27</v>
      </c>
      <c r="T26" s="8" t="s">
        <v>27</v>
      </c>
      <c r="U26" s="8" t="s">
        <v>27</v>
      </c>
      <c r="V26" s="9">
        <v>89.093999999999994</v>
      </c>
      <c r="W26" s="9">
        <v>89.093999928724799</v>
      </c>
      <c r="X26" t="e">
        <f>VLOOKUP(B26,[1]Daphnia!F$2:J$1059,5,FALSE)</f>
        <v>#N/A</v>
      </c>
      <c r="Y26" t="s">
        <v>27</v>
      </c>
      <c r="Z26">
        <v>5240000</v>
      </c>
      <c r="AA26" t="s">
        <v>27</v>
      </c>
      <c r="AB26" t="s">
        <v>5363</v>
      </c>
      <c r="AC26" t="s">
        <v>5363</v>
      </c>
    </row>
    <row r="27" spans="1:29" x14ac:dyDescent="0.25">
      <c r="A27" s="7" t="s">
        <v>76</v>
      </c>
      <c r="B27" s="8">
        <v>110805</v>
      </c>
      <c r="C27" s="8">
        <v>24087</v>
      </c>
      <c r="D27" s="8">
        <v>5.8507602890000001</v>
      </c>
      <c r="E27" s="8">
        <v>5.7909710399999996</v>
      </c>
      <c r="F27" s="8">
        <v>5.7496811360000004</v>
      </c>
      <c r="G27" s="8">
        <v>5.6412425099999997</v>
      </c>
      <c r="H27" s="8">
        <v>5.7157467889999998</v>
      </c>
      <c r="I27" s="8">
        <v>5.8854456529999997</v>
      </c>
      <c r="J27" s="8">
        <v>5.7944517360000001</v>
      </c>
      <c r="K27" s="8" t="s">
        <v>25</v>
      </c>
      <c r="L27" s="8">
        <v>5.9952179430000001</v>
      </c>
      <c r="M27" s="10">
        <v>3.6600000000000003E-14</v>
      </c>
      <c r="N27" s="8">
        <v>501.15976430000001</v>
      </c>
      <c r="O27" s="8">
        <v>5.5581272530000003</v>
      </c>
      <c r="P27" s="8" t="s">
        <v>26</v>
      </c>
      <c r="Q27" s="8" t="s">
        <v>26</v>
      </c>
      <c r="R27" s="8" t="s">
        <v>26</v>
      </c>
      <c r="S27" s="8" t="s">
        <v>27</v>
      </c>
      <c r="T27" s="8" t="s">
        <v>27</v>
      </c>
      <c r="U27" s="8" t="s">
        <v>27</v>
      </c>
      <c r="V27" s="9">
        <v>90.122</v>
      </c>
      <c r="W27" s="9">
        <v>45.1655202782446</v>
      </c>
      <c r="X27" t="e">
        <f>VLOOKUP(B27,[1]Daphnia!F$2:J$1059,5,FALSE)</f>
        <v>#N/A</v>
      </c>
      <c r="Y27" t="s">
        <v>27</v>
      </c>
      <c r="Z27" t="s">
        <v>27</v>
      </c>
      <c r="AA27" t="s">
        <v>27</v>
      </c>
      <c r="AB27" t="s">
        <v>5363</v>
      </c>
      <c r="AC27" t="s">
        <v>5363</v>
      </c>
    </row>
    <row r="28" spans="1:29" x14ac:dyDescent="0.25">
      <c r="A28" s="7" t="s">
        <v>78</v>
      </c>
      <c r="B28" s="8">
        <v>107880</v>
      </c>
      <c r="C28" s="8">
        <v>26773</v>
      </c>
      <c r="D28" s="8">
        <v>5.9160890290000001</v>
      </c>
      <c r="E28" s="8">
        <v>5.8987027080000001</v>
      </c>
      <c r="F28" s="8">
        <v>5.8762479609999998</v>
      </c>
      <c r="G28" s="8">
        <v>6.0104959149999999</v>
      </c>
      <c r="H28" s="8">
        <v>6.0010744740000002</v>
      </c>
      <c r="I28" s="8">
        <v>6.0162055160000003</v>
      </c>
      <c r="J28" s="8">
        <v>5.7431145350000001</v>
      </c>
      <c r="K28" s="8" t="s">
        <v>25</v>
      </c>
      <c r="L28" s="8">
        <v>5.9769718449999996</v>
      </c>
      <c r="M28" s="8">
        <v>20.709738510000001</v>
      </c>
      <c r="N28" s="8">
        <v>206.18469880000001</v>
      </c>
      <c r="O28" s="8">
        <v>5.3107734600000001</v>
      </c>
      <c r="P28" s="8" t="s">
        <v>26</v>
      </c>
      <c r="Q28" s="8" t="s">
        <v>26</v>
      </c>
      <c r="R28" s="8" t="s">
        <v>26</v>
      </c>
      <c r="S28" s="8" t="s">
        <v>27</v>
      </c>
      <c r="T28" s="8" t="s">
        <v>27</v>
      </c>
      <c r="U28" s="8" t="s">
        <v>27</v>
      </c>
      <c r="V28" s="9">
        <v>90.122</v>
      </c>
      <c r="W28" s="9">
        <v>18.581777425253602</v>
      </c>
      <c r="X28" t="e">
        <f>VLOOKUP(B28,[1]Daphnia!F$2:J$1059,5,FALSE)</f>
        <v>#N/A</v>
      </c>
      <c r="Y28" t="s">
        <v>27</v>
      </c>
      <c r="Z28" t="s">
        <v>27</v>
      </c>
      <c r="AA28" t="s">
        <v>27</v>
      </c>
      <c r="AB28" t="s">
        <v>5363</v>
      </c>
      <c r="AC28" t="s">
        <v>5363</v>
      </c>
    </row>
    <row r="29" spans="1:29" x14ac:dyDescent="0.25">
      <c r="A29" s="7" t="s">
        <v>80</v>
      </c>
      <c r="B29" s="8">
        <v>56815</v>
      </c>
      <c r="C29" s="8">
        <v>20663</v>
      </c>
      <c r="D29" s="8">
        <v>5.8332338239999997</v>
      </c>
      <c r="E29" s="8">
        <v>5.874754781</v>
      </c>
      <c r="F29" s="8">
        <v>5.8358134389999998</v>
      </c>
      <c r="G29" s="8">
        <v>5.7550280819999999</v>
      </c>
      <c r="H29" s="8">
        <v>5.8667613059999999</v>
      </c>
      <c r="I29" s="8">
        <v>5.8741644820000003</v>
      </c>
      <c r="J29" s="8">
        <v>5.6550727900000002</v>
      </c>
      <c r="K29" s="8">
        <v>200</v>
      </c>
      <c r="L29" s="8">
        <v>6.0047257419999998</v>
      </c>
      <c r="M29" s="8">
        <v>0.12812480100000001</v>
      </c>
      <c r="N29" s="8">
        <v>999.99999979999996</v>
      </c>
      <c r="O29" s="8">
        <v>5.4817383299999998</v>
      </c>
      <c r="P29" s="8">
        <v>6.4</v>
      </c>
      <c r="Q29" s="8">
        <v>6.4</v>
      </c>
      <c r="R29" s="8" t="s">
        <v>26</v>
      </c>
      <c r="S29" s="8" t="s">
        <v>27</v>
      </c>
      <c r="T29" s="8" t="s">
        <v>27</v>
      </c>
      <c r="U29" s="8" t="s">
        <v>27</v>
      </c>
      <c r="V29" s="9">
        <v>92.093999999999994</v>
      </c>
      <c r="W29" s="9">
        <v>92.093999981581192</v>
      </c>
      <c r="X29" t="e">
        <f>VLOOKUP(B29,[1]Daphnia!F$2:J$1059,5,FALSE)</f>
        <v>#N/A</v>
      </c>
      <c r="Y29" t="s">
        <v>27</v>
      </c>
      <c r="Z29" t="s">
        <v>27</v>
      </c>
      <c r="AA29" t="s">
        <v>27</v>
      </c>
      <c r="AB29" t="s">
        <v>4575</v>
      </c>
      <c r="AC29" t="s">
        <v>4583</v>
      </c>
    </row>
    <row r="30" spans="1:29" x14ac:dyDescent="0.25">
      <c r="A30" s="7" t="s">
        <v>82</v>
      </c>
      <c r="B30" s="8">
        <v>108952</v>
      </c>
      <c r="C30" s="8">
        <v>21124</v>
      </c>
      <c r="D30" s="8">
        <v>6.0859815749999999</v>
      </c>
      <c r="E30" s="8">
        <v>5.9812051290000001</v>
      </c>
      <c r="F30" s="8">
        <v>6.0091265580000002</v>
      </c>
      <c r="G30" s="8">
        <v>5.9789632529999999</v>
      </c>
      <c r="H30" s="8">
        <v>5.940747086</v>
      </c>
      <c r="I30" s="8">
        <v>5.9239235079999997</v>
      </c>
      <c r="J30" s="8">
        <v>6.021102988</v>
      </c>
      <c r="K30" s="8" t="s">
        <v>25</v>
      </c>
      <c r="L30" s="8">
        <v>5.9949913620000004</v>
      </c>
      <c r="M30" s="8">
        <v>0.70243707200000005</v>
      </c>
      <c r="N30" s="8">
        <v>155.02441469999999</v>
      </c>
      <c r="O30" s="8">
        <v>5.933505169</v>
      </c>
      <c r="P30" s="8">
        <v>6.4</v>
      </c>
      <c r="Q30" s="8">
        <v>6.4</v>
      </c>
      <c r="R30" s="8" t="s">
        <v>26</v>
      </c>
      <c r="S30" s="8" t="s">
        <v>27</v>
      </c>
      <c r="T30" s="8" t="s">
        <v>27</v>
      </c>
      <c r="U30" s="8" t="s">
        <v>27</v>
      </c>
      <c r="V30" s="9">
        <v>94.113</v>
      </c>
      <c r="W30" s="9">
        <v>14.589812740661101</v>
      </c>
      <c r="X30">
        <f>VLOOKUP(B30,[1]Daphnia!F$2:J$1059,5,FALSE)</f>
        <v>4200</v>
      </c>
      <c r="Y30">
        <v>16431.676725154983</v>
      </c>
      <c r="Z30">
        <v>32243.366543702083</v>
      </c>
      <c r="AA30">
        <v>8399.476174143243</v>
      </c>
      <c r="AB30" t="s">
        <v>4579</v>
      </c>
      <c r="AC30" t="s">
        <v>4594</v>
      </c>
    </row>
    <row r="31" spans="1:29" x14ac:dyDescent="0.25">
      <c r="A31" s="7" t="s">
        <v>84</v>
      </c>
      <c r="B31" s="8">
        <v>98011</v>
      </c>
      <c r="C31" s="8">
        <v>20647</v>
      </c>
      <c r="D31" s="8">
        <v>5.919667681</v>
      </c>
      <c r="E31" s="8">
        <v>5.8837033219999997</v>
      </c>
      <c r="F31" s="8">
        <v>5.8823727569999997</v>
      </c>
      <c r="G31" s="8">
        <v>5.9063783289999998</v>
      </c>
      <c r="H31" s="8">
        <v>5.9477049190000004</v>
      </c>
      <c r="I31" s="8">
        <v>5.827725526</v>
      </c>
      <c r="J31" s="8">
        <v>5.8184065609999998</v>
      </c>
      <c r="K31" s="8" t="s">
        <v>25</v>
      </c>
      <c r="L31" s="8">
        <v>6.000591214</v>
      </c>
      <c r="M31" s="8">
        <v>0.13056952599999999</v>
      </c>
      <c r="N31" s="8">
        <v>1000</v>
      </c>
      <c r="O31" s="8">
        <v>5.6844703499999998</v>
      </c>
      <c r="P31" s="8">
        <v>6.4</v>
      </c>
      <c r="Q31" s="8">
        <v>6.4</v>
      </c>
      <c r="R31" s="8">
        <v>64</v>
      </c>
      <c r="S31" s="8" t="s">
        <v>27</v>
      </c>
      <c r="T31" s="8" t="s">
        <v>27</v>
      </c>
      <c r="U31" s="8" t="s">
        <v>27</v>
      </c>
      <c r="V31" s="9">
        <v>96.084999999999994</v>
      </c>
      <c r="W31" s="9">
        <v>96.084999999999994</v>
      </c>
      <c r="X31" t="e">
        <f>VLOOKUP(B31,[1]Daphnia!F$2:J$1059,5,FALSE)</f>
        <v>#N/A</v>
      </c>
      <c r="Y31" t="s">
        <v>27</v>
      </c>
      <c r="Z31">
        <v>25451.22034488291</v>
      </c>
      <c r="AA31">
        <v>3060</v>
      </c>
      <c r="AB31" t="s">
        <v>5363</v>
      </c>
      <c r="AC31" t="s">
        <v>5363</v>
      </c>
    </row>
    <row r="32" spans="1:29" x14ac:dyDescent="0.25">
      <c r="A32" s="7" t="s">
        <v>86</v>
      </c>
      <c r="B32" s="8">
        <v>872504</v>
      </c>
      <c r="C32" s="8">
        <v>20856</v>
      </c>
      <c r="D32" s="8">
        <v>5.9437412219999999</v>
      </c>
      <c r="E32" s="8">
        <v>5.9242692530000003</v>
      </c>
      <c r="F32" s="8">
        <v>5.8891446959999998</v>
      </c>
      <c r="G32" s="8">
        <v>5.8090282130000004</v>
      </c>
      <c r="H32" s="8">
        <v>5.803179589</v>
      </c>
      <c r="I32" s="8">
        <v>5.8876111150000003</v>
      </c>
      <c r="J32" s="8">
        <v>5.8447340839999997</v>
      </c>
      <c r="K32" s="8" t="s">
        <v>25</v>
      </c>
      <c r="L32" s="8">
        <v>5.9991842460000004</v>
      </c>
      <c r="M32" s="8">
        <v>1.2564514959999999</v>
      </c>
      <c r="N32" s="8">
        <v>0.92756813000000005</v>
      </c>
      <c r="O32" s="8">
        <v>5.839491765</v>
      </c>
      <c r="P32" s="8" t="s">
        <v>26</v>
      </c>
      <c r="Q32" s="8" t="s">
        <v>26</v>
      </c>
      <c r="R32" s="8" t="s">
        <v>26</v>
      </c>
      <c r="S32" s="8" t="s">
        <v>27</v>
      </c>
      <c r="T32" s="8" t="s">
        <v>27</v>
      </c>
      <c r="U32" s="8" t="s">
        <v>27</v>
      </c>
      <c r="V32" s="9">
        <v>99.132999999999996</v>
      </c>
      <c r="W32" s="9">
        <v>9.1952611431290007E-2</v>
      </c>
      <c r="X32">
        <f>VLOOKUP(B32,[1]Daphnia!F$2:J$1059,5,FALSE)</f>
        <v>1230</v>
      </c>
      <c r="Y32" t="s">
        <v>27</v>
      </c>
      <c r="Z32" t="s">
        <v>27</v>
      </c>
      <c r="AA32" t="s">
        <v>27</v>
      </c>
      <c r="AB32" t="s">
        <v>5363</v>
      </c>
      <c r="AC32" t="s">
        <v>5363</v>
      </c>
    </row>
    <row r="33" spans="1:29" x14ac:dyDescent="0.25">
      <c r="A33" s="7" t="s">
        <v>88</v>
      </c>
      <c r="B33" s="8">
        <v>108918</v>
      </c>
      <c r="C33" s="8">
        <v>23996</v>
      </c>
      <c r="D33" s="8">
        <v>5.8355584199999999</v>
      </c>
      <c r="E33" s="8">
        <v>5.952310013</v>
      </c>
      <c r="F33" s="8">
        <v>5.8220668150000003</v>
      </c>
      <c r="G33" s="8">
        <v>5.8455100719999997</v>
      </c>
      <c r="H33" s="8">
        <v>5.9789615659999997</v>
      </c>
      <c r="I33" s="8">
        <v>5.8287307459999997</v>
      </c>
      <c r="J33" s="8">
        <v>5.8583511899999996</v>
      </c>
      <c r="K33" s="8" t="s">
        <v>25</v>
      </c>
      <c r="L33" s="8">
        <v>5.9970381420000001</v>
      </c>
      <c r="M33" s="8">
        <v>4.7128318000000002E-2</v>
      </c>
      <c r="N33" s="8">
        <v>999.99999809999997</v>
      </c>
      <c r="O33" s="8">
        <v>5.7173587890000004</v>
      </c>
      <c r="P33" s="8" t="s">
        <v>26</v>
      </c>
      <c r="Q33" s="8" t="s">
        <v>26</v>
      </c>
      <c r="R33" s="8" t="s">
        <v>26</v>
      </c>
      <c r="S33" s="8" t="s">
        <v>27</v>
      </c>
      <c r="T33" s="8" t="s">
        <v>27</v>
      </c>
      <c r="U33" s="8" t="s">
        <v>27</v>
      </c>
      <c r="V33" s="9">
        <v>99.177000000000007</v>
      </c>
      <c r="W33" s="9">
        <v>99.176999811563704</v>
      </c>
      <c r="X33" t="e">
        <f>VLOOKUP(B33,[1]Daphnia!F$2:J$1059,5,FALSE)</f>
        <v>#N/A</v>
      </c>
      <c r="Y33" t="s">
        <v>27</v>
      </c>
      <c r="Z33" t="s">
        <v>27</v>
      </c>
      <c r="AA33" t="s">
        <v>27</v>
      </c>
      <c r="AB33" t="s">
        <v>5363</v>
      </c>
      <c r="AC33" t="s">
        <v>5363</v>
      </c>
    </row>
    <row r="34" spans="1:29" x14ac:dyDescent="0.25">
      <c r="A34" s="7" t="s">
        <v>90</v>
      </c>
      <c r="B34" s="8">
        <v>55185</v>
      </c>
      <c r="C34" s="8">
        <v>21028</v>
      </c>
      <c r="D34" s="8">
        <v>5.9631839280000003</v>
      </c>
      <c r="E34" s="8">
        <v>5.89722305</v>
      </c>
      <c r="F34" s="8">
        <v>5.891507024</v>
      </c>
      <c r="G34" s="8">
        <v>5.869275816</v>
      </c>
      <c r="H34" s="8">
        <v>5.7685525039999996</v>
      </c>
      <c r="I34" s="8">
        <v>5.747759931</v>
      </c>
      <c r="J34" s="8">
        <v>5.6630989820000002</v>
      </c>
      <c r="K34" s="8">
        <v>200</v>
      </c>
      <c r="L34" s="8">
        <v>6.0017338200000001</v>
      </c>
      <c r="M34" s="8">
        <v>0.37026474799999998</v>
      </c>
      <c r="N34" s="8">
        <v>1000</v>
      </c>
      <c r="O34" s="8">
        <v>5.0759743720000001</v>
      </c>
      <c r="P34" s="8">
        <v>0.64</v>
      </c>
      <c r="Q34" s="8">
        <v>0.64</v>
      </c>
      <c r="R34" s="8" t="s">
        <v>26</v>
      </c>
      <c r="S34" s="8" t="s">
        <v>27</v>
      </c>
      <c r="T34" s="8" t="s">
        <v>27</v>
      </c>
      <c r="U34" s="8" t="s">
        <v>27</v>
      </c>
      <c r="V34" s="9">
        <v>102.137</v>
      </c>
      <c r="W34" s="9">
        <v>102.137</v>
      </c>
      <c r="X34" t="e">
        <f>VLOOKUP(B34,[1]Daphnia!F$2:J$1059,5,FALSE)</f>
        <v>#N/A</v>
      </c>
      <c r="Y34" t="s">
        <v>27</v>
      </c>
      <c r="Z34" t="s">
        <v>27</v>
      </c>
      <c r="AA34" t="s">
        <v>27</v>
      </c>
      <c r="AB34" t="s">
        <v>5363</v>
      </c>
      <c r="AC34" t="s">
        <v>5363</v>
      </c>
    </row>
    <row r="35" spans="1:29" x14ac:dyDescent="0.25">
      <c r="A35" s="7" t="s">
        <v>92</v>
      </c>
      <c r="B35" s="8">
        <v>96457</v>
      </c>
      <c r="C35" s="8">
        <v>20601</v>
      </c>
      <c r="D35" s="8">
        <v>6.1770724159999997</v>
      </c>
      <c r="E35" s="8">
        <v>5.9688168629999998</v>
      </c>
      <c r="F35" s="8">
        <v>6.0849049989999999</v>
      </c>
      <c r="G35" s="8">
        <v>6.19434883</v>
      </c>
      <c r="H35" s="8">
        <v>6.1205198919999999</v>
      </c>
      <c r="I35" s="8">
        <v>6.1156067829999996</v>
      </c>
      <c r="J35" s="8">
        <v>5.6888175700000003</v>
      </c>
      <c r="K35" s="8" t="s">
        <v>25</v>
      </c>
      <c r="L35" s="8">
        <v>6.0502738369999998</v>
      </c>
      <c r="M35" s="8">
        <v>23.80297152</v>
      </c>
      <c r="N35" s="8">
        <v>211.72365199999999</v>
      </c>
      <c r="O35" s="8">
        <v>4.2604031950000003</v>
      </c>
      <c r="P35" s="8">
        <v>6.4000000000000001E-2</v>
      </c>
      <c r="Q35" s="8">
        <v>6.4000000000000001E-2</v>
      </c>
      <c r="R35" s="8" t="s">
        <v>26</v>
      </c>
      <c r="S35" s="8">
        <v>2.5</v>
      </c>
      <c r="T35" s="8" t="s">
        <v>27</v>
      </c>
      <c r="U35" s="8" t="s">
        <v>27</v>
      </c>
      <c r="V35" s="9">
        <v>102.16</v>
      </c>
      <c r="W35" s="9">
        <v>21.629688288319997</v>
      </c>
      <c r="X35">
        <f>VLOOKUP(B35,[1]Daphnia!F$2:J$1059,5,FALSE)</f>
        <v>26900</v>
      </c>
      <c r="Y35" t="s">
        <v>27</v>
      </c>
      <c r="Z35" t="s">
        <v>27</v>
      </c>
      <c r="AA35" t="s">
        <v>27</v>
      </c>
      <c r="AB35" t="s">
        <v>5363</v>
      </c>
      <c r="AC35" t="s">
        <v>5363</v>
      </c>
    </row>
    <row r="36" spans="1:29" x14ac:dyDescent="0.25">
      <c r="A36" s="7" t="s">
        <v>94</v>
      </c>
      <c r="B36" s="8">
        <v>108112</v>
      </c>
      <c r="C36" s="8">
        <v>26781</v>
      </c>
      <c r="D36" s="8">
        <v>6.0517193000000002</v>
      </c>
      <c r="E36" s="8">
        <v>5.9603469569999996</v>
      </c>
      <c r="F36" s="8">
        <v>6.0175724669999999</v>
      </c>
      <c r="G36" s="8">
        <v>5.8895696199999996</v>
      </c>
      <c r="H36" s="8">
        <v>5.9712031420000002</v>
      </c>
      <c r="I36" s="8">
        <v>5.9643388369999997</v>
      </c>
      <c r="J36" s="8">
        <v>5.7920308240000002</v>
      </c>
      <c r="K36" s="8" t="s">
        <v>25</v>
      </c>
      <c r="L36" s="8">
        <v>5.9941295400000003</v>
      </c>
      <c r="M36" s="8">
        <v>2.5908196399999999</v>
      </c>
      <c r="N36" s="8">
        <v>536.26069170000005</v>
      </c>
      <c r="O36" s="8">
        <v>3.1350000919999998</v>
      </c>
      <c r="P36" s="8">
        <v>6.4000000000000003E-3</v>
      </c>
      <c r="Q36" s="8">
        <v>6.4000000000000003E-3</v>
      </c>
      <c r="R36" s="8" t="s">
        <v>26</v>
      </c>
      <c r="S36" s="8" t="s">
        <v>27</v>
      </c>
      <c r="T36" s="8" t="s">
        <v>27</v>
      </c>
      <c r="U36" s="8" t="s">
        <v>27</v>
      </c>
      <c r="V36" s="9">
        <v>102.17700000000001</v>
      </c>
      <c r="W36" s="9">
        <v>54.793508695830909</v>
      </c>
      <c r="X36" t="e">
        <f>VLOOKUP(B36,[1]Daphnia!F$2:J$1059,5,FALSE)</f>
        <v>#N/A</v>
      </c>
      <c r="Y36" t="s">
        <v>27</v>
      </c>
      <c r="Z36" t="s">
        <v>27</v>
      </c>
      <c r="AA36" t="s">
        <v>27</v>
      </c>
      <c r="AB36" t="s">
        <v>5363</v>
      </c>
      <c r="AC36" t="s">
        <v>5363</v>
      </c>
    </row>
    <row r="37" spans="1:29" x14ac:dyDescent="0.25">
      <c r="A37" s="7" t="s">
        <v>96</v>
      </c>
      <c r="B37" s="8">
        <v>100549</v>
      </c>
      <c r="C37" s="8">
        <v>26665</v>
      </c>
      <c r="D37" s="8">
        <v>5.7289501180000002</v>
      </c>
      <c r="E37" s="8">
        <v>5.7813807449999999</v>
      </c>
      <c r="F37" s="8">
        <v>5.6148724449999996</v>
      </c>
      <c r="G37" s="8">
        <v>5.6495935450000001</v>
      </c>
      <c r="H37" s="8">
        <v>5.6479519959999998</v>
      </c>
      <c r="I37" s="8">
        <v>5.650289313</v>
      </c>
      <c r="J37" s="8">
        <v>5.5422355300000001</v>
      </c>
      <c r="K37" s="8">
        <v>5</v>
      </c>
      <c r="L37" s="8">
        <v>5.9961537280000003</v>
      </c>
      <c r="M37" s="8">
        <v>0.15024454700000001</v>
      </c>
      <c r="N37" s="8">
        <v>18.238609629999999</v>
      </c>
      <c r="O37" s="8">
        <v>5.2956272210000002</v>
      </c>
      <c r="P37" s="8" t="s">
        <v>26</v>
      </c>
      <c r="Q37" s="8" t="s">
        <v>26</v>
      </c>
      <c r="R37" s="8" t="s">
        <v>26</v>
      </c>
      <c r="S37" s="8" t="s">
        <v>27</v>
      </c>
      <c r="T37" s="8" t="s">
        <v>27</v>
      </c>
      <c r="U37" s="8" t="s">
        <v>27</v>
      </c>
      <c r="V37" s="9">
        <v>104.11199999999999</v>
      </c>
      <c r="W37" s="9">
        <v>1.8988581257985599</v>
      </c>
      <c r="X37" t="e">
        <f>VLOOKUP(B37,[1]Daphnia!F$2:J$1059,5,FALSE)</f>
        <v>#N/A</v>
      </c>
      <c r="Y37" t="s">
        <v>27</v>
      </c>
      <c r="Z37" t="s">
        <v>27</v>
      </c>
      <c r="AA37" t="s">
        <v>27</v>
      </c>
      <c r="AB37" t="s">
        <v>4575</v>
      </c>
      <c r="AC37" t="s">
        <v>4576</v>
      </c>
    </row>
    <row r="38" spans="1:29" x14ac:dyDescent="0.25">
      <c r="A38" s="7" t="s">
        <v>98</v>
      </c>
      <c r="B38" s="8">
        <v>111422</v>
      </c>
      <c r="C38" s="8">
        <v>21932</v>
      </c>
      <c r="D38" s="8">
        <v>6.0412065569999998</v>
      </c>
      <c r="E38" s="8">
        <v>6.0499910979999996</v>
      </c>
      <c r="F38" s="8">
        <v>6.0414879079999997</v>
      </c>
      <c r="G38" s="8">
        <v>6.0199327870000001</v>
      </c>
      <c r="H38" s="8">
        <v>6.1028093950000004</v>
      </c>
      <c r="I38" s="8">
        <v>6.0671240519999996</v>
      </c>
      <c r="J38" s="8">
        <v>5.7935228030000001</v>
      </c>
      <c r="K38" s="8" t="s">
        <v>25</v>
      </c>
      <c r="L38" s="8">
        <v>6.0243561689999998</v>
      </c>
      <c r="M38" s="8">
        <v>23.33768032</v>
      </c>
      <c r="N38" s="8">
        <v>203.34170710000001</v>
      </c>
      <c r="O38" s="8">
        <v>5.4532058479999996</v>
      </c>
      <c r="P38" s="8" t="s">
        <v>26</v>
      </c>
      <c r="Q38" s="8" t="s">
        <v>26</v>
      </c>
      <c r="R38" s="8" t="s">
        <v>26</v>
      </c>
      <c r="S38" s="8" t="s">
        <v>27</v>
      </c>
      <c r="T38" s="8" t="s">
        <v>27</v>
      </c>
      <c r="U38" s="8" t="s">
        <v>27</v>
      </c>
      <c r="V38" s="9">
        <v>105.137</v>
      </c>
      <c r="W38" s="9">
        <v>21.378737059372703</v>
      </c>
      <c r="X38">
        <f>VLOOKUP(B38,[1]Daphnia!F$2:J$1059,5,FALSE)</f>
        <v>131000</v>
      </c>
      <c r="Y38" t="s">
        <v>27</v>
      </c>
      <c r="Z38">
        <v>686294.39747093956</v>
      </c>
      <c r="AA38" t="s">
        <v>27</v>
      </c>
      <c r="AB38" t="s">
        <v>4575</v>
      </c>
      <c r="AC38" t="s">
        <v>4576</v>
      </c>
    </row>
    <row r="39" spans="1:29" x14ac:dyDescent="0.25">
      <c r="A39" s="7" t="s">
        <v>100</v>
      </c>
      <c r="B39" s="8">
        <v>111466</v>
      </c>
      <c r="C39" s="8">
        <v>20462</v>
      </c>
      <c r="D39" s="8">
        <v>5.9139885300000001</v>
      </c>
      <c r="E39" s="8">
        <v>5.9465896090000001</v>
      </c>
      <c r="F39" s="8">
        <v>5.9185884250000003</v>
      </c>
      <c r="G39" s="8">
        <v>5.8604650490000001</v>
      </c>
      <c r="H39" s="8">
        <v>5.9161521529999996</v>
      </c>
      <c r="I39" s="8">
        <v>5.784739858</v>
      </c>
      <c r="J39" s="8">
        <v>5.6910195699999999</v>
      </c>
      <c r="K39" s="8" t="s">
        <v>25</v>
      </c>
      <c r="L39" s="8">
        <v>5.9914968760000002</v>
      </c>
      <c r="M39" s="8">
        <v>0.42870612499999999</v>
      </c>
      <c r="N39" s="8">
        <v>1000</v>
      </c>
      <c r="O39" s="8">
        <v>5.2244795450000003</v>
      </c>
      <c r="P39" s="8">
        <v>6.4000000000000001E-2</v>
      </c>
      <c r="Q39" s="8">
        <v>6.4000000000000001E-2</v>
      </c>
      <c r="R39" s="8" t="s">
        <v>26</v>
      </c>
      <c r="S39" s="8" t="s">
        <v>27</v>
      </c>
      <c r="T39" s="8" t="s">
        <v>27</v>
      </c>
      <c r="U39" s="8" t="s">
        <v>27</v>
      </c>
      <c r="V39" s="9">
        <v>106.121</v>
      </c>
      <c r="W39" s="9">
        <v>106.121</v>
      </c>
      <c r="X39" t="e">
        <f>VLOOKUP(B39,[1]Daphnia!F$2:J$1059,5,FALSE)</f>
        <v>#N/A</v>
      </c>
      <c r="Y39" t="s">
        <v>27</v>
      </c>
      <c r="Z39">
        <v>75200000</v>
      </c>
      <c r="AA39" t="s">
        <v>27</v>
      </c>
      <c r="AB39" t="s">
        <v>5363</v>
      </c>
      <c r="AC39" t="s">
        <v>5363</v>
      </c>
    </row>
    <row r="40" spans="1:29" x14ac:dyDescent="0.25">
      <c r="A40" s="7" t="s">
        <v>102</v>
      </c>
      <c r="B40" s="8">
        <v>95534</v>
      </c>
      <c r="C40" s="8">
        <v>26164</v>
      </c>
      <c r="D40" s="8">
        <v>5.7906292129999999</v>
      </c>
      <c r="E40" s="8">
        <v>5.8743929570000004</v>
      </c>
      <c r="F40" s="8">
        <v>5.7559227469999996</v>
      </c>
      <c r="G40" s="8">
        <v>5.8859099209999997</v>
      </c>
      <c r="H40" s="8">
        <v>5.9120399560000001</v>
      </c>
      <c r="I40" s="8">
        <v>5.7274207759999998</v>
      </c>
      <c r="J40" s="8">
        <v>5.8854765709999999</v>
      </c>
      <c r="K40" s="8" t="s">
        <v>25</v>
      </c>
      <c r="L40" s="8">
        <v>6.0047032270000003</v>
      </c>
      <c r="M40" s="10">
        <v>2.8700000000000001E-15</v>
      </c>
      <c r="N40" s="8">
        <v>454.00823980000001</v>
      </c>
      <c r="O40" s="8">
        <v>5.6641217749999999</v>
      </c>
      <c r="P40" s="8">
        <v>0.64</v>
      </c>
      <c r="Q40" s="8">
        <v>0.64</v>
      </c>
      <c r="R40" s="8" t="s">
        <v>26</v>
      </c>
      <c r="S40" s="8" t="s">
        <v>27</v>
      </c>
      <c r="T40" s="8" t="s">
        <v>27</v>
      </c>
      <c r="U40" s="8" t="s">
        <v>27</v>
      </c>
      <c r="V40" s="9">
        <v>107.15600000000001</v>
      </c>
      <c r="W40" s="9">
        <v>48.649706944008798</v>
      </c>
      <c r="X40">
        <f>VLOOKUP(B40,[1]Daphnia!F$2:J$1059,5,FALSE)</f>
        <v>520</v>
      </c>
      <c r="Y40" t="s">
        <v>27</v>
      </c>
      <c r="Z40" t="s">
        <v>27</v>
      </c>
      <c r="AA40" t="s">
        <v>27</v>
      </c>
      <c r="AB40" t="s">
        <v>5363</v>
      </c>
      <c r="AC40" t="s">
        <v>5363</v>
      </c>
    </row>
    <row r="41" spans="1:29" x14ac:dyDescent="0.25">
      <c r="A41" s="7" t="s">
        <v>104</v>
      </c>
      <c r="B41" s="8">
        <v>108441</v>
      </c>
      <c r="C41" s="8">
        <v>26792</v>
      </c>
      <c r="D41" s="8">
        <v>5.8217521029999997</v>
      </c>
      <c r="E41" s="8">
        <v>5.8562956980000003</v>
      </c>
      <c r="F41" s="8">
        <v>5.8591217630000001</v>
      </c>
      <c r="G41" s="8">
        <v>5.8803241079999999</v>
      </c>
      <c r="H41" s="8">
        <v>5.9091583869999997</v>
      </c>
      <c r="I41" s="8">
        <v>5.9861564659999997</v>
      </c>
      <c r="J41" s="8">
        <v>5.7873974490000002</v>
      </c>
      <c r="K41" s="8" t="s">
        <v>25</v>
      </c>
      <c r="L41" s="8">
        <v>5.9988133719999999</v>
      </c>
      <c r="M41" s="8">
        <v>2.6144699999999999E-4</v>
      </c>
      <c r="N41" s="8">
        <v>264.68063890000002</v>
      </c>
      <c r="O41" s="8">
        <v>5.7386930139999999</v>
      </c>
      <c r="P41" s="8" t="s">
        <v>26</v>
      </c>
      <c r="Q41" s="8" t="s">
        <v>26</v>
      </c>
      <c r="R41" s="8" t="s">
        <v>26</v>
      </c>
      <c r="S41" s="8" t="s">
        <v>27</v>
      </c>
      <c r="T41" s="8" t="s">
        <v>27</v>
      </c>
      <c r="U41" s="8" t="s">
        <v>27</v>
      </c>
      <c r="V41" s="9">
        <v>107.15600000000001</v>
      </c>
      <c r="W41" s="9">
        <v>28.362118541968407</v>
      </c>
      <c r="X41" t="e">
        <f>VLOOKUP(B41,[1]Daphnia!F$2:J$1059,5,FALSE)</f>
        <v>#N/A</v>
      </c>
      <c r="Y41" t="s">
        <v>27</v>
      </c>
      <c r="Z41" t="s">
        <v>27</v>
      </c>
      <c r="AA41" t="s">
        <v>27</v>
      </c>
      <c r="AB41" t="s">
        <v>4575</v>
      </c>
      <c r="AC41" t="s">
        <v>4583</v>
      </c>
    </row>
    <row r="42" spans="1:29" x14ac:dyDescent="0.25">
      <c r="A42" s="7" t="s">
        <v>106</v>
      </c>
      <c r="B42" s="8">
        <v>106490</v>
      </c>
      <c r="C42" s="8">
        <v>21872</v>
      </c>
      <c r="D42" s="8">
        <v>5.8943954390000002</v>
      </c>
      <c r="E42" s="8">
        <v>5.8468538800000003</v>
      </c>
      <c r="F42" s="8">
        <v>5.8897974079999997</v>
      </c>
      <c r="G42" s="8">
        <v>5.8792590750000002</v>
      </c>
      <c r="H42" s="8">
        <v>5.793740788</v>
      </c>
      <c r="I42" s="8">
        <v>5.8505076489999999</v>
      </c>
      <c r="J42" s="8">
        <v>5.7088620069999996</v>
      </c>
      <c r="K42" s="8" t="s">
        <v>25</v>
      </c>
      <c r="L42" s="8">
        <v>6.0020284720000001</v>
      </c>
      <c r="M42" s="8">
        <v>0.200992168</v>
      </c>
      <c r="N42" s="8">
        <v>1000</v>
      </c>
      <c r="O42" s="8">
        <v>5.4543341080000003</v>
      </c>
      <c r="P42" s="8" t="s">
        <v>26</v>
      </c>
      <c r="Q42" s="8" t="s">
        <v>26</v>
      </c>
      <c r="R42" s="8" t="s">
        <v>26</v>
      </c>
      <c r="S42" s="8" t="s">
        <v>27</v>
      </c>
      <c r="T42" s="8" t="s">
        <v>27</v>
      </c>
      <c r="U42" s="8" t="s">
        <v>27</v>
      </c>
      <c r="V42" s="9">
        <v>107.15600000000001</v>
      </c>
      <c r="W42" s="9">
        <v>107.15600000000001</v>
      </c>
      <c r="X42">
        <f>VLOOKUP(B42,[1]Daphnia!F$2:J$1059,5,FALSE)</f>
        <v>120</v>
      </c>
      <c r="Y42" t="s">
        <v>27</v>
      </c>
      <c r="Z42">
        <v>159621.42713307633</v>
      </c>
      <c r="AA42" t="s">
        <v>27</v>
      </c>
      <c r="AB42" t="s">
        <v>5363</v>
      </c>
      <c r="AC42" t="s">
        <v>5363</v>
      </c>
    </row>
    <row r="43" spans="1:29" x14ac:dyDescent="0.25">
      <c r="A43" s="7" t="s">
        <v>108</v>
      </c>
      <c r="B43" s="8">
        <v>79447</v>
      </c>
      <c r="C43" s="8">
        <v>20512</v>
      </c>
      <c r="D43" s="8">
        <v>5.7712888229999999</v>
      </c>
      <c r="E43" s="8">
        <v>5.8137562960000002</v>
      </c>
      <c r="F43" s="8">
        <v>5.8231240880000001</v>
      </c>
      <c r="G43" s="8">
        <v>5.713050966</v>
      </c>
      <c r="H43" s="8">
        <v>5.8404481160000001</v>
      </c>
      <c r="I43" s="8">
        <v>5.8975587100000002</v>
      </c>
      <c r="J43" s="8">
        <v>5.7345209300000004</v>
      </c>
      <c r="K43" s="8" t="s">
        <v>25</v>
      </c>
      <c r="L43" s="8">
        <v>5.9966732780000003</v>
      </c>
      <c r="M43" s="10">
        <v>7.9199999999999995E-16</v>
      </c>
      <c r="N43" s="8">
        <v>878.60360830000002</v>
      </c>
      <c r="O43" s="8">
        <v>5.6095885909999996</v>
      </c>
      <c r="P43" s="8" t="s">
        <v>26</v>
      </c>
      <c r="Q43" s="8" t="s">
        <v>26</v>
      </c>
      <c r="R43" s="8" t="s">
        <v>26</v>
      </c>
      <c r="S43" s="8" t="s">
        <v>27</v>
      </c>
      <c r="T43" s="8" t="s">
        <v>27</v>
      </c>
      <c r="U43" s="8" t="s">
        <v>27</v>
      </c>
      <c r="V43" s="9">
        <v>107.54</v>
      </c>
      <c r="W43" s="9">
        <v>94.485032036582012</v>
      </c>
      <c r="X43" t="e">
        <f>VLOOKUP(B43,[1]Daphnia!F$2:J$1059,5,FALSE)</f>
        <v>#N/A</v>
      </c>
      <c r="Y43" t="s">
        <v>27</v>
      </c>
      <c r="Z43" t="s">
        <v>27</v>
      </c>
      <c r="AA43" t="s">
        <v>27</v>
      </c>
      <c r="AB43" t="s">
        <v>5363</v>
      </c>
      <c r="AC43" t="s">
        <v>5363</v>
      </c>
    </row>
    <row r="44" spans="1:29" x14ac:dyDescent="0.25">
      <c r="A44" s="7" t="s">
        <v>110</v>
      </c>
      <c r="B44" s="8">
        <v>106445</v>
      </c>
      <c r="C44" s="8">
        <v>21869</v>
      </c>
      <c r="D44" s="8">
        <v>5.8433318950000004</v>
      </c>
      <c r="E44" s="8">
        <v>5.9788933670000004</v>
      </c>
      <c r="F44" s="8">
        <v>5.9190439159999997</v>
      </c>
      <c r="G44" s="8">
        <v>5.865580767</v>
      </c>
      <c r="H44" s="8">
        <v>5.958500892</v>
      </c>
      <c r="I44" s="8">
        <v>5.797739752</v>
      </c>
      <c r="J44" s="8">
        <v>5.8291299539999999</v>
      </c>
      <c r="K44" s="8" t="s">
        <v>25</v>
      </c>
      <c r="L44" s="8">
        <v>5.9964776759999996</v>
      </c>
      <c r="M44" s="8">
        <v>0.174037356</v>
      </c>
      <c r="N44" s="8">
        <v>1000</v>
      </c>
      <c r="O44" s="8">
        <v>5.6412865290000003</v>
      </c>
      <c r="P44" s="8">
        <v>6.4000000000000001E-2</v>
      </c>
      <c r="Q44" s="8">
        <v>6.4000000000000001E-2</v>
      </c>
      <c r="R44" s="8" t="s">
        <v>26</v>
      </c>
      <c r="S44" s="8" t="s">
        <v>27</v>
      </c>
      <c r="T44" s="8" t="s">
        <v>27</v>
      </c>
      <c r="U44" s="8" t="s">
        <v>27</v>
      </c>
      <c r="V44" s="9">
        <v>108.14</v>
      </c>
      <c r="W44" s="9">
        <v>108.14</v>
      </c>
      <c r="X44" t="e">
        <f>VLOOKUP(B44,[1]Daphnia!F$2:J$1059,5,FALSE)</f>
        <v>#N/A</v>
      </c>
      <c r="Y44" t="s">
        <v>27</v>
      </c>
      <c r="Z44">
        <v>17705.931209625774</v>
      </c>
      <c r="AA44" t="s">
        <v>27</v>
      </c>
      <c r="AB44" t="s">
        <v>4575</v>
      </c>
      <c r="AC44" t="s">
        <v>4576</v>
      </c>
    </row>
    <row r="45" spans="1:29" x14ac:dyDescent="0.25">
      <c r="A45" s="7" t="s">
        <v>112</v>
      </c>
      <c r="B45" s="8">
        <v>100516</v>
      </c>
      <c r="C45" s="8">
        <v>20152</v>
      </c>
      <c r="D45" s="8">
        <v>5.8531501730000004</v>
      </c>
      <c r="E45" s="8">
        <v>5.9433157029999997</v>
      </c>
      <c r="F45" s="8">
        <v>5.9017913030000004</v>
      </c>
      <c r="G45" s="8">
        <v>5.8382167709999999</v>
      </c>
      <c r="H45" s="8">
        <v>5.9520837750000002</v>
      </c>
      <c r="I45" s="8">
        <v>5.9313237230000002</v>
      </c>
      <c r="J45" s="8">
        <v>5.8127763210000003</v>
      </c>
      <c r="K45" s="8" t="s">
        <v>25</v>
      </c>
      <c r="L45" s="8">
        <v>5.9555395620000002</v>
      </c>
      <c r="M45" s="8">
        <v>17.902974610000001</v>
      </c>
      <c r="N45" s="8">
        <v>110.22814270000001</v>
      </c>
      <c r="O45" s="8">
        <v>5.7981421859999998</v>
      </c>
      <c r="P45" s="8" t="s">
        <v>26</v>
      </c>
      <c r="Q45" s="8" t="s">
        <v>26</v>
      </c>
      <c r="R45" s="8" t="s">
        <v>26</v>
      </c>
      <c r="S45" s="8" t="s">
        <v>27</v>
      </c>
      <c r="T45" s="8" t="s">
        <v>27</v>
      </c>
      <c r="U45" s="8" t="s">
        <v>27</v>
      </c>
      <c r="V45" s="9">
        <v>108.14</v>
      </c>
      <c r="W45" s="9">
        <v>11.920071351578001</v>
      </c>
      <c r="X45" t="e">
        <f>VLOOKUP(B45,[1]Daphnia!F$2:J$1059,5,FALSE)</f>
        <v>#N/A</v>
      </c>
      <c r="Y45" t="s">
        <v>27</v>
      </c>
      <c r="Z45">
        <v>460000</v>
      </c>
      <c r="AA45" t="s">
        <v>27</v>
      </c>
      <c r="AB45" t="s">
        <v>4575</v>
      </c>
      <c r="AC45" t="s">
        <v>4583</v>
      </c>
    </row>
    <row r="46" spans="1:29" x14ac:dyDescent="0.25">
      <c r="A46" s="7" t="s">
        <v>114</v>
      </c>
      <c r="B46" s="8">
        <v>95487</v>
      </c>
      <c r="C46" s="8">
        <v>21808</v>
      </c>
      <c r="D46" s="8">
        <v>5.9813455859999998</v>
      </c>
      <c r="E46" s="8">
        <v>5.8974161599999997</v>
      </c>
      <c r="F46" s="8">
        <v>5.9373820239999997</v>
      </c>
      <c r="G46" s="8">
        <v>5.8246773550000004</v>
      </c>
      <c r="H46" s="8">
        <v>5.919603983</v>
      </c>
      <c r="I46" s="8">
        <v>5.9399861060000001</v>
      </c>
      <c r="J46" s="8">
        <v>5.811457023</v>
      </c>
      <c r="K46" s="8" t="s">
        <v>25</v>
      </c>
      <c r="L46" s="8">
        <v>6.0015014129999997</v>
      </c>
      <c r="M46" s="8">
        <v>0.20828190999999999</v>
      </c>
      <c r="N46" s="8">
        <v>999.99999990000003</v>
      </c>
      <c r="O46" s="8">
        <v>5.6510286919999997</v>
      </c>
      <c r="P46" s="8" t="s">
        <v>26</v>
      </c>
      <c r="Q46" s="8" t="s">
        <v>26</v>
      </c>
      <c r="R46" s="8" t="s">
        <v>26</v>
      </c>
      <c r="S46" s="8" t="s">
        <v>27</v>
      </c>
      <c r="T46" s="8" t="s">
        <v>27</v>
      </c>
      <c r="U46" s="8" t="s">
        <v>27</v>
      </c>
      <c r="V46" s="9">
        <v>108.14</v>
      </c>
      <c r="W46" s="9">
        <v>108.13999998918599</v>
      </c>
      <c r="X46" t="e">
        <f>VLOOKUP(B46,[1]Daphnia!F$2:J$1059,5,FALSE)</f>
        <v>#N/A</v>
      </c>
      <c r="Y46" t="s">
        <v>27</v>
      </c>
      <c r="Z46">
        <v>13309.898975333945</v>
      </c>
      <c r="AA46" t="s">
        <v>27</v>
      </c>
      <c r="AB46" t="s">
        <v>5363</v>
      </c>
      <c r="AC46" t="s">
        <v>5363</v>
      </c>
    </row>
    <row r="47" spans="1:29" x14ac:dyDescent="0.25">
      <c r="A47" s="7" t="s">
        <v>116</v>
      </c>
      <c r="B47" s="8">
        <v>95545</v>
      </c>
      <c r="C47" s="8">
        <v>25881</v>
      </c>
      <c r="D47" s="8">
        <v>5.8396482010000001</v>
      </c>
      <c r="E47" s="8">
        <v>5.9543977469999998</v>
      </c>
      <c r="F47" s="8">
        <v>5.919404664</v>
      </c>
      <c r="G47" s="8">
        <v>5.7402252359999997</v>
      </c>
      <c r="H47" s="8">
        <v>5.6564215969999996</v>
      </c>
      <c r="I47" s="8">
        <v>5.4578787049999997</v>
      </c>
      <c r="J47" s="8">
        <v>5.185234457</v>
      </c>
      <c r="K47" s="8">
        <v>50</v>
      </c>
      <c r="L47" s="8">
        <v>5.9793135079999997</v>
      </c>
      <c r="M47" s="8">
        <v>0.65674339699999995</v>
      </c>
      <c r="N47" s="8">
        <v>851.19611090000001</v>
      </c>
      <c r="O47" s="8">
        <v>3.1349999999999998</v>
      </c>
      <c r="P47" s="8">
        <v>64</v>
      </c>
      <c r="Q47" s="8" t="s">
        <v>26</v>
      </c>
      <c r="R47" s="8">
        <v>64</v>
      </c>
      <c r="S47" s="8" t="s">
        <v>27</v>
      </c>
      <c r="T47" s="8" t="s">
        <v>27</v>
      </c>
      <c r="U47" s="8" t="s">
        <v>27</v>
      </c>
      <c r="V47" s="9">
        <v>108.14400000000001</v>
      </c>
      <c r="W47" s="9">
        <v>92.051752217169607</v>
      </c>
      <c r="X47" t="e">
        <f>VLOOKUP(B47,[1]Daphnia!F$2:J$1059,5,FALSE)</f>
        <v>#N/A</v>
      </c>
      <c r="Y47" t="s">
        <v>27</v>
      </c>
      <c r="Z47" t="s">
        <v>27</v>
      </c>
      <c r="AA47" t="s">
        <v>27</v>
      </c>
      <c r="AB47" t="s">
        <v>5363</v>
      </c>
      <c r="AC47" t="s">
        <v>5363</v>
      </c>
    </row>
    <row r="48" spans="1:29" x14ac:dyDescent="0.25">
      <c r="A48" s="7" t="s">
        <v>118</v>
      </c>
      <c r="B48" s="8">
        <v>108452</v>
      </c>
      <c r="C48" s="8">
        <v>21137</v>
      </c>
      <c r="D48" s="8">
        <v>5.797396247</v>
      </c>
      <c r="E48" s="8">
        <v>5.8422253749999999</v>
      </c>
      <c r="F48" s="8">
        <v>5.8692624899999997</v>
      </c>
      <c r="G48" s="8">
        <v>5.8905647820000002</v>
      </c>
      <c r="H48" s="8">
        <v>5.8673381060000001</v>
      </c>
      <c r="I48" s="8">
        <v>5.9965475289999999</v>
      </c>
      <c r="J48" s="8">
        <v>5.7755726090000001</v>
      </c>
      <c r="K48" s="8" t="s">
        <v>25</v>
      </c>
      <c r="L48" s="8">
        <v>5.9990768770000003</v>
      </c>
      <c r="M48" s="10">
        <v>1.5999999999999999E-6</v>
      </c>
      <c r="N48" s="8">
        <v>585.78477820000001</v>
      </c>
      <c r="O48" s="8">
        <v>5.7277869250000002</v>
      </c>
      <c r="P48" s="8">
        <v>64</v>
      </c>
      <c r="Q48" s="8">
        <v>64</v>
      </c>
      <c r="R48" s="8" t="s">
        <v>26</v>
      </c>
      <c r="S48" s="8" t="s">
        <v>27</v>
      </c>
      <c r="T48" s="8" t="s">
        <v>27</v>
      </c>
      <c r="U48" s="8" t="s">
        <v>27</v>
      </c>
      <c r="V48" s="9">
        <v>108.14400000000001</v>
      </c>
      <c r="W48" s="9">
        <v>63.349109053660797</v>
      </c>
      <c r="X48" t="e">
        <f>VLOOKUP(B48,[1]Daphnia!F$2:J$1059,5,FALSE)</f>
        <v>#N/A</v>
      </c>
      <c r="Y48" t="s">
        <v>27</v>
      </c>
      <c r="Z48" t="s">
        <v>27</v>
      </c>
      <c r="AA48" t="s">
        <v>27</v>
      </c>
      <c r="AB48" t="s">
        <v>5363</v>
      </c>
      <c r="AC48" t="s">
        <v>5363</v>
      </c>
    </row>
    <row r="49" spans="1:29" x14ac:dyDescent="0.25">
      <c r="A49" s="7" t="s">
        <v>120</v>
      </c>
      <c r="B49" s="8">
        <v>111693</v>
      </c>
      <c r="C49" s="8">
        <v>21936</v>
      </c>
      <c r="D49" s="8">
        <v>5.8860024309999996</v>
      </c>
      <c r="E49" s="8">
        <v>5.8237612670000001</v>
      </c>
      <c r="F49" s="8">
        <v>5.86680709</v>
      </c>
      <c r="G49" s="8">
        <v>5.8072374890000003</v>
      </c>
      <c r="H49" s="8">
        <v>5.9560231090000002</v>
      </c>
      <c r="I49" s="8">
        <v>5.7462440319999999</v>
      </c>
      <c r="J49" s="8">
        <v>5.7996139879999999</v>
      </c>
      <c r="K49" s="8" t="s">
        <v>25</v>
      </c>
      <c r="L49" s="8">
        <v>5.9958659949999999</v>
      </c>
      <c r="M49" s="8">
        <v>7.5021691000000001E-2</v>
      </c>
      <c r="N49" s="8">
        <v>1000</v>
      </c>
      <c r="O49" s="8">
        <v>5.6403376549999997</v>
      </c>
      <c r="P49" s="8" t="s">
        <v>26</v>
      </c>
      <c r="Q49" s="8" t="s">
        <v>26</v>
      </c>
      <c r="R49" s="8" t="s">
        <v>26</v>
      </c>
      <c r="S49" s="8" t="s">
        <v>27</v>
      </c>
      <c r="T49" s="8" t="s">
        <v>27</v>
      </c>
      <c r="U49" s="8" t="s">
        <v>27</v>
      </c>
      <c r="V49" s="9">
        <v>108.14400000000001</v>
      </c>
      <c r="W49" s="9">
        <v>108.14400000000001</v>
      </c>
      <c r="X49" t="e">
        <f>VLOOKUP(B49,[1]Daphnia!F$2:J$1059,5,FALSE)</f>
        <v>#N/A</v>
      </c>
      <c r="Y49" t="s">
        <v>27</v>
      </c>
      <c r="Z49" t="s">
        <v>27</v>
      </c>
      <c r="AA49" t="s">
        <v>27</v>
      </c>
      <c r="AB49" t="s">
        <v>5363</v>
      </c>
      <c r="AC49" t="s">
        <v>5363</v>
      </c>
    </row>
    <row r="50" spans="1:29" x14ac:dyDescent="0.25">
      <c r="A50" s="7" t="s">
        <v>122</v>
      </c>
      <c r="B50" s="8">
        <v>108463</v>
      </c>
      <c r="C50" s="8">
        <v>21238</v>
      </c>
      <c r="D50" s="8">
        <v>5.8095855160000003</v>
      </c>
      <c r="E50" s="8">
        <v>5.8553923570000004</v>
      </c>
      <c r="F50" s="8">
        <v>5.943323124</v>
      </c>
      <c r="G50" s="8">
        <v>5.8410836079999999</v>
      </c>
      <c r="H50" s="8">
        <v>5.8794336989999998</v>
      </c>
      <c r="I50" s="8">
        <v>5.8413975909999998</v>
      </c>
      <c r="J50" s="8">
        <v>5.7825690090000004</v>
      </c>
      <c r="K50" s="8" t="s">
        <v>25</v>
      </c>
      <c r="L50" s="8">
        <v>6.0009542890000001</v>
      </c>
      <c r="M50" s="8">
        <v>7.3829523999999994E-2</v>
      </c>
      <c r="N50" s="8">
        <v>1000</v>
      </c>
      <c r="O50" s="8">
        <v>5.6476142390000001</v>
      </c>
      <c r="P50" s="8">
        <v>6.4000000000000003E-3</v>
      </c>
      <c r="Q50" s="8" t="s">
        <v>26</v>
      </c>
      <c r="R50" s="8">
        <v>6.4000000000000003E-3</v>
      </c>
      <c r="S50" s="8" t="s">
        <v>27</v>
      </c>
      <c r="T50" s="8" t="s">
        <v>27</v>
      </c>
      <c r="U50" s="8" t="s">
        <v>27</v>
      </c>
      <c r="V50" s="9">
        <v>110.11199999999999</v>
      </c>
      <c r="W50" s="9">
        <v>110.11199999999999</v>
      </c>
      <c r="X50" t="e">
        <f>VLOOKUP(B50,[1]Daphnia!F$2:J$1059,5,FALSE)</f>
        <v>#N/A</v>
      </c>
      <c r="Y50" t="s">
        <v>27</v>
      </c>
      <c r="Z50">
        <v>40000</v>
      </c>
      <c r="AA50" t="s">
        <v>27</v>
      </c>
      <c r="AB50" t="s">
        <v>4575</v>
      </c>
      <c r="AC50" t="s">
        <v>4583</v>
      </c>
    </row>
    <row r="51" spans="1:29" x14ac:dyDescent="0.25">
      <c r="A51" s="7" t="s">
        <v>124</v>
      </c>
      <c r="B51" s="8">
        <v>120809</v>
      </c>
      <c r="C51" s="8">
        <v>20257</v>
      </c>
      <c r="D51" s="8">
        <v>5.938744808</v>
      </c>
      <c r="E51" s="8">
        <v>5.8229517849999999</v>
      </c>
      <c r="F51" s="8">
        <v>5.8570507540000003</v>
      </c>
      <c r="G51" s="8">
        <v>5.8379526129999997</v>
      </c>
      <c r="H51" s="8">
        <v>5.8963566930000004</v>
      </c>
      <c r="I51" s="8">
        <v>5.9476324800000002</v>
      </c>
      <c r="J51" s="8">
        <v>5.7194431120000004</v>
      </c>
      <c r="K51" s="8" t="s">
        <v>25</v>
      </c>
      <c r="L51" s="8">
        <v>6.0042134029999996</v>
      </c>
      <c r="M51" s="8">
        <v>0.117027958</v>
      </c>
      <c r="N51" s="8">
        <v>538.41057509999996</v>
      </c>
      <c r="O51" s="8">
        <v>5.6200267779999997</v>
      </c>
      <c r="P51" s="8" t="s">
        <v>26</v>
      </c>
      <c r="Q51" s="8" t="s">
        <v>26</v>
      </c>
      <c r="R51" s="8" t="s">
        <v>26</v>
      </c>
      <c r="S51" s="8" t="s">
        <v>27</v>
      </c>
      <c r="T51" s="8" t="s">
        <v>27</v>
      </c>
      <c r="U51" s="8" t="s">
        <v>27</v>
      </c>
      <c r="V51" s="9">
        <v>110.11199999999999</v>
      </c>
      <c r="W51" s="9">
        <v>59.285465245411196</v>
      </c>
      <c r="X51" t="e">
        <f>VLOOKUP(B51,[1]Daphnia!F$2:J$1059,5,FALSE)</f>
        <v>#N/A</v>
      </c>
      <c r="Y51" t="s">
        <v>27</v>
      </c>
      <c r="Z51">
        <v>9220</v>
      </c>
      <c r="AA51" t="s">
        <v>27</v>
      </c>
      <c r="AB51" t="s">
        <v>5363</v>
      </c>
      <c r="AC51" t="s">
        <v>5363</v>
      </c>
    </row>
    <row r="52" spans="1:29" x14ac:dyDescent="0.25">
      <c r="A52" s="7" t="s">
        <v>126</v>
      </c>
      <c r="B52" s="8">
        <v>123319</v>
      </c>
      <c r="C52" s="8">
        <v>20716</v>
      </c>
      <c r="D52" s="8">
        <v>5.9938570840000001</v>
      </c>
      <c r="E52" s="8">
        <v>6.0181341530000001</v>
      </c>
      <c r="F52" s="8">
        <v>6.038813481</v>
      </c>
      <c r="G52" s="8">
        <v>6.0195700949999997</v>
      </c>
      <c r="H52" s="8">
        <v>6.0958519899999999</v>
      </c>
      <c r="I52" s="8">
        <v>6.0865107219999999</v>
      </c>
      <c r="J52" s="8">
        <v>5.7172405729999998</v>
      </c>
      <c r="K52" s="8" t="s">
        <v>25</v>
      </c>
      <c r="L52" s="8">
        <v>6.0229087870000004</v>
      </c>
      <c r="M52" s="8">
        <v>24.695145889999999</v>
      </c>
      <c r="N52" s="8">
        <v>186.7552872</v>
      </c>
      <c r="O52" s="8">
        <v>5.6688600029999998</v>
      </c>
      <c r="P52" s="8">
        <v>6.4</v>
      </c>
      <c r="Q52" s="8">
        <v>6.4</v>
      </c>
      <c r="R52" s="8" t="s">
        <v>26</v>
      </c>
      <c r="S52" s="8" t="s">
        <v>27</v>
      </c>
      <c r="T52" s="8" t="s">
        <v>27</v>
      </c>
      <c r="U52" s="8" t="s">
        <v>27</v>
      </c>
      <c r="V52" s="9">
        <v>110.11199999999999</v>
      </c>
      <c r="W52" s="9">
        <v>20.563998184166401</v>
      </c>
      <c r="X52" t="e">
        <f>VLOOKUP(B52,[1]Daphnia!F$2:J$1059,5,FALSE)</f>
        <v>#N/A</v>
      </c>
      <c r="Y52" t="s">
        <v>27</v>
      </c>
      <c r="Z52" t="s">
        <v>27</v>
      </c>
      <c r="AA52" t="s">
        <v>27</v>
      </c>
      <c r="AB52" t="s">
        <v>5363</v>
      </c>
      <c r="AC52" t="s">
        <v>5363</v>
      </c>
    </row>
    <row r="53" spans="1:29" x14ac:dyDescent="0.25">
      <c r="A53" s="7" t="s">
        <v>128</v>
      </c>
      <c r="B53" s="8">
        <v>66273</v>
      </c>
      <c r="C53" s="8">
        <v>20845</v>
      </c>
      <c r="D53" s="8">
        <v>5.9203990639999997</v>
      </c>
      <c r="E53" s="8">
        <v>5.8979996860000004</v>
      </c>
      <c r="F53" s="8">
        <v>5.9034850619999997</v>
      </c>
      <c r="G53" s="8">
        <v>5.8673235789999998</v>
      </c>
      <c r="H53" s="8">
        <v>5.8143500259999996</v>
      </c>
      <c r="I53" s="8">
        <v>5.5206965529999996</v>
      </c>
      <c r="J53" s="8">
        <v>5.8933340259999998</v>
      </c>
      <c r="K53" s="8" t="s">
        <v>25</v>
      </c>
      <c r="L53" s="8">
        <v>5.998520708</v>
      </c>
      <c r="M53" s="8">
        <v>0.55213682600000002</v>
      </c>
      <c r="N53" s="8">
        <v>8.2048031590000008</v>
      </c>
      <c r="O53" s="8">
        <v>5.6949293990000003</v>
      </c>
      <c r="P53" s="8" t="s">
        <v>26</v>
      </c>
      <c r="Q53" s="8" t="s">
        <v>26</v>
      </c>
      <c r="R53" s="8" t="s">
        <v>26</v>
      </c>
      <c r="S53" s="8" t="s">
        <v>27</v>
      </c>
      <c r="T53" s="8" t="s">
        <v>27</v>
      </c>
      <c r="U53" s="8" t="s">
        <v>27</v>
      </c>
      <c r="V53" s="9">
        <v>110.13</v>
      </c>
      <c r="W53" s="9">
        <v>0.90359497190067006</v>
      </c>
      <c r="X53" t="e">
        <f>VLOOKUP(B53,[1]Daphnia!F$2:J$1059,5,FALSE)</f>
        <v>#N/A</v>
      </c>
      <c r="Y53" t="s">
        <v>27</v>
      </c>
      <c r="Z53" t="s">
        <v>27</v>
      </c>
      <c r="AA53" t="s">
        <v>27</v>
      </c>
      <c r="AB53" t="s">
        <v>5363</v>
      </c>
      <c r="AC53" t="s">
        <v>5363</v>
      </c>
    </row>
    <row r="54" spans="1:29" x14ac:dyDescent="0.25">
      <c r="A54" s="7" t="s">
        <v>130</v>
      </c>
      <c r="B54" s="8">
        <v>88120</v>
      </c>
      <c r="C54" s="8">
        <v>21440</v>
      </c>
      <c r="D54" s="8">
        <v>6.0680078599999998</v>
      </c>
      <c r="E54" s="8">
        <v>5.8472013770000002</v>
      </c>
      <c r="F54" s="8">
        <v>5.8439440779999998</v>
      </c>
      <c r="G54" s="8">
        <v>5.8737842520000001</v>
      </c>
      <c r="H54" s="8">
        <v>5.8937115389999999</v>
      </c>
      <c r="I54" s="8">
        <v>4.8677762040000001</v>
      </c>
      <c r="J54" s="8">
        <v>5.8152149389999996</v>
      </c>
      <c r="K54" s="8" t="s">
        <v>25</v>
      </c>
      <c r="L54" s="8">
        <v>5.9634605110000001</v>
      </c>
      <c r="M54" s="8">
        <v>25</v>
      </c>
      <c r="N54" s="8">
        <v>54.239002499999998</v>
      </c>
      <c r="O54" s="8">
        <v>5.3746132170000003</v>
      </c>
      <c r="P54" s="8">
        <v>6.4000000000000003E-3</v>
      </c>
      <c r="Q54" s="8">
        <v>6.4000000000000003E-3</v>
      </c>
      <c r="R54" s="8" t="s">
        <v>26</v>
      </c>
      <c r="S54" s="8" t="s">
        <v>27</v>
      </c>
      <c r="T54" s="8" t="s">
        <v>27</v>
      </c>
      <c r="U54" s="8" t="s">
        <v>27</v>
      </c>
      <c r="V54" s="9">
        <v>111.14400000000001</v>
      </c>
      <c r="W54" s="9">
        <v>6.0283396938600005</v>
      </c>
      <c r="X54" t="e">
        <f>VLOOKUP(B54,[1]Daphnia!F$2:J$1059,5,FALSE)</f>
        <v>#N/A</v>
      </c>
      <c r="Y54" t="s">
        <v>27</v>
      </c>
      <c r="Z54" t="s">
        <v>27</v>
      </c>
      <c r="AA54" t="s">
        <v>27</v>
      </c>
      <c r="AB54" t="s">
        <v>5363</v>
      </c>
      <c r="AC54" t="s">
        <v>5363</v>
      </c>
    </row>
    <row r="55" spans="1:29" x14ac:dyDescent="0.25">
      <c r="A55" s="7" t="s">
        <v>132</v>
      </c>
      <c r="B55" s="8">
        <v>123331</v>
      </c>
      <c r="C55" s="8">
        <v>20792</v>
      </c>
      <c r="D55" s="8">
        <v>6.0379939699999996</v>
      </c>
      <c r="E55" s="8">
        <v>5.9418081129999996</v>
      </c>
      <c r="F55" s="8">
        <v>5.9386097510000004</v>
      </c>
      <c r="G55" s="8">
        <v>5.9601086990000001</v>
      </c>
      <c r="H55" s="8">
        <v>5.9609189779999996</v>
      </c>
      <c r="I55" s="8">
        <v>5.8976115130000002</v>
      </c>
      <c r="J55" s="8">
        <v>6.0331009399999997</v>
      </c>
      <c r="K55" s="8" t="s">
        <v>25</v>
      </c>
      <c r="L55" s="8">
        <v>6.0077716199999998</v>
      </c>
      <c r="M55" s="8">
        <v>0.26916751500000002</v>
      </c>
      <c r="N55" s="8">
        <v>10.37210245</v>
      </c>
      <c r="O55" s="8">
        <v>5.9051108020000003</v>
      </c>
      <c r="P55" s="8">
        <v>64</v>
      </c>
      <c r="Q55" s="8" t="s">
        <v>26</v>
      </c>
      <c r="R55" s="8">
        <v>64</v>
      </c>
      <c r="S55" s="8">
        <v>0.5</v>
      </c>
      <c r="T55" s="8" t="s">
        <v>27</v>
      </c>
      <c r="U55" s="8">
        <v>0.46</v>
      </c>
      <c r="V55" s="9">
        <v>112.08799999999999</v>
      </c>
      <c r="W55" s="9">
        <v>1.1625882194155999</v>
      </c>
      <c r="X55">
        <f>VLOOKUP(B55,[1]Daphnia!F$2:J$1059,5,FALSE)</f>
        <v>107500</v>
      </c>
      <c r="Y55" t="s">
        <v>27</v>
      </c>
      <c r="Z55" t="s">
        <v>27</v>
      </c>
      <c r="AA55" t="s">
        <v>27</v>
      </c>
      <c r="AB55" t="s">
        <v>5363</v>
      </c>
      <c r="AC55" t="s">
        <v>5363</v>
      </c>
    </row>
    <row r="56" spans="1:29" x14ac:dyDescent="0.25">
      <c r="A56" s="7" t="s">
        <v>134</v>
      </c>
      <c r="B56" s="8">
        <v>110441</v>
      </c>
      <c r="C56" s="8">
        <v>21277</v>
      </c>
      <c r="D56" s="8">
        <v>5.8431608669999999</v>
      </c>
      <c r="E56" s="8">
        <v>5.833833212</v>
      </c>
      <c r="F56" s="8">
        <v>5.8221025390000003</v>
      </c>
      <c r="G56" s="8">
        <v>5.9504542919999999</v>
      </c>
      <c r="H56" s="8">
        <v>5.8913725670000003</v>
      </c>
      <c r="I56" s="8">
        <v>5.8562600419999997</v>
      </c>
      <c r="J56" s="8">
        <v>5.7019456110000002</v>
      </c>
      <c r="K56" s="8" t="s">
        <v>25</v>
      </c>
      <c r="L56" s="8">
        <v>6.0026672300000001</v>
      </c>
      <c r="M56" s="8">
        <v>9.0115999000000002E-2</v>
      </c>
      <c r="N56" s="8">
        <v>999.99999990000003</v>
      </c>
      <c r="O56" s="8">
        <v>5.6009486659999999</v>
      </c>
      <c r="P56" s="8" t="s">
        <v>26</v>
      </c>
      <c r="Q56" s="8" t="s">
        <v>26</v>
      </c>
      <c r="R56" s="8" t="s">
        <v>26</v>
      </c>
      <c r="S56" s="8" t="s">
        <v>27</v>
      </c>
      <c r="T56" s="8" t="s">
        <v>27</v>
      </c>
      <c r="U56" s="8" t="s">
        <v>27</v>
      </c>
      <c r="V56" s="9">
        <v>112.128</v>
      </c>
      <c r="W56" s="9">
        <v>112.1279999887872</v>
      </c>
      <c r="X56" t="e">
        <f>VLOOKUP(B56,[1]Daphnia!F$2:J$1059,5,FALSE)</f>
        <v>#N/A</v>
      </c>
      <c r="Y56" t="s">
        <v>27</v>
      </c>
      <c r="Z56" t="s">
        <v>27</v>
      </c>
      <c r="AA56" t="s">
        <v>27</v>
      </c>
      <c r="AB56" t="s">
        <v>5363</v>
      </c>
      <c r="AC56" t="s">
        <v>5363</v>
      </c>
    </row>
    <row r="57" spans="1:29" x14ac:dyDescent="0.25">
      <c r="A57" s="7" t="s">
        <v>136</v>
      </c>
      <c r="B57" s="8">
        <v>105602</v>
      </c>
      <c r="C57" s="8">
        <v>20240</v>
      </c>
      <c r="D57" s="8">
        <v>5.7970581680000004</v>
      </c>
      <c r="E57" s="8">
        <v>5.8058944810000002</v>
      </c>
      <c r="F57" s="8">
        <v>5.8410618760000004</v>
      </c>
      <c r="G57" s="8">
        <v>5.8711940050000004</v>
      </c>
      <c r="H57" s="8">
        <v>5.8806415550000004</v>
      </c>
      <c r="I57" s="8">
        <v>5.5544741899999996</v>
      </c>
      <c r="J57" s="8">
        <v>5.6824801950000001</v>
      </c>
      <c r="K57" s="8" t="s">
        <v>25</v>
      </c>
      <c r="L57" s="8">
        <v>5.9925617850000004</v>
      </c>
      <c r="M57" s="8">
        <v>0.197451507</v>
      </c>
      <c r="N57" s="8">
        <v>1000</v>
      </c>
      <c r="O57" s="8">
        <v>5.2820422149999997</v>
      </c>
      <c r="P57" s="8" t="s">
        <v>26</v>
      </c>
      <c r="Q57" s="8" t="s">
        <v>26</v>
      </c>
      <c r="R57" s="8" t="s">
        <v>26</v>
      </c>
      <c r="S57" s="8" t="s">
        <v>27</v>
      </c>
      <c r="T57" s="8" t="s">
        <v>27</v>
      </c>
      <c r="U57" s="8" t="s">
        <v>27</v>
      </c>
      <c r="V57" s="9">
        <v>113.16</v>
      </c>
      <c r="W57" s="9">
        <v>113.16</v>
      </c>
      <c r="X57" t="e">
        <f>VLOOKUP(B57,[1]Daphnia!F$2:J$1059,5,FALSE)</f>
        <v>#N/A</v>
      </c>
      <c r="Y57" t="s">
        <v>27</v>
      </c>
      <c r="Z57" t="s">
        <v>27</v>
      </c>
      <c r="AA57" t="s">
        <v>27</v>
      </c>
      <c r="AB57" t="s">
        <v>5363</v>
      </c>
      <c r="AC57" t="s">
        <v>5363</v>
      </c>
    </row>
    <row r="58" spans="1:29" x14ac:dyDescent="0.25">
      <c r="A58" s="7" t="s">
        <v>138</v>
      </c>
      <c r="B58" s="8">
        <v>60560</v>
      </c>
      <c r="C58" s="8">
        <v>20820</v>
      </c>
      <c r="D58" s="8">
        <v>5.7714703729999997</v>
      </c>
      <c r="E58" s="8">
        <v>5.8917323589999997</v>
      </c>
      <c r="F58" s="8">
        <v>5.8812812120000002</v>
      </c>
      <c r="G58" s="8">
        <v>5.8337953960000002</v>
      </c>
      <c r="H58" s="8">
        <v>5.9111220019999999</v>
      </c>
      <c r="I58" s="8">
        <v>5.9007340660000001</v>
      </c>
      <c r="J58" s="8">
        <v>5.9449986600000004</v>
      </c>
      <c r="K58" s="8" t="s">
        <v>25</v>
      </c>
      <c r="L58" s="8">
        <v>5.9357549089999999</v>
      </c>
      <c r="M58" s="8">
        <v>4.2078847000000003E-2</v>
      </c>
      <c r="N58" s="8">
        <v>261.45534789999999</v>
      </c>
      <c r="O58" s="8">
        <v>5.8119586180000002</v>
      </c>
      <c r="P58" s="8" t="s">
        <v>26</v>
      </c>
      <c r="Q58" s="8" t="s">
        <v>26</v>
      </c>
      <c r="R58" s="8" t="s">
        <v>26</v>
      </c>
      <c r="S58" s="8" t="s">
        <v>27</v>
      </c>
      <c r="T58" s="8" t="s">
        <v>27</v>
      </c>
      <c r="U58" s="8" t="s">
        <v>27</v>
      </c>
      <c r="V58" s="9">
        <v>114.17</v>
      </c>
      <c r="W58" s="9">
        <v>29.850357069742998</v>
      </c>
      <c r="X58" t="e">
        <f>VLOOKUP(B58,[1]Daphnia!F$2:J$1059,5,FALSE)</f>
        <v>#N/A</v>
      </c>
      <c r="Y58" t="s">
        <v>27</v>
      </c>
      <c r="Z58" t="s">
        <v>27</v>
      </c>
      <c r="AA58" t="s">
        <v>27</v>
      </c>
      <c r="AB58" t="s">
        <v>5363</v>
      </c>
      <c r="AC58" t="s">
        <v>5363</v>
      </c>
    </row>
    <row r="59" spans="1:29" x14ac:dyDescent="0.25">
      <c r="A59" s="7" t="s">
        <v>140</v>
      </c>
      <c r="B59" s="8">
        <v>105544</v>
      </c>
      <c r="C59" s="8">
        <v>40111</v>
      </c>
      <c r="D59" s="8">
        <v>5.9040609399999999</v>
      </c>
      <c r="E59" s="8">
        <v>5.9284055650000003</v>
      </c>
      <c r="F59" s="8">
        <v>5.9620405459999999</v>
      </c>
      <c r="G59" s="8">
        <v>6.0287616010000002</v>
      </c>
      <c r="H59" s="8">
        <v>5.9435549419999996</v>
      </c>
      <c r="I59" s="8">
        <v>5.9064207599999996</v>
      </c>
      <c r="J59" s="8">
        <v>5.8223215579999996</v>
      </c>
      <c r="K59" s="8" t="s">
        <v>25</v>
      </c>
      <c r="L59" s="8">
        <v>5.9836301020000002</v>
      </c>
      <c r="M59" s="8">
        <v>1.7463524909999999</v>
      </c>
      <c r="N59" s="8">
        <v>161.34272110000001</v>
      </c>
      <c r="O59" s="8">
        <v>5.7178932480000002</v>
      </c>
      <c r="P59" s="8" t="s">
        <v>26</v>
      </c>
      <c r="Q59" s="8" t="s">
        <v>26</v>
      </c>
      <c r="R59" s="8" t="s">
        <v>26</v>
      </c>
      <c r="S59" s="8" t="s">
        <v>27</v>
      </c>
      <c r="T59" s="8" t="s">
        <v>27</v>
      </c>
      <c r="U59" s="8" t="s">
        <v>27</v>
      </c>
      <c r="V59" s="9">
        <v>116.16</v>
      </c>
      <c r="W59" s="9">
        <v>18.741570482975998</v>
      </c>
      <c r="X59" t="e">
        <f>VLOOKUP(B59,[1]Daphnia!F$2:J$1059,5,FALSE)</f>
        <v>#N/A</v>
      </c>
      <c r="Y59" t="s">
        <v>27</v>
      </c>
      <c r="Z59" t="s">
        <v>27</v>
      </c>
      <c r="AA59" t="s">
        <v>27</v>
      </c>
      <c r="AB59" t="s">
        <v>5363</v>
      </c>
      <c r="AC59" t="s">
        <v>5363</v>
      </c>
    </row>
    <row r="60" spans="1:29" x14ac:dyDescent="0.25">
      <c r="A60" s="7" t="s">
        <v>142</v>
      </c>
      <c r="B60" s="8">
        <v>142621</v>
      </c>
      <c r="C60" s="8">
        <v>21607</v>
      </c>
      <c r="D60" s="8">
        <v>5.9875807920000002</v>
      </c>
      <c r="E60" s="8">
        <v>5.8787968309999998</v>
      </c>
      <c r="F60" s="8">
        <v>5.8267826559999998</v>
      </c>
      <c r="G60" s="8">
        <v>5.8405316770000004</v>
      </c>
      <c r="H60" s="8">
        <v>5.8251838410000003</v>
      </c>
      <c r="I60" s="8">
        <v>5.86719524</v>
      </c>
      <c r="J60" s="8">
        <v>5.7874394630000001</v>
      </c>
      <c r="K60" s="8" t="s">
        <v>25</v>
      </c>
      <c r="L60" s="8">
        <v>5.999773609</v>
      </c>
      <c r="M60" s="8">
        <v>4.8848932039999999</v>
      </c>
      <c r="N60" s="8">
        <v>0.83967484800000003</v>
      </c>
      <c r="O60" s="8">
        <v>5.8282233550000004</v>
      </c>
      <c r="P60" s="8" t="s">
        <v>26</v>
      </c>
      <c r="Q60" s="8" t="s">
        <v>26</v>
      </c>
      <c r="R60" s="8" t="s">
        <v>26</v>
      </c>
      <c r="S60" s="8" t="s">
        <v>27</v>
      </c>
      <c r="T60" s="8" t="s">
        <v>27</v>
      </c>
      <c r="U60" s="8" t="s">
        <v>27</v>
      </c>
      <c r="V60" s="9">
        <v>116.16</v>
      </c>
      <c r="W60" s="9">
        <v>9.753663034368E-2</v>
      </c>
      <c r="X60" t="e">
        <f>VLOOKUP(B60,[1]Daphnia!F$2:J$1059,5,FALSE)</f>
        <v>#N/A</v>
      </c>
      <c r="Y60" t="s">
        <v>27</v>
      </c>
      <c r="Z60">
        <v>167809.41570722425</v>
      </c>
      <c r="AA60" t="s">
        <v>27</v>
      </c>
      <c r="AB60" t="s">
        <v>4575</v>
      </c>
      <c r="AC60" t="s">
        <v>4576</v>
      </c>
    </row>
    <row r="61" spans="1:29" x14ac:dyDescent="0.25">
      <c r="A61" s="7" t="s">
        <v>144</v>
      </c>
      <c r="B61" s="8">
        <v>100378</v>
      </c>
      <c r="C61" s="8">
        <v>21837</v>
      </c>
      <c r="D61" s="8">
        <v>5.8591137020000001</v>
      </c>
      <c r="E61" s="8">
        <v>5.8920923549999999</v>
      </c>
      <c r="F61" s="8">
        <v>5.9130838529999998</v>
      </c>
      <c r="G61" s="8">
        <v>5.8072463870000002</v>
      </c>
      <c r="H61" s="8">
        <v>5.8325673040000003</v>
      </c>
      <c r="I61" s="8">
        <v>5.7635823100000003</v>
      </c>
      <c r="J61" s="8">
        <v>5.7788643390000001</v>
      </c>
      <c r="K61" s="8" t="s">
        <v>25</v>
      </c>
      <c r="L61" s="8">
        <v>5.9968443159999998</v>
      </c>
      <c r="M61" s="8">
        <v>0.18415268200000001</v>
      </c>
      <c r="N61" s="8">
        <v>1000</v>
      </c>
      <c r="O61" s="8">
        <v>5.4839840249999998</v>
      </c>
      <c r="P61" s="8" t="s">
        <v>26</v>
      </c>
      <c r="Q61" s="8" t="s">
        <v>26</v>
      </c>
      <c r="R61" s="8" t="s">
        <v>26</v>
      </c>
      <c r="S61" s="8" t="s">
        <v>27</v>
      </c>
      <c r="T61" s="8" t="s">
        <v>27</v>
      </c>
      <c r="U61" s="8" t="s">
        <v>27</v>
      </c>
      <c r="V61" s="9">
        <v>117.19199999999999</v>
      </c>
      <c r="W61" s="9">
        <v>117.19199999999999</v>
      </c>
      <c r="X61" t="e">
        <f>VLOOKUP(B61,[1]Daphnia!F$2:J$1059,5,FALSE)</f>
        <v>#N/A</v>
      </c>
      <c r="Y61" t="s">
        <v>27</v>
      </c>
      <c r="Z61">
        <v>1780000</v>
      </c>
      <c r="AA61" t="s">
        <v>27</v>
      </c>
      <c r="AB61" t="s">
        <v>4579</v>
      </c>
      <c r="AC61" t="s">
        <v>4606</v>
      </c>
    </row>
    <row r="62" spans="1:29" x14ac:dyDescent="0.25">
      <c r="A62" s="7" t="s">
        <v>146</v>
      </c>
      <c r="B62" s="8">
        <v>271896</v>
      </c>
      <c r="C62" s="8">
        <v>20141</v>
      </c>
      <c r="D62" s="8">
        <v>6.0551246780000003</v>
      </c>
      <c r="E62" s="8">
        <v>6.1038020910000004</v>
      </c>
      <c r="F62" s="8">
        <v>6.0319513159999998</v>
      </c>
      <c r="G62" s="8">
        <v>6.1262672169999997</v>
      </c>
      <c r="H62" s="8">
        <v>6.0215816569999996</v>
      </c>
      <c r="I62" s="8">
        <v>6.0334864289999999</v>
      </c>
      <c r="J62" s="8">
        <v>5.7807338850000001</v>
      </c>
      <c r="K62" s="8" t="s">
        <v>25</v>
      </c>
      <c r="L62" s="8">
        <v>6.0295603660000001</v>
      </c>
      <c r="M62" s="8">
        <v>24.848135249999999</v>
      </c>
      <c r="N62" s="8">
        <v>193.45908030000001</v>
      </c>
      <c r="O62" s="8">
        <v>5.6655874759999998</v>
      </c>
      <c r="P62" s="8" t="s">
        <v>26</v>
      </c>
      <c r="Q62" s="8" t="s">
        <v>26</v>
      </c>
      <c r="R62" s="8" t="s">
        <v>26</v>
      </c>
      <c r="S62" s="8" t="s">
        <v>27</v>
      </c>
      <c r="T62" s="8" t="s">
        <v>27</v>
      </c>
      <c r="U62" s="8" t="s">
        <v>27</v>
      </c>
      <c r="V62" s="9">
        <v>118.13500000000001</v>
      </c>
      <c r="W62" s="9">
        <v>22.8542884512405</v>
      </c>
      <c r="X62" t="e">
        <f>VLOOKUP(B62,[1]Daphnia!F$2:J$1059,5,FALSE)</f>
        <v>#N/A</v>
      </c>
      <c r="Y62" t="s">
        <v>27</v>
      </c>
      <c r="Z62">
        <v>14000</v>
      </c>
      <c r="AA62" t="s">
        <v>27</v>
      </c>
      <c r="AB62" t="s">
        <v>4575</v>
      </c>
      <c r="AC62" t="s">
        <v>4576</v>
      </c>
    </row>
    <row r="63" spans="1:29" x14ac:dyDescent="0.25">
      <c r="A63" s="7" t="s">
        <v>148</v>
      </c>
      <c r="B63" s="8">
        <v>111762</v>
      </c>
      <c r="C63" s="8">
        <v>24097</v>
      </c>
      <c r="D63" s="8">
        <v>5.9287651659999998</v>
      </c>
      <c r="E63" s="8">
        <v>5.9816598040000004</v>
      </c>
      <c r="F63" s="8">
        <v>5.9246118729999999</v>
      </c>
      <c r="G63" s="8">
        <v>5.9951461970000004</v>
      </c>
      <c r="H63" s="8">
        <v>6.0081778049999999</v>
      </c>
      <c r="I63" s="8">
        <v>5.8415106789999998</v>
      </c>
      <c r="J63" s="8">
        <v>5.808154225</v>
      </c>
      <c r="K63" s="8" t="s">
        <v>25</v>
      </c>
      <c r="L63" s="8">
        <v>5.9859292569999996</v>
      </c>
      <c r="M63" s="8">
        <v>24.900282399999998</v>
      </c>
      <c r="N63" s="8">
        <v>94.551138969999997</v>
      </c>
      <c r="O63" s="8">
        <v>5.8051204700000003</v>
      </c>
      <c r="P63" s="8">
        <v>6.4000000000000003E-3</v>
      </c>
      <c r="Q63" s="8">
        <v>6.4000000000000003E-3</v>
      </c>
      <c r="R63" s="8" t="s">
        <v>26</v>
      </c>
      <c r="S63" s="8" t="s">
        <v>27</v>
      </c>
      <c r="T63" s="8" t="s">
        <v>27</v>
      </c>
      <c r="U63" s="8" t="s">
        <v>27</v>
      </c>
      <c r="V63" s="9">
        <v>118.176</v>
      </c>
      <c r="W63" s="9">
        <v>11.17367539891872</v>
      </c>
      <c r="X63" t="e">
        <f>VLOOKUP(B63,[1]Daphnia!F$2:J$1059,5,FALSE)</f>
        <v>#N/A</v>
      </c>
      <c r="Y63" t="s">
        <v>27</v>
      </c>
      <c r="Z63" t="s">
        <v>27</v>
      </c>
      <c r="AA63" t="s">
        <v>27</v>
      </c>
      <c r="AB63" t="s">
        <v>5363</v>
      </c>
      <c r="AC63" t="s">
        <v>5363</v>
      </c>
    </row>
    <row r="64" spans="1:29" ht="30" x14ac:dyDescent="0.25">
      <c r="A64" s="7" t="s">
        <v>150</v>
      </c>
      <c r="B64" s="8">
        <v>111773</v>
      </c>
      <c r="C64" s="8">
        <v>25049</v>
      </c>
      <c r="D64" s="8">
        <v>5.865347066</v>
      </c>
      <c r="E64" s="8">
        <v>5.9098028979999997</v>
      </c>
      <c r="F64" s="8">
        <v>5.9316524680000002</v>
      </c>
      <c r="G64" s="8">
        <v>5.8539536769999998</v>
      </c>
      <c r="H64" s="8">
        <v>5.818343917</v>
      </c>
      <c r="I64" s="8">
        <v>5.9402006160000003</v>
      </c>
      <c r="J64" s="8">
        <v>5.6800969280000002</v>
      </c>
      <c r="K64" s="8" t="s">
        <v>25</v>
      </c>
      <c r="L64" s="8">
        <v>6.0025536810000002</v>
      </c>
      <c r="M64" s="8">
        <v>0.22944572999999999</v>
      </c>
      <c r="N64" s="8">
        <v>999.99945660000003</v>
      </c>
      <c r="O64" s="8">
        <v>5.4787549049999997</v>
      </c>
      <c r="P64" s="8" t="s">
        <v>26</v>
      </c>
      <c r="Q64" s="8" t="s">
        <v>26</v>
      </c>
      <c r="R64" s="8" t="s">
        <v>26</v>
      </c>
      <c r="S64" s="8" t="s">
        <v>27</v>
      </c>
      <c r="T64" s="8" t="s">
        <v>27</v>
      </c>
      <c r="U64" s="8" t="s">
        <v>27</v>
      </c>
      <c r="V64" s="9">
        <v>120.148</v>
      </c>
      <c r="W64" s="9">
        <v>120.1479347115768</v>
      </c>
      <c r="X64" t="e">
        <f>VLOOKUP(B64,[1]Daphnia!F$2:J$1059,5,FALSE)</f>
        <v>#N/A</v>
      </c>
      <c r="Y64" t="s">
        <v>27</v>
      </c>
      <c r="Z64" t="s">
        <v>27</v>
      </c>
      <c r="AA64" t="s">
        <v>27</v>
      </c>
      <c r="AB64" t="s">
        <v>4575</v>
      </c>
      <c r="AC64" t="s">
        <v>4576</v>
      </c>
    </row>
    <row r="65" spans="1:29" x14ac:dyDescent="0.25">
      <c r="A65" s="7" t="s">
        <v>152</v>
      </c>
      <c r="B65" s="8">
        <v>98862</v>
      </c>
      <c r="C65" s="8">
        <v>21828</v>
      </c>
      <c r="D65" s="8">
        <v>5.9976180289999999</v>
      </c>
      <c r="E65" s="8">
        <v>6.008106529</v>
      </c>
      <c r="F65" s="8">
        <v>6.0344479419999999</v>
      </c>
      <c r="G65" s="8">
        <v>6.0816838879999997</v>
      </c>
      <c r="H65" s="8">
        <v>6.1596044350000003</v>
      </c>
      <c r="I65" s="8">
        <v>6.1144399150000002</v>
      </c>
      <c r="J65" s="8">
        <v>5.7830067459999999</v>
      </c>
      <c r="K65" s="8" t="s">
        <v>25</v>
      </c>
      <c r="L65" s="8">
        <v>6.0299906310000004</v>
      </c>
      <c r="M65" s="8">
        <v>23.93262318</v>
      </c>
      <c r="N65" s="8">
        <v>180.16917419999999</v>
      </c>
      <c r="O65" s="8">
        <v>5.7290890980000002</v>
      </c>
      <c r="P65" s="8" t="s">
        <v>26</v>
      </c>
      <c r="Q65" s="8" t="s">
        <v>26</v>
      </c>
      <c r="R65" s="8" t="s">
        <v>26</v>
      </c>
      <c r="S65" s="8" t="s">
        <v>27</v>
      </c>
      <c r="T65" s="8" t="s">
        <v>27</v>
      </c>
      <c r="U65" s="8" t="s">
        <v>27</v>
      </c>
      <c r="V65" s="9">
        <v>120.151</v>
      </c>
      <c r="W65" s="9">
        <v>21.647506449304196</v>
      </c>
      <c r="X65" t="e">
        <f>VLOOKUP(B65,[1]Daphnia!F$2:J$1059,5,FALSE)</f>
        <v>#N/A</v>
      </c>
      <c r="Y65" t="s">
        <v>27</v>
      </c>
      <c r="Z65">
        <v>158461.35175493109</v>
      </c>
      <c r="AA65" t="s">
        <v>27</v>
      </c>
      <c r="AB65" t="s">
        <v>4579</v>
      </c>
      <c r="AC65" t="s">
        <v>4606</v>
      </c>
    </row>
    <row r="66" spans="1:29" x14ac:dyDescent="0.25">
      <c r="A66" s="7" t="s">
        <v>154</v>
      </c>
      <c r="B66" s="8">
        <v>96093</v>
      </c>
      <c r="C66" s="8">
        <v>21286</v>
      </c>
      <c r="D66" s="8">
        <v>6.0513033829999996</v>
      </c>
      <c r="E66" s="8">
        <v>6.0366097459999999</v>
      </c>
      <c r="F66" s="8">
        <v>6.0339298770000003</v>
      </c>
      <c r="G66" s="8">
        <v>6.0051066210000004</v>
      </c>
      <c r="H66" s="8">
        <v>6.0320639529999998</v>
      </c>
      <c r="I66" s="8">
        <v>6.0348586720000004</v>
      </c>
      <c r="J66" s="8">
        <v>5.8914186040000001</v>
      </c>
      <c r="K66" s="8" t="s">
        <v>25</v>
      </c>
      <c r="L66" s="8">
        <v>6.015389119</v>
      </c>
      <c r="M66" s="8">
        <v>24.066499310000001</v>
      </c>
      <c r="N66" s="8">
        <v>227.60511320000001</v>
      </c>
      <c r="O66" s="8">
        <v>3.1364028780000002</v>
      </c>
      <c r="P66" s="8">
        <v>64</v>
      </c>
      <c r="Q66" s="8" t="s">
        <v>26</v>
      </c>
      <c r="R66" s="8">
        <v>64</v>
      </c>
      <c r="S66" s="8" t="s">
        <v>27</v>
      </c>
      <c r="T66" s="8" t="s">
        <v>27</v>
      </c>
      <c r="U66" s="8" t="s">
        <v>27</v>
      </c>
      <c r="V66" s="9">
        <v>120.151</v>
      </c>
      <c r="W66" s="9">
        <v>27.346981956093202</v>
      </c>
      <c r="X66">
        <f>VLOOKUP(B66,[1]Daphnia!F$2:J$1059,5,FALSE)</f>
        <v>11600</v>
      </c>
      <c r="Y66" t="s">
        <v>27</v>
      </c>
      <c r="Z66">
        <v>11526.365688709371</v>
      </c>
      <c r="AA66" t="s">
        <v>27</v>
      </c>
      <c r="AB66" t="s">
        <v>5363</v>
      </c>
      <c r="AC66" t="s">
        <v>5363</v>
      </c>
    </row>
    <row r="67" spans="1:29" x14ac:dyDescent="0.25">
      <c r="A67" s="7" t="s">
        <v>156</v>
      </c>
      <c r="B67" s="8">
        <v>103651</v>
      </c>
      <c r="C67" s="8">
        <v>42219</v>
      </c>
      <c r="D67" s="8">
        <v>5.7454613630000004</v>
      </c>
      <c r="E67" s="8">
        <v>5.6413002519999997</v>
      </c>
      <c r="F67" s="8">
        <v>5.7067071179999997</v>
      </c>
      <c r="G67" s="8">
        <v>5.6878497829999999</v>
      </c>
      <c r="H67" s="8">
        <v>5.3757109549999997</v>
      </c>
      <c r="I67" s="8">
        <v>5.5343711369999999</v>
      </c>
      <c r="J67" s="8">
        <v>5.6090705930000002</v>
      </c>
      <c r="K67" s="8">
        <v>50</v>
      </c>
      <c r="L67" s="8">
        <v>5.9978102389999997</v>
      </c>
      <c r="M67" s="8">
        <v>0.34482884600000002</v>
      </c>
      <c r="N67" s="8">
        <v>0.39742412700000002</v>
      </c>
      <c r="O67" s="8">
        <v>5.4733309449999998</v>
      </c>
      <c r="P67" s="8" t="s">
        <v>26</v>
      </c>
      <c r="Q67" s="8" t="s">
        <v>26</v>
      </c>
      <c r="R67" s="8" t="s">
        <v>26</v>
      </c>
      <c r="S67" s="8" t="s">
        <v>27</v>
      </c>
      <c r="T67" s="8" t="s">
        <v>27</v>
      </c>
      <c r="U67" s="8" t="s">
        <v>27</v>
      </c>
      <c r="V67" s="9">
        <v>120.19499999999999</v>
      </c>
      <c r="W67" s="9">
        <v>4.7768392944764995E-2</v>
      </c>
      <c r="X67" t="e">
        <f>VLOOKUP(B67,[1]Daphnia!F$2:J$1059,5,FALSE)</f>
        <v>#N/A</v>
      </c>
      <c r="Y67" t="s">
        <v>27</v>
      </c>
      <c r="Z67" t="s">
        <v>27</v>
      </c>
      <c r="AA67" t="s">
        <v>27</v>
      </c>
      <c r="AB67" t="s">
        <v>5363</v>
      </c>
      <c r="AC67" t="s">
        <v>5363</v>
      </c>
    </row>
    <row r="68" spans="1:29" x14ac:dyDescent="0.25">
      <c r="A68" s="7" t="s">
        <v>158</v>
      </c>
      <c r="B68" s="8">
        <v>95636</v>
      </c>
      <c r="C68" s="8">
        <v>21402</v>
      </c>
      <c r="D68" s="8">
        <v>5.8031458730000001</v>
      </c>
      <c r="E68" s="8">
        <v>5.8396221419999996</v>
      </c>
      <c r="F68" s="8">
        <v>5.8781104949999996</v>
      </c>
      <c r="G68" s="8">
        <v>5.8405230680000004</v>
      </c>
      <c r="H68" s="8">
        <v>5.9077076980000003</v>
      </c>
      <c r="I68" s="8">
        <v>5.8866489839999998</v>
      </c>
      <c r="J68" s="8">
        <v>5.705659432</v>
      </c>
      <c r="K68" s="8" t="s">
        <v>25</v>
      </c>
      <c r="L68" s="8">
        <v>6.0016514110000001</v>
      </c>
      <c r="M68" s="8">
        <v>6.5109237E-2</v>
      </c>
      <c r="N68" s="8">
        <v>999.99999849999995</v>
      </c>
      <c r="O68" s="8">
        <v>5.6102702620000002</v>
      </c>
      <c r="P68" s="8">
        <v>6.6600000000000006E-2</v>
      </c>
      <c r="Q68" s="8">
        <v>6.6600000000000006E-2</v>
      </c>
      <c r="R68" s="8" t="s">
        <v>26</v>
      </c>
      <c r="S68" s="8" t="s">
        <v>27</v>
      </c>
      <c r="T68" s="8" t="s">
        <v>27</v>
      </c>
      <c r="U68" s="8" t="s">
        <v>27</v>
      </c>
      <c r="V68" s="9">
        <v>120.19499999999999</v>
      </c>
      <c r="W68" s="9">
        <v>120.19499981970749</v>
      </c>
      <c r="X68" t="e">
        <f>VLOOKUP(B68,[1]Daphnia!F$2:J$1059,5,FALSE)</f>
        <v>#N/A</v>
      </c>
      <c r="Y68" t="s">
        <v>27</v>
      </c>
      <c r="Z68">
        <v>7720</v>
      </c>
      <c r="AA68" t="s">
        <v>27</v>
      </c>
      <c r="AB68" t="s">
        <v>5363</v>
      </c>
      <c r="AC68" t="s">
        <v>5363</v>
      </c>
    </row>
    <row r="69" spans="1:29" x14ac:dyDescent="0.25">
      <c r="A69" s="7" t="s">
        <v>160</v>
      </c>
      <c r="B69" s="8">
        <v>108678</v>
      </c>
      <c r="C69" s="8">
        <v>26797</v>
      </c>
      <c r="D69" s="8">
        <v>5.8522310170000003</v>
      </c>
      <c r="E69" s="8">
        <v>5.8376869720000002</v>
      </c>
      <c r="F69" s="8">
        <v>5.8263281080000002</v>
      </c>
      <c r="G69" s="8">
        <v>5.900159779</v>
      </c>
      <c r="H69" s="8">
        <v>5.8880287339999997</v>
      </c>
      <c r="I69" s="8">
        <v>5.9868848039999998</v>
      </c>
      <c r="J69" s="8">
        <v>5.7155978019999996</v>
      </c>
      <c r="K69" s="8" t="s">
        <v>25</v>
      </c>
      <c r="L69" s="8">
        <v>6.0019211390000002</v>
      </c>
      <c r="M69" s="8">
        <v>6.9217862000000005E-2</v>
      </c>
      <c r="N69" s="8">
        <v>440.19413650000001</v>
      </c>
      <c r="O69" s="8">
        <v>5.6612131449999996</v>
      </c>
      <c r="P69" s="8">
        <v>6.4000000000000003E-3</v>
      </c>
      <c r="Q69" s="8">
        <v>6.4000000000000003E-3</v>
      </c>
      <c r="R69" s="8" t="s">
        <v>26</v>
      </c>
      <c r="S69" s="8" t="s">
        <v>27</v>
      </c>
      <c r="T69" s="8" t="s">
        <v>27</v>
      </c>
      <c r="U69" s="8" t="s">
        <v>27</v>
      </c>
      <c r="V69" s="9">
        <v>120.19499999999999</v>
      </c>
      <c r="W69" s="9">
        <v>52.909134236617497</v>
      </c>
      <c r="X69" t="e">
        <f>VLOOKUP(B69,[1]Daphnia!F$2:J$1059,5,FALSE)</f>
        <v>#N/A</v>
      </c>
      <c r="Y69" t="s">
        <v>27</v>
      </c>
      <c r="Z69" t="s">
        <v>27</v>
      </c>
      <c r="AA69" t="s">
        <v>27</v>
      </c>
      <c r="AB69" t="s">
        <v>5363</v>
      </c>
      <c r="AC69" t="s">
        <v>5363</v>
      </c>
    </row>
    <row r="70" spans="1:29" x14ac:dyDescent="0.25">
      <c r="A70" s="7" t="s">
        <v>162</v>
      </c>
      <c r="B70" s="8">
        <v>103695</v>
      </c>
      <c r="C70" s="8">
        <v>25271</v>
      </c>
      <c r="D70" s="8">
        <v>5.6816348659999996</v>
      </c>
      <c r="E70" s="8">
        <v>5.6679249870000001</v>
      </c>
      <c r="F70" s="8">
        <v>5.6828117359999997</v>
      </c>
      <c r="G70" s="8">
        <v>5.6717565519999997</v>
      </c>
      <c r="H70" s="8">
        <v>5.5159996170000003</v>
      </c>
      <c r="I70" s="8">
        <v>5.5647293150000001</v>
      </c>
      <c r="J70" s="8">
        <v>5.6692883500000004</v>
      </c>
      <c r="K70" s="8" t="s">
        <v>25</v>
      </c>
      <c r="L70" s="8">
        <v>5.9968057510000001</v>
      </c>
      <c r="M70" s="8">
        <v>0.151222673</v>
      </c>
      <c r="N70" s="8">
        <v>3.0567655999999999E-2</v>
      </c>
      <c r="O70" s="8">
        <v>5.4855323980000001</v>
      </c>
      <c r="P70" s="8" t="s">
        <v>26</v>
      </c>
      <c r="Q70" s="8" t="s">
        <v>26</v>
      </c>
      <c r="R70" s="8" t="s">
        <v>26</v>
      </c>
      <c r="S70" s="8" t="s">
        <v>27</v>
      </c>
      <c r="T70" s="8" t="s">
        <v>27</v>
      </c>
      <c r="U70" s="8" t="s">
        <v>27</v>
      </c>
      <c r="V70" s="9">
        <v>121.18300000000001</v>
      </c>
      <c r="W70" s="9">
        <v>3.7042802570480004E-3</v>
      </c>
      <c r="X70">
        <f>VLOOKUP(B70,[1]Daphnia!F$2:J$1059,5,FALSE)</f>
        <v>420</v>
      </c>
      <c r="Y70" t="s">
        <v>27</v>
      </c>
      <c r="Z70" t="s">
        <v>27</v>
      </c>
      <c r="AA70" t="s">
        <v>27</v>
      </c>
      <c r="AB70" t="s">
        <v>5363</v>
      </c>
      <c r="AC70" t="s">
        <v>5363</v>
      </c>
    </row>
    <row r="71" spans="1:29" x14ac:dyDescent="0.25">
      <c r="A71" s="7" t="s">
        <v>164</v>
      </c>
      <c r="B71" s="8">
        <v>87627</v>
      </c>
      <c r="C71" s="8">
        <v>26307</v>
      </c>
      <c r="D71" s="8">
        <v>5.8686920919999999</v>
      </c>
      <c r="E71" s="8">
        <v>6.0682359679999998</v>
      </c>
      <c r="F71" s="8">
        <v>6.0539711379999996</v>
      </c>
      <c r="G71" s="8">
        <v>5.9792250769999997</v>
      </c>
      <c r="H71" s="8">
        <v>5.9963636810000001</v>
      </c>
      <c r="I71" s="8">
        <v>5.8288183849999999</v>
      </c>
      <c r="J71" s="8">
        <v>5.8400952989999997</v>
      </c>
      <c r="K71" s="8" t="s">
        <v>25</v>
      </c>
      <c r="L71" s="8">
        <v>5.9935736630000003</v>
      </c>
      <c r="M71" s="8">
        <v>25</v>
      </c>
      <c r="N71" s="8">
        <v>67.199426270000004</v>
      </c>
      <c r="O71" s="8">
        <v>5.8327315019999997</v>
      </c>
      <c r="P71" s="8" t="s">
        <v>26</v>
      </c>
      <c r="Q71" s="8" t="s">
        <v>26</v>
      </c>
      <c r="R71" s="8" t="s">
        <v>26</v>
      </c>
      <c r="S71" s="8" t="s">
        <v>27</v>
      </c>
      <c r="T71" s="8" t="s">
        <v>27</v>
      </c>
      <c r="U71" s="8" t="s">
        <v>27</v>
      </c>
      <c r="V71" s="9">
        <v>121.18300000000001</v>
      </c>
      <c r="W71" s="9">
        <v>8.1434280736774109</v>
      </c>
      <c r="X71" t="e">
        <f>VLOOKUP(B71,[1]Daphnia!F$2:J$1059,5,FALSE)</f>
        <v>#N/A</v>
      </c>
      <c r="Y71" t="s">
        <v>27</v>
      </c>
      <c r="Z71" t="s">
        <v>27</v>
      </c>
      <c r="AA71" t="s">
        <v>27</v>
      </c>
      <c r="AB71" t="s">
        <v>4575</v>
      </c>
      <c r="AC71" t="s">
        <v>4576</v>
      </c>
    </row>
    <row r="72" spans="1:29" x14ac:dyDescent="0.25">
      <c r="A72" s="7" t="s">
        <v>166</v>
      </c>
      <c r="B72" s="8">
        <v>121697</v>
      </c>
      <c r="C72" s="8">
        <v>20507</v>
      </c>
      <c r="D72" s="8">
        <v>5.9710770440000003</v>
      </c>
      <c r="E72" s="8">
        <v>6.0159740959999999</v>
      </c>
      <c r="F72" s="8">
        <v>6.0277377430000003</v>
      </c>
      <c r="G72" s="8">
        <v>6.0080811829999998</v>
      </c>
      <c r="H72" s="8">
        <v>6.0818364880000004</v>
      </c>
      <c r="I72" s="8">
        <v>6.0176036650000002</v>
      </c>
      <c r="J72" s="8">
        <v>5.7339778600000004</v>
      </c>
      <c r="K72" s="8" t="s">
        <v>25</v>
      </c>
      <c r="L72" s="8">
        <v>6.0110914329999998</v>
      </c>
      <c r="M72" s="8">
        <v>24.368332410000001</v>
      </c>
      <c r="N72" s="8">
        <v>218.9834883</v>
      </c>
      <c r="O72" s="8">
        <v>3.3661464680000002</v>
      </c>
      <c r="P72" s="8">
        <v>6.6199999999999995E-2</v>
      </c>
      <c r="Q72" s="8">
        <v>6.6199999999999995E-2</v>
      </c>
      <c r="R72" s="8" t="s">
        <v>26</v>
      </c>
      <c r="S72" s="8" t="s">
        <v>27</v>
      </c>
      <c r="T72" s="8" t="s">
        <v>27</v>
      </c>
      <c r="U72" s="8" t="s">
        <v>27</v>
      </c>
      <c r="V72" s="9">
        <v>121.18300000000001</v>
      </c>
      <c r="W72" s="9">
        <v>26.537076062658901</v>
      </c>
      <c r="X72">
        <f>VLOOKUP(B72,[1]Daphnia!F$2:J$1059,5,FALSE)</f>
        <v>5000</v>
      </c>
      <c r="Y72" t="s">
        <v>27</v>
      </c>
      <c r="Z72">
        <v>64135.169758877229</v>
      </c>
      <c r="AA72" t="s">
        <v>27</v>
      </c>
      <c r="AB72" t="s">
        <v>5363</v>
      </c>
      <c r="AC72" t="s">
        <v>5363</v>
      </c>
    </row>
    <row r="73" spans="1:29" x14ac:dyDescent="0.25">
      <c r="A73" s="7" t="s">
        <v>168</v>
      </c>
      <c r="B73" s="8">
        <v>65850</v>
      </c>
      <c r="C73" s="8">
        <v>20143</v>
      </c>
      <c r="D73" s="8">
        <v>5.6291791919999996</v>
      </c>
      <c r="E73" s="8">
        <v>5.7658053330000003</v>
      </c>
      <c r="F73" s="8">
        <v>5.7327770129999998</v>
      </c>
      <c r="G73" s="8">
        <v>5.7656073360000004</v>
      </c>
      <c r="H73" s="8">
        <v>5.7190416109999997</v>
      </c>
      <c r="I73" s="8">
        <v>5.7275703790000003</v>
      </c>
      <c r="J73" s="8">
        <v>6.0432552230000001</v>
      </c>
      <c r="K73" s="8" t="s">
        <v>25</v>
      </c>
      <c r="L73" s="8">
        <v>5.8757551030000004</v>
      </c>
      <c r="M73" s="8">
        <v>24.99988415</v>
      </c>
      <c r="N73" s="8">
        <v>225.57521310000001</v>
      </c>
      <c r="O73" s="8">
        <v>9.3219180369999997</v>
      </c>
      <c r="P73" s="8">
        <v>6.6E-3</v>
      </c>
      <c r="Q73" s="8">
        <v>6.6E-3</v>
      </c>
      <c r="R73" s="8">
        <v>0.65600000000000003</v>
      </c>
      <c r="S73" s="8" t="s">
        <v>27</v>
      </c>
      <c r="T73" s="8" t="s">
        <v>27</v>
      </c>
      <c r="U73" s="8" t="s">
        <v>27</v>
      </c>
      <c r="V73" s="9">
        <v>122.123</v>
      </c>
      <c r="W73" s="9">
        <v>27.547921749411302</v>
      </c>
      <c r="X73" t="e">
        <f>VLOOKUP(B73,[1]Daphnia!F$2:J$1059,5,FALSE)</f>
        <v>#N/A</v>
      </c>
      <c r="Y73" t="s">
        <v>27</v>
      </c>
      <c r="Z73" t="s">
        <v>27</v>
      </c>
      <c r="AA73" t="s">
        <v>27</v>
      </c>
      <c r="AB73" t="s">
        <v>5363</v>
      </c>
      <c r="AC73" t="s">
        <v>5363</v>
      </c>
    </row>
    <row r="74" spans="1:29" x14ac:dyDescent="0.25">
      <c r="A74" s="7" t="s">
        <v>170</v>
      </c>
      <c r="B74" s="8">
        <v>1120714</v>
      </c>
      <c r="C74" s="8">
        <v>21195</v>
      </c>
      <c r="D74" s="8">
        <v>5.8267418260000001</v>
      </c>
      <c r="E74" s="8">
        <v>5.8717743179999999</v>
      </c>
      <c r="F74" s="8">
        <v>5.8537768220000004</v>
      </c>
      <c r="G74" s="8">
        <v>5.7790510360000003</v>
      </c>
      <c r="H74" s="8">
        <v>5.8436237990000004</v>
      </c>
      <c r="I74" s="8">
        <v>5.9053258509999997</v>
      </c>
      <c r="J74" s="8">
        <v>5.7582727839999999</v>
      </c>
      <c r="K74" s="8" t="s">
        <v>25</v>
      </c>
      <c r="L74" s="8">
        <v>5.9966679190000001</v>
      </c>
      <c r="M74" s="8">
        <v>5.6129305999999997E-2</v>
      </c>
      <c r="N74" s="8">
        <v>999.99999149999996</v>
      </c>
      <c r="O74" s="8">
        <v>5.6206191319999999</v>
      </c>
      <c r="P74" s="8">
        <v>6.4000000000000001E-2</v>
      </c>
      <c r="Q74" s="8">
        <v>6.4000000000000001E-2</v>
      </c>
      <c r="R74" s="8" t="s">
        <v>26</v>
      </c>
      <c r="S74" s="8" t="s">
        <v>27</v>
      </c>
      <c r="T74" s="8" t="s">
        <v>27</v>
      </c>
      <c r="U74" s="8" t="s">
        <v>27</v>
      </c>
      <c r="V74" s="9">
        <v>122.14</v>
      </c>
      <c r="W74" s="9">
        <v>122.13999896180999</v>
      </c>
      <c r="X74" t="e">
        <f>VLOOKUP(B74,[1]Daphnia!F$2:J$1059,5,FALSE)</f>
        <v>#N/A</v>
      </c>
      <c r="Y74" t="s">
        <v>27</v>
      </c>
      <c r="Z74" t="s">
        <v>27</v>
      </c>
      <c r="AA74" t="s">
        <v>27</v>
      </c>
      <c r="AB74" t="s">
        <v>4575</v>
      </c>
      <c r="AC74" t="s">
        <v>4583</v>
      </c>
    </row>
    <row r="75" spans="1:29" x14ac:dyDescent="0.25">
      <c r="A75" s="7" t="s">
        <v>172</v>
      </c>
      <c r="B75" s="8">
        <v>105679</v>
      </c>
      <c r="C75" s="8">
        <v>21864</v>
      </c>
      <c r="D75" s="8">
        <v>5.8158165210000003</v>
      </c>
      <c r="E75" s="8">
        <v>5.9746393930000004</v>
      </c>
      <c r="F75" s="8">
        <v>5.9555586219999999</v>
      </c>
      <c r="G75" s="8">
        <v>5.8733764920000002</v>
      </c>
      <c r="H75" s="8">
        <v>5.846759026</v>
      </c>
      <c r="I75" s="8">
        <v>5.8400650900000004</v>
      </c>
      <c r="J75" s="8">
        <v>5.7206000360000004</v>
      </c>
      <c r="K75" s="8" t="s">
        <v>25</v>
      </c>
      <c r="L75" s="8">
        <v>5.9891879020000003</v>
      </c>
      <c r="M75" s="8">
        <v>0.40817675799999997</v>
      </c>
      <c r="N75" s="8">
        <v>1000</v>
      </c>
      <c r="O75" s="8">
        <v>5.2568657700000001</v>
      </c>
      <c r="P75" s="8" t="s">
        <v>26</v>
      </c>
      <c r="Q75" s="8" t="s">
        <v>26</v>
      </c>
      <c r="R75" s="8" t="s">
        <v>26</v>
      </c>
      <c r="S75" s="8" t="s">
        <v>27</v>
      </c>
      <c r="T75" s="8" t="s">
        <v>27</v>
      </c>
      <c r="U75" s="8" t="s">
        <v>27</v>
      </c>
      <c r="V75" s="9">
        <v>122.167</v>
      </c>
      <c r="W75" s="9">
        <v>122.167</v>
      </c>
      <c r="X75" t="e">
        <f>VLOOKUP(B75,[1]Daphnia!F$2:J$1059,5,FALSE)</f>
        <v>#N/A</v>
      </c>
      <c r="Y75" t="s">
        <v>27</v>
      </c>
      <c r="Z75" t="s">
        <v>27</v>
      </c>
      <c r="AA75" t="s">
        <v>27</v>
      </c>
      <c r="AB75" t="s">
        <v>5363</v>
      </c>
      <c r="AC75" t="s">
        <v>5363</v>
      </c>
    </row>
    <row r="76" spans="1:29" x14ac:dyDescent="0.25">
      <c r="A76" s="7" t="s">
        <v>174</v>
      </c>
      <c r="B76" s="8">
        <v>95874</v>
      </c>
      <c r="C76" s="8">
        <v>25145</v>
      </c>
      <c r="D76" s="8">
        <v>5.8563186219999999</v>
      </c>
      <c r="E76" s="8">
        <v>5.9536214530000002</v>
      </c>
      <c r="F76" s="8">
        <v>5.7444352150000002</v>
      </c>
      <c r="G76" s="8">
        <v>5.8278292269999996</v>
      </c>
      <c r="H76" s="8">
        <v>5.9510921589999999</v>
      </c>
      <c r="I76" s="8">
        <v>5.8332358339999999</v>
      </c>
      <c r="J76" s="8">
        <v>5.7239996660000001</v>
      </c>
      <c r="K76" s="8" t="s">
        <v>25</v>
      </c>
      <c r="L76" s="8">
        <v>6.0040029190000004</v>
      </c>
      <c r="M76" s="8">
        <v>0.15282889799999999</v>
      </c>
      <c r="N76" s="8">
        <v>1000</v>
      </c>
      <c r="O76" s="8">
        <v>5.5137229870000004</v>
      </c>
      <c r="P76" s="8" t="s">
        <v>26</v>
      </c>
      <c r="Q76" s="8" t="s">
        <v>26</v>
      </c>
      <c r="R76" s="8" t="s">
        <v>26</v>
      </c>
      <c r="S76" s="8" t="s">
        <v>27</v>
      </c>
      <c r="T76" s="8" t="s">
        <v>27</v>
      </c>
      <c r="U76" s="8" t="s">
        <v>27</v>
      </c>
      <c r="V76" s="9">
        <v>122.167</v>
      </c>
      <c r="W76" s="9">
        <v>122.167</v>
      </c>
      <c r="X76" t="e">
        <f>VLOOKUP(B76,[1]Daphnia!F$2:J$1059,5,FALSE)</f>
        <v>#N/A</v>
      </c>
      <c r="Y76" t="s">
        <v>27</v>
      </c>
      <c r="Z76" t="s">
        <v>27</v>
      </c>
      <c r="AA76" t="s">
        <v>27</v>
      </c>
      <c r="AB76" t="s">
        <v>5363</v>
      </c>
      <c r="AC76" t="s">
        <v>5363</v>
      </c>
    </row>
    <row r="77" spans="1:29" x14ac:dyDescent="0.25">
      <c r="A77" s="7" t="s">
        <v>176</v>
      </c>
      <c r="B77" s="8">
        <v>95658</v>
      </c>
      <c r="C77" s="8">
        <v>24062</v>
      </c>
      <c r="D77" s="8">
        <v>5.865735237</v>
      </c>
      <c r="E77" s="8">
        <v>5.8559605389999998</v>
      </c>
      <c r="F77" s="8">
        <v>5.9186388799999996</v>
      </c>
      <c r="G77" s="8">
        <v>5.9082188530000002</v>
      </c>
      <c r="H77" s="8">
        <v>5.9490114399999996</v>
      </c>
      <c r="I77" s="8">
        <v>5.8554226849999997</v>
      </c>
      <c r="J77" s="8">
        <v>5.8617545839999998</v>
      </c>
      <c r="K77" s="8" t="s">
        <v>25</v>
      </c>
      <c r="L77" s="8">
        <v>6.001025405</v>
      </c>
      <c r="M77" s="10">
        <v>2.6500000000000001E-15</v>
      </c>
      <c r="N77" s="8">
        <v>105.9843104</v>
      </c>
      <c r="O77" s="8">
        <v>5.779219168</v>
      </c>
      <c r="P77" s="8" t="s">
        <v>26</v>
      </c>
      <c r="Q77" s="8" t="s">
        <v>26</v>
      </c>
      <c r="R77" s="8" t="s">
        <v>26</v>
      </c>
      <c r="S77" s="8" t="s">
        <v>27</v>
      </c>
      <c r="T77" s="8" t="s">
        <v>27</v>
      </c>
      <c r="U77" s="8" t="s">
        <v>27</v>
      </c>
      <c r="V77" s="9">
        <v>122.167</v>
      </c>
      <c r="W77" s="9">
        <v>12.947785248636801</v>
      </c>
      <c r="X77" t="e">
        <f>VLOOKUP(B77,[1]Daphnia!F$2:J$1059,5,FALSE)</f>
        <v>#N/A</v>
      </c>
      <c r="Y77" t="s">
        <v>27</v>
      </c>
      <c r="Z77">
        <v>14000</v>
      </c>
      <c r="AA77" t="s">
        <v>27</v>
      </c>
      <c r="AB77" t="s">
        <v>5363</v>
      </c>
      <c r="AC77" t="s">
        <v>5363</v>
      </c>
    </row>
    <row r="78" spans="1:29" x14ac:dyDescent="0.25">
      <c r="A78" s="7" t="s">
        <v>178</v>
      </c>
      <c r="B78" s="8">
        <v>576261</v>
      </c>
      <c r="C78" s="8">
        <v>24063</v>
      </c>
      <c r="D78" s="8">
        <v>5.8993328040000002</v>
      </c>
      <c r="E78" s="8">
        <v>5.885255312</v>
      </c>
      <c r="F78" s="8">
        <v>5.8943004109999997</v>
      </c>
      <c r="G78" s="8">
        <v>5.7765527240000001</v>
      </c>
      <c r="H78" s="8">
        <v>5.8848884080000001</v>
      </c>
      <c r="I78" s="8">
        <v>5.6501735039999996</v>
      </c>
      <c r="J78" s="8">
        <v>5.8231115859999996</v>
      </c>
      <c r="K78" s="8" t="s">
        <v>25</v>
      </c>
      <c r="L78" s="8">
        <v>5.9948974269999997</v>
      </c>
      <c r="M78" s="8">
        <v>0.41855661799999999</v>
      </c>
      <c r="N78" s="8">
        <v>2.5404554140000002</v>
      </c>
      <c r="O78" s="8">
        <v>5.7347000399999999</v>
      </c>
      <c r="P78" s="8" t="s">
        <v>26</v>
      </c>
      <c r="Q78" s="8" t="s">
        <v>26</v>
      </c>
      <c r="R78" s="8" t="s">
        <v>26</v>
      </c>
      <c r="S78" s="8" t="s">
        <v>27</v>
      </c>
      <c r="T78" s="8" t="s">
        <v>27</v>
      </c>
      <c r="U78" s="8" t="s">
        <v>27</v>
      </c>
      <c r="V78" s="9">
        <v>122.167</v>
      </c>
      <c r="W78" s="9">
        <v>0.31035981656213801</v>
      </c>
      <c r="X78" t="e">
        <f>VLOOKUP(B78,[1]Daphnia!F$2:J$1059,5,FALSE)</f>
        <v>#N/A</v>
      </c>
      <c r="Y78" t="s">
        <v>27</v>
      </c>
      <c r="Z78" t="s">
        <v>27</v>
      </c>
      <c r="AA78" t="s">
        <v>27</v>
      </c>
      <c r="AB78" t="s">
        <v>4575</v>
      </c>
      <c r="AC78" t="s">
        <v>4583</v>
      </c>
    </row>
    <row r="79" spans="1:29" x14ac:dyDescent="0.25">
      <c r="A79" s="7" t="s">
        <v>180</v>
      </c>
      <c r="B79" s="8">
        <v>95807</v>
      </c>
      <c r="C79" s="8">
        <v>20402</v>
      </c>
      <c r="D79" s="8">
        <v>5.8641757979999998</v>
      </c>
      <c r="E79" s="8">
        <v>5.935239556</v>
      </c>
      <c r="F79" s="8">
        <v>5.9020140699999999</v>
      </c>
      <c r="G79" s="8">
        <v>5.7396812649999998</v>
      </c>
      <c r="H79" s="8">
        <v>5.8906791570000001</v>
      </c>
      <c r="I79" s="8">
        <v>5.7226159650000001</v>
      </c>
      <c r="J79" s="8">
        <v>5.4995011900000002</v>
      </c>
      <c r="K79" s="8">
        <v>200</v>
      </c>
      <c r="L79" s="8">
        <v>5.9972615530000004</v>
      </c>
      <c r="M79" s="8">
        <v>0.38671207400000002</v>
      </c>
      <c r="N79" s="8">
        <v>1000</v>
      </c>
      <c r="O79" s="8">
        <v>4.898390783</v>
      </c>
      <c r="P79" s="8" t="s">
        <v>26</v>
      </c>
      <c r="Q79" s="8" t="s">
        <v>26</v>
      </c>
      <c r="R79" s="8" t="s">
        <v>26</v>
      </c>
      <c r="S79" s="8" t="s">
        <v>27</v>
      </c>
      <c r="T79" s="8" t="s">
        <v>27</v>
      </c>
      <c r="U79" s="8" t="s">
        <v>27</v>
      </c>
      <c r="V79" s="9">
        <v>122.17100000000001</v>
      </c>
      <c r="W79" s="9">
        <v>122.17100000000001</v>
      </c>
      <c r="X79">
        <f>VLOOKUP(B79,[1]Daphnia!F$2:J$1059,5,FALSE)</f>
        <v>1600</v>
      </c>
      <c r="Y79" t="s">
        <v>27</v>
      </c>
      <c r="Z79">
        <v>1420000</v>
      </c>
      <c r="AA79" t="s">
        <v>27</v>
      </c>
      <c r="AB79" t="s">
        <v>5363</v>
      </c>
      <c r="AC79" t="s">
        <v>5363</v>
      </c>
    </row>
    <row r="80" spans="1:29" x14ac:dyDescent="0.25">
      <c r="A80" s="7" t="s">
        <v>182</v>
      </c>
      <c r="B80" s="8">
        <v>2687254</v>
      </c>
      <c r="C80" s="8">
        <v>27494</v>
      </c>
      <c r="D80" s="8">
        <v>6.0062861160000001</v>
      </c>
      <c r="E80" s="8">
        <v>5.9328004830000003</v>
      </c>
      <c r="F80" s="8">
        <v>5.8722246269999996</v>
      </c>
      <c r="G80" s="8">
        <v>5.7926437990000004</v>
      </c>
      <c r="H80" s="8">
        <v>5.784090559</v>
      </c>
      <c r="I80" s="8">
        <v>5.7925997889999996</v>
      </c>
      <c r="J80" s="8">
        <v>5.0485752760000002</v>
      </c>
      <c r="K80" s="8">
        <v>200</v>
      </c>
      <c r="L80" s="8">
        <v>5.9566060849999998</v>
      </c>
      <c r="M80" s="8">
        <v>2.39380514</v>
      </c>
      <c r="N80" s="8">
        <v>273.05368600000003</v>
      </c>
      <c r="O80" s="8">
        <v>3.1349999999999998</v>
      </c>
      <c r="P80" s="8">
        <v>64</v>
      </c>
      <c r="Q80" s="8">
        <v>64</v>
      </c>
      <c r="R80" s="8">
        <v>64</v>
      </c>
      <c r="S80" s="8" t="s">
        <v>27</v>
      </c>
      <c r="T80" s="8" t="s">
        <v>27</v>
      </c>
      <c r="U80" s="8" t="s">
        <v>27</v>
      </c>
      <c r="V80" s="9">
        <v>122.17100000000001</v>
      </c>
      <c r="W80" s="9">
        <v>33.359241872306001</v>
      </c>
      <c r="X80" t="e">
        <f>VLOOKUP(B80,[1]Daphnia!F$2:J$1059,5,FALSE)</f>
        <v>#N/A</v>
      </c>
      <c r="Y80" t="s">
        <v>27</v>
      </c>
      <c r="Z80" t="s">
        <v>27</v>
      </c>
      <c r="AA80" t="s">
        <v>27</v>
      </c>
      <c r="AB80" t="s">
        <v>5363</v>
      </c>
      <c r="AC80" t="s">
        <v>5363</v>
      </c>
    </row>
    <row r="81" spans="1:29" x14ac:dyDescent="0.25">
      <c r="A81" s="7" t="s">
        <v>184</v>
      </c>
      <c r="B81" s="8">
        <v>496720</v>
      </c>
      <c r="C81" s="8">
        <v>24930</v>
      </c>
      <c r="D81" s="8">
        <v>5.9722967259999997</v>
      </c>
      <c r="E81" s="8">
        <v>5.9303270560000003</v>
      </c>
      <c r="F81" s="8">
        <v>5.9378785489999997</v>
      </c>
      <c r="G81" s="8">
        <v>5.9087349339999999</v>
      </c>
      <c r="H81" s="8">
        <v>5.8818734829999997</v>
      </c>
      <c r="I81" s="8">
        <v>5.7119727689999999</v>
      </c>
      <c r="J81" s="8">
        <v>5.7527456189999997</v>
      </c>
      <c r="K81" s="8" t="s">
        <v>25</v>
      </c>
      <c r="L81" s="8">
        <v>5.9989227710000002</v>
      </c>
      <c r="M81" s="8">
        <v>0.44727146899999998</v>
      </c>
      <c r="N81" s="8">
        <v>1000</v>
      </c>
      <c r="O81" s="8">
        <v>5.1664763960000002</v>
      </c>
      <c r="P81" s="8" t="s">
        <v>26</v>
      </c>
      <c r="Q81" s="8" t="s">
        <v>26</v>
      </c>
      <c r="R81" s="8" t="s">
        <v>26</v>
      </c>
      <c r="S81" s="8" t="s">
        <v>27</v>
      </c>
      <c r="T81" s="8" t="s">
        <v>27</v>
      </c>
      <c r="U81" s="8" t="s">
        <v>27</v>
      </c>
      <c r="V81" s="9">
        <v>122.17100000000001</v>
      </c>
      <c r="W81" s="9">
        <v>122.17100000000001</v>
      </c>
      <c r="X81" t="e">
        <f>VLOOKUP(B81,[1]Daphnia!F$2:J$1059,5,FALSE)</f>
        <v>#N/A</v>
      </c>
      <c r="Y81" t="s">
        <v>27</v>
      </c>
      <c r="Z81" t="s">
        <v>27</v>
      </c>
      <c r="AA81" t="s">
        <v>27</v>
      </c>
      <c r="AB81" t="s">
        <v>5363</v>
      </c>
      <c r="AC81" t="s">
        <v>5363</v>
      </c>
    </row>
    <row r="82" spans="1:29" x14ac:dyDescent="0.25">
      <c r="A82" s="7" t="s">
        <v>186</v>
      </c>
      <c r="B82" s="8">
        <v>98953</v>
      </c>
      <c r="C82" s="8">
        <v>20964</v>
      </c>
      <c r="D82" s="8">
        <v>6.0055979830000004</v>
      </c>
      <c r="E82" s="8">
        <v>5.9671976940000002</v>
      </c>
      <c r="F82" s="8">
        <v>6.0133401109999998</v>
      </c>
      <c r="G82" s="8">
        <v>6.1204415189999999</v>
      </c>
      <c r="H82" s="8">
        <v>6.232624886</v>
      </c>
      <c r="I82" s="8">
        <v>6.1420666559999999</v>
      </c>
      <c r="J82" s="8">
        <v>5.6537566630000002</v>
      </c>
      <c r="K82" s="8">
        <v>200</v>
      </c>
      <c r="L82" s="8">
        <v>6.0364449069999999</v>
      </c>
      <c r="M82" s="8">
        <v>24.773529549999999</v>
      </c>
      <c r="N82" s="8">
        <v>192.85028980000001</v>
      </c>
      <c r="O82" s="8">
        <v>5.4923750770000002</v>
      </c>
      <c r="P82" s="8" t="s">
        <v>26</v>
      </c>
      <c r="Q82" s="8" t="s">
        <v>26</v>
      </c>
      <c r="R82" s="8" t="s">
        <v>26</v>
      </c>
      <c r="S82" s="8" t="s">
        <v>27</v>
      </c>
      <c r="T82" s="8" t="s">
        <v>27</v>
      </c>
      <c r="U82" s="8" t="s">
        <v>27</v>
      </c>
      <c r="V82" s="9">
        <v>123.111</v>
      </c>
      <c r="W82" s="9">
        <v>23.741992027567804</v>
      </c>
      <c r="X82">
        <f>VLOOKUP(B82,[1]Daphnia!F$2:J$1059,5,FALSE)</f>
        <v>34600</v>
      </c>
      <c r="Y82" t="s">
        <v>27</v>
      </c>
      <c r="Z82">
        <v>117995.76263578281</v>
      </c>
      <c r="AA82" t="s">
        <v>27</v>
      </c>
      <c r="AB82" t="s">
        <v>5363</v>
      </c>
      <c r="AC82" t="s">
        <v>5363</v>
      </c>
    </row>
    <row r="83" spans="1:29" x14ac:dyDescent="0.25">
      <c r="A83" s="7" t="s">
        <v>188</v>
      </c>
      <c r="B83" s="8">
        <v>2835952</v>
      </c>
      <c r="C83" s="8">
        <v>24489</v>
      </c>
      <c r="D83" s="8">
        <v>5.4357178350000002</v>
      </c>
      <c r="E83" s="8">
        <v>5.5671015199999996</v>
      </c>
      <c r="F83" s="8">
        <v>5.5550053699999999</v>
      </c>
      <c r="G83" s="8">
        <v>5.6013122309999996</v>
      </c>
      <c r="H83" s="8">
        <v>5.737760185</v>
      </c>
      <c r="I83" s="8">
        <v>5.7502191529999997</v>
      </c>
      <c r="J83" s="8">
        <v>5.800186536</v>
      </c>
      <c r="K83" s="8" t="s">
        <v>25</v>
      </c>
      <c r="L83" s="8">
        <v>6.0033236189999997</v>
      </c>
      <c r="M83" s="10">
        <v>1.2099999999999999E-16</v>
      </c>
      <c r="N83" s="8">
        <v>647.66928050000001</v>
      </c>
      <c r="O83" s="8">
        <v>5.2639016209999996</v>
      </c>
      <c r="P83" s="8">
        <v>6.4000000000000001E-2</v>
      </c>
      <c r="Q83" s="8">
        <v>6.4000000000000001E-2</v>
      </c>
      <c r="R83" s="8" t="s">
        <v>26</v>
      </c>
      <c r="S83" s="8" t="s">
        <v>27</v>
      </c>
      <c r="T83" s="8" t="s">
        <v>27</v>
      </c>
      <c r="U83" s="8" t="s">
        <v>27</v>
      </c>
      <c r="V83" s="9">
        <v>123.155</v>
      </c>
      <c r="W83" s="9">
        <v>79.763710239977513</v>
      </c>
      <c r="X83" t="e">
        <f>VLOOKUP(B83,[1]Daphnia!F$2:J$1059,5,FALSE)</f>
        <v>#N/A</v>
      </c>
      <c r="Y83" t="s">
        <v>27</v>
      </c>
      <c r="Z83" t="s">
        <v>27</v>
      </c>
      <c r="AA83" t="s">
        <v>27</v>
      </c>
      <c r="AB83" t="s">
        <v>5363</v>
      </c>
      <c r="AC83" t="s">
        <v>5363</v>
      </c>
    </row>
    <row r="84" spans="1:29" x14ac:dyDescent="0.25">
      <c r="A84" s="7" t="s">
        <v>190</v>
      </c>
      <c r="B84" s="8">
        <v>90040</v>
      </c>
      <c r="C84" s="8">
        <v>23877</v>
      </c>
      <c r="D84" s="8">
        <v>5.7646434380000002</v>
      </c>
      <c r="E84" s="8">
        <v>5.7801363410000004</v>
      </c>
      <c r="F84" s="8">
        <v>5.8409023720000004</v>
      </c>
      <c r="G84" s="8">
        <v>5.820499163</v>
      </c>
      <c r="H84" s="8">
        <v>5.8316220789999997</v>
      </c>
      <c r="I84" s="8">
        <v>5.8072954799999996</v>
      </c>
      <c r="J84" s="8">
        <v>5.7779789470000003</v>
      </c>
      <c r="K84" s="8" t="s">
        <v>25</v>
      </c>
      <c r="L84" s="8">
        <v>5.9999267249999999</v>
      </c>
      <c r="M84" s="10">
        <v>1.61E-16</v>
      </c>
      <c r="N84" s="8">
        <v>325.6331169</v>
      </c>
      <c r="O84" s="8">
        <v>5.6086580049999997</v>
      </c>
      <c r="P84" s="8" t="s">
        <v>26</v>
      </c>
      <c r="Q84" s="8" t="s">
        <v>26</v>
      </c>
      <c r="R84" s="8" t="s">
        <v>26</v>
      </c>
      <c r="S84" s="8" t="s">
        <v>27</v>
      </c>
      <c r="T84" s="8" t="s">
        <v>27</v>
      </c>
      <c r="U84" s="8" t="s">
        <v>27</v>
      </c>
      <c r="V84" s="9">
        <v>123.155</v>
      </c>
      <c r="W84" s="9">
        <v>40.103346511819502</v>
      </c>
      <c r="X84" t="e">
        <f>VLOOKUP(B84,[1]Daphnia!F$2:J$1059,5,FALSE)</f>
        <v>#N/A</v>
      </c>
      <c r="Y84" t="s">
        <v>27</v>
      </c>
      <c r="Z84" t="s">
        <v>27</v>
      </c>
      <c r="AA84" t="s">
        <v>27</v>
      </c>
      <c r="AB84" t="s">
        <v>5363</v>
      </c>
      <c r="AC84" t="s">
        <v>5363</v>
      </c>
    </row>
    <row r="85" spans="1:29" x14ac:dyDescent="0.25">
      <c r="A85" s="7" t="s">
        <v>192</v>
      </c>
      <c r="B85" s="8">
        <v>118718</v>
      </c>
      <c r="C85" s="8">
        <v>25523</v>
      </c>
      <c r="D85" s="8">
        <v>6.0770033640000003</v>
      </c>
      <c r="E85" s="8">
        <v>5.9698355300000001</v>
      </c>
      <c r="F85" s="8">
        <v>6.0199968830000001</v>
      </c>
      <c r="G85" s="8">
        <v>6.067877803</v>
      </c>
      <c r="H85" s="8">
        <v>5.9950317780000004</v>
      </c>
      <c r="I85" s="8">
        <v>5.9343984770000002</v>
      </c>
      <c r="J85" s="8">
        <v>5.761930692</v>
      </c>
      <c r="K85" s="8" t="s">
        <v>25</v>
      </c>
      <c r="L85" s="8">
        <v>6.0116105070000003</v>
      </c>
      <c r="M85" s="8">
        <v>3.0007755559999998</v>
      </c>
      <c r="N85" s="8">
        <v>160.6187051</v>
      </c>
      <c r="O85" s="8">
        <v>5.6143692229999997</v>
      </c>
      <c r="P85" s="8">
        <v>0.66559999999999997</v>
      </c>
      <c r="Q85" s="8">
        <v>6.6559999999999997</v>
      </c>
      <c r="R85" s="8">
        <v>0.66559999999999997</v>
      </c>
      <c r="S85" s="8" t="s">
        <v>27</v>
      </c>
      <c r="T85" s="8" t="s">
        <v>27</v>
      </c>
      <c r="U85" s="8" t="s">
        <v>27</v>
      </c>
      <c r="V85" s="9">
        <v>126.111</v>
      </c>
      <c r="W85" s="9">
        <v>20.255785518866102</v>
      </c>
      <c r="X85" t="e">
        <f>VLOOKUP(B85,[1]Daphnia!F$2:J$1059,5,FALSE)</f>
        <v>#N/A</v>
      </c>
      <c r="Y85" t="s">
        <v>27</v>
      </c>
      <c r="Z85" t="s">
        <v>27</v>
      </c>
      <c r="AA85" t="s">
        <v>27</v>
      </c>
      <c r="AB85" t="s">
        <v>5363</v>
      </c>
      <c r="AC85" t="s">
        <v>5363</v>
      </c>
    </row>
    <row r="86" spans="1:29" x14ac:dyDescent="0.25">
      <c r="A86" s="7" t="s">
        <v>194</v>
      </c>
      <c r="B86" s="8">
        <v>77781</v>
      </c>
      <c r="C86" s="8">
        <v>24055</v>
      </c>
      <c r="D86" s="8">
        <v>5.8321463199999997</v>
      </c>
      <c r="E86" s="8">
        <v>5.9733744609999997</v>
      </c>
      <c r="F86" s="8">
        <v>6.0318988659999997</v>
      </c>
      <c r="G86" s="8">
        <v>5.9208806369999998</v>
      </c>
      <c r="H86" s="8">
        <v>5.97663221</v>
      </c>
      <c r="I86" s="8">
        <v>5.2772751639999997</v>
      </c>
      <c r="J86" s="8">
        <v>5.6062994100000001</v>
      </c>
      <c r="K86" s="8">
        <v>100</v>
      </c>
      <c r="L86" s="8">
        <v>5.9787655790000001</v>
      </c>
      <c r="M86" s="8">
        <v>25</v>
      </c>
      <c r="N86" s="8">
        <v>61.54427252</v>
      </c>
      <c r="O86" s="8">
        <v>5.4440928099999999</v>
      </c>
      <c r="P86" s="8" t="s">
        <v>26</v>
      </c>
      <c r="Q86" s="8" t="s">
        <v>26</v>
      </c>
      <c r="R86" s="8" t="s">
        <v>26</v>
      </c>
      <c r="S86" s="8" t="s">
        <v>27</v>
      </c>
      <c r="T86" s="8" t="s">
        <v>27</v>
      </c>
      <c r="U86" s="8" t="s">
        <v>27</v>
      </c>
      <c r="V86" s="9">
        <v>126.13</v>
      </c>
      <c r="W86" s="9">
        <v>7.7625790929475995</v>
      </c>
      <c r="X86" t="e">
        <f>VLOOKUP(B86,[1]Daphnia!F$2:J$1059,5,FALSE)</f>
        <v>#N/A</v>
      </c>
      <c r="Y86" t="s">
        <v>27</v>
      </c>
      <c r="Z86" t="s">
        <v>27</v>
      </c>
      <c r="AA86" t="s">
        <v>27</v>
      </c>
      <c r="AB86" t="s">
        <v>5363</v>
      </c>
      <c r="AC86" t="s">
        <v>5363</v>
      </c>
    </row>
    <row r="87" spans="1:29" x14ac:dyDescent="0.25">
      <c r="A87" s="7" t="s">
        <v>196</v>
      </c>
      <c r="B87" s="8">
        <v>106434</v>
      </c>
      <c r="C87" s="8">
        <v>24814</v>
      </c>
      <c r="D87" s="8">
        <v>5.7962287180000001</v>
      </c>
      <c r="E87" s="8">
        <v>5.7427953430000001</v>
      </c>
      <c r="F87" s="8">
        <v>5.7205060090000002</v>
      </c>
      <c r="G87" s="8">
        <v>5.7669754229999999</v>
      </c>
      <c r="H87" s="8">
        <v>5.8018085429999999</v>
      </c>
      <c r="I87" s="8">
        <v>5.6321165710000001</v>
      </c>
      <c r="J87" s="8">
        <v>5.3715304220000002</v>
      </c>
      <c r="K87" s="8">
        <v>100</v>
      </c>
      <c r="L87" s="8">
        <v>5.9931620280000004</v>
      </c>
      <c r="M87" s="8">
        <v>0.25308102700000001</v>
      </c>
      <c r="N87" s="8">
        <v>1000</v>
      </c>
      <c r="O87" s="8">
        <v>4.8148445259999999</v>
      </c>
      <c r="P87" s="8" t="s">
        <v>26</v>
      </c>
      <c r="Q87" s="8" t="s">
        <v>26</v>
      </c>
      <c r="R87" s="8" t="s">
        <v>26</v>
      </c>
      <c r="S87" s="8" t="s">
        <v>27</v>
      </c>
      <c r="T87" s="8" t="s">
        <v>27</v>
      </c>
      <c r="U87" s="8" t="s">
        <v>27</v>
      </c>
      <c r="V87" s="9">
        <v>126.58</v>
      </c>
      <c r="W87" s="9">
        <v>126.58</v>
      </c>
      <c r="X87" t="e">
        <f>VLOOKUP(B87,[1]Daphnia!F$2:J$1059,5,FALSE)</f>
        <v>#N/A</v>
      </c>
      <c r="Y87" t="s">
        <v>27</v>
      </c>
      <c r="Z87" t="s">
        <v>27</v>
      </c>
      <c r="AA87" t="s">
        <v>27</v>
      </c>
      <c r="AB87" t="s">
        <v>5363</v>
      </c>
      <c r="AC87" t="s">
        <v>5363</v>
      </c>
    </row>
    <row r="88" spans="1:29" x14ac:dyDescent="0.25">
      <c r="A88" s="7" t="s">
        <v>198</v>
      </c>
      <c r="B88" s="8">
        <v>95498</v>
      </c>
      <c r="C88" s="8">
        <v>23977</v>
      </c>
      <c r="D88" s="8">
        <v>6.0796248339999996</v>
      </c>
      <c r="E88" s="8">
        <v>6.058217602</v>
      </c>
      <c r="F88" s="8">
        <v>5.9197156690000003</v>
      </c>
      <c r="G88" s="8">
        <v>6.0214019399999996</v>
      </c>
      <c r="H88" s="8">
        <v>5.9832857019999999</v>
      </c>
      <c r="I88" s="8">
        <v>6.0442688020000004</v>
      </c>
      <c r="J88" s="8">
        <v>3.303781817</v>
      </c>
      <c r="K88" s="8">
        <v>200</v>
      </c>
      <c r="L88" s="8">
        <v>6.0071288630000002</v>
      </c>
      <c r="M88" s="8">
        <v>24.941063190000001</v>
      </c>
      <c r="N88" s="8">
        <v>177.85192570000001</v>
      </c>
      <c r="O88" s="8">
        <v>3.1495807459999998</v>
      </c>
      <c r="P88" s="8">
        <v>6.4000000000000003E-3</v>
      </c>
      <c r="Q88" s="8" t="s">
        <v>26</v>
      </c>
      <c r="R88" s="8">
        <v>6.4000000000000003E-3</v>
      </c>
      <c r="S88" s="8" t="s">
        <v>27</v>
      </c>
      <c r="T88" s="8" t="s">
        <v>27</v>
      </c>
      <c r="U88" s="8" t="s">
        <v>27</v>
      </c>
      <c r="V88" s="9">
        <v>126.58</v>
      </c>
      <c r="W88" s="9">
        <v>22.512496755106</v>
      </c>
      <c r="X88" t="e">
        <f>VLOOKUP(B88,[1]Daphnia!F$2:J$1059,5,FALSE)</f>
        <v>#N/A</v>
      </c>
      <c r="Y88" t="s">
        <v>27</v>
      </c>
      <c r="Z88" t="s">
        <v>27</v>
      </c>
      <c r="AA88" t="s">
        <v>27</v>
      </c>
      <c r="AB88" t="s">
        <v>4575</v>
      </c>
      <c r="AC88" t="s">
        <v>4583</v>
      </c>
    </row>
    <row r="89" spans="1:29" x14ac:dyDescent="0.25">
      <c r="A89" s="7" t="s">
        <v>200</v>
      </c>
      <c r="B89" s="8">
        <v>106478</v>
      </c>
      <c r="C89" s="8">
        <v>20295</v>
      </c>
      <c r="D89" s="8">
        <v>5.7858894960000002</v>
      </c>
      <c r="E89" s="8">
        <v>5.7605418860000004</v>
      </c>
      <c r="F89" s="8">
        <v>5.7434515729999998</v>
      </c>
      <c r="G89" s="8">
        <v>5.7641500920000004</v>
      </c>
      <c r="H89" s="8">
        <v>5.278282623</v>
      </c>
      <c r="I89" s="8">
        <v>4.4297478940000001</v>
      </c>
      <c r="J89" s="8">
        <v>4.2134283159999999</v>
      </c>
      <c r="K89" s="8">
        <v>50</v>
      </c>
      <c r="L89" s="8">
        <v>5.9142299190000003</v>
      </c>
      <c r="M89" s="8">
        <v>3.2850574099999998</v>
      </c>
      <c r="N89" s="8">
        <v>58.247695729999997</v>
      </c>
      <c r="O89" s="8">
        <v>4.1824079899999997</v>
      </c>
      <c r="P89" s="8">
        <v>0.64959999999999996</v>
      </c>
      <c r="Q89" s="8">
        <v>0.64959999999999996</v>
      </c>
      <c r="R89" s="8" t="s">
        <v>26</v>
      </c>
      <c r="S89" s="8" t="s">
        <v>27</v>
      </c>
      <c r="T89" s="8" t="s">
        <v>27</v>
      </c>
      <c r="U89" s="8" t="s">
        <v>27</v>
      </c>
      <c r="V89" s="9">
        <v>127.57</v>
      </c>
      <c r="W89" s="9">
        <v>7.4306585442761</v>
      </c>
      <c r="X89">
        <f>VLOOKUP(B89,[1]Daphnia!F$2:J$1059,5,FALSE)</f>
        <v>50</v>
      </c>
      <c r="Y89" t="s">
        <v>27</v>
      </c>
      <c r="Z89">
        <v>30600</v>
      </c>
      <c r="AA89" t="s">
        <v>27</v>
      </c>
      <c r="AB89" t="s">
        <v>5363</v>
      </c>
      <c r="AC89" t="s">
        <v>5363</v>
      </c>
    </row>
    <row r="90" spans="1:29" x14ac:dyDescent="0.25">
      <c r="A90" s="7" t="s">
        <v>202</v>
      </c>
      <c r="B90" s="8">
        <v>77714</v>
      </c>
      <c r="C90" s="8">
        <v>21754</v>
      </c>
      <c r="D90" s="8">
        <v>5.7350899719999999</v>
      </c>
      <c r="E90" s="8">
        <v>5.9863512300000004</v>
      </c>
      <c r="F90" s="8">
        <v>6.056548716</v>
      </c>
      <c r="G90" s="8">
        <v>5.9066465519999998</v>
      </c>
      <c r="H90" s="8">
        <v>5.9746434009999998</v>
      </c>
      <c r="I90" s="8">
        <v>5.9266215649999996</v>
      </c>
      <c r="J90" s="8">
        <v>5.7869874960000001</v>
      </c>
      <c r="K90" s="8" t="s">
        <v>25</v>
      </c>
      <c r="L90" s="8">
        <v>5.9717061659999997</v>
      </c>
      <c r="M90" s="8">
        <v>20.154179809999999</v>
      </c>
      <c r="N90" s="8">
        <v>104.84222440000001</v>
      </c>
      <c r="O90" s="8">
        <v>5.8000757629999997</v>
      </c>
      <c r="P90" s="8" t="s">
        <v>26</v>
      </c>
      <c r="Q90" s="8" t="s">
        <v>26</v>
      </c>
      <c r="R90" s="8" t="s">
        <v>26</v>
      </c>
      <c r="S90" s="8" t="s">
        <v>27</v>
      </c>
      <c r="T90" s="8" t="s">
        <v>27</v>
      </c>
      <c r="U90" s="8" t="s">
        <v>27</v>
      </c>
      <c r="V90" s="9">
        <v>128.131</v>
      </c>
      <c r="W90" s="9">
        <v>13.4335390545964</v>
      </c>
      <c r="X90" t="e">
        <f>VLOOKUP(B90,[1]Daphnia!F$2:J$1059,5,FALSE)</f>
        <v>#N/A</v>
      </c>
      <c r="Y90" t="s">
        <v>27</v>
      </c>
      <c r="Z90">
        <v>16500000</v>
      </c>
      <c r="AA90">
        <v>12700000</v>
      </c>
      <c r="AB90" t="s">
        <v>4575</v>
      </c>
      <c r="AC90" t="s">
        <v>4576</v>
      </c>
    </row>
    <row r="91" spans="1:29" x14ac:dyDescent="0.25">
      <c r="A91" s="7" t="s">
        <v>204</v>
      </c>
      <c r="B91" s="8">
        <v>91203</v>
      </c>
      <c r="C91" s="8">
        <v>20913</v>
      </c>
      <c r="D91" s="8">
        <v>5.9896898399999996</v>
      </c>
      <c r="E91" s="8">
        <v>5.9347506980000002</v>
      </c>
      <c r="F91" s="8">
        <v>5.9583296680000002</v>
      </c>
      <c r="G91" s="8">
        <v>5.7841140260000001</v>
      </c>
      <c r="H91" s="8">
        <v>5.8746903870000002</v>
      </c>
      <c r="I91" s="8">
        <v>5.9176211460000001</v>
      </c>
      <c r="J91" s="8">
        <v>4.8289622410000002</v>
      </c>
      <c r="K91" s="8">
        <v>200</v>
      </c>
      <c r="L91" s="8">
        <v>5.9640668510000001</v>
      </c>
      <c r="M91" s="8">
        <v>5.3099826109999997</v>
      </c>
      <c r="N91" s="8">
        <v>214.95628429999999</v>
      </c>
      <c r="O91" s="8">
        <v>3.135000002</v>
      </c>
      <c r="P91" s="8" t="s">
        <v>26</v>
      </c>
      <c r="Q91" s="8" t="s">
        <v>26</v>
      </c>
      <c r="R91" s="8" t="s">
        <v>26</v>
      </c>
      <c r="S91" s="8" t="s">
        <v>27</v>
      </c>
      <c r="T91" s="8" t="s">
        <v>27</v>
      </c>
      <c r="U91" s="8" t="s">
        <v>27</v>
      </c>
      <c r="V91" s="9">
        <v>128.17400000000001</v>
      </c>
      <c r="W91" s="9">
        <v>27.551806783868201</v>
      </c>
      <c r="X91">
        <f>VLOOKUP(B91,[1]Daphnia!F$2:J$1059,5,FALSE)</f>
        <v>1600</v>
      </c>
      <c r="Y91">
        <v>3200</v>
      </c>
      <c r="Z91">
        <v>6109.926349801608</v>
      </c>
      <c r="AA91">
        <v>2000</v>
      </c>
      <c r="AB91" t="s">
        <v>5363</v>
      </c>
      <c r="AC91" t="s">
        <v>5363</v>
      </c>
    </row>
    <row r="92" spans="1:29" x14ac:dyDescent="0.25">
      <c r="A92" s="7" t="s">
        <v>206</v>
      </c>
      <c r="B92" s="8">
        <v>124130</v>
      </c>
      <c r="C92" s="8">
        <v>21643</v>
      </c>
      <c r="D92" s="8">
        <v>6.0014943140000003</v>
      </c>
      <c r="E92" s="8">
        <v>5.8186395949999996</v>
      </c>
      <c r="F92" s="8">
        <v>5.9426908569999997</v>
      </c>
      <c r="G92" s="8">
        <v>5.7737625460000004</v>
      </c>
      <c r="H92" s="8">
        <v>5.8845655570000002</v>
      </c>
      <c r="I92" s="8">
        <v>5.8395793779999998</v>
      </c>
      <c r="J92" s="8">
        <v>5.7725833800000004</v>
      </c>
      <c r="K92" s="8" t="s">
        <v>25</v>
      </c>
      <c r="L92" s="8">
        <v>6.0032741940000003</v>
      </c>
      <c r="M92" s="8">
        <v>0.67943398899999996</v>
      </c>
      <c r="N92" s="8">
        <v>1.2570650480000001</v>
      </c>
      <c r="O92" s="8">
        <v>5.8106275680000001</v>
      </c>
      <c r="P92" s="8" t="s">
        <v>26</v>
      </c>
      <c r="Q92" s="8" t="s">
        <v>26</v>
      </c>
      <c r="R92" s="8" t="s">
        <v>26</v>
      </c>
      <c r="S92" s="8" t="s">
        <v>27</v>
      </c>
      <c r="T92" s="8" t="s">
        <v>27</v>
      </c>
      <c r="U92" s="8" t="s">
        <v>27</v>
      </c>
      <c r="V92" s="9">
        <v>128.215</v>
      </c>
      <c r="W92" s="9">
        <v>0.16117459512932003</v>
      </c>
      <c r="X92" t="e">
        <f>VLOOKUP(B92,[1]Daphnia!F$2:J$1059,5,FALSE)</f>
        <v>#N/A</v>
      </c>
      <c r="Y92" t="s">
        <v>27</v>
      </c>
      <c r="Z92" t="s">
        <v>27</v>
      </c>
      <c r="AA92" t="s">
        <v>27</v>
      </c>
      <c r="AB92" t="s">
        <v>4575</v>
      </c>
      <c r="AC92" t="s">
        <v>4583</v>
      </c>
    </row>
    <row r="93" spans="1:29" x14ac:dyDescent="0.25">
      <c r="A93" s="7" t="s">
        <v>208</v>
      </c>
      <c r="B93" s="8">
        <v>95578</v>
      </c>
      <c r="C93" s="8">
        <v>21544</v>
      </c>
      <c r="D93" s="8">
        <v>5.9880791350000004</v>
      </c>
      <c r="E93" s="8">
        <v>5.994188115</v>
      </c>
      <c r="F93" s="8">
        <v>6.0552365359999998</v>
      </c>
      <c r="G93" s="8">
        <v>6.1142229840000004</v>
      </c>
      <c r="H93" s="8">
        <v>6.2128888780000002</v>
      </c>
      <c r="I93" s="8">
        <v>6.1271022090000002</v>
      </c>
      <c r="J93" s="8">
        <v>5.7092920789999999</v>
      </c>
      <c r="K93" s="8" t="s">
        <v>25</v>
      </c>
      <c r="L93" s="8">
        <v>6.0375413360000003</v>
      </c>
      <c r="M93" s="8">
        <v>24.999982410000001</v>
      </c>
      <c r="N93" s="8">
        <v>215.90653130000001</v>
      </c>
      <c r="O93" s="8">
        <v>3.4829171749999999</v>
      </c>
      <c r="P93" s="8" t="s">
        <v>26</v>
      </c>
      <c r="Q93" s="8" t="s">
        <v>26</v>
      </c>
      <c r="R93" s="8" t="s">
        <v>26</v>
      </c>
      <c r="S93" s="8" t="s">
        <v>27</v>
      </c>
      <c r="T93" s="8" t="s">
        <v>27</v>
      </c>
      <c r="U93" s="8" t="s">
        <v>27</v>
      </c>
      <c r="V93" s="9">
        <v>128.56</v>
      </c>
      <c r="W93" s="9">
        <v>27.756943663928002</v>
      </c>
      <c r="X93" t="e">
        <f>VLOOKUP(B93,[1]Daphnia!F$2:J$1059,5,FALSE)</f>
        <v>#N/A</v>
      </c>
      <c r="Y93" t="s">
        <v>27</v>
      </c>
      <c r="Z93">
        <v>11395.525437644374</v>
      </c>
      <c r="AA93" t="s">
        <v>27</v>
      </c>
      <c r="AB93" t="s">
        <v>5363</v>
      </c>
      <c r="AC93" t="s">
        <v>5363</v>
      </c>
    </row>
    <row r="94" spans="1:29" x14ac:dyDescent="0.25">
      <c r="A94" s="7" t="s">
        <v>210</v>
      </c>
      <c r="B94" s="8">
        <v>79436</v>
      </c>
      <c r="C94" s="8">
        <v>20428</v>
      </c>
      <c r="D94" s="8">
        <v>5.5575687040000004</v>
      </c>
      <c r="E94" s="8">
        <v>5.9717610060000004</v>
      </c>
      <c r="F94" s="8">
        <v>6.0190297160000004</v>
      </c>
      <c r="G94" s="8">
        <v>5.8873173029999997</v>
      </c>
      <c r="H94" s="8">
        <v>5.9768580450000002</v>
      </c>
      <c r="I94" s="8">
        <v>5.9152945319999999</v>
      </c>
      <c r="J94" s="8">
        <v>5.6954756289999997</v>
      </c>
      <c r="K94" s="8" t="s">
        <v>25</v>
      </c>
      <c r="L94" s="8">
        <v>5.9528486129999996</v>
      </c>
      <c r="M94" s="8">
        <v>11.342702969999999</v>
      </c>
      <c r="N94" s="8">
        <v>116.6451704</v>
      </c>
      <c r="O94" s="8">
        <v>5.6912303959999999</v>
      </c>
      <c r="P94" s="8" t="s">
        <v>26</v>
      </c>
      <c r="Q94" s="8" t="s">
        <v>26</v>
      </c>
      <c r="R94" s="8" t="s">
        <v>26</v>
      </c>
      <c r="S94" s="8" t="s">
        <v>27</v>
      </c>
      <c r="T94" s="8" t="s">
        <v>27</v>
      </c>
      <c r="U94" s="8" t="s">
        <v>27</v>
      </c>
      <c r="V94" s="9">
        <v>128.94</v>
      </c>
      <c r="W94" s="9">
        <v>15.040228271376</v>
      </c>
      <c r="X94" t="e">
        <f>VLOOKUP(B94,[1]Daphnia!F$2:J$1059,5,FALSE)</f>
        <v>#N/A</v>
      </c>
      <c r="Y94" t="s">
        <v>27</v>
      </c>
      <c r="Z94" t="s">
        <v>27</v>
      </c>
      <c r="AA94" t="s">
        <v>27</v>
      </c>
      <c r="AB94" t="s">
        <v>5363</v>
      </c>
      <c r="AC94" t="s">
        <v>5363</v>
      </c>
    </row>
    <row r="95" spans="1:29" x14ac:dyDescent="0.25">
      <c r="A95" s="7" t="s">
        <v>212</v>
      </c>
      <c r="B95" s="8">
        <v>96231</v>
      </c>
      <c r="C95" s="8">
        <v>25010</v>
      </c>
      <c r="D95" s="8">
        <v>5.8824574869999999</v>
      </c>
      <c r="E95" s="8">
        <v>5.8291332860000002</v>
      </c>
      <c r="F95" s="8">
        <v>5.7968421980000002</v>
      </c>
      <c r="G95" s="8">
        <v>5.8175241409999998</v>
      </c>
      <c r="H95" s="8">
        <v>5.7993407640000001</v>
      </c>
      <c r="I95" s="8">
        <v>5.4849126000000004</v>
      </c>
      <c r="J95" s="8">
        <v>5.8774556919999998</v>
      </c>
      <c r="K95" s="8" t="s">
        <v>25</v>
      </c>
      <c r="L95" s="8">
        <v>6.0005123439999997</v>
      </c>
      <c r="M95" s="8">
        <v>0.591736021</v>
      </c>
      <c r="N95" s="8">
        <v>0.65231015699999995</v>
      </c>
      <c r="O95" s="8">
        <v>5.7281027260000004</v>
      </c>
      <c r="P95" s="8">
        <v>6.4000000000000001E-2</v>
      </c>
      <c r="Q95" s="8">
        <v>6.4000000000000001E-2</v>
      </c>
      <c r="R95" s="8" t="s">
        <v>26</v>
      </c>
      <c r="S95" s="8" t="s">
        <v>27</v>
      </c>
      <c r="T95" s="8" t="s">
        <v>27</v>
      </c>
      <c r="U95" s="8" t="s">
        <v>27</v>
      </c>
      <c r="V95" s="9">
        <v>128.97999999999999</v>
      </c>
      <c r="W95" s="9">
        <v>8.4134964049859984E-2</v>
      </c>
      <c r="X95" t="e">
        <f>VLOOKUP(B95,[1]Daphnia!F$2:J$1059,5,FALSE)</f>
        <v>#N/A</v>
      </c>
      <c r="Y95" t="s">
        <v>27</v>
      </c>
      <c r="Z95" t="s">
        <v>27</v>
      </c>
      <c r="AA95" t="s">
        <v>27</v>
      </c>
      <c r="AB95" t="s">
        <v>4579</v>
      </c>
      <c r="AC95" t="s">
        <v>4582</v>
      </c>
    </row>
    <row r="96" spans="1:29" x14ac:dyDescent="0.25">
      <c r="A96" s="7" t="s">
        <v>214</v>
      </c>
      <c r="B96" s="8">
        <v>91225</v>
      </c>
      <c r="C96" s="8">
        <v>21798</v>
      </c>
      <c r="D96" s="8">
        <v>5.8716467510000001</v>
      </c>
      <c r="E96" s="8">
        <v>5.8685697499999998</v>
      </c>
      <c r="F96" s="8">
        <v>5.777328743</v>
      </c>
      <c r="G96" s="8">
        <v>5.7930344229999999</v>
      </c>
      <c r="H96" s="8">
        <v>5.7833322220000003</v>
      </c>
      <c r="I96" s="8">
        <v>5.8077845479999999</v>
      </c>
      <c r="J96" s="8">
        <v>5.7335633140000004</v>
      </c>
      <c r="K96" s="8" t="s">
        <v>25</v>
      </c>
      <c r="L96" s="8">
        <v>6.0038949830000004</v>
      </c>
      <c r="M96" s="8">
        <v>0.87732909599999997</v>
      </c>
      <c r="N96" s="8">
        <v>0.36927074199999999</v>
      </c>
      <c r="O96" s="8">
        <v>5.7735039190000004</v>
      </c>
      <c r="P96" s="8" t="s">
        <v>26</v>
      </c>
      <c r="Q96" s="8" t="s">
        <v>26</v>
      </c>
      <c r="R96" s="8" t="s">
        <v>26</v>
      </c>
      <c r="S96" s="8" t="s">
        <v>27</v>
      </c>
      <c r="T96" s="8" t="s">
        <v>27</v>
      </c>
      <c r="U96" s="8" t="s">
        <v>27</v>
      </c>
      <c r="V96" s="9">
        <v>129.16200000000001</v>
      </c>
      <c r="W96" s="9">
        <v>4.7695747578204002E-2</v>
      </c>
      <c r="X96">
        <f>VLOOKUP(B96,[1]Daphnia!F$2:J$1059,5,FALSE)</f>
        <v>51300</v>
      </c>
      <c r="Y96" t="s">
        <v>27</v>
      </c>
      <c r="Z96">
        <v>59823.072472082211</v>
      </c>
      <c r="AA96" t="s">
        <v>27</v>
      </c>
      <c r="AB96" t="s">
        <v>5363</v>
      </c>
      <c r="AC96" t="s">
        <v>5363</v>
      </c>
    </row>
    <row r="97" spans="1:29" x14ac:dyDescent="0.25">
      <c r="A97" s="7" t="s">
        <v>216</v>
      </c>
      <c r="B97" s="8">
        <v>51218</v>
      </c>
      <c r="C97" s="8">
        <v>20634</v>
      </c>
      <c r="D97" s="8">
        <v>5.8032339659999996</v>
      </c>
      <c r="E97" s="8">
        <v>5.836153081</v>
      </c>
      <c r="F97" s="8">
        <v>5.9098055609999998</v>
      </c>
      <c r="G97" s="8">
        <v>5.8150629189999998</v>
      </c>
      <c r="H97" s="8">
        <v>5.6300781310000003</v>
      </c>
      <c r="I97" s="8">
        <v>5.2969639080000004</v>
      </c>
      <c r="J97" s="8">
        <v>4.1899693600000001</v>
      </c>
      <c r="K97" s="8">
        <v>50</v>
      </c>
      <c r="L97" s="8">
        <v>5.9425653890000003</v>
      </c>
      <c r="M97" s="8">
        <v>2.133522701</v>
      </c>
      <c r="N97" s="8">
        <v>162.22735660000001</v>
      </c>
      <c r="O97" s="8">
        <v>3.1349999999999998</v>
      </c>
      <c r="P97" s="8" t="s">
        <v>26</v>
      </c>
      <c r="Q97" s="8" t="s">
        <v>26</v>
      </c>
      <c r="R97" s="8" t="s">
        <v>26</v>
      </c>
      <c r="S97" s="8" t="s">
        <v>27</v>
      </c>
      <c r="T97" s="8" t="s">
        <v>27</v>
      </c>
      <c r="U97" s="8" t="s">
        <v>27</v>
      </c>
      <c r="V97" s="9">
        <v>130.078</v>
      </c>
      <c r="W97" s="9">
        <v>21.102210091814801</v>
      </c>
      <c r="X97" t="e">
        <f>VLOOKUP(B97,[1]Daphnia!F$2:J$1059,5,FALSE)</f>
        <v>#N/A</v>
      </c>
      <c r="Y97" t="s">
        <v>27</v>
      </c>
      <c r="Z97" t="s">
        <v>27</v>
      </c>
      <c r="AA97" t="s">
        <v>27</v>
      </c>
      <c r="AB97" t="s">
        <v>4579</v>
      </c>
      <c r="AC97" t="s">
        <v>4580</v>
      </c>
    </row>
    <row r="98" spans="1:29" x14ac:dyDescent="0.25">
      <c r="A98" s="7" t="s">
        <v>218</v>
      </c>
      <c r="B98" s="8">
        <v>6317186</v>
      </c>
      <c r="C98" s="8">
        <v>25599</v>
      </c>
      <c r="D98" s="8">
        <v>5.4076305790000001</v>
      </c>
      <c r="E98" s="8">
        <v>5.4724248260000001</v>
      </c>
      <c r="F98" s="8">
        <v>5.2167982620000002</v>
      </c>
      <c r="G98" s="8">
        <v>5.1565336960000003</v>
      </c>
      <c r="H98" s="8">
        <v>3.744562562</v>
      </c>
      <c r="I98" s="8">
        <v>3.8507789209999999</v>
      </c>
      <c r="J98" s="8">
        <v>3.3966253219999998</v>
      </c>
      <c r="K98" s="8">
        <v>0.5</v>
      </c>
      <c r="L98" s="8">
        <v>5.9599712340000002</v>
      </c>
      <c r="M98" s="8">
        <v>0.70886432399999999</v>
      </c>
      <c r="N98" s="8">
        <v>17.48765972</v>
      </c>
      <c r="O98" s="8">
        <v>3.1349999999999998</v>
      </c>
      <c r="P98" s="8">
        <v>64</v>
      </c>
      <c r="Q98" s="8">
        <v>64</v>
      </c>
      <c r="R98" s="8" t="s">
        <v>26</v>
      </c>
      <c r="S98" s="8">
        <v>40</v>
      </c>
      <c r="T98" s="8">
        <v>2.96</v>
      </c>
      <c r="U98" s="8">
        <v>3.91</v>
      </c>
      <c r="V98" s="9">
        <v>130.18</v>
      </c>
      <c r="W98" s="9">
        <v>2.2765435423496001</v>
      </c>
      <c r="X98">
        <f>VLOOKUP(B98,[1]Daphnia!F$2:J$1059,5,FALSE)</f>
        <v>70</v>
      </c>
      <c r="Y98">
        <v>250</v>
      </c>
      <c r="Z98" t="s">
        <v>27</v>
      </c>
      <c r="AA98">
        <v>89</v>
      </c>
      <c r="AB98" t="s">
        <v>5363</v>
      </c>
      <c r="AC98" t="s">
        <v>5363</v>
      </c>
    </row>
    <row r="99" spans="1:29" x14ac:dyDescent="0.25">
      <c r="A99" s="7" t="s">
        <v>220</v>
      </c>
      <c r="B99" s="8">
        <v>111148</v>
      </c>
      <c r="C99" s="8">
        <v>21600</v>
      </c>
      <c r="D99" s="8">
        <v>5.8785661219999996</v>
      </c>
      <c r="E99" s="8">
        <v>5.9668834459999998</v>
      </c>
      <c r="F99" s="8">
        <v>5.8657096490000002</v>
      </c>
      <c r="G99" s="8">
        <v>6.0395852019999996</v>
      </c>
      <c r="H99" s="8">
        <v>5.8542697810000002</v>
      </c>
      <c r="I99" s="8">
        <v>5.8676500330000003</v>
      </c>
      <c r="J99" s="8">
        <v>5.4299937949999997</v>
      </c>
      <c r="K99" s="8">
        <v>200</v>
      </c>
      <c r="L99" s="8">
        <v>5.9735847399999997</v>
      </c>
      <c r="M99" s="8">
        <v>2.1501252599999998</v>
      </c>
      <c r="N99" s="8">
        <v>388.02650849999998</v>
      </c>
      <c r="O99" s="8">
        <v>3.1349999999999998</v>
      </c>
      <c r="P99" s="8" t="s">
        <v>26</v>
      </c>
      <c r="Q99" s="8" t="s">
        <v>26</v>
      </c>
      <c r="R99" s="8" t="s">
        <v>26</v>
      </c>
      <c r="S99" s="8" t="s">
        <v>27</v>
      </c>
      <c r="T99" s="8" t="s">
        <v>27</v>
      </c>
      <c r="U99" s="8" t="s">
        <v>27</v>
      </c>
      <c r="V99" s="9">
        <v>130.18700000000001</v>
      </c>
      <c r="W99" s="9">
        <v>50.5160070620895</v>
      </c>
      <c r="X99" t="e">
        <f>VLOOKUP(B99,[1]Daphnia!F$2:J$1059,5,FALSE)</f>
        <v>#N/A</v>
      </c>
      <c r="Y99" t="s">
        <v>27</v>
      </c>
      <c r="Z99" t="s">
        <v>27</v>
      </c>
      <c r="AA99" t="s">
        <v>27</v>
      </c>
      <c r="AB99" t="s">
        <v>5363</v>
      </c>
      <c r="AC99" t="s">
        <v>5363</v>
      </c>
    </row>
    <row r="100" spans="1:29" x14ac:dyDescent="0.25">
      <c r="A100" s="7" t="s">
        <v>222</v>
      </c>
      <c r="B100" s="8">
        <v>628637</v>
      </c>
      <c r="C100" s="8">
        <v>27263</v>
      </c>
      <c r="D100" s="8">
        <v>5.912988007</v>
      </c>
      <c r="E100" s="8">
        <v>5.9107295679999998</v>
      </c>
      <c r="F100" s="8">
        <v>5.9406202170000002</v>
      </c>
      <c r="G100" s="8">
        <v>6.0003630240000003</v>
      </c>
      <c r="H100" s="8">
        <v>5.8944510489999997</v>
      </c>
      <c r="I100" s="8">
        <v>5.8947188940000004</v>
      </c>
      <c r="J100" s="8">
        <v>5.7044724450000004</v>
      </c>
      <c r="K100" s="8" t="s">
        <v>25</v>
      </c>
      <c r="L100" s="8">
        <v>5.9775826780000001</v>
      </c>
      <c r="M100" s="8">
        <v>1.2401538439999999</v>
      </c>
      <c r="N100" s="8">
        <v>1000</v>
      </c>
      <c r="O100" s="8">
        <v>3.8071717679999999</v>
      </c>
      <c r="P100" s="8">
        <v>6.4000000000000003E-3</v>
      </c>
      <c r="Q100" s="8">
        <v>6.4000000000000003E-3</v>
      </c>
      <c r="R100" s="8" t="s">
        <v>26</v>
      </c>
      <c r="S100" s="8" t="s">
        <v>27</v>
      </c>
      <c r="T100" s="8" t="s">
        <v>27</v>
      </c>
      <c r="U100" s="8" t="s">
        <v>27</v>
      </c>
      <c r="V100" s="9">
        <v>130.18700000000001</v>
      </c>
      <c r="W100" s="9">
        <v>130.18700000000001</v>
      </c>
      <c r="X100" t="e">
        <f>VLOOKUP(B100,[1]Daphnia!F$2:J$1059,5,FALSE)</f>
        <v>#N/A</v>
      </c>
      <c r="Y100" t="s">
        <v>27</v>
      </c>
      <c r="Z100" t="s">
        <v>27</v>
      </c>
      <c r="AA100" t="s">
        <v>27</v>
      </c>
      <c r="AB100" t="s">
        <v>5363</v>
      </c>
      <c r="AC100" t="s">
        <v>5363</v>
      </c>
    </row>
    <row r="101" spans="1:29" x14ac:dyDescent="0.25">
      <c r="A101" s="7" t="s">
        <v>224</v>
      </c>
      <c r="B101" s="8">
        <v>123922</v>
      </c>
      <c r="C101" s="8">
        <v>25453</v>
      </c>
      <c r="D101" s="8">
        <v>5.9489157019999999</v>
      </c>
      <c r="E101" s="8">
        <v>5.8450257819999996</v>
      </c>
      <c r="F101" s="8">
        <v>5.8944642810000003</v>
      </c>
      <c r="G101" s="8">
        <v>5.793091306</v>
      </c>
      <c r="H101" s="8">
        <v>5.8622959789999998</v>
      </c>
      <c r="I101" s="8">
        <v>5.8337734279999998</v>
      </c>
      <c r="J101" s="8">
        <v>5.7482560290000002</v>
      </c>
      <c r="K101" s="8" t="s">
        <v>25</v>
      </c>
      <c r="L101" s="8">
        <v>6.0025750589999998</v>
      </c>
      <c r="M101" s="8">
        <v>0.20494579700000001</v>
      </c>
      <c r="N101" s="8">
        <v>1000</v>
      </c>
      <c r="O101" s="8">
        <v>5.4600036630000002</v>
      </c>
      <c r="P101" s="8" t="s">
        <v>26</v>
      </c>
      <c r="Q101" s="8" t="s">
        <v>26</v>
      </c>
      <c r="R101" s="8" t="s">
        <v>26</v>
      </c>
      <c r="S101" s="8" t="s">
        <v>27</v>
      </c>
      <c r="T101" s="8" t="s">
        <v>27</v>
      </c>
      <c r="U101" s="8" t="s">
        <v>27</v>
      </c>
      <c r="V101" s="9">
        <v>130.18700000000001</v>
      </c>
      <c r="W101" s="9">
        <v>130.18700000000001</v>
      </c>
      <c r="X101" t="e">
        <f>VLOOKUP(B101,[1]Daphnia!F$2:J$1059,5,FALSE)</f>
        <v>#N/A</v>
      </c>
      <c r="Y101" t="s">
        <v>27</v>
      </c>
      <c r="Z101" t="s">
        <v>27</v>
      </c>
      <c r="AA101" t="s">
        <v>27</v>
      </c>
      <c r="AB101" t="s">
        <v>5363</v>
      </c>
      <c r="AC101" t="s">
        <v>5363</v>
      </c>
    </row>
    <row r="102" spans="1:29" x14ac:dyDescent="0.25">
      <c r="A102" s="7" t="s">
        <v>226</v>
      </c>
      <c r="B102" s="8">
        <v>621647</v>
      </c>
      <c r="C102" s="8">
        <v>21032</v>
      </c>
      <c r="D102" s="8">
        <v>5.8813004050000002</v>
      </c>
      <c r="E102" s="8">
        <v>5.9289066840000002</v>
      </c>
      <c r="F102" s="8">
        <v>5.9182957890000001</v>
      </c>
      <c r="G102" s="8">
        <v>5.8426652609999996</v>
      </c>
      <c r="H102" s="8">
        <v>5.8707396510000001</v>
      </c>
      <c r="I102" s="8">
        <v>5.7216414999999996</v>
      </c>
      <c r="J102" s="8">
        <v>5.9724954720000003</v>
      </c>
      <c r="K102" s="8" t="s">
        <v>25</v>
      </c>
      <c r="L102" s="8">
        <v>5.9999890730000001</v>
      </c>
      <c r="M102" s="8">
        <v>0.13556070000000001</v>
      </c>
      <c r="N102" s="8">
        <v>0.80166831400000005</v>
      </c>
      <c r="O102" s="8">
        <v>5.7838122490000003</v>
      </c>
      <c r="P102" s="8" t="s">
        <v>26</v>
      </c>
      <c r="Q102" s="8" t="s">
        <v>26</v>
      </c>
      <c r="R102" s="8" t="s">
        <v>26</v>
      </c>
      <c r="S102" s="8" t="s">
        <v>27</v>
      </c>
      <c r="T102" s="8" t="s">
        <v>27</v>
      </c>
      <c r="U102" s="8" t="s">
        <v>27</v>
      </c>
      <c r="V102" s="9">
        <v>130.191</v>
      </c>
      <c r="W102" s="9">
        <v>0.104369999467974</v>
      </c>
      <c r="X102" t="e">
        <f>VLOOKUP(B102,[1]Daphnia!F$2:J$1059,5,FALSE)</f>
        <v>#N/A</v>
      </c>
      <c r="Y102" t="s">
        <v>27</v>
      </c>
      <c r="Z102" t="s">
        <v>27</v>
      </c>
      <c r="AA102" t="s">
        <v>27</v>
      </c>
      <c r="AB102" t="s">
        <v>4575</v>
      </c>
      <c r="AC102" t="s">
        <v>4576</v>
      </c>
    </row>
    <row r="103" spans="1:29" x14ac:dyDescent="0.25">
      <c r="A103" s="7" t="s">
        <v>228</v>
      </c>
      <c r="B103" s="8">
        <v>104767</v>
      </c>
      <c r="C103" s="8">
        <v>20605</v>
      </c>
      <c r="D103" s="8">
        <v>5.8604372490000003</v>
      </c>
      <c r="E103" s="8">
        <v>5.8210042790000003</v>
      </c>
      <c r="F103" s="8">
        <v>5.786214696</v>
      </c>
      <c r="G103" s="8">
        <v>5.7542323570000002</v>
      </c>
      <c r="H103" s="8">
        <v>5.6970338260000002</v>
      </c>
      <c r="I103" s="8">
        <v>5.8465952879999996</v>
      </c>
      <c r="J103" s="8">
        <v>5.9226718309999997</v>
      </c>
      <c r="K103" s="8" t="s">
        <v>25</v>
      </c>
      <c r="L103" s="8">
        <v>5.9072545349999999</v>
      </c>
      <c r="M103" s="8">
        <v>1.2823684710000001</v>
      </c>
      <c r="N103" s="8">
        <v>217.04811889999999</v>
      </c>
      <c r="O103" s="8">
        <v>5.8438883190000004</v>
      </c>
      <c r="P103" s="8" t="s">
        <v>26</v>
      </c>
      <c r="Q103" s="8" t="s">
        <v>26</v>
      </c>
      <c r="R103" s="8" t="s">
        <v>26</v>
      </c>
      <c r="S103" s="8" t="s">
        <v>27</v>
      </c>
      <c r="T103" s="8" t="s">
        <v>27</v>
      </c>
      <c r="U103" s="8" t="s">
        <v>27</v>
      </c>
      <c r="V103" s="9">
        <v>130.23099999999999</v>
      </c>
      <c r="W103" s="9">
        <v>28.266393572465898</v>
      </c>
      <c r="X103">
        <f>VLOOKUP(B103,[1]Daphnia!F$2:J$1059,5,FALSE)</f>
        <v>39000</v>
      </c>
      <c r="Y103" t="s">
        <v>27</v>
      </c>
      <c r="Z103">
        <v>28200</v>
      </c>
      <c r="AA103" t="s">
        <v>27</v>
      </c>
      <c r="AB103" t="s">
        <v>4575</v>
      </c>
      <c r="AC103" t="s">
        <v>4576</v>
      </c>
    </row>
    <row r="104" spans="1:29" x14ac:dyDescent="0.25">
      <c r="A104" s="7" t="s">
        <v>230</v>
      </c>
      <c r="B104" s="8">
        <v>111875</v>
      </c>
      <c r="C104" s="8">
        <v>21940</v>
      </c>
      <c r="D104" s="8">
        <v>6.0816662580000003</v>
      </c>
      <c r="E104" s="8">
        <v>5.9870002429999998</v>
      </c>
      <c r="F104" s="8">
        <v>6.0266413410000004</v>
      </c>
      <c r="G104" s="8">
        <v>6.0717934309999997</v>
      </c>
      <c r="H104" s="8">
        <v>5.9538686820000004</v>
      </c>
      <c r="I104" s="8">
        <v>5.9533132000000002</v>
      </c>
      <c r="J104" s="8">
        <v>5.8052673700000001</v>
      </c>
      <c r="K104" s="8" t="s">
        <v>25</v>
      </c>
      <c r="L104" s="8">
        <v>6.0147110340000003</v>
      </c>
      <c r="M104" s="8">
        <v>1.667188538</v>
      </c>
      <c r="N104" s="8">
        <v>840.5238597</v>
      </c>
      <c r="O104" s="8">
        <v>3.1349999999999998</v>
      </c>
      <c r="P104" s="8" t="s">
        <v>26</v>
      </c>
      <c r="Q104" s="8" t="s">
        <v>26</v>
      </c>
      <c r="R104" s="8" t="s">
        <v>26</v>
      </c>
      <c r="S104" s="8" t="s">
        <v>27</v>
      </c>
      <c r="T104" s="8" t="s">
        <v>27</v>
      </c>
      <c r="U104" s="8" t="s">
        <v>27</v>
      </c>
      <c r="V104" s="9">
        <v>130.23099999999999</v>
      </c>
      <c r="W104" s="9">
        <v>109.46226277259069</v>
      </c>
      <c r="X104" t="e">
        <f>VLOOKUP(B104,[1]Daphnia!F$2:J$1059,5,FALSE)</f>
        <v>#N/A</v>
      </c>
      <c r="Y104" t="s">
        <v>27</v>
      </c>
      <c r="Z104">
        <v>13886.220666694573</v>
      </c>
      <c r="AA104" t="s">
        <v>27</v>
      </c>
      <c r="AB104" t="s">
        <v>5363</v>
      </c>
      <c r="AC104" t="s">
        <v>5363</v>
      </c>
    </row>
    <row r="105" spans="1:29" x14ac:dyDescent="0.25">
      <c r="A105" s="7" t="s">
        <v>232</v>
      </c>
      <c r="B105" s="8">
        <v>108598</v>
      </c>
      <c r="C105" s="8">
        <v>29145</v>
      </c>
      <c r="D105" s="8">
        <v>5.8522338459999999</v>
      </c>
      <c r="E105" s="8">
        <v>5.8927731730000001</v>
      </c>
      <c r="F105" s="8">
        <v>5.8793684649999998</v>
      </c>
      <c r="G105" s="8">
        <v>6.1338974469999998</v>
      </c>
      <c r="H105" s="8">
        <v>5.8652286260000004</v>
      </c>
      <c r="I105" s="8">
        <v>5.8853838559999998</v>
      </c>
      <c r="J105" s="8">
        <v>5.7519182930000001</v>
      </c>
      <c r="K105" s="8" t="s">
        <v>25</v>
      </c>
      <c r="L105" s="8">
        <v>5.9763426759999998</v>
      </c>
      <c r="M105" s="8">
        <v>1.3527863449999999</v>
      </c>
      <c r="N105" s="8">
        <v>234.841095</v>
      </c>
      <c r="O105" s="8">
        <v>5.4861114710000001</v>
      </c>
      <c r="P105" s="8">
        <v>6.4000000000000001E-2</v>
      </c>
      <c r="Q105" s="8">
        <v>6.4000000000000001E-2</v>
      </c>
      <c r="R105" s="8" t="s">
        <v>26</v>
      </c>
      <c r="S105" s="8" t="s">
        <v>27</v>
      </c>
      <c r="T105" s="8" t="s">
        <v>27</v>
      </c>
      <c r="U105" s="8" t="s">
        <v>27</v>
      </c>
      <c r="V105" s="9">
        <v>132.11500000000001</v>
      </c>
      <c r="W105" s="9">
        <v>31.026031265925003</v>
      </c>
      <c r="X105" t="e">
        <f>VLOOKUP(B105,[1]Daphnia!F$2:J$1059,5,FALSE)</f>
        <v>#N/A</v>
      </c>
      <c r="Y105" t="s">
        <v>27</v>
      </c>
      <c r="Z105" t="s">
        <v>27</v>
      </c>
      <c r="AA105" t="s">
        <v>27</v>
      </c>
      <c r="AB105" t="s">
        <v>4575</v>
      </c>
      <c r="AC105" t="s">
        <v>4581</v>
      </c>
    </row>
    <row r="106" spans="1:29" x14ac:dyDescent="0.25">
      <c r="A106" s="7" t="s">
        <v>234</v>
      </c>
      <c r="B106" s="8">
        <v>111159</v>
      </c>
      <c r="C106" s="8">
        <v>21928</v>
      </c>
      <c r="D106" s="8">
        <v>6.1070279010000004</v>
      </c>
      <c r="E106" s="8">
        <v>6.1102085940000004</v>
      </c>
      <c r="F106" s="8">
        <v>6.0695958909999996</v>
      </c>
      <c r="G106" s="8">
        <v>6.0808169520000002</v>
      </c>
      <c r="H106" s="8">
        <v>6.0720430189999997</v>
      </c>
      <c r="I106" s="8">
        <v>6.0359269659999999</v>
      </c>
      <c r="J106" s="8">
        <v>6.5658191119999998</v>
      </c>
      <c r="K106" s="8" t="s">
        <v>25</v>
      </c>
      <c r="L106" s="8">
        <v>6.0383606780000001</v>
      </c>
      <c r="M106" s="8">
        <v>24.998337209999999</v>
      </c>
      <c r="N106" s="8">
        <v>173.70827489999999</v>
      </c>
      <c r="O106" s="8">
        <v>6.556096707</v>
      </c>
      <c r="P106" s="8">
        <v>6.4000000000000003E-3</v>
      </c>
      <c r="Q106" s="8" t="s">
        <v>26</v>
      </c>
      <c r="R106" s="8">
        <v>6.4000000000000003E-3</v>
      </c>
      <c r="S106" s="8" t="s">
        <v>27</v>
      </c>
      <c r="T106" s="8" t="s">
        <v>27</v>
      </c>
      <c r="U106" s="8" t="s">
        <v>27</v>
      </c>
      <c r="V106" s="9">
        <v>132.15899999999999</v>
      </c>
      <c r="W106" s="9">
        <v>22.957111902509098</v>
      </c>
      <c r="X106" t="e">
        <f>VLOOKUP(B106,[1]Daphnia!F$2:J$1059,5,FALSE)</f>
        <v>#N/A</v>
      </c>
      <c r="Y106" t="s">
        <v>27</v>
      </c>
      <c r="Z106">
        <v>42149.970343999055</v>
      </c>
      <c r="AA106" t="s">
        <v>27</v>
      </c>
      <c r="AB106" t="s">
        <v>5363</v>
      </c>
      <c r="AC106" t="s">
        <v>5363</v>
      </c>
    </row>
    <row r="107" spans="1:29" x14ac:dyDescent="0.25">
      <c r="A107" s="7" t="s">
        <v>236</v>
      </c>
      <c r="B107" s="8">
        <v>1646759</v>
      </c>
      <c r="C107" s="8">
        <v>24431</v>
      </c>
      <c r="D107" s="8">
        <v>5.8822073640000001</v>
      </c>
      <c r="E107" s="8">
        <v>5.8761242979999997</v>
      </c>
      <c r="F107" s="8">
        <v>5.7540085110000003</v>
      </c>
      <c r="G107" s="8">
        <v>5.8544779159999996</v>
      </c>
      <c r="H107" s="8">
        <v>5.9394061359999997</v>
      </c>
      <c r="I107" s="8">
        <v>5.942548081</v>
      </c>
      <c r="J107" s="8">
        <v>5.770636552</v>
      </c>
      <c r="K107" s="8" t="s">
        <v>25</v>
      </c>
      <c r="L107" s="8">
        <v>5.9431004339999998</v>
      </c>
      <c r="M107" s="8">
        <v>18.612962209999999</v>
      </c>
      <c r="N107" s="8">
        <v>211.54687079999999</v>
      </c>
      <c r="O107" s="8">
        <v>5.2590620960000001</v>
      </c>
      <c r="P107" s="8">
        <v>0.64</v>
      </c>
      <c r="Q107" s="8">
        <v>0.64</v>
      </c>
      <c r="R107" s="8" t="s">
        <v>26</v>
      </c>
      <c r="S107" s="8" t="s">
        <v>27</v>
      </c>
      <c r="T107" s="8" t="s">
        <v>27</v>
      </c>
      <c r="U107" s="8" t="s">
        <v>27</v>
      </c>
      <c r="V107" s="9">
        <v>133.21</v>
      </c>
      <c r="W107" s="9">
        <v>28.180158659267999</v>
      </c>
      <c r="X107" t="e">
        <f>VLOOKUP(B107,[1]Daphnia!F$2:J$1059,5,FALSE)</f>
        <v>#N/A</v>
      </c>
      <c r="Y107" t="s">
        <v>27</v>
      </c>
      <c r="Z107" t="s">
        <v>27</v>
      </c>
      <c r="AA107" t="s">
        <v>27</v>
      </c>
      <c r="AB107" t="s">
        <v>5363</v>
      </c>
      <c r="AC107" t="s">
        <v>5363</v>
      </c>
    </row>
    <row r="108" spans="1:29" x14ac:dyDescent="0.25">
      <c r="A108" s="7" t="s">
        <v>238</v>
      </c>
      <c r="B108" s="8">
        <v>6915157</v>
      </c>
      <c r="C108" s="8">
        <v>27640</v>
      </c>
      <c r="D108" s="8">
        <v>5.8288601829999998</v>
      </c>
      <c r="E108" s="8">
        <v>5.8199821810000003</v>
      </c>
      <c r="F108" s="8">
        <v>5.8043520529999997</v>
      </c>
      <c r="G108" s="8">
        <v>5.8061246410000003</v>
      </c>
      <c r="H108" s="8">
        <v>5.8312568929999999</v>
      </c>
      <c r="I108" s="8">
        <v>5.607538484</v>
      </c>
      <c r="J108" s="8">
        <v>5.5749925080000002</v>
      </c>
      <c r="K108" s="8">
        <v>100</v>
      </c>
      <c r="L108" s="8">
        <v>5.9967007170000004</v>
      </c>
      <c r="M108" s="8">
        <v>0.24495930199999999</v>
      </c>
      <c r="N108" s="8">
        <v>1000</v>
      </c>
      <c r="O108" s="8">
        <v>5.0806060349999997</v>
      </c>
      <c r="P108" s="8">
        <v>0.64</v>
      </c>
      <c r="Q108" s="8">
        <v>0.64</v>
      </c>
      <c r="R108" s="8" t="s">
        <v>26</v>
      </c>
      <c r="S108" s="8" t="s">
        <v>27</v>
      </c>
      <c r="T108" s="8" t="s">
        <v>27</v>
      </c>
      <c r="U108" s="8" t="s">
        <v>27</v>
      </c>
      <c r="V108" s="9">
        <v>134.08699999999999</v>
      </c>
      <c r="W108" s="9">
        <v>134.08699999999999</v>
      </c>
      <c r="X108">
        <f>VLOOKUP(B108,[1]Daphnia!F$2:J$1059,5,FALSE)</f>
        <v>240000</v>
      </c>
      <c r="Y108" t="s">
        <v>27</v>
      </c>
      <c r="Z108" t="s">
        <v>27</v>
      </c>
      <c r="AA108" t="s">
        <v>27</v>
      </c>
      <c r="AB108" t="s">
        <v>5363</v>
      </c>
      <c r="AC108" t="s">
        <v>5363</v>
      </c>
    </row>
    <row r="109" spans="1:29" x14ac:dyDescent="0.25">
      <c r="A109" s="7" t="s">
        <v>240</v>
      </c>
      <c r="B109" s="8">
        <v>643798</v>
      </c>
      <c r="C109" s="8">
        <v>32514</v>
      </c>
      <c r="D109" s="8">
        <v>5.8274127760000001</v>
      </c>
      <c r="E109" s="8">
        <v>5.921471618</v>
      </c>
      <c r="F109" s="8">
        <v>5.8176259440000004</v>
      </c>
      <c r="G109" s="8">
        <v>5.9253422020000004</v>
      </c>
      <c r="H109" s="8">
        <v>5.2411865000000004</v>
      </c>
      <c r="I109" s="8">
        <v>4.0395019669999996</v>
      </c>
      <c r="J109" s="8">
        <v>3.7307847070000002</v>
      </c>
      <c r="K109" s="8">
        <v>50</v>
      </c>
      <c r="L109" s="8">
        <v>5.9517543179999999</v>
      </c>
      <c r="M109" s="8">
        <v>3.6015275990000002</v>
      </c>
      <c r="N109" s="8">
        <v>61.9599403</v>
      </c>
      <c r="O109" s="8">
        <v>3.7017988399999999</v>
      </c>
      <c r="P109" s="8">
        <v>6.4000000000000003E-3</v>
      </c>
      <c r="Q109" s="8">
        <v>6.4000000000000003E-3</v>
      </c>
      <c r="R109" s="8" t="s">
        <v>26</v>
      </c>
      <c r="S109" s="8" t="s">
        <v>27</v>
      </c>
      <c r="T109" s="8" t="s">
        <v>27</v>
      </c>
      <c r="U109" s="8" t="s">
        <v>27</v>
      </c>
      <c r="V109" s="9">
        <v>134.13399999999999</v>
      </c>
      <c r="W109" s="9">
        <v>8.3109346322001993</v>
      </c>
      <c r="X109">
        <f>VLOOKUP(B109,[1]Daphnia!F$2:J$1059,5,FALSE)</f>
        <v>87</v>
      </c>
      <c r="Y109" t="s">
        <v>27</v>
      </c>
      <c r="Z109" t="s">
        <v>27</v>
      </c>
      <c r="AA109">
        <v>37.947331922020552</v>
      </c>
      <c r="AB109" t="s">
        <v>5363</v>
      </c>
      <c r="AC109" t="s">
        <v>5363</v>
      </c>
    </row>
    <row r="110" spans="1:29" x14ac:dyDescent="0.25">
      <c r="A110" s="7" t="s">
        <v>242</v>
      </c>
      <c r="B110" s="8">
        <v>111966</v>
      </c>
      <c r="C110" s="8">
        <v>24621</v>
      </c>
      <c r="D110" s="8">
        <v>5.8780271429999997</v>
      </c>
      <c r="E110" s="8">
        <v>5.815297062</v>
      </c>
      <c r="F110" s="8">
        <v>5.7806379290000001</v>
      </c>
      <c r="G110" s="8">
        <v>5.6935598729999999</v>
      </c>
      <c r="H110" s="8">
        <v>5.8536902550000001</v>
      </c>
      <c r="I110" s="8">
        <v>5.825919828</v>
      </c>
      <c r="J110" s="8">
        <v>5.7971271790000003</v>
      </c>
      <c r="K110" s="8" t="s">
        <v>25</v>
      </c>
      <c r="L110" s="8">
        <v>5.9959811299999997</v>
      </c>
      <c r="M110" s="8">
        <v>4.1194806E-2</v>
      </c>
      <c r="N110" s="8">
        <v>1.381840459</v>
      </c>
      <c r="O110" s="8">
        <v>5.637027131</v>
      </c>
      <c r="P110" s="8" t="s">
        <v>26</v>
      </c>
      <c r="Q110" s="8" t="s">
        <v>26</v>
      </c>
      <c r="R110" s="8" t="s">
        <v>26</v>
      </c>
      <c r="S110" s="8" t="s">
        <v>27</v>
      </c>
      <c r="T110" s="8" t="s">
        <v>27</v>
      </c>
      <c r="U110" s="8" t="s">
        <v>27</v>
      </c>
      <c r="V110" s="9">
        <v>134.17500000000001</v>
      </c>
      <c r="W110" s="9">
        <v>0.18540844358632502</v>
      </c>
      <c r="X110" t="e">
        <f>VLOOKUP(B110,[1]Daphnia!F$2:J$1059,5,FALSE)</f>
        <v>#N/A</v>
      </c>
      <c r="Y110" t="s">
        <v>27</v>
      </c>
      <c r="Z110" t="s">
        <v>27</v>
      </c>
      <c r="AA110" t="s">
        <v>27</v>
      </c>
      <c r="AB110" t="s">
        <v>4575</v>
      </c>
      <c r="AC110" t="s">
        <v>4576</v>
      </c>
    </row>
    <row r="111" spans="1:29" x14ac:dyDescent="0.25">
      <c r="A111" s="7" t="s">
        <v>244</v>
      </c>
      <c r="B111" s="8">
        <v>111900</v>
      </c>
      <c r="C111" s="8">
        <v>21941</v>
      </c>
      <c r="D111" s="8">
        <v>6.015846078</v>
      </c>
      <c r="E111" s="8">
        <v>6.0305254619999999</v>
      </c>
      <c r="F111" s="8">
        <v>6.068621287</v>
      </c>
      <c r="G111" s="8">
        <v>6.0454866059999999</v>
      </c>
      <c r="H111" s="8">
        <v>6.0270696030000002</v>
      </c>
      <c r="I111" s="8">
        <v>6.0596428739999997</v>
      </c>
      <c r="J111" s="8">
        <v>5.7644741860000002</v>
      </c>
      <c r="K111" s="8" t="s">
        <v>25</v>
      </c>
      <c r="L111" s="8">
        <v>6.0188134670000002</v>
      </c>
      <c r="M111" s="8">
        <v>20.376170550000001</v>
      </c>
      <c r="N111" s="8">
        <v>224.022772</v>
      </c>
      <c r="O111" s="8">
        <v>3.1856660799999998</v>
      </c>
      <c r="P111" s="8">
        <v>6.4000000000000001E-2</v>
      </c>
      <c r="Q111" s="8">
        <v>6.4000000000000001E-2</v>
      </c>
      <c r="R111" s="8" t="s">
        <v>26</v>
      </c>
      <c r="S111" s="8" t="s">
        <v>27</v>
      </c>
      <c r="T111" s="8" t="s">
        <v>27</v>
      </c>
      <c r="U111" s="8" t="s">
        <v>27</v>
      </c>
      <c r="V111" s="9">
        <v>134.17500000000001</v>
      </c>
      <c r="W111" s="9">
        <v>30.058255433100005</v>
      </c>
      <c r="X111">
        <f>VLOOKUP(B111,[1]Daphnia!F$2:J$1059,5,FALSE)</f>
        <v>4670000</v>
      </c>
      <c r="Y111" t="s">
        <v>27</v>
      </c>
      <c r="Z111">
        <v>26500000</v>
      </c>
      <c r="AA111">
        <v>13400000</v>
      </c>
      <c r="AB111" t="s">
        <v>5363</v>
      </c>
      <c r="AC111" t="s">
        <v>5363</v>
      </c>
    </row>
    <row r="112" spans="1:29" x14ac:dyDescent="0.25">
      <c r="A112" s="7" t="s">
        <v>246</v>
      </c>
      <c r="B112" s="8">
        <v>104518</v>
      </c>
      <c r="C112" s="8">
        <v>22472</v>
      </c>
      <c r="D112" s="8">
        <v>5.6533941839999997</v>
      </c>
      <c r="E112" s="8">
        <v>5.6739759249999997</v>
      </c>
      <c r="F112" s="8">
        <v>5.6932429339999997</v>
      </c>
      <c r="G112" s="8">
        <v>5.6727807029999999</v>
      </c>
      <c r="H112" s="8">
        <v>5.5330161889999996</v>
      </c>
      <c r="I112" s="8">
        <v>5.6045786120000001</v>
      </c>
      <c r="J112" s="8">
        <v>5.754399845</v>
      </c>
      <c r="K112" s="8" t="s">
        <v>25</v>
      </c>
      <c r="L112" s="8">
        <v>5.9979524270000004</v>
      </c>
      <c r="M112" s="8">
        <v>7.2415309999999998E-3</v>
      </c>
      <c r="N112" s="8">
        <v>5.2590506699999997</v>
      </c>
      <c r="O112" s="8">
        <v>5.3183120390000003</v>
      </c>
      <c r="P112" s="8" t="s">
        <v>26</v>
      </c>
      <c r="Q112" s="8" t="s">
        <v>26</v>
      </c>
      <c r="R112" s="8" t="s">
        <v>26</v>
      </c>
      <c r="S112" s="8" t="s">
        <v>27</v>
      </c>
      <c r="T112" s="8" t="s">
        <v>27</v>
      </c>
      <c r="U112" s="8" t="s">
        <v>27</v>
      </c>
      <c r="V112" s="9">
        <v>134.22200000000001</v>
      </c>
      <c r="W112" s="9">
        <v>0.70588029902873994</v>
      </c>
      <c r="X112" t="e">
        <f>VLOOKUP(B112,[1]Daphnia!F$2:J$1059,5,FALSE)</f>
        <v>#N/A</v>
      </c>
      <c r="Y112" t="s">
        <v>27</v>
      </c>
      <c r="Z112" t="s">
        <v>27</v>
      </c>
      <c r="AA112" t="s">
        <v>27</v>
      </c>
      <c r="AB112" t="s">
        <v>4575</v>
      </c>
      <c r="AC112" t="s">
        <v>4576</v>
      </c>
    </row>
    <row r="113" spans="1:29" x14ac:dyDescent="0.25">
      <c r="A113" s="7" t="s">
        <v>248</v>
      </c>
      <c r="B113" s="8">
        <v>99876</v>
      </c>
      <c r="C113" s="8">
        <v>26645</v>
      </c>
      <c r="D113" s="8">
        <v>5.7272537669999997</v>
      </c>
      <c r="E113" s="8">
        <v>5.9868572159999998</v>
      </c>
      <c r="F113" s="8">
        <v>6.1383753079999996</v>
      </c>
      <c r="G113" s="8">
        <v>6.0479714109999998</v>
      </c>
      <c r="H113" s="8">
        <v>6.0785875130000004</v>
      </c>
      <c r="I113" s="8">
        <v>6.0641420070000001</v>
      </c>
      <c r="J113" s="8">
        <v>5.9194956909999998</v>
      </c>
      <c r="K113" s="8" t="s">
        <v>25</v>
      </c>
      <c r="L113" s="8">
        <v>6.0042646749999999</v>
      </c>
      <c r="M113" s="8">
        <v>23.813741799999999</v>
      </c>
      <c r="N113" s="8">
        <v>230.79868500000001</v>
      </c>
      <c r="O113" s="8">
        <v>3.136500088</v>
      </c>
      <c r="P113" s="8" t="s">
        <v>26</v>
      </c>
      <c r="Q113" s="8" t="s">
        <v>26</v>
      </c>
      <c r="R113" s="8" t="s">
        <v>26</v>
      </c>
      <c r="S113" s="8" t="s">
        <v>27</v>
      </c>
      <c r="T113" s="8" t="s">
        <v>27</v>
      </c>
      <c r="U113" s="8" t="s">
        <v>27</v>
      </c>
      <c r="V113" s="9">
        <v>134.22200000000001</v>
      </c>
      <c r="W113" s="9">
        <v>30.978261098070003</v>
      </c>
      <c r="X113" t="e">
        <f>VLOOKUP(B113,[1]Daphnia!F$2:J$1059,5,FALSE)</f>
        <v>#N/A</v>
      </c>
      <c r="Y113" t="s">
        <v>27</v>
      </c>
      <c r="Z113" t="s">
        <v>27</v>
      </c>
      <c r="AA113" t="s">
        <v>27</v>
      </c>
      <c r="AB113" t="s">
        <v>5363</v>
      </c>
      <c r="AC113" t="s">
        <v>5363</v>
      </c>
    </row>
    <row r="114" spans="1:29" x14ac:dyDescent="0.25">
      <c r="A114" s="7" t="s">
        <v>250</v>
      </c>
      <c r="B114" s="8">
        <v>98066</v>
      </c>
      <c r="C114" s="8">
        <v>47138</v>
      </c>
      <c r="D114" s="8">
        <v>5.9419218650000003</v>
      </c>
      <c r="E114" s="8">
        <v>6.0160488909999996</v>
      </c>
      <c r="F114" s="8">
        <v>6.0704498859999996</v>
      </c>
      <c r="G114" s="8">
        <v>6.0515235650000001</v>
      </c>
      <c r="H114" s="8">
        <v>6.2188939740000002</v>
      </c>
      <c r="I114" s="8">
        <v>6.1244961849999999</v>
      </c>
      <c r="J114" s="8">
        <v>5.7947408820000001</v>
      </c>
      <c r="K114" s="8" t="s">
        <v>25</v>
      </c>
      <c r="L114" s="8">
        <v>6.033193357</v>
      </c>
      <c r="M114" s="8">
        <v>24.999954420000002</v>
      </c>
      <c r="N114" s="8">
        <v>216.6512414</v>
      </c>
      <c r="O114" s="8">
        <v>4.0462340110000001</v>
      </c>
      <c r="P114" s="8">
        <v>6.4</v>
      </c>
      <c r="Q114" s="8">
        <v>6.4</v>
      </c>
      <c r="R114" s="8">
        <v>6.4</v>
      </c>
      <c r="S114" s="8" t="s">
        <v>27</v>
      </c>
      <c r="T114" s="8" t="s">
        <v>27</v>
      </c>
      <c r="U114" s="8" t="s">
        <v>27</v>
      </c>
      <c r="V114" s="9">
        <v>134.22200000000001</v>
      </c>
      <c r="W114" s="9">
        <v>29.079362923190804</v>
      </c>
      <c r="X114" t="e">
        <f>VLOOKUP(B114,[1]Daphnia!F$2:J$1059,5,FALSE)</f>
        <v>#N/A</v>
      </c>
      <c r="Y114" t="s">
        <v>27</v>
      </c>
      <c r="Z114" t="s">
        <v>27</v>
      </c>
      <c r="AA114" t="s">
        <v>27</v>
      </c>
      <c r="AB114" t="s">
        <v>4575</v>
      </c>
      <c r="AC114" t="s">
        <v>4576</v>
      </c>
    </row>
    <row r="115" spans="1:29" x14ac:dyDescent="0.25">
      <c r="A115" s="7" t="s">
        <v>252</v>
      </c>
      <c r="B115" s="8">
        <v>102272</v>
      </c>
      <c r="C115" s="8">
        <v>21848</v>
      </c>
      <c r="D115" s="8">
        <v>5.6776701310000002</v>
      </c>
      <c r="E115" s="8">
        <v>5.71786949</v>
      </c>
      <c r="F115" s="8">
        <v>5.5934704110000002</v>
      </c>
      <c r="G115" s="8">
        <v>5.5938130360000002</v>
      </c>
      <c r="H115" s="8">
        <v>5.6282072029999997</v>
      </c>
      <c r="I115" s="8">
        <v>5.7214801040000003</v>
      </c>
      <c r="J115" s="8">
        <v>5.6315024649999996</v>
      </c>
      <c r="K115" s="8">
        <v>200</v>
      </c>
      <c r="L115" s="8">
        <v>5.9958956649999999</v>
      </c>
      <c r="M115" s="8">
        <v>2.5410895999999999E-2</v>
      </c>
      <c r="N115" s="8">
        <v>7.3699977859999999</v>
      </c>
      <c r="O115" s="8">
        <v>5.3177253210000002</v>
      </c>
      <c r="P115" s="8" t="s">
        <v>26</v>
      </c>
      <c r="Q115" s="8" t="s">
        <v>26</v>
      </c>
      <c r="R115" s="8" t="s">
        <v>26</v>
      </c>
      <c r="S115" s="8" t="s">
        <v>27</v>
      </c>
      <c r="T115" s="8" t="s">
        <v>27</v>
      </c>
      <c r="U115" s="8" t="s">
        <v>27</v>
      </c>
      <c r="V115" s="9">
        <v>135.21</v>
      </c>
      <c r="W115" s="9">
        <v>0.99649740064506009</v>
      </c>
      <c r="X115" t="e">
        <f>VLOOKUP(B115,[1]Daphnia!F$2:J$1059,5,FALSE)</f>
        <v>#N/A</v>
      </c>
      <c r="Y115" t="s">
        <v>27</v>
      </c>
      <c r="Z115">
        <v>49500</v>
      </c>
      <c r="AA115" t="s">
        <v>27</v>
      </c>
      <c r="AB115" t="s">
        <v>4575</v>
      </c>
      <c r="AC115" t="s">
        <v>4576</v>
      </c>
    </row>
    <row r="116" spans="1:29" x14ac:dyDescent="0.25">
      <c r="A116" s="7" t="s">
        <v>254</v>
      </c>
      <c r="B116" s="8">
        <v>99978</v>
      </c>
      <c r="C116" s="8">
        <v>21832</v>
      </c>
      <c r="D116" s="8">
        <v>5.8242122890000001</v>
      </c>
      <c r="E116" s="8">
        <v>5.8700886509999997</v>
      </c>
      <c r="F116" s="8">
        <v>5.938828923</v>
      </c>
      <c r="G116" s="8">
        <v>5.7853019379999999</v>
      </c>
      <c r="H116" s="8">
        <v>5.7644043539999998</v>
      </c>
      <c r="I116" s="8">
        <v>5.7232656689999999</v>
      </c>
      <c r="J116" s="8">
        <v>5.7336514449999996</v>
      </c>
      <c r="K116" s="8" t="s">
        <v>25</v>
      </c>
      <c r="L116" s="8">
        <v>6.0032990560000004</v>
      </c>
      <c r="M116" s="8">
        <v>0.19563677400000001</v>
      </c>
      <c r="N116" s="8">
        <v>1000</v>
      </c>
      <c r="O116" s="8">
        <v>5.3568425690000003</v>
      </c>
      <c r="P116" s="8" t="s">
        <v>26</v>
      </c>
      <c r="Q116" s="8" t="s">
        <v>26</v>
      </c>
      <c r="R116" s="8" t="s">
        <v>26</v>
      </c>
      <c r="S116" s="8" t="s">
        <v>27</v>
      </c>
      <c r="T116" s="8" t="s">
        <v>27</v>
      </c>
      <c r="U116" s="8" t="s">
        <v>27</v>
      </c>
      <c r="V116" s="9">
        <v>135.21</v>
      </c>
      <c r="W116" s="9">
        <v>135.21</v>
      </c>
      <c r="X116" t="e">
        <f>VLOOKUP(B116,[1]Daphnia!F$2:J$1059,5,FALSE)</f>
        <v>#N/A</v>
      </c>
      <c r="Y116" t="s">
        <v>27</v>
      </c>
      <c r="Z116">
        <v>33978.302188328162</v>
      </c>
      <c r="AA116" t="s">
        <v>27</v>
      </c>
      <c r="AB116" t="s">
        <v>5363</v>
      </c>
      <c r="AC116" t="s">
        <v>5363</v>
      </c>
    </row>
    <row r="117" spans="1:29" x14ac:dyDescent="0.25">
      <c r="A117" s="7" t="s">
        <v>256</v>
      </c>
      <c r="B117" s="8">
        <v>2416946</v>
      </c>
      <c r="C117" s="8">
        <v>22187</v>
      </c>
      <c r="D117" s="8">
        <v>5.88353371</v>
      </c>
      <c r="E117" s="8">
        <v>6.0185171989999997</v>
      </c>
      <c r="F117" s="8">
        <v>5.936404488</v>
      </c>
      <c r="G117" s="8">
        <v>5.9349729040000003</v>
      </c>
      <c r="H117" s="8">
        <v>5.9258145779999998</v>
      </c>
      <c r="I117" s="8">
        <v>5.9029380009999999</v>
      </c>
      <c r="J117" s="8">
        <v>5.6491769469999999</v>
      </c>
      <c r="K117" s="8">
        <v>200</v>
      </c>
      <c r="L117" s="8">
        <v>5.9807544699999999</v>
      </c>
      <c r="M117" s="8">
        <v>1.8308572169999999</v>
      </c>
      <c r="N117" s="8">
        <v>607.71429079999996</v>
      </c>
      <c r="O117" s="8">
        <v>3.1350000009999999</v>
      </c>
      <c r="P117" s="8" t="s">
        <v>26</v>
      </c>
      <c r="Q117" s="8" t="s">
        <v>26</v>
      </c>
      <c r="R117" s="8" t="s">
        <v>26</v>
      </c>
      <c r="S117" s="8" t="s">
        <v>27</v>
      </c>
      <c r="T117" s="8" t="s">
        <v>27</v>
      </c>
      <c r="U117" s="8" t="s">
        <v>27</v>
      </c>
      <c r="V117" s="9">
        <v>136.19399999999999</v>
      </c>
      <c r="W117" s="9">
        <v>82.767040121215189</v>
      </c>
      <c r="X117" t="e">
        <f>VLOOKUP(B117,[1]Daphnia!F$2:J$1059,5,FALSE)</f>
        <v>#N/A</v>
      </c>
      <c r="Y117" t="s">
        <v>27</v>
      </c>
      <c r="Z117" t="s">
        <v>27</v>
      </c>
      <c r="AA117" t="s">
        <v>27</v>
      </c>
      <c r="AB117" t="s">
        <v>4575</v>
      </c>
      <c r="AC117" t="s">
        <v>4576</v>
      </c>
    </row>
    <row r="118" spans="1:29" x14ac:dyDescent="0.25">
      <c r="A118" s="7" t="s">
        <v>258</v>
      </c>
      <c r="B118" s="8">
        <v>527606</v>
      </c>
      <c r="C118" s="8">
        <v>22049</v>
      </c>
      <c r="D118" s="8">
        <v>5.7562766669999998</v>
      </c>
      <c r="E118" s="8">
        <v>5.866907544</v>
      </c>
      <c r="F118" s="8">
        <v>5.8465384949999999</v>
      </c>
      <c r="G118" s="8">
        <v>5.8407332639999998</v>
      </c>
      <c r="H118" s="8">
        <v>5.8706173489999998</v>
      </c>
      <c r="I118" s="8">
        <v>5.8585685710000002</v>
      </c>
      <c r="J118" s="8">
        <v>5.7637827010000002</v>
      </c>
      <c r="K118" s="8" t="s">
        <v>25</v>
      </c>
      <c r="L118" s="8">
        <v>6.0015250370000004</v>
      </c>
      <c r="M118" s="10">
        <v>5.8400000000000002E-16</v>
      </c>
      <c r="N118" s="8">
        <v>160.32573350000001</v>
      </c>
      <c r="O118" s="8">
        <v>5.6576172690000002</v>
      </c>
      <c r="P118" s="8" t="s">
        <v>26</v>
      </c>
      <c r="Q118" s="8" t="s">
        <v>26</v>
      </c>
      <c r="R118" s="8" t="s">
        <v>26</v>
      </c>
      <c r="S118" s="8" t="s">
        <v>27</v>
      </c>
      <c r="T118" s="8" t="s">
        <v>27</v>
      </c>
      <c r="U118" s="8" t="s">
        <v>27</v>
      </c>
      <c r="V118" s="9">
        <v>136.19399999999999</v>
      </c>
      <c r="W118" s="9">
        <v>21.835402948298999</v>
      </c>
      <c r="X118" t="e">
        <f>VLOOKUP(B118,[1]Daphnia!F$2:J$1059,5,FALSE)</f>
        <v>#N/A</v>
      </c>
      <c r="Y118" t="s">
        <v>27</v>
      </c>
      <c r="Z118">
        <v>13000</v>
      </c>
      <c r="AA118" t="s">
        <v>27</v>
      </c>
      <c r="AB118" t="s">
        <v>5363</v>
      </c>
      <c r="AC118" t="s">
        <v>5363</v>
      </c>
    </row>
    <row r="119" spans="1:29" x14ac:dyDescent="0.25">
      <c r="A119" s="7" t="s">
        <v>260</v>
      </c>
      <c r="B119" s="8">
        <v>123353</v>
      </c>
      <c r="C119" s="8">
        <v>25692</v>
      </c>
      <c r="D119" s="8">
        <v>5.7912785449999999</v>
      </c>
      <c r="E119" s="8">
        <v>5.7509886039999998</v>
      </c>
      <c r="F119" s="8">
        <v>5.7565291360000002</v>
      </c>
      <c r="G119" s="8">
        <v>5.7529078269999996</v>
      </c>
      <c r="H119" s="8">
        <v>5.7308478149999997</v>
      </c>
      <c r="I119" s="8">
        <v>5.7089338840000003</v>
      </c>
      <c r="J119" s="8">
        <v>5.7127551729999997</v>
      </c>
      <c r="K119" s="8" t="s">
        <v>25</v>
      </c>
      <c r="L119" s="8">
        <v>6.0021735759999997</v>
      </c>
      <c r="M119" s="8">
        <v>7.8338585000000002E-2</v>
      </c>
      <c r="N119" s="8">
        <v>1000</v>
      </c>
      <c r="O119" s="8">
        <v>5.3796026709999998</v>
      </c>
      <c r="P119" s="8">
        <v>6.4000000000000003E-3</v>
      </c>
      <c r="Q119" s="8">
        <v>6.4000000000000001E-2</v>
      </c>
      <c r="R119" s="8">
        <v>6.4000000000000003E-3</v>
      </c>
      <c r="S119" s="8" t="s">
        <v>27</v>
      </c>
      <c r="T119" s="8" t="s">
        <v>27</v>
      </c>
      <c r="U119" s="8" t="s">
        <v>27</v>
      </c>
      <c r="V119" s="9">
        <v>136.238</v>
      </c>
      <c r="W119" s="9">
        <v>136.238</v>
      </c>
      <c r="X119" t="e">
        <f>VLOOKUP(B119,[1]Daphnia!F$2:J$1059,5,FALSE)</f>
        <v>#N/A</v>
      </c>
      <c r="Y119" t="s">
        <v>27</v>
      </c>
      <c r="Z119" t="s">
        <v>27</v>
      </c>
      <c r="AA119" t="s">
        <v>27</v>
      </c>
      <c r="AB119" t="s">
        <v>4575</v>
      </c>
      <c r="AC119" t="s">
        <v>4576</v>
      </c>
    </row>
    <row r="120" spans="1:29" x14ac:dyDescent="0.25">
      <c r="A120" s="7" t="s">
        <v>262</v>
      </c>
      <c r="B120" s="8">
        <v>99081</v>
      </c>
      <c r="C120" s="8">
        <v>21831</v>
      </c>
      <c r="D120" s="8">
        <v>5.7805192700000001</v>
      </c>
      <c r="E120" s="8">
        <v>5.885653391</v>
      </c>
      <c r="F120" s="8">
        <v>5.8159036290000001</v>
      </c>
      <c r="G120" s="8">
        <v>5.7682181899999998</v>
      </c>
      <c r="H120" s="8">
        <v>5.9263567879999997</v>
      </c>
      <c r="I120" s="8">
        <v>5.8835988429999997</v>
      </c>
      <c r="J120" s="8">
        <v>5.8526841650000003</v>
      </c>
      <c r="K120" s="8" t="s">
        <v>25</v>
      </c>
      <c r="L120" s="8">
        <v>5.997038667</v>
      </c>
      <c r="M120" s="10">
        <v>1.8200000000000001E-13</v>
      </c>
      <c r="N120" s="8">
        <v>630.74920970000005</v>
      </c>
      <c r="O120" s="8">
        <v>5.6984861760000003</v>
      </c>
      <c r="P120" s="8">
        <v>6.4000000000000003E-3</v>
      </c>
      <c r="Q120" s="8">
        <v>6.4</v>
      </c>
      <c r="R120" s="8">
        <v>6.4000000000000003E-3</v>
      </c>
      <c r="S120" s="8" t="s">
        <v>27</v>
      </c>
      <c r="T120" s="8" t="s">
        <v>27</v>
      </c>
      <c r="U120" s="8" t="s">
        <v>27</v>
      </c>
      <c r="V120" s="9">
        <v>137.13800000000001</v>
      </c>
      <c r="W120" s="9">
        <v>86.499685119838603</v>
      </c>
      <c r="X120">
        <f>VLOOKUP(B120,[1]Daphnia!F$2:J$1059,5,FALSE)</f>
        <v>7500</v>
      </c>
      <c r="Y120" t="s">
        <v>27</v>
      </c>
      <c r="Z120">
        <v>29224.574296251194</v>
      </c>
      <c r="AA120" t="s">
        <v>27</v>
      </c>
      <c r="AB120" t="s">
        <v>5363</v>
      </c>
      <c r="AC120" t="s">
        <v>5363</v>
      </c>
    </row>
    <row r="121" spans="1:29" x14ac:dyDescent="0.25">
      <c r="A121" s="7" t="s">
        <v>264</v>
      </c>
      <c r="B121" s="8">
        <v>150130</v>
      </c>
      <c r="C121" s="8">
        <v>24466</v>
      </c>
      <c r="D121" s="8">
        <v>5.8390989739999997</v>
      </c>
      <c r="E121" s="8">
        <v>5.8724810850000004</v>
      </c>
      <c r="F121" s="8">
        <v>5.8084316139999999</v>
      </c>
      <c r="G121" s="8">
        <v>5.4911107809999997</v>
      </c>
      <c r="H121" s="8">
        <v>5.8315138390000003</v>
      </c>
      <c r="I121" s="8">
        <v>5.8492700040000001</v>
      </c>
      <c r="J121" s="8">
        <v>5.7168195480000001</v>
      </c>
      <c r="K121" s="8" t="s">
        <v>25</v>
      </c>
      <c r="L121" s="8">
        <v>5.9960076170000001</v>
      </c>
      <c r="M121" s="8">
        <v>1.415960804</v>
      </c>
      <c r="N121" s="8">
        <v>0.56563243699999999</v>
      </c>
      <c r="O121" s="8">
        <v>5.7427513509999999</v>
      </c>
      <c r="P121" s="8" t="s">
        <v>26</v>
      </c>
      <c r="Q121" s="8" t="s">
        <v>26</v>
      </c>
      <c r="R121" s="8" t="s">
        <v>26</v>
      </c>
      <c r="S121" s="8" t="s">
        <v>27</v>
      </c>
      <c r="T121" s="8" t="s">
        <v>27</v>
      </c>
      <c r="U121" s="8" t="s">
        <v>27</v>
      </c>
      <c r="V121" s="9">
        <v>137.13800000000001</v>
      </c>
      <c r="W121" s="9">
        <v>7.7569701145306008E-2</v>
      </c>
      <c r="X121" t="e">
        <f>VLOOKUP(B121,[1]Daphnia!F$2:J$1059,5,FALSE)</f>
        <v>#N/A</v>
      </c>
      <c r="Y121" t="s">
        <v>27</v>
      </c>
      <c r="Z121" t="s">
        <v>27</v>
      </c>
      <c r="AA121" t="s">
        <v>27</v>
      </c>
      <c r="AB121" t="s">
        <v>5363</v>
      </c>
      <c r="AC121" t="s">
        <v>5363</v>
      </c>
    </row>
    <row r="122" spans="1:29" x14ac:dyDescent="0.25">
      <c r="A122" s="7" t="s">
        <v>266</v>
      </c>
      <c r="B122" s="8">
        <v>88722</v>
      </c>
      <c r="C122" s="8">
        <v>25791</v>
      </c>
      <c r="D122" s="8">
        <v>5.845165948</v>
      </c>
      <c r="E122" s="8">
        <v>5.8925609379999999</v>
      </c>
      <c r="F122" s="8">
        <v>6.0365055700000001</v>
      </c>
      <c r="G122" s="8">
        <v>5.7676835320000004</v>
      </c>
      <c r="H122" s="8">
        <v>5.9103359180000004</v>
      </c>
      <c r="I122" s="8">
        <v>5.7637564579999996</v>
      </c>
      <c r="J122" s="8">
        <v>5.7048944490000002</v>
      </c>
      <c r="K122" s="8" t="s">
        <v>25</v>
      </c>
      <c r="L122" s="8">
        <v>5.9918444160000002</v>
      </c>
      <c r="M122" s="8">
        <v>0.31796872599999998</v>
      </c>
      <c r="N122" s="8">
        <v>1000</v>
      </c>
      <c r="O122" s="8">
        <v>5.3355000549999998</v>
      </c>
      <c r="P122" s="8">
        <v>6.4000000000000003E-3</v>
      </c>
      <c r="Q122" s="8" t="s">
        <v>26</v>
      </c>
      <c r="R122" s="8">
        <v>6.4000000000000003E-3</v>
      </c>
      <c r="S122" s="8" t="s">
        <v>27</v>
      </c>
      <c r="T122" s="8" t="s">
        <v>27</v>
      </c>
      <c r="U122" s="8" t="s">
        <v>27</v>
      </c>
      <c r="V122" s="9">
        <v>137.13800000000001</v>
      </c>
      <c r="W122" s="9">
        <v>137.13800000000001</v>
      </c>
      <c r="X122">
        <f>VLOOKUP(B122,[1]Daphnia!F$2:J$1059,5,FALSE)</f>
        <v>11000</v>
      </c>
      <c r="Y122" t="s">
        <v>27</v>
      </c>
      <c r="Z122">
        <v>37100</v>
      </c>
      <c r="AA122" t="s">
        <v>27</v>
      </c>
      <c r="AB122" t="s">
        <v>4575</v>
      </c>
      <c r="AC122" t="s">
        <v>4576</v>
      </c>
    </row>
    <row r="123" spans="1:29" x14ac:dyDescent="0.25">
      <c r="A123" s="7" t="s">
        <v>268</v>
      </c>
      <c r="B123" s="8">
        <v>99990</v>
      </c>
      <c r="C123" s="8">
        <v>23792</v>
      </c>
      <c r="D123" s="8">
        <v>5.9906689650000002</v>
      </c>
      <c r="E123" s="8">
        <v>5.9168193039999997</v>
      </c>
      <c r="F123" s="8">
        <v>5.980813318</v>
      </c>
      <c r="G123" s="8">
        <v>5.8512528469999996</v>
      </c>
      <c r="H123" s="8">
        <v>5.9357281420000003</v>
      </c>
      <c r="I123" s="8">
        <v>5.9522911790000004</v>
      </c>
      <c r="J123" s="8">
        <v>5.7716503799999996</v>
      </c>
      <c r="K123" s="8" t="s">
        <v>25</v>
      </c>
      <c r="L123" s="8">
        <v>5.974919828</v>
      </c>
      <c r="M123" s="8">
        <v>2.947802196</v>
      </c>
      <c r="N123" s="8">
        <v>463.49330629999997</v>
      </c>
      <c r="O123" s="8">
        <v>3.1349999999999998</v>
      </c>
      <c r="P123" s="8" t="s">
        <v>26</v>
      </c>
      <c r="Q123" s="8" t="s">
        <v>26</v>
      </c>
      <c r="R123" s="8" t="s">
        <v>26</v>
      </c>
      <c r="S123" s="8" t="s">
        <v>27</v>
      </c>
      <c r="T123" s="8" t="s">
        <v>27</v>
      </c>
      <c r="U123" s="8" t="s">
        <v>27</v>
      </c>
      <c r="V123" s="9">
        <v>137.13800000000001</v>
      </c>
      <c r="W123" s="9">
        <v>63.562545039369397</v>
      </c>
      <c r="X123">
        <f>VLOOKUP(B123,[1]Daphnia!F$2:J$1059,5,FALSE)</f>
        <v>19000</v>
      </c>
      <c r="Y123" t="s">
        <v>27</v>
      </c>
      <c r="Z123">
        <v>49700</v>
      </c>
      <c r="AA123" t="s">
        <v>27</v>
      </c>
      <c r="AB123" t="s">
        <v>5363</v>
      </c>
      <c r="AC123" t="s">
        <v>5363</v>
      </c>
    </row>
    <row r="124" spans="1:29" x14ac:dyDescent="0.25">
      <c r="A124" s="7" t="s">
        <v>270</v>
      </c>
      <c r="B124" s="8">
        <v>54853</v>
      </c>
      <c r="C124" s="8">
        <v>20755</v>
      </c>
      <c r="D124" s="8">
        <v>5.7813989059999997</v>
      </c>
      <c r="E124" s="8">
        <v>5.8237839080000002</v>
      </c>
      <c r="F124" s="8">
        <v>5.7678181430000004</v>
      </c>
      <c r="G124" s="8">
        <v>5.6371641070000003</v>
      </c>
      <c r="H124" s="8">
        <v>5.8174497699999996</v>
      </c>
      <c r="I124" s="8">
        <v>5.875144766</v>
      </c>
      <c r="J124" s="8">
        <v>5.6536912849999998</v>
      </c>
      <c r="K124" s="8">
        <v>200</v>
      </c>
      <c r="L124" s="8">
        <v>5.996639075</v>
      </c>
      <c r="M124" s="8">
        <v>4.4147365000000001E-2</v>
      </c>
      <c r="N124" s="8">
        <v>1.516439871</v>
      </c>
      <c r="O124" s="8">
        <v>5.5449288320000001</v>
      </c>
      <c r="P124" s="8">
        <v>2.8E-3</v>
      </c>
      <c r="Q124" s="8">
        <v>2.8E-3</v>
      </c>
      <c r="R124" s="8">
        <v>2.8159999999999998</v>
      </c>
      <c r="S124" s="8" t="s">
        <v>27</v>
      </c>
      <c r="T124" s="8" t="s">
        <v>27</v>
      </c>
      <c r="U124" s="8" t="s">
        <v>27</v>
      </c>
      <c r="V124" s="9">
        <v>137.142</v>
      </c>
      <c r="W124" s="9">
        <v>0.20796759678868201</v>
      </c>
      <c r="X124" t="e">
        <f>VLOOKUP(B124,[1]Daphnia!F$2:J$1059,5,FALSE)</f>
        <v>#N/A</v>
      </c>
      <c r="Y124" t="s">
        <v>27</v>
      </c>
      <c r="Z124" t="s">
        <v>27</v>
      </c>
      <c r="AA124" t="s">
        <v>27</v>
      </c>
      <c r="AB124" t="s">
        <v>5363</v>
      </c>
      <c r="AC124" t="s">
        <v>5363</v>
      </c>
    </row>
    <row r="125" spans="1:29" x14ac:dyDescent="0.25">
      <c r="A125" s="7" t="s">
        <v>272</v>
      </c>
      <c r="B125" s="8">
        <v>120718</v>
      </c>
      <c r="C125" s="8">
        <v>20350</v>
      </c>
      <c r="D125" s="8">
        <v>5.8428531660000003</v>
      </c>
      <c r="E125" s="8">
        <v>5.852762384</v>
      </c>
      <c r="F125" s="8">
        <v>5.8385739939999999</v>
      </c>
      <c r="G125" s="8">
        <v>5.8257503330000002</v>
      </c>
      <c r="H125" s="8">
        <v>5.8474024980000001</v>
      </c>
      <c r="I125" s="8">
        <v>5.8864783730000001</v>
      </c>
      <c r="J125" s="8">
        <v>5.8347930630000002</v>
      </c>
      <c r="K125" s="8" t="s">
        <v>25</v>
      </c>
      <c r="L125" s="8">
        <v>6.0016976570000002</v>
      </c>
      <c r="M125" s="10">
        <v>2.9200000000000001E-15</v>
      </c>
      <c r="N125" s="8">
        <v>155.30445800000001</v>
      </c>
      <c r="O125" s="8">
        <v>5.6907061670000001</v>
      </c>
      <c r="P125" s="8">
        <v>0.64</v>
      </c>
      <c r="Q125" s="8">
        <v>0.64</v>
      </c>
      <c r="R125" s="8" t="s">
        <v>26</v>
      </c>
      <c r="S125" s="8" t="s">
        <v>27</v>
      </c>
      <c r="T125" s="8" t="s">
        <v>27</v>
      </c>
      <c r="U125" s="8" t="s">
        <v>27</v>
      </c>
      <c r="V125" s="9">
        <v>137.18199999999999</v>
      </c>
      <c r="W125" s="9">
        <v>21.304976157355998</v>
      </c>
      <c r="X125" t="e">
        <f>VLOOKUP(B125,[1]Daphnia!F$2:J$1059,5,FALSE)</f>
        <v>#N/A</v>
      </c>
      <c r="Y125" t="s">
        <v>27</v>
      </c>
      <c r="Z125" t="s">
        <v>27</v>
      </c>
      <c r="AA125" t="s">
        <v>27</v>
      </c>
      <c r="AB125" t="s">
        <v>5363</v>
      </c>
      <c r="AC125" t="s">
        <v>5363</v>
      </c>
    </row>
    <row r="126" spans="1:29" x14ac:dyDescent="0.25">
      <c r="A126" s="7" t="s">
        <v>274</v>
      </c>
      <c r="B126" s="8">
        <v>75605</v>
      </c>
      <c r="C126" s="8">
        <v>20508</v>
      </c>
      <c r="D126" s="8">
        <v>6.2152948129999999</v>
      </c>
      <c r="E126" s="8">
        <v>6.0739166200000003</v>
      </c>
      <c r="F126" s="8">
        <v>6.1328714260000003</v>
      </c>
      <c r="G126" s="8">
        <v>6.176846973</v>
      </c>
      <c r="H126" s="8">
        <v>6.1781156709999996</v>
      </c>
      <c r="I126" s="8">
        <v>6.2165822500000001</v>
      </c>
      <c r="J126" s="8">
        <v>5.9619790369999999</v>
      </c>
      <c r="K126" s="8" t="s">
        <v>25</v>
      </c>
      <c r="L126" s="8">
        <v>6.0010751999999998</v>
      </c>
      <c r="M126" s="8">
        <v>23.187216190000001</v>
      </c>
      <c r="N126" s="8">
        <v>0.11902444299999999</v>
      </c>
      <c r="O126" s="8">
        <v>6.1550136960000001</v>
      </c>
      <c r="P126" s="8">
        <v>6.4000000000000003E-3</v>
      </c>
      <c r="Q126" s="8">
        <v>6.4000000000000003E-3</v>
      </c>
      <c r="R126" s="8">
        <v>6.4000000000000001E-2</v>
      </c>
      <c r="S126" s="8">
        <v>1</v>
      </c>
      <c r="T126" s="8" t="s">
        <v>27</v>
      </c>
      <c r="U126" s="8" t="s">
        <v>27</v>
      </c>
      <c r="V126" s="9">
        <v>137.99799999999999</v>
      </c>
      <c r="W126" s="9">
        <v>1.6425135085114E-2</v>
      </c>
      <c r="X126" t="e">
        <f>VLOOKUP(B126,[1]Daphnia!F$2:J$1059,5,FALSE)</f>
        <v>#N/A</v>
      </c>
      <c r="Y126" t="s">
        <v>27</v>
      </c>
      <c r="Z126" t="s">
        <v>27</v>
      </c>
      <c r="AA126" t="s">
        <v>27</v>
      </c>
      <c r="AB126" t="s">
        <v>4575</v>
      </c>
      <c r="AC126" t="s">
        <v>4583</v>
      </c>
    </row>
    <row r="127" spans="1:29" x14ac:dyDescent="0.25">
      <c r="A127" s="7" t="s">
        <v>276</v>
      </c>
      <c r="B127" s="8">
        <v>100016</v>
      </c>
      <c r="C127" s="8">
        <v>20961</v>
      </c>
      <c r="D127" s="8">
        <v>5.7584787620000002</v>
      </c>
      <c r="E127" s="8">
        <v>5.7689385770000001</v>
      </c>
      <c r="F127" s="8">
        <v>5.7266910749999997</v>
      </c>
      <c r="G127" s="8">
        <v>5.6409067640000004</v>
      </c>
      <c r="H127" s="8">
        <v>5.6785438670000001</v>
      </c>
      <c r="I127" s="8">
        <v>5.6926404599999998</v>
      </c>
      <c r="J127" s="8">
        <v>5.7236704899999999</v>
      </c>
      <c r="K127" s="8" t="s">
        <v>25</v>
      </c>
      <c r="L127" s="8">
        <v>5.9959898090000001</v>
      </c>
      <c r="M127" s="8">
        <v>8.4196230999999996E-2</v>
      </c>
      <c r="N127" s="8">
        <v>1.527829874</v>
      </c>
      <c r="O127" s="8">
        <v>5.4745352440000001</v>
      </c>
      <c r="P127" s="8">
        <v>6.4000000000000003E-3</v>
      </c>
      <c r="Q127" s="8" t="s">
        <v>26</v>
      </c>
      <c r="R127" s="8">
        <v>6.4000000000000003E-3</v>
      </c>
      <c r="S127" s="8" t="s">
        <v>27</v>
      </c>
      <c r="T127" s="8" t="s">
        <v>27</v>
      </c>
      <c r="U127" s="8" t="s">
        <v>27</v>
      </c>
      <c r="V127" s="9">
        <v>138.126</v>
      </c>
      <c r="W127" s="9">
        <v>0.21103302917612402</v>
      </c>
      <c r="X127">
        <f>VLOOKUP(B127,[1]Daphnia!F$2:J$1059,5,FALSE)</f>
        <v>17000</v>
      </c>
      <c r="Y127" t="s">
        <v>27</v>
      </c>
      <c r="Z127">
        <v>125000</v>
      </c>
      <c r="AA127">
        <v>45000</v>
      </c>
      <c r="AB127" t="s">
        <v>4575</v>
      </c>
      <c r="AC127" t="s">
        <v>4576</v>
      </c>
    </row>
    <row r="128" spans="1:29" x14ac:dyDescent="0.25">
      <c r="A128" s="7" t="s">
        <v>278</v>
      </c>
      <c r="B128" s="8">
        <v>122996</v>
      </c>
      <c r="C128" s="8">
        <v>21976</v>
      </c>
      <c r="D128" s="8">
        <v>5.7734448890000003</v>
      </c>
      <c r="E128" s="8">
        <v>5.9811036419999999</v>
      </c>
      <c r="F128" s="8">
        <v>6.0368392599999998</v>
      </c>
      <c r="G128" s="8">
        <v>6.068121079</v>
      </c>
      <c r="H128" s="8">
        <v>6.1455714099999996</v>
      </c>
      <c r="I128" s="8">
        <v>5.9875315230000004</v>
      </c>
      <c r="J128" s="8">
        <v>5.9654718420000004</v>
      </c>
      <c r="K128" s="8" t="s">
        <v>25</v>
      </c>
      <c r="L128" s="8">
        <v>6.0027590259999997</v>
      </c>
      <c r="M128" s="8">
        <v>0.46566391099999999</v>
      </c>
      <c r="N128" s="8">
        <v>376.59302059999999</v>
      </c>
      <c r="O128" s="8">
        <v>6.0674101790000003</v>
      </c>
      <c r="P128" s="8" t="s">
        <v>26</v>
      </c>
      <c r="Q128" s="8" t="s">
        <v>26</v>
      </c>
      <c r="R128" s="8" t="s">
        <v>26</v>
      </c>
      <c r="S128" s="8">
        <v>0</v>
      </c>
      <c r="T128" s="8" t="s">
        <v>27</v>
      </c>
      <c r="U128" s="8">
        <v>1.46</v>
      </c>
      <c r="V128" s="9">
        <v>138.166</v>
      </c>
      <c r="W128" s="9">
        <v>52.032351284219601</v>
      </c>
      <c r="X128" t="e">
        <f>VLOOKUP(B128,[1]Daphnia!F$2:J$1059,5,FALSE)</f>
        <v>#N/A</v>
      </c>
      <c r="Y128" t="s">
        <v>27</v>
      </c>
      <c r="Z128" t="s">
        <v>27</v>
      </c>
      <c r="AA128" t="s">
        <v>27</v>
      </c>
      <c r="AB128" t="s">
        <v>5363</v>
      </c>
      <c r="AC128" t="s">
        <v>5363</v>
      </c>
    </row>
    <row r="129" spans="1:29" x14ac:dyDescent="0.25">
      <c r="A129" s="7" t="s">
        <v>280</v>
      </c>
      <c r="B129" s="8">
        <v>78591</v>
      </c>
      <c r="C129" s="8">
        <v>20759</v>
      </c>
      <c r="D129" s="8">
        <v>5.8404904550000003</v>
      </c>
      <c r="E129" s="8">
        <v>5.7157525199999997</v>
      </c>
      <c r="F129" s="8">
        <v>5.7629351199999999</v>
      </c>
      <c r="G129" s="8">
        <v>5.7050192449999999</v>
      </c>
      <c r="H129" s="8">
        <v>5.7514772699999996</v>
      </c>
      <c r="I129" s="8">
        <v>5.9406767240000002</v>
      </c>
      <c r="J129" s="8">
        <v>5.7942495779999996</v>
      </c>
      <c r="K129" s="8" t="s">
        <v>25</v>
      </c>
      <c r="L129" s="8">
        <v>5.9952179010000002</v>
      </c>
      <c r="M129" s="10">
        <v>1.5599999999999999E-13</v>
      </c>
      <c r="N129" s="8">
        <v>344.35527639999998</v>
      </c>
      <c r="O129" s="8">
        <v>5.5743062349999999</v>
      </c>
      <c r="P129" s="8" t="s">
        <v>26</v>
      </c>
      <c r="Q129" s="8" t="s">
        <v>26</v>
      </c>
      <c r="R129" s="8" t="s">
        <v>26</v>
      </c>
      <c r="S129" s="8" t="s">
        <v>27</v>
      </c>
      <c r="T129" s="8" t="s">
        <v>27</v>
      </c>
      <c r="U129" s="8" t="s">
        <v>27</v>
      </c>
      <c r="V129" s="9">
        <v>138.21</v>
      </c>
      <c r="W129" s="9">
        <v>47.593342751243995</v>
      </c>
      <c r="X129" t="e">
        <f>VLOOKUP(B129,[1]Daphnia!F$2:J$1059,5,FALSE)</f>
        <v>#N/A</v>
      </c>
      <c r="Y129" t="s">
        <v>27</v>
      </c>
      <c r="Z129">
        <v>260108.78944363768</v>
      </c>
      <c r="AA129" t="s">
        <v>27</v>
      </c>
      <c r="AB129" t="s">
        <v>4575</v>
      </c>
      <c r="AC129" t="s">
        <v>4583</v>
      </c>
    </row>
    <row r="130" spans="1:29" x14ac:dyDescent="0.25">
      <c r="A130" s="7" t="s">
        <v>282</v>
      </c>
      <c r="B130" s="8">
        <v>100027</v>
      </c>
      <c r="C130" s="8">
        <v>21834</v>
      </c>
      <c r="D130" s="8">
        <v>5.9245286930000001</v>
      </c>
      <c r="E130" s="8">
        <v>5.8218184470000001</v>
      </c>
      <c r="F130" s="8">
        <v>5.8663798070000004</v>
      </c>
      <c r="G130" s="8">
        <v>5.691774594</v>
      </c>
      <c r="H130" s="8">
        <v>5.8945886019999998</v>
      </c>
      <c r="I130" s="8">
        <v>5.7999770660000003</v>
      </c>
      <c r="J130" s="8">
        <v>5.8027237239999998</v>
      </c>
      <c r="K130" s="8" t="s">
        <v>25</v>
      </c>
      <c r="L130" s="8">
        <v>5.9958462499999996</v>
      </c>
      <c r="M130" s="8">
        <v>5.0194211900000001</v>
      </c>
      <c r="N130" s="8">
        <v>0.56173671400000003</v>
      </c>
      <c r="O130" s="8">
        <v>5.8142765709999997</v>
      </c>
      <c r="P130" s="8">
        <v>64</v>
      </c>
      <c r="Q130" s="8" t="s">
        <v>26</v>
      </c>
      <c r="R130" s="8">
        <v>64</v>
      </c>
      <c r="S130" s="8" t="s">
        <v>27</v>
      </c>
      <c r="T130" s="8" t="s">
        <v>27</v>
      </c>
      <c r="U130" s="8" t="s">
        <v>27</v>
      </c>
      <c r="V130" s="9">
        <v>139.11000000000001</v>
      </c>
      <c r="W130" s="9">
        <v>7.8143194284540016E-2</v>
      </c>
      <c r="X130">
        <f>VLOOKUP(B130,[1]Daphnia!F$2:J$1059,5,FALSE)</f>
        <v>6000</v>
      </c>
      <c r="Y130">
        <v>22000</v>
      </c>
      <c r="Z130">
        <v>44750.384191951409</v>
      </c>
      <c r="AA130">
        <v>15737.460414646832</v>
      </c>
      <c r="AB130" t="s">
        <v>5363</v>
      </c>
      <c r="AC130" t="s">
        <v>5363</v>
      </c>
    </row>
    <row r="131" spans="1:29" ht="30" x14ac:dyDescent="0.25">
      <c r="A131" s="7" t="s">
        <v>284</v>
      </c>
      <c r="B131" s="8">
        <v>106876</v>
      </c>
      <c r="C131" s="8">
        <v>20604</v>
      </c>
      <c r="D131" s="8">
        <v>5.9109036679999996</v>
      </c>
      <c r="E131" s="8">
        <v>5.9652754979999996</v>
      </c>
      <c r="F131" s="8">
        <v>5.9315867310000003</v>
      </c>
      <c r="G131" s="8">
        <v>5.7400820320000001</v>
      </c>
      <c r="H131" s="8">
        <v>5.9291010880000004</v>
      </c>
      <c r="I131" s="8">
        <v>5.9128771679999996</v>
      </c>
      <c r="J131" s="8">
        <v>5.6971845349999999</v>
      </c>
      <c r="K131" s="8" t="s">
        <v>25</v>
      </c>
      <c r="L131" s="8">
        <v>5.959336188</v>
      </c>
      <c r="M131" s="8">
        <v>2.3118498270000001</v>
      </c>
      <c r="N131" s="8">
        <v>538.73949289999996</v>
      </c>
      <c r="O131" s="8">
        <v>3.1349999999999998</v>
      </c>
      <c r="P131" s="8" t="s">
        <v>26</v>
      </c>
      <c r="Q131" s="8" t="s">
        <v>26</v>
      </c>
      <c r="R131" s="8" t="s">
        <v>26</v>
      </c>
      <c r="S131" s="8" t="s">
        <v>27</v>
      </c>
      <c r="T131" s="8" t="s">
        <v>27</v>
      </c>
      <c r="U131" s="8" t="s">
        <v>27</v>
      </c>
      <c r="V131" s="9">
        <v>140.18199999999999</v>
      </c>
      <c r="W131" s="9">
        <v>75.521579593707798</v>
      </c>
      <c r="X131" t="e">
        <f>VLOOKUP(B131,[1]Daphnia!F$2:J$1059,5,FALSE)</f>
        <v>#N/A</v>
      </c>
      <c r="Y131" t="s">
        <v>27</v>
      </c>
      <c r="Z131" t="s">
        <v>27</v>
      </c>
      <c r="AA131" t="s">
        <v>27</v>
      </c>
      <c r="AB131" t="s">
        <v>5363</v>
      </c>
      <c r="AC131" t="s">
        <v>5363</v>
      </c>
    </row>
    <row r="132" spans="1:29" x14ac:dyDescent="0.25">
      <c r="A132" s="7" t="s">
        <v>286</v>
      </c>
      <c r="B132" s="8">
        <v>100970</v>
      </c>
      <c r="C132" s="8">
        <v>20692</v>
      </c>
      <c r="D132" s="8">
        <v>5.6866057679999997</v>
      </c>
      <c r="E132" s="8">
        <v>5.7703233880000004</v>
      </c>
      <c r="F132" s="8">
        <v>5.6034032749999998</v>
      </c>
      <c r="G132" s="8">
        <v>5.5372528450000003</v>
      </c>
      <c r="H132" s="8">
        <v>5.5149324819999999</v>
      </c>
      <c r="I132" s="8">
        <v>5.4089767249999996</v>
      </c>
      <c r="J132" s="8">
        <v>5.5974781670000002</v>
      </c>
      <c r="K132" s="8">
        <v>5</v>
      </c>
      <c r="L132" s="8">
        <v>5.9956117679999998</v>
      </c>
      <c r="M132" s="8">
        <v>0.53810999999999998</v>
      </c>
      <c r="N132" s="8">
        <v>0.52661963899999997</v>
      </c>
      <c r="O132" s="8">
        <v>5.4801552779999998</v>
      </c>
      <c r="P132" s="8" t="s">
        <v>26</v>
      </c>
      <c r="Q132" s="8" t="s">
        <v>26</v>
      </c>
      <c r="R132" s="8" t="s">
        <v>26</v>
      </c>
      <c r="S132" s="8" t="s">
        <v>27</v>
      </c>
      <c r="T132" s="8" t="s">
        <v>27</v>
      </c>
      <c r="U132" s="8" t="s">
        <v>27</v>
      </c>
      <c r="V132" s="9">
        <v>140.19</v>
      </c>
      <c r="W132" s="9">
        <v>7.3826807191409993E-2</v>
      </c>
      <c r="X132" t="e">
        <f>VLOOKUP(B132,[1]Daphnia!F$2:J$1059,5,FALSE)</f>
        <v>#N/A</v>
      </c>
      <c r="Y132" t="s">
        <v>27</v>
      </c>
      <c r="Z132">
        <v>49800000</v>
      </c>
      <c r="AA132" t="s">
        <v>27</v>
      </c>
      <c r="AB132" t="s">
        <v>4570</v>
      </c>
      <c r="AC132" t="s">
        <v>4571</v>
      </c>
    </row>
    <row r="133" spans="1:29" x14ac:dyDescent="0.25">
      <c r="A133" s="7" t="s">
        <v>288</v>
      </c>
      <c r="B133" s="8">
        <v>10265926</v>
      </c>
      <c r="C133" s="8">
        <v>24177</v>
      </c>
      <c r="D133" s="8">
        <v>5.7351907290000002</v>
      </c>
      <c r="E133" s="8">
        <v>5.8543846549999996</v>
      </c>
      <c r="F133" s="8">
        <v>5.8531193530000003</v>
      </c>
      <c r="G133" s="8">
        <v>5.8757752429999996</v>
      </c>
      <c r="H133" s="8">
        <v>5.8949892740000003</v>
      </c>
      <c r="I133" s="8">
        <v>5.9301076100000003</v>
      </c>
      <c r="J133" s="8">
        <v>5.8741171669999996</v>
      </c>
      <c r="K133" s="8" t="s">
        <v>25</v>
      </c>
      <c r="L133" s="8">
        <v>6.0026482410000002</v>
      </c>
      <c r="M133" s="10">
        <v>3.8700000000000002E-15</v>
      </c>
      <c r="N133" s="8">
        <v>617.25844119999999</v>
      </c>
      <c r="O133" s="8">
        <v>5.721410906</v>
      </c>
      <c r="P133" s="8">
        <v>0.64</v>
      </c>
      <c r="Q133" s="8">
        <v>0.64</v>
      </c>
      <c r="R133" s="8" t="s">
        <v>26</v>
      </c>
      <c r="S133" s="8">
        <v>0.75</v>
      </c>
      <c r="T133" s="8" t="s">
        <v>27</v>
      </c>
      <c r="U133" s="8">
        <v>1.57</v>
      </c>
      <c r="V133" s="9">
        <v>141.12</v>
      </c>
      <c r="W133" s="9">
        <v>87.107511222143998</v>
      </c>
      <c r="X133" t="e">
        <f>VLOOKUP(B133,[1]Daphnia!F$2:J$1059,5,FALSE)</f>
        <v>#N/A</v>
      </c>
      <c r="Y133" t="s">
        <v>27</v>
      </c>
      <c r="Z133" t="s">
        <v>27</v>
      </c>
      <c r="AA133" t="s">
        <v>27</v>
      </c>
      <c r="AB133" t="s">
        <v>5363</v>
      </c>
      <c r="AC133" t="s">
        <v>5363</v>
      </c>
    </row>
    <row r="134" spans="1:29" x14ac:dyDescent="0.25">
      <c r="A134" s="7" t="s">
        <v>290</v>
      </c>
      <c r="B134" s="8">
        <v>56042</v>
      </c>
      <c r="C134" s="8">
        <v>20890</v>
      </c>
      <c r="D134" s="8">
        <v>6.0142762840000001</v>
      </c>
      <c r="E134" s="8">
        <v>5.9654267289999998</v>
      </c>
      <c r="F134" s="8">
        <v>5.9390371709999998</v>
      </c>
      <c r="G134" s="8">
        <v>5.9678424290000001</v>
      </c>
      <c r="H134" s="8">
        <v>6.0006173890000003</v>
      </c>
      <c r="I134" s="8">
        <v>6.1223792179999998</v>
      </c>
      <c r="J134" s="8">
        <v>5.9752498950000001</v>
      </c>
      <c r="K134" s="8" t="s">
        <v>25</v>
      </c>
      <c r="L134" s="8">
        <v>6.0013397370000003</v>
      </c>
      <c r="M134" s="8">
        <v>23.819222610000001</v>
      </c>
      <c r="N134" s="8">
        <v>236.11009680000001</v>
      </c>
      <c r="O134" s="8">
        <v>4.6401470229999999</v>
      </c>
      <c r="P134" s="8" t="s">
        <v>26</v>
      </c>
      <c r="Q134" s="8" t="s">
        <v>26</v>
      </c>
      <c r="R134" s="8" t="s">
        <v>26</v>
      </c>
      <c r="S134" s="8" t="s">
        <v>27</v>
      </c>
      <c r="T134" s="8" t="s">
        <v>27</v>
      </c>
      <c r="U134" s="8" t="s">
        <v>27</v>
      </c>
      <c r="V134" s="9">
        <v>142.18</v>
      </c>
      <c r="W134" s="9">
        <v>33.570133563024001</v>
      </c>
      <c r="X134" t="e">
        <f>VLOOKUP(B134,[1]Daphnia!F$2:J$1059,5,FALSE)</f>
        <v>#N/A</v>
      </c>
      <c r="Y134" t="s">
        <v>27</v>
      </c>
      <c r="Z134" t="s">
        <v>27</v>
      </c>
      <c r="AA134" t="s">
        <v>27</v>
      </c>
      <c r="AB134" t="s">
        <v>5363</v>
      </c>
      <c r="AC134" t="s">
        <v>5363</v>
      </c>
    </row>
    <row r="135" spans="1:29" x14ac:dyDescent="0.25">
      <c r="A135" s="7" t="s">
        <v>292</v>
      </c>
      <c r="B135" s="8">
        <v>90120</v>
      </c>
      <c r="C135" s="8">
        <v>20877</v>
      </c>
      <c r="D135" s="8">
        <v>6.0753846459999998</v>
      </c>
      <c r="E135" s="8">
        <v>6.1307838319999997</v>
      </c>
      <c r="F135" s="8">
        <v>5.9445166220000001</v>
      </c>
      <c r="G135" s="8">
        <v>6.0296448739999997</v>
      </c>
      <c r="H135" s="8">
        <v>5.9896251439999997</v>
      </c>
      <c r="I135" s="8">
        <v>6.0196162319999997</v>
      </c>
      <c r="J135" s="8">
        <v>6.0190194860000004</v>
      </c>
      <c r="K135" s="8" t="s">
        <v>25</v>
      </c>
      <c r="L135" s="8">
        <v>6.0145118169999998</v>
      </c>
      <c r="M135" s="8">
        <v>2.862286627</v>
      </c>
      <c r="N135" s="8">
        <v>0.51609381099999996</v>
      </c>
      <c r="O135" s="8">
        <v>6.0226462549999997</v>
      </c>
      <c r="P135" s="8" t="s">
        <v>26</v>
      </c>
      <c r="Q135" s="8" t="s">
        <v>26</v>
      </c>
      <c r="R135" s="8" t="s">
        <v>26</v>
      </c>
      <c r="S135" s="8" t="s">
        <v>27</v>
      </c>
      <c r="T135" s="8" t="s">
        <v>27</v>
      </c>
      <c r="U135" s="8" t="s">
        <v>27</v>
      </c>
      <c r="V135" s="9">
        <v>142.20099999999999</v>
      </c>
      <c r="W135" s="9">
        <v>7.338905601801099E-2</v>
      </c>
      <c r="X135" t="e">
        <f>VLOOKUP(B135,[1]Daphnia!F$2:J$1059,5,FALSE)</f>
        <v>#N/A</v>
      </c>
      <c r="Y135" t="s">
        <v>27</v>
      </c>
      <c r="Z135">
        <v>9000</v>
      </c>
      <c r="AA135" t="s">
        <v>27</v>
      </c>
      <c r="AB135" t="s">
        <v>5363</v>
      </c>
      <c r="AC135" t="s">
        <v>5363</v>
      </c>
    </row>
    <row r="136" spans="1:29" x14ac:dyDescent="0.25">
      <c r="A136" s="7" t="s">
        <v>294</v>
      </c>
      <c r="B136" s="8">
        <v>124185</v>
      </c>
      <c r="C136" s="8">
        <v>24913</v>
      </c>
      <c r="D136" s="8">
        <v>5.9485910219999996</v>
      </c>
      <c r="E136" s="8">
        <v>5.8012102649999999</v>
      </c>
      <c r="F136" s="8">
        <v>5.9071011200000001</v>
      </c>
      <c r="G136" s="8">
        <v>5.7999819429999997</v>
      </c>
      <c r="H136" s="8">
        <v>5.8737737719999998</v>
      </c>
      <c r="I136" s="8">
        <v>5.8280015159999996</v>
      </c>
      <c r="J136" s="8">
        <v>5.7467690779999998</v>
      </c>
      <c r="K136" s="8" t="s">
        <v>25</v>
      </c>
      <c r="L136" s="8">
        <v>6.0023844679999998</v>
      </c>
      <c r="M136" s="8">
        <v>0.16742069000000001</v>
      </c>
      <c r="N136" s="8">
        <v>1000</v>
      </c>
      <c r="O136" s="8">
        <v>5.5144253560000003</v>
      </c>
      <c r="P136" s="8" t="s">
        <v>26</v>
      </c>
      <c r="Q136" s="8" t="s">
        <v>26</v>
      </c>
      <c r="R136" s="8" t="s">
        <v>26</v>
      </c>
      <c r="S136" s="8" t="s">
        <v>27</v>
      </c>
      <c r="T136" s="8" t="s">
        <v>27</v>
      </c>
      <c r="U136" s="8" t="s">
        <v>27</v>
      </c>
      <c r="V136" s="9">
        <v>142.286</v>
      </c>
      <c r="W136" s="9">
        <v>142.286</v>
      </c>
      <c r="X136" t="e">
        <f>VLOOKUP(B136,[1]Daphnia!F$2:J$1059,5,FALSE)</f>
        <v>#N/A</v>
      </c>
      <c r="Y136" t="s">
        <v>27</v>
      </c>
      <c r="Z136" t="s">
        <v>27</v>
      </c>
      <c r="AA136" t="s">
        <v>27</v>
      </c>
      <c r="AB136" t="s">
        <v>5363</v>
      </c>
      <c r="AC136" t="s">
        <v>5363</v>
      </c>
    </row>
    <row r="137" spans="1:29" x14ac:dyDescent="0.25">
      <c r="A137" s="7" t="s">
        <v>296</v>
      </c>
      <c r="B137" s="8">
        <v>59507</v>
      </c>
      <c r="C137" s="8">
        <v>21717</v>
      </c>
      <c r="D137" s="8">
        <v>5.8309526549999999</v>
      </c>
      <c r="E137" s="8">
        <v>5.7985969400000004</v>
      </c>
      <c r="F137" s="8">
        <v>5.7941262150000004</v>
      </c>
      <c r="G137" s="8">
        <v>5.8194651830000002</v>
      </c>
      <c r="H137" s="8">
        <v>5.8525263699999996</v>
      </c>
      <c r="I137" s="8">
        <v>5.7835033449999997</v>
      </c>
      <c r="J137" s="8">
        <v>5.6795641139999997</v>
      </c>
      <c r="K137" s="8" t="s">
        <v>25</v>
      </c>
      <c r="L137" s="8">
        <v>5.9997798089999996</v>
      </c>
      <c r="M137" s="8">
        <v>0.11351030199999999</v>
      </c>
      <c r="N137" s="8">
        <v>1000</v>
      </c>
      <c r="O137" s="8">
        <v>5.4558083489999998</v>
      </c>
      <c r="P137" s="8" t="s">
        <v>26</v>
      </c>
      <c r="Q137" s="8" t="s">
        <v>26</v>
      </c>
      <c r="R137" s="8" t="s">
        <v>26</v>
      </c>
      <c r="S137" s="8" t="s">
        <v>27</v>
      </c>
      <c r="T137" s="8" t="s">
        <v>27</v>
      </c>
      <c r="U137" s="8" t="s">
        <v>27</v>
      </c>
      <c r="V137" s="9">
        <v>142.58000000000001</v>
      </c>
      <c r="W137" s="9">
        <v>142.58000000000001</v>
      </c>
      <c r="X137">
        <f>VLOOKUP(B137,[1]Daphnia!F$2:J$1059,5,FALSE)</f>
        <v>2300</v>
      </c>
      <c r="Y137" t="s">
        <v>27</v>
      </c>
      <c r="Z137">
        <v>6090.8475124228044</v>
      </c>
      <c r="AA137">
        <v>917</v>
      </c>
      <c r="AB137" t="s">
        <v>5363</v>
      </c>
      <c r="AC137" t="s">
        <v>5363</v>
      </c>
    </row>
    <row r="138" spans="1:29" x14ac:dyDescent="0.25">
      <c r="A138" s="7" t="s">
        <v>298</v>
      </c>
      <c r="B138" s="8">
        <v>95830</v>
      </c>
      <c r="C138" s="8">
        <v>20283</v>
      </c>
      <c r="D138" s="8">
        <v>5.8908350340000002</v>
      </c>
      <c r="E138" s="8">
        <v>5.847495221</v>
      </c>
      <c r="F138" s="8">
        <v>5.9059546249999997</v>
      </c>
      <c r="G138" s="8">
        <v>5.8470793820000004</v>
      </c>
      <c r="H138" s="8">
        <v>5.3632213259999997</v>
      </c>
      <c r="I138" s="8">
        <v>5.0325730819999999</v>
      </c>
      <c r="J138" s="8">
        <v>5.0120813389999999</v>
      </c>
      <c r="K138" s="8">
        <v>50</v>
      </c>
      <c r="L138" s="8">
        <v>5.9738091369999999</v>
      </c>
      <c r="M138" s="8">
        <v>1.4623197969999999</v>
      </c>
      <c r="N138" s="8">
        <v>39.04531326</v>
      </c>
      <c r="O138" s="8">
        <v>4.8722670849999998</v>
      </c>
      <c r="P138" s="8">
        <v>6.4</v>
      </c>
      <c r="Q138" s="8">
        <v>6.4</v>
      </c>
      <c r="R138" s="8" t="s">
        <v>26</v>
      </c>
      <c r="S138" s="8" t="s">
        <v>27</v>
      </c>
      <c r="T138" s="8" t="s">
        <v>27</v>
      </c>
      <c r="U138" s="8" t="s">
        <v>27</v>
      </c>
      <c r="V138" s="9">
        <v>142.59</v>
      </c>
      <c r="W138" s="9">
        <v>5.5674712177433996</v>
      </c>
      <c r="X138" t="e">
        <f>VLOOKUP(B138,[1]Daphnia!F$2:J$1059,5,FALSE)</f>
        <v>#N/A</v>
      </c>
      <c r="Y138" t="s">
        <v>27</v>
      </c>
      <c r="Z138" t="s">
        <v>27</v>
      </c>
      <c r="AA138" t="s">
        <v>27</v>
      </c>
      <c r="AB138" t="s">
        <v>5363</v>
      </c>
      <c r="AC138" t="s">
        <v>5363</v>
      </c>
    </row>
    <row r="139" spans="1:29" x14ac:dyDescent="0.25">
      <c r="A139" s="7" t="s">
        <v>300</v>
      </c>
      <c r="B139" s="8">
        <v>75990</v>
      </c>
      <c r="C139" s="8">
        <v>21575</v>
      </c>
      <c r="D139" s="8">
        <v>5.7814709659999997</v>
      </c>
      <c r="E139" s="8">
        <v>6.0636860529999996</v>
      </c>
      <c r="F139" s="8">
        <v>6.0487216239999997</v>
      </c>
      <c r="G139" s="8">
        <v>6.0391619969999999</v>
      </c>
      <c r="H139" s="8">
        <v>5.9541435600000003</v>
      </c>
      <c r="I139" s="8">
        <v>5.9272879490000001</v>
      </c>
      <c r="J139" s="8">
        <v>5.7932115460000002</v>
      </c>
      <c r="K139" s="8" t="s">
        <v>25</v>
      </c>
      <c r="L139" s="8">
        <v>5.9944100809999998</v>
      </c>
      <c r="M139" s="8">
        <v>1.8612910060000001</v>
      </c>
      <c r="N139" s="8">
        <v>264.946684</v>
      </c>
      <c r="O139" s="8">
        <v>5.4745576270000003</v>
      </c>
      <c r="P139" s="8">
        <v>6.4000000000000001E-2</v>
      </c>
      <c r="Q139" s="8">
        <v>6.4000000000000001E-2</v>
      </c>
      <c r="R139" s="8" t="s">
        <v>26</v>
      </c>
      <c r="S139" s="8" t="s">
        <v>27</v>
      </c>
      <c r="T139" s="8" t="s">
        <v>27</v>
      </c>
      <c r="U139" s="8" t="s">
        <v>27</v>
      </c>
      <c r="V139" s="9">
        <v>142.96</v>
      </c>
      <c r="W139" s="9">
        <v>37.876777944639997</v>
      </c>
      <c r="X139" t="e">
        <f>VLOOKUP(B139,[1]Daphnia!F$2:J$1059,5,FALSE)</f>
        <v>#N/A</v>
      </c>
      <c r="Y139" t="s">
        <v>27</v>
      </c>
      <c r="Z139" t="s">
        <v>27</v>
      </c>
      <c r="AA139" t="s">
        <v>27</v>
      </c>
      <c r="AB139" t="s">
        <v>5363</v>
      </c>
      <c r="AC139" t="s">
        <v>5363</v>
      </c>
    </row>
    <row r="140" spans="1:29" x14ac:dyDescent="0.25">
      <c r="A140" s="7" t="s">
        <v>302</v>
      </c>
      <c r="B140" s="8">
        <v>111444</v>
      </c>
      <c r="C140" s="8">
        <v>20168</v>
      </c>
      <c r="D140" s="8">
        <v>5.7827374020000004</v>
      </c>
      <c r="E140" s="8">
        <v>6.1368982660000002</v>
      </c>
      <c r="F140" s="8">
        <v>5.9437952579999997</v>
      </c>
      <c r="G140" s="8">
        <v>5.9564962420000001</v>
      </c>
      <c r="H140" s="8">
        <v>5.7979963980000004</v>
      </c>
      <c r="I140" s="8">
        <v>5.8587355710000004</v>
      </c>
      <c r="J140" s="8">
        <v>5.7207168429999999</v>
      </c>
      <c r="K140" s="8" t="s">
        <v>25</v>
      </c>
      <c r="L140" s="8">
        <v>5.9961374269999999</v>
      </c>
      <c r="M140" s="8">
        <v>0.57340667199999995</v>
      </c>
      <c r="N140" s="8">
        <v>1000</v>
      </c>
      <c r="O140" s="8">
        <v>5.0823404859999997</v>
      </c>
      <c r="P140" s="8" t="s">
        <v>26</v>
      </c>
      <c r="Q140" s="8" t="s">
        <v>26</v>
      </c>
      <c r="R140" s="8" t="s">
        <v>26</v>
      </c>
      <c r="S140" s="8" t="s">
        <v>27</v>
      </c>
      <c r="T140" s="8" t="s">
        <v>27</v>
      </c>
      <c r="U140" s="8" t="s">
        <v>27</v>
      </c>
      <c r="V140" s="9">
        <v>143.01</v>
      </c>
      <c r="W140" s="9">
        <v>143.01</v>
      </c>
      <c r="X140" t="e">
        <f>VLOOKUP(B140,[1]Daphnia!F$2:J$1059,5,FALSE)</f>
        <v>#N/A</v>
      </c>
      <c r="Y140" t="s">
        <v>27</v>
      </c>
      <c r="Z140" t="s">
        <v>27</v>
      </c>
      <c r="AA140" t="s">
        <v>27</v>
      </c>
      <c r="AB140" t="s">
        <v>4575</v>
      </c>
      <c r="AC140" t="s">
        <v>4576</v>
      </c>
    </row>
    <row r="141" spans="1:29" ht="30" x14ac:dyDescent="0.25">
      <c r="A141" s="7" t="s">
        <v>304</v>
      </c>
      <c r="B141" s="8">
        <v>7747355</v>
      </c>
      <c r="C141" s="8">
        <v>29289</v>
      </c>
      <c r="D141" s="8">
        <v>5.7307909199999996</v>
      </c>
      <c r="E141" s="8">
        <v>6.045804586</v>
      </c>
      <c r="F141" s="8">
        <v>6.064787259</v>
      </c>
      <c r="G141" s="8">
        <v>5.919986003</v>
      </c>
      <c r="H141" s="8">
        <v>5.9646190480000003</v>
      </c>
      <c r="I141" s="8">
        <v>5.9360896089999997</v>
      </c>
      <c r="J141" s="8">
        <v>5.7764047989999998</v>
      </c>
      <c r="K141" s="8" t="s">
        <v>25</v>
      </c>
      <c r="L141" s="8">
        <v>5.9789768419999998</v>
      </c>
      <c r="M141" s="8">
        <v>2.3334184599999999</v>
      </c>
      <c r="N141" s="8">
        <v>585.4379758</v>
      </c>
      <c r="O141" s="8">
        <v>3.1350000090000001</v>
      </c>
      <c r="P141" s="8">
        <v>6.4000000000000003E-3</v>
      </c>
      <c r="Q141" s="8">
        <v>6.4000000000000003E-3</v>
      </c>
      <c r="R141" s="8" t="s">
        <v>26</v>
      </c>
      <c r="S141" s="8" t="s">
        <v>27</v>
      </c>
      <c r="T141" s="8" t="s">
        <v>27</v>
      </c>
      <c r="U141" s="8" t="s">
        <v>27</v>
      </c>
      <c r="V141" s="9">
        <v>143.18600000000001</v>
      </c>
      <c r="W141" s="9">
        <v>83.826522002898813</v>
      </c>
      <c r="X141">
        <f>VLOOKUP(B141,[1]Daphnia!F$2:J$1059,5,FALSE)</f>
        <v>42000</v>
      </c>
      <c r="Y141">
        <v>130000</v>
      </c>
      <c r="Z141" t="s">
        <v>27</v>
      </c>
      <c r="AA141">
        <v>221000</v>
      </c>
      <c r="AB141" t="s">
        <v>5363</v>
      </c>
      <c r="AC141" t="s">
        <v>5363</v>
      </c>
    </row>
    <row r="142" spans="1:29" x14ac:dyDescent="0.25">
      <c r="A142" s="7" t="s">
        <v>306</v>
      </c>
      <c r="B142" s="8">
        <v>91623</v>
      </c>
      <c r="C142" s="8">
        <v>20887</v>
      </c>
      <c r="D142" s="8">
        <v>5.9823066899999997</v>
      </c>
      <c r="E142" s="8">
        <v>5.8302237979999996</v>
      </c>
      <c r="F142" s="8">
        <v>5.8691303960000001</v>
      </c>
      <c r="G142" s="8">
        <v>5.7571900539999996</v>
      </c>
      <c r="H142" s="8">
        <v>5.7365122140000002</v>
      </c>
      <c r="I142" s="8">
        <v>5.6690222209999996</v>
      </c>
      <c r="J142" s="8">
        <v>5.519164065</v>
      </c>
      <c r="K142" s="8">
        <v>200</v>
      </c>
      <c r="L142" s="8">
        <v>5.9967520649999999</v>
      </c>
      <c r="M142" s="8">
        <v>0.37835987500000001</v>
      </c>
      <c r="N142" s="8">
        <v>1000</v>
      </c>
      <c r="O142" s="8">
        <v>4.7592592969999998</v>
      </c>
      <c r="P142" s="8">
        <v>6.4000000000000001E-2</v>
      </c>
      <c r="Q142" s="8">
        <v>6.4000000000000001E-2</v>
      </c>
      <c r="R142" s="8" t="s">
        <v>26</v>
      </c>
      <c r="S142" s="8" t="s">
        <v>27</v>
      </c>
      <c r="T142" s="8" t="s">
        <v>27</v>
      </c>
      <c r="U142" s="8" t="s">
        <v>27</v>
      </c>
      <c r="V142" s="9">
        <v>143.18899999999999</v>
      </c>
      <c r="W142" s="9">
        <v>143.18899999999999</v>
      </c>
      <c r="X142" t="e">
        <f>VLOOKUP(B142,[1]Daphnia!F$2:J$1059,5,FALSE)</f>
        <v>#N/A</v>
      </c>
      <c r="Y142" t="s">
        <v>27</v>
      </c>
      <c r="Z142" t="s">
        <v>27</v>
      </c>
      <c r="AA142" t="s">
        <v>27</v>
      </c>
      <c r="AB142" t="s">
        <v>5363</v>
      </c>
      <c r="AC142" t="s">
        <v>5363</v>
      </c>
    </row>
    <row r="143" spans="1:29" x14ac:dyDescent="0.25">
      <c r="A143" s="7" t="s">
        <v>308</v>
      </c>
      <c r="B143" s="8">
        <v>91598</v>
      </c>
      <c r="C143" s="8">
        <v>20921</v>
      </c>
      <c r="D143" s="8">
        <v>5.9980635790000001</v>
      </c>
      <c r="E143" s="8">
        <v>5.7607840039999996</v>
      </c>
      <c r="F143" s="8">
        <v>5.9374344140000002</v>
      </c>
      <c r="G143" s="8">
        <v>5.7164807870000001</v>
      </c>
      <c r="H143" s="8">
        <v>5.7119535380000004</v>
      </c>
      <c r="I143" s="8">
        <v>5.8883164539999999</v>
      </c>
      <c r="J143" s="8">
        <v>5.506059101</v>
      </c>
      <c r="K143" s="8">
        <v>200</v>
      </c>
      <c r="L143" s="8">
        <v>5.9930886890000004</v>
      </c>
      <c r="M143" s="8">
        <v>0.31496629399999998</v>
      </c>
      <c r="N143" s="8">
        <v>1000</v>
      </c>
      <c r="O143" s="8">
        <v>5.0335415379999997</v>
      </c>
      <c r="P143" s="8">
        <v>6.4000000000000003E-3</v>
      </c>
      <c r="Q143" s="8">
        <v>6.4000000000000003E-3</v>
      </c>
      <c r="R143" s="8">
        <v>64</v>
      </c>
      <c r="S143" s="8" t="s">
        <v>27</v>
      </c>
      <c r="T143" s="8" t="s">
        <v>27</v>
      </c>
      <c r="U143" s="8" t="s">
        <v>27</v>
      </c>
      <c r="V143" s="9">
        <v>143.18899999999999</v>
      </c>
      <c r="W143" s="9">
        <v>143.18899999999999</v>
      </c>
      <c r="X143" t="e">
        <f>VLOOKUP(B143,[1]Daphnia!F$2:J$1059,5,FALSE)</f>
        <v>#N/A</v>
      </c>
      <c r="Y143" t="s">
        <v>27</v>
      </c>
      <c r="Z143" t="s">
        <v>27</v>
      </c>
      <c r="AA143" t="s">
        <v>27</v>
      </c>
      <c r="AB143" t="s">
        <v>5363</v>
      </c>
      <c r="AC143" t="s">
        <v>5363</v>
      </c>
    </row>
    <row r="144" spans="1:29" x14ac:dyDescent="0.25">
      <c r="A144" s="7" t="s">
        <v>310</v>
      </c>
      <c r="B144" s="8">
        <v>128041</v>
      </c>
      <c r="C144" s="8">
        <v>27050</v>
      </c>
      <c r="D144" s="8">
        <v>5.9348054599999998</v>
      </c>
      <c r="E144" s="8">
        <v>5.7878210619999999</v>
      </c>
      <c r="F144" s="8">
        <v>5.8756351779999996</v>
      </c>
      <c r="G144" s="8">
        <v>5.8179469360000002</v>
      </c>
      <c r="H144" s="8">
        <v>5.8450637790000002</v>
      </c>
      <c r="I144" s="8">
        <v>5.8079343840000002</v>
      </c>
      <c r="J144" s="8">
        <v>5.6859536840000002</v>
      </c>
      <c r="K144" s="8" t="s">
        <v>25</v>
      </c>
      <c r="L144" s="8">
        <v>6.0020807989999998</v>
      </c>
      <c r="M144" s="8">
        <v>0.20267716099999999</v>
      </c>
      <c r="N144" s="8">
        <v>1000</v>
      </c>
      <c r="O144" s="8">
        <v>5.3921888669999998</v>
      </c>
      <c r="P144" s="8">
        <v>6.4000000000000001E-2</v>
      </c>
      <c r="Q144" s="8">
        <v>6.4000000000000001E-2</v>
      </c>
      <c r="R144" s="8">
        <v>0.64</v>
      </c>
      <c r="S144" s="8" t="s">
        <v>27</v>
      </c>
      <c r="T144" s="8" t="s">
        <v>27</v>
      </c>
      <c r="U144" s="8" t="s">
        <v>27</v>
      </c>
      <c r="V144" s="9">
        <v>143.19999999999999</v>
      </c>
      <c r="W144" s="9">
        <v>143.19999999999999</v>
      </c>
      <c r="X144" t="e">
        <f>VLOOKUP(B144,[1]Daphnia!F$2:J$1059,5,FALSE)</f>
        <v>#N/A</v>
      </c>
      <c r="Y144" t="s">
        <v>27</v>
      </c>
      <c r="Z144" t="s">
        <v>27</v>
      </c>
      <c r="AA144" t="s">
        <v>27</v>
      </c>
      <c r="AB144" t="s">
        <v>5363</v>
      </c>
      <c r="AC144" t="s">
        <v>5363</v>
      </c>
    </row>
    <row r="145" spans="1:29" x14ac:dyDescent="0.25">
      <c r="A145" s="7" t="s">
        <v>312</v>
      </c>
      <c r="B145" s="8">
        <v>532321</v>
      </c>
      <c r="C145" s="8">
        <v>20140</v>
      </c>
      <c r="D145" s="8">
        <v>5.8264343609999996</v>
      </c>
      <c r="E145" s="8">
        <v>5.8271240850000003</v>
      </c>
      <c r="F145" s="8">
        <v>5.9453648269999997</v>
      </c>
      <c r="G145" s="8">
        <v>5.8295946589999996</v>
      </c>
      <c r="H145" s="8">
        <v>5.8566799749999996</v>
      </c>
      <c r="I145" s="8">
        <v>5.7564879409999996</v>
      </c>
      <c r="J145" s="8">
        <v>5.6760130760000003</v>
      </c>
      <c r="K145" s="8" t="s">
        <v>25</v>
      </c>
      <c r="L145" s="8">
        <v>6.0027631709999998</v>
      </c>
      <c r="M145" s="8">
        <v>0.18654810099999999</v>
      </c>
      <c r="N145" s="8">
        <v>999.99999990000003</v>
      </c>
      <c r="O145" s="8">
        <v>5.410716764</v>
      </c>
      <c r="P145" s="8" t="s">
        <v>26</v>
      </c>
      <c r="Q145" s="8" t="s">
        <v>26</v>
      </c>
      <c r="R145" s="8" t="s">
        <v>26</v>
      </c>
      <c r="S145" s="8" t="s">
        <v>27</v>
      </c>
      <c r="T145" s="8" t="s">
        <v>27</v>
      </c>
      <c r="U145" s="8" t="s">
        <v>27</v>
      </c>
      <c r="V145" s="9">
        <v>144.10499999999999</v>
      </c>
      <c r="W145" s="9">
        <v>144.1049999855895</v>
      </c>
      <c r="X145" t="e">
        <f>VLOOKUP(B145,[1]Daphnia!F$2:J$1059,5,FALSE)</f>
        <v>#N/A</v>
      </c>
      <c r="Y145" t="s">
        <v>27</v>
      </c>
      <c r="Z145">
        <v>575916.43960036326</v>
      </c>
      <c r="AA145" t="s">
        <v>27</v>
      </c>
      <c r="AB145" t="s">
        <v>5363</v>
      </c>
      <c r="AC145" t="s">
        <v>5363</v>
      </c>
    </row>
    <row r="146" spans="1:29" x14ac:dyDescent="0.25">
      <c r="A146" s="7" t="s">
        <v>314</v>
      </c>
      <c r="B146" s="8">
        <v>149575</v>
      </c>
      <c r="C146" s="8">
        <v>25293</v>
      </c>
      <c r="D146" s="8">
        <v>5.6969047850000001</v>
      </c>
      <c r="E146" s="8">
        <v>5.8806090810000002</v>
      </c>
      <c r="F146" s="8">
        <v>5.7850960999999996</v>
      </c>
      <c r="G146" s="8">
        <v>5.807159768</v>
      </c>
      <c r="H146" s="8">
        <v>5.7556974649999999</v>
      </c>
      <c r="I146" s="8">
        <v>5.7028145090000004</v>
      </c>
      <c r="J146" s="8">
        <v>6.1175940730000002</v>
      </c>
      <c r="K146" s="8" t="s">
        <v>25</v>
      </c>
      <c r="L146" s="8">
        <v>5.8976209519999996</v>
      </c>
      <c r="M146" s="8">
        <v>20.505953349999999</v>
      </c>
      <c r="N146" s="8">
        <v>203.5609771</v>
      </c>
      <c r="O146" s="8">
        <v>6.4544310769999997</v>
      </c>
      <c r="P146" s="8" t="s">
        <v>26</v>
      </c>
      <c r="Q146" s="8" t="s">
        <v>26</v>
      </c>
      <c r="R146" s="8" t="s">
        <v>26</v>
      </c>
      <c r="S146" s="8" t="s">
        <v>27</v>
      </c>
      <c r="T146" s="8" t="s">
        <v>27</v>
      </c>
      <c r="U146" s="8" t="s">
        <v>27</v>
      </c>
      <c r="V146" s="9">
        <v>144.214</v>
      </c>
      <c r="W146" s="9">
        <v>29.356342751499401</v>
      </c>
      <c r="X146" t="e">
        <f>VLOOKUP(B146,[1]Daphnia!F$2:J$1059,5,FALSE)</f>
        <v>#N/A</v>
      </c>
      <c r="Y146" t="s">
        <v>27</v>
      </c>
      <c r="Z146" t="s">
        <v>27</v>
      </c>
      <c r="AA146" t="s">
        <v>27</v>
      </c>
      <c r="AB146" t="s">
        <v>5363</v>
      </c>
      <c r="AC146" t="s">
        <v>5363</v>
      </c>
    </row>
    <row r="147" spans="1:29" x14ac:dyDescent="0.25">
      <c r="A147" s="7" t="s">
        <v>316</v>
      </c>
      <c r="B147" s="8">
        <v>99661</v>
      </c>
      <c r="C147" s="8">
        <v>23733</v>
      </c>
      <c r="D147" s="8">
        <v>5.8078079450000004</v>
      </c>
      <c r="E147" s="8">
        <v>5.923031098</v>
      </c>
      <c r="F147" s="8">
        <v>6.1228813410000003</v>
      </c>
      <c r="G147" s="8">
        <v>6.029936975</v>
      </c>
      <c r="H147" s="8">
        <v>6.0581126120000004</v>
      </c>
      <c r="I147" s="8">
        <v>6.0294874329999999</v>
      </c>
      <c r="J147" s="8">
        <v>5.9059582539999997</v>
      </c>
      <c r="K147" s="8" t="s">
        <v>25</v>
      </c>
      <c r="L147" s="8">
        <v>5.9986684690000001</v>
      </c>
      <c r="M147" s="8">
        <v>18.647795120000001</v>
      </c>
      <c r="N147" s="8">
        <v>239.81900970000001</v>
      </c>
      <c r="O147" s="8">
        <v>3.2299742550000001</v>
      </c>
      <c r="P147" s="8" t="s">
        <v>26</v>
      </c>
      <c r="Q147" s="8" t="s">
        <v>26</v>
      </c>
      <c r="R147" s="8" t="s">
        <v>26</v>
      </c>
      <c r="S147" s="8" t="s">
        <v>27</v>
      </c>
      <c r="T147" s="8" t="s">
        <v>27</v>
      </c>
      <c r="U147" s="8" t="s">
        <v>27</v>
      </c>
      <c r="V147" s="9">
        <v>144.214</v>
      </c>
      <c r="W147" s="9">
        <v>34.585258664875802</v>
      </c>
      <c r="X147" t="e">
        <f>VLOOKUP(B147,[1]Daphnia!F$2:J$1059,5,FALSE)</f>
        <v>#N/A</v>
      </c>
      <c r="Y147" t="s">
        <v>27</v>
      </c>
      <c r="Z147" t="s">
        <v>27</v>
      </c>
      <c r="AA147" t="s">
        <v>27</v>
      </c>
      <c r="AB147" t="s">
        <v>5363</v>
      </c>
      <c r="AC147" t="s">
        <v>5363</v>
      </c>
    </row>
    <row r="148" spans="1:29" x14ac:dyDescent="0.25">
      <c r="A148" s="7" t="s">
        <v>318</v>
      </c>
      <c r="B148" s="8">
        <v>124072</v>
      </c>
      <c r="C148" s="8">
        <v>21645</v>
      </c>
      <c r="D148" s="8">
        <v>6.0000444770000003</v>
      </c>
      <c r="E148" s="8">
        <v>5.8140286110000003</v>
      </c>
      <c r="F148" s="8">
        <v>5.918087119</v>
      </c>
      <c r="G148" s="8">
        <v>5.7976142770000001</v>
      </c>
      <c r="H148" s="8">
        <v>5.889216115</v>
      </c>
      <c r="I148" s="8">
        <v>5.8439111930000003</v>
      </c>
      <c r="J148" s="8">
        <v>5.7798285229999999</v>
      </c>
      <c r="K148" s="8" t="s">
        <v>25</v>
      </c>
      <c r="L148" s="8">
        <v>6.0024763439999997</v>
      </c>
      <c r="M148" s="8">
        <v>24.997549719999999</v>
      </c>
      <c r="N148" s="8">
        <v>0.57630884299999996</v>
      </c>
      <c r="O148" s="8">
        <v>5.8379766450000004</v>
      </c>
      <c r="P148" s="8">
        <v>6.4</v>
      </c>
      <c r="Q148" s="8">
        <v>6.4</v>
      </c>
      <c r="R148" s="8" t="s">
        <v>26</v>
      </c>
      <c r="S148" s="8" t="s">
        <v>27</v>
      </c>
      <c r="T148" s="8" t="s">
        <v>27</v>
      </c>
      <c r="U148" s="8" t="s">
        <v>27</v>
      </c>
      <c r="V148" s="9">
        <v>144.214</v>
      </c>
      <c r="W148" s="9">
        <v>8.3111803484402003E-2</v>
      </c>
      <c r="X148" t="e">
        <f>VLOOKUP(B148,[1]Daphnia!F$2:J$1059,5,FALSE)</f>
        <v>#N/A</v>
      </c>
      <c r="Y148" t="s">
        <v>27</v>
      </c>
      <c r="Z148" t="s">
        <v>27</v>
      </c>
      <c r="AA148" t="s">
        <v>27</v>
      </c>
      <c r="AB148" t="s">
        <v>4575</v>
      </c>
      <c r="AC148" t="s">
        <v>4576</v>
      </c>
    </row>
    <row r="149" spans="1:29" x14ac:dyDescent="0.25">
      <c r="A149" s="7" t="s">
        <v>320</v>
      </c>
      <c r="B149" s="8">
        <v>16672870</v>
      </c>
      <c r="C149" s="8">
        <v>24085</v>
      </c>
      <c r="D149" s="8">
        <v>5.956261166</v>
      </c>
      <c r="E149" s="8">
        <v>5.927115583</v>
      </c>
      <c r="F149" s="8">
        <v>5.9744128349999999</v>
      </c>
      <c r="G149" s="8">
        <v>5.9395269309999996</v>
      </c>
      <c r="H149" s="8">
        <v>6.0275347100000003</v>
      </c>
      <c r="I149" s="8">
        <v>6.053245371</v>
      </c>
      <c r="J149" s="8">
        <v>5.8808424979999998</v>
      </c>
      <c r="K149" s="8" t="s">
        <v>25</v>
      </c>
      <c r="L149" s="8">
        <v>5.9909225499999996</v>
      </c>
      <c r="M149" s="8">
        <v>21.661767680000001</v>
      </c>
      <c r="N149" s="8">
        <v>225.34208480000001</v>
      </c>
      <c r="O149" s="8">
        <v>4.3008606660000002</v>
      </c>
      <c r="P149" s="8" t="s">
        <v>26</v>
      </c>
      <c r="Q149" s="8" t="s">
        <v>26</v>
      </c>
      <c r="R149" s="8" t="s">
        <v>26</v>
      </c>
      <c r="S149" s="8">
        <v>0.5</v>
      </c>
      <c r="T149" s="8" t="s">
        <v>27</v>
      </c>
      <c r="U149" s="8">
        <v>1.71</v>
      </c>
      <c r="V149" s="9">
        <v>144.49</v>
      </c>
      <c r="W149" s="9">
        <v>32.559677832752001</v>
      </c>
      <c r="X149" t="e">
        <f>VLOOKUP(B149,[1]Daphnia!F$2:J$1059,5,FALSE)</f>
        <v>#N/A</v>
      </c>
      <c r="Y149" t="s">
        <v>27</v>
      </c>
      <c r="Z149" t="s">
        <v>27</v>
      </c>
      <c r="AA149" t="s">
        <v>27</v>
      </c>
      <c r="AB149" t="s">
        <v>5363</v>
      </c>
      <c r="AC149" t="s">
        <v>5363</v>
      </c>
    </row>
    <row r="150" spans="1:29" x14ac:dyDescent="0.25">
      <c r="A150" s="7" t="s">
        <v>322</v>
      </c>
      <c r="B150" s="8">
        <v>148243</v>
      </c>
      <c r="C150" s="8">
        <v>20730</v>
      </c>
      <c r="D150" s="8">
        <v>5.8916405789999997</v>
      </c>
      <c r="E150" s="8">
        <v>5.9206266340000004</v>
      </c>
      <c r="F150" s="8">
        <v>5.9135365479999997</v>
      </c>
      <c r="G150" s="8">
        <v>5.8300221299999997</v>
      </c>
      <c r="H150" s="8">
        <v>5.7833502860000001</v>
      </c>
      <c r="I150" s="8">
        <v>5.7229432400000002</v>
      </c>
      <c r="J150" s="8">
        <v>5.555760319</v>
      </c>
      <c r="K150" s="8">
        <v>200</v>
      </c>
      <c r="L150" s="8">
        <v>5.9919038589999998</v>
      </c>
      <c r="M150" s="8">
        <v>0.413698026</v>
      </c>
      <c r="N150" s="8">
        <v>1000</v>
      </c>
      <c r="O150" s="8">
        <v>4.8942490090000002</v>
      </c>
      <c r="P150" s="8">
        <v>64</v>
      </c>
      <c r="Q150" s="8">
        <v>64</v>
      </c>
      <c r="R150" s="8" t="s">
        <v>26</v>
      </c>
      <c r="S150" s="8" t="s">
        <v>27</v>
      </c>
      <c r="T150" s="8" t="s">
        <v>27</v>
      </c>
      <c r="U150" s="8" t="s">
        <v>27</v>
      </c>
      <c r="V150" s="9">
        <v>145.161</v>
      </c>
      <c r="W150" s="9">
        <v>145.161</v>
      </c>
      <c r="X150" t="e">
        <f>VLOOKUP(B150,[1]Daphnia!F$2:J$1059,5,FALSE)</f>
        <v>#N/A</v>
      </c>
      <c r="Y150" t="s">
        <v>27</v>
      </c>
      <c r="Z150" t="s">
        <v>27</v>
      </c>
      <c r="AA150" t="s">
        <v>27</v>
      </c>
      <c r="AB150" t="s">
        <v>5363</v>
      </c>
      <c r="AC150" t="s">
        <v>5363</v>
      </c>
    </row>
    <row r="151" spans="1:29" x14ac:dyDescent="0.25">
      <c r="A151" s="7" t="s">
        <v>324</v>
      </c>
      <c r="B151" s="8">
        <v>124049</v>
      </c>
      <c r="C151" s="8">
        <v>21605</v>
      </c>
      <c r="D151" s="8">
        <v>5.8168994459999999</v>
      </c>
      <c r="E151" s="8">
        <v>5.7315766449999996</v>
      </c>
      <c r="F151" s="8">
        <v>5.7487912760000004</v>
      </c>
      <c r="G151" s="8">
        <v>5.7586553079999998</v>
      </c>
      <c r="H151" s="8">
        <v>5.7632816120000001</v>
      </c>
      <c r="I151" s="8">
        <v>5.7443752220000004</v>
      </c>
      <c r="J151" s="8">
        <v>5.5000874980000001</v>
      </c>
      <c r="K151" s="8">
        <v>200</v>
      </c>
      <c r="L151" s="8">
        <v>6.0014243540000001</v>
      </c>
      <c r="M151" s="8">
        <v>0.17268713399999999</v>
      </c>
      <c r="N151" s="8">
        <v>1000</v>
      </c>
      <c r="O151" s="8">
        <v>5.1348259089999999</v>
      </c>
      <c r="P151" s="8">
        <v>64</v>
      </c>
      <c r="Q151" s="8" t="s">
        <v>26</v>
      </c>
      <c r="R151" s="8">
        <v>64</v>
      </c>
      <c r="S151" s="8" t="s">
        <v>27</v>
      </c>
      <c r="T151" s="8" t="s">
        <v>27</v>
      </c>
      <c r="U151" s="8" t="s">
        <v>27</v>
      </c>
      <c r="V151" s="9">
        <v>146.142</v>
      </c>
      <c r="W151" s="9">
        <v>146.142</v>
      </c>
      <c r="X151" t="e">
        <f>VLOOKUP(B151,[1]Daphnia!F$2:J$1059,5,FALSE)</f>
        <v>#N/A</v>
      </c>
      <c r="Y151" t="s">
        <v>27</v>
      </c>
      <c r="Z151">
        <v>97000</v>
      </c>
      <c r="AA151" t="s">
        <v>27</v>
      </c>
      <c r="AB151" t="s">
        <v>5363</v>
      </c>
      <c r="AC151" t="s">
        <v>5363</v>
      </c>
    </row>
    <row r="152" spans="1:29" x14ac:dyDescent="0.25">
      <c r="A152" s="7" t="s">
        <v>326</v>
      </c>
      <c r="B152" s="8">
        <v>106650</v>
      </c>
      <c r="C152" s="8">
        <v>25152</v>
      </c>
      <c r="D152" s="8">
        <v>5.8776633360000003</v>
      </c>
      <c r="E152" s="8">
        <v>5.9373376090000001</v>
      </c>
      <c r="F152" s="8">
        <v>5.8497851250000004</v>
      </c>
      <c r="G152" s="8">
        <v>6.1094450230000001</v>
      </c>
      <c r="H152" s="8">
        <v>5.8400607039999999</v>
      </c>
      <c r="I152" s="8">
        <v>5.8720916440000002</v>
      </c>
      <c r="J152" s="8">
        <v>5.9600216240000004</v>
      </c>
      <c r="K152" s="8" t="s">
        <v>25</v>
      </c>
      <c r="L152" s="8">
        <v>6.0031090110000003</v>
      </c>
      <c r="M152" s="10">
        <v>1.43E-12</v>
      </c>
      <c r="N152" s="8">
        <v>608.86444800000004</v>
      </c>
      <c r="O152" s="8">
        <v>5.8342634169999998</v>
      </c>
      <c r="P152" s="8" t="s">
        <v>26</v>
      </c>
      <c r="Q152" s="8" t="s">
        <v>26</v>
      </c>
      <c r="R152" s="8" t="s">
        <v>26</v>
      </c>
      <c r="S152" s="8" t="s">
        <v>27</v>
      </c>
      <c r="T152" s="8" t="s">
        <v>27</v>
      </c>
      <c r="U152" s="8" t="s">
        <v>27</v>
      </c>
      <c r="V152" s="9">
        <v>146.142</v>
      </c>
      <c r="W152" s="9">
        <v>88.980668159616002</v>
      </c>
      <c r="X152" t="e">
        <f>VLOOKUP(B152,[1]Daphnia!F$2:J$1059,5,FALSE)</f>
        <v>#N/A</v>
      </c>
      <c r="Y152" t="s">
        <v>27</v>
      </c>
      <c r="Z152" t="s">
        <v>27</v>
      </c>
      <c r="AA152" t="s">
        <v>27</v>
      </c>
      <c r="AB152" t="s">
        <v>5363</v>
      </c>
      <c r="AC152" t="s">
        <v>5363</v>
      </c>
    </row>
    <row r="153" spans="1:29" x14ac:dyDescent="0.25">
      <c r="A153" s="7" t="s">
        <v>328</v>
      </c>
      <c r="B153" s="8">
        <v>91645</v>
      </c>
      <c r="C153" s="8">
        <v>20348</v>
      </c>
      <c r="D153" s="8">
        <v>5.9281961159999996</v>
      </c>
      <c r="E153" s="8">
        <v>5.9193487139999998</v>
      </c>
      <c r="F153" s="8">
        <v>5.8524511920000002</v>
      </c>
      <c r="G153" s="8">
        <v>5.9322611829999996</v>
      </c>
      <c r="H153" s="8">
        <v>5.941091578</v>
      </c>
      <c r="I153" s="8">
        <v>5.9508786310000001</v>
      </c>
      <c r="J153" s="8">
        <v>5.7963050709999999</v>
      </c>
      <c r="K153" s="8" t="s">
        <v>25</v>
      </c>
      <c r="L153" s="8">
        <v>5.9650570680000001</v>
      </c>
      <c r="M153" s="8">
        <v>3.199486002</v>
      </c>
      <c r="N153" s="8">
        <v>477.20137820000002</v>
      </c>
      <c r="O153" s="8">
        <v>3.1350000809999998</v>
      </c>
      <c r="P153" s="8">
        <v>6.4</v>
      </c>
      <c r="Q153" s="8">
        <v>6.4</v>
      </c>
      <c r="R153" s="8" t="s">
        <v>26</v>
      </c>
      <c r="S153" s="8" t="s">
        <v>27</v>
      </c>
      <c r="T153" s="8" t="s">
        <v>27</v>
      </c>
      <c r="U153" s="8" t="s">
        <v>27</v>
      </c>
      <c r="V153" s="9">
        <v>146.14500000000001</v>
      </c>
      <c r="W153" s="9">
        <v>69.740595417039003</v>
      </c>
      <c r="X153" t="e">
        <f>VLOOKUP(B153,[1]Daphnia!F$2:J$1059,5,FALSE)</f>
        <v>#N/A</v>
      </c>
      <c r="Y153" t="s">
        <v>27</v>
      </c>
      <c r="Z153" t="s">
        <v>27</v>
      </c>
      <c r="AA153" t="s">
        <v>27</v>
      </c>
      <c r="AB153" t="s">
        <v>5363</v>
      </c>
      <c r="AC153" t="s">
        <v>5363</v>
      </c>
    </row>
    <row r="154" spans="1:29" x14ac:dyDescent="0.25">
      <c r="A154" s="7" t="s">
        <v>330</v>
      </c>
      <c r="B154" s="8">
        <v>110054</v>
      </c>
      <c r="C154" s="8">
        <v>24955</v>
      </c>
      <c r="D154" s="8">
        <v>5.8806254500000001</v>
      </c>
      <c r="E154" s="8">
        <v>5.8750327090000001</v>
      </c>
      <c r="F154" s="8">
        <v>5.9591423130000001</v>
      </c>
      <c r="G154" s="8">
        <v>5.8284863140000001</v>
      </c>
      <c r="H154" s="8">
        <v>5.5909145259999997</v>
      </c>
      <c r="I154" s="8">
        <v>5.7887007710000002</v>
      </c>
      <c r="J154" s="8">
        <v>5.3126882870000003</v>
      </c>
      <c r="K154" s="8">
        <v>200</v>
      </c>
      <c r="L154" s="8">
        <v>5.9854260410000002</v>
      </c>
      <c r="M154" s="8">
        <v>0.59701202600000003</v>
      </c>
      <c r="N154" s="8">
        <v>1000</v>
      </c>
      <c r="O154" s="8">
        <v>3.9187859729999999</v>
      </c>
      <c r="P154" s="8" t="s">
        <v>26</v>
      </c>
      <c r="Q154" s="8" t="s">
        <v>26</v>
      </c>
      <c r="R154" s="8" t="s">
        <v>26</v>
      </c>
      <c r="S154" s="8" t="s">
        <v>27</v>
      </c>
      <c r="T154" s="8" t="s">
        <v>27</v>
      </c>
      <c r="U154" s="8" t="s">
        <v>27</v>
      </c>
      <c r="V154" s="9">
        <v>146.22999999999999</v>
      </c>
      <c r="W154" s="9">
        <v>146.22999999999999</v>
      </c>
      <c r="X154" t="e">
        <f>VLOOKUP(B154,[1]Daphnia!F$2:J$1059,5,FALSE)</f>
        <v>#N/A</v>
      </c>
      <c r="Y154" t="s">
        <v>27</v>
      </c>
      <c r="Z154" t="s">
        <v>27</v>
      </c>
      <c r="AA154" t="s">
        <v>27</v>
      </c>
      <c r="AB154" t="s">
        <v>5363</v>
      </c>
      <c r="AC154" t="s">
        <v>5363</v>
      </c>
    </row>
    <row r="155" spans="1:29" x14ac:dyDescent="0.25">
      <c r="A155" s="7" t="s">
        <v>332</v>
      </c>
      <c r="B155" s="8">
        <v>112254</v>
      </c>
      <c r="C155" s="8">
        <v>26908</v>
      </c>
      <c r="D155" s="8">
        <v>5.8051021729999999</v>
      </c>
      <c r="E155" s="8">
        <v>6.0318152789999999</v>
      </c>
      <c r="F155" s="8">
        <v>5.896606835</v>
      </c>
      <c r="G155" s="8">
        <v>5.9289189179999999</v>
      </c>
      <c r="H155" s="8">
        <v>5.721072446</v>
      </c>
      <c r="I155" s="8">
        <v>5.8877471679999998</v>
      </c>
      <c r="J155" s="8">
        <v>5.7690708209999997</v>
      </c>
      <c r="K155" s="8" t="s">
        <v>25</v>
      </c>
      <c r="L155" s="8">
        <v>6.000125358</v>
      </c>
      <c r="M155" s="8">
        <v>0.26895223099999999</v>
      </c>
      <c r="N155" s="8">
        <v>999.84585360000005</v>
      </c>
      <c r="O155" s="8">
        <v>5.4458662550000003</v>
      </c>
      <c r="P155" s="8" t="s">
        <v>26</v>
      </c>
      <c r="Q155" s="8" t="s">
        <v>26</v>
      </c>
      <c r="R155" s="8" t="s">
        <v>26</v>
      </c>
      <c r="S155" s="8" t="s">
        <v>27</v>
      </c>
      <c r="T155" s="8" t="s">
        <v>27</v>
      </c>
      <c r="U155" s="8" t="s">
        <v>27</v>
      </c>
      <c r="V155" s="9">
        <v>146.22999999999999</v>
      </c>
      <c r="W155" s="9">
        <v>146.20745917192798</v>
      </c>
      <c r="X155" t="e">
        <f>VLOOKUP(B155,[1]Daphnia!F$2:J$1059,5,FALSE)</f>
        <v>#N/A</v>
      </c>
      <c r="Y155" t="s">
        <v>27</v>
      </c>
      <c r="Z155" t="s">
        <v>27</v>
      </c>
      <c r="AA155" t="s">
        <v>27</v>
      </c>
      <c r="AB155" t="s">
        <v>4575</v>
      </c>
      <c r="AC155" t="s">
        <v>4576</v>
      </c>
    </row>
    <row r="156" spans="1:29" x14ac:dyDescent="0.25">
      <c r="A156" s="7" t="s">
        <v>334</v>
      </c>
      <c r="B156" s="8">
        <v>106467</v>
      </c>
      <c r="C156" s="8">
        <v>20431</v>
      </c>
      <c r="D156" s="8">
        <v>5.8943746350000001</v>
      </c>
      <c r="E156" s="8">
        <v>5.9347518949999998</v>
      </c>
      <c r="F156" s="8">
        <v>5.9439321940000003</v>
      </c>
      <c r="G156" s="8">
        <v>5.8449361690000003</v>
      </c>
      <c r="H156" s="8">
        <v>5.8415000319999999</v>
      </c>
      <c r="I156" s="8">
        <v>5.729824024</v>
      </c>
      <c r="J156" s="8">
        <v>5.5766218209999998</v>
      </c>
      <c r="K156" s="8">
        <v>200</v>
      </c>
      <c r="L156" s="8">
        <v>5.9896784600000004</v>
      </c>
      <c r="M156" s="8">
        <v>0.59240669400000001</v>
      </c>
      <c r="N156" s="8">
        <v>1000</v>
      </c>
      <c r="O156" s="8">
        <v>4.6213888750000001</v>
      </c>
      <c r="P156" s="8" t="s">
        <v>26</v>
      </c>
      <c r="Q156" s="8" t="s">
        <v>26</v>
      </c>
      <c r="R156" s="8" t="s">
        <v>26</v>
      </c>
      <c r="S156" s="8" t="s">
        <v>27</v>
      </c>
      <c r="T156" s="8" t="s">
        <v>27</v>
      </c>
      <c r="U156" s="8" t="s">
        <v>27</v>
      </c>
      <c r="V156" s="9">
        <v>147</v>
      </c>
      <c r="W156" s="9">
        <v>147</v>
      </c>
      <c r="X156">
        <f>VLOOKUP(B156,[1]Daphnia!F$2:J$1059,5,FALSE)</f>
        <v>13500</v>
      </c>
      <c r="Y156">
        <v>6400</v>
      </c>
      <c r="Z156">
        <v>4200</v>
      </c>
      <c r="AA156">
        <v>880</v>
      </c>
      <c r="AB156" t="s">
        <v>4575</v>
      </c>
      <c r="AC156" t="s">
        <v>4576</v>
      </c>
    </row>
    <row r="157" spans="1:29" x14ac:dyDescent="0.25">
      <c r="A157" s="7" t="s">
        <v>336</v>
      </c>
      <c r="B157" s="8">
        <v>541731</v>
      </c>
      <c r="C157" s="8">
        <v>22056</v>
      </c>
      <c r="D157" s="8">
        <v>5.8991880190000003</v>
      </c>
      <c r="E157" s="8">
        <v>5.8892997630000004</v>
      </c>
      <c r="F157" s="8">
        <v>5.8684839159999997</v>
      </c>
      <c r="G157" s="8">
        <v>5.9568816379999996</v>
      </c>
      <c r="H157" s="8">
        <v>5.9912482660000004</v>
      </c>
      <c r="I157" s="8">
        <v>5.987193435</v>
      </c>
      <c r="J157" s="8">
        <v>5.7920242039999996</v>
      </c>
      <c r="K157" s="8" t="s">
        <v>25</v>
      </c>
      <c r="L157" s="8">
        <v>5.9653637809999998</v>
      </c>
      <c r="M157" s="8">
        <v>15.91178221</v>
      </c>
      <c r="N157" s="8">
        <v>197.7987512</v>
      </c>
      <c r="O157" s="8">
        <v>5.6266810449999998</v>
      </c>
      <c r="P157" s="8" t="s">
        <v>26</v>
      </c>
      <c r="Q157" s="8" t="s">
        <v>26</v>
      </c>
      <c r="R157" s="8" t="s">
        <v>26</v>
      </c>
      <c r="S157" s="8" t="s">
        <v>27</v>
      </c>
      <c r="T157" s="8" t="s">
        <v>27</v>
      </c>
      <c r="U157" s="8" t="s">
        <v>27</v>
      </c>
      <c r="V157" s="9">
        <v>147</v>
      </c>
      <c r="W157" s="9">
        <v>29.076416426400002</v>
      </c>
      <c r="X157">
        <f>VLOOKUP(B157,[1]Daphnia!F$2:J$1059,5,FALSE)</f>
        <v>7400</v>
      </c>
      <c r="Y157" t="s">
        <v>27</v>
      </c>
      <c r="Z157">
        <v>7952.2593475602571</v>
      </c>
      <c r="AA157" t="s">
        <v>27</v>
      </c>
      <c r="AB157" t="s">
        <v>5363</v>
      </c>
      <c r="AC157" t="s">
        <v>5363</v>
      </c>
    </row>
    <row r="158" spans="1:29" x14ac:dyDescent="0.25">
      <c r="A158" s="7" t="s">
        <v>338</v>
      </c>
      <c r="B158" s="8">
        <v>95501</v>
      </c>
      <c r="C158" s="8">
        <v>20430</v>
      </c>
      <c r="D158" s="8">
        <v>5.950065275</v>
      </c>
      <c r="E158" s="8">
        <v>5.9032723840000001</v>
      </c>
      <c r="F158" s="8">
        <v>5.89759148</v>
      </c>
      <c r="G158" s="8">
        <v>6.0012716370000003</v>
      </c>
      <c r="H158" s="8">
        <v>6.0163035740000002</v>
      </c>
      <c r="I158" s="8">
        <v>6.0438638559999998</v>
      </c>
      <c r="J158" s="8">
        <v>5.6836323259999997</v>
      </c>
      <c r="K158" s="8" t="s">
        <v>25</v>
      </c>
      <c r="L158" s="8">
        <v>5.9828848480000003</v>
      </c>
      <c r="M158" s="8">
        <v>23.106545019999999</v>
      </c>
      <c r="N158" s="8">
        <v>215.8268568</v>
      </c>
      <c r="O158" s="8">
        <v>3.8326634550000001</v>
      </c>
      <c r="P158" s="8">
        <v>6.4</v>
      </c>
      <c r="Q158" s="8" t="s">
        <v>26</v>
      </c>
      <c r="R158" s="8">
        <v>6.4</v>
      </c>
      <c r="S158" s="8" t="s">
        <v>27</v>
      </c>
      <c r="T158" s="8" t="s">
        <v>27</v>
      </c>
      <c r="U158" s="8" t="s">
        <v>27</v>
      </c>
      <c r="V158" s="9">
        <v>147</v>
      </c>
      <c r="W158" s="9">
        <v>31.7265479496</v>
      </c>
      <c r="X158" t="e">
        <f>VLOOKUP(B158,[1]Daphnia!F$2:J$1059,5,FALSE)</f>
        <v>#N/A</v>
      </c>
      <c r="Y158" t="s">
        <v>27</v>
      </c>
      <c r="Z158">
        <v>9470</v>
      </c>
      <c r="AA158" t="s">
        <v>27</v>
      </c>
      <c r="AB158" t="s">
        <v>5363</v>
      </c>
      <c r="AC158" t="s">
        <v>5363</v>
      </c>
    </row>
    <row r="159" spans="1:29" x14ac:dyDescent="0.25">
      <c r="A159" s="7" t="s">
        <v>340</v>
      </c>
      <c r="B159" s="8">
        <v>4180238</v>
      </c>
      <c r="C159" s="8">
        <v>20087</v>
      </c>
      <c r="D159" s="8">
        <v>6.0573556780000004</v>
      </c>
      <c r="E159" s="8">
        <v>5.9817642649999998</v>
      </c>
      <c r="F159" s="8">
        <v>6.012429848</v>
      </c>
      <c r="G159" s="8">
        <v>6.058920058</v>
      </c>
      <c r="H159" s="8">
        <v>5.9669245369999997</v>
      </c>
      <c r="I159" s="8">
        <v>5.9621698500000004</v>
      </c>
      <c r="J159" s="8">
        <v>5.4855834019999996</v>
      </c>
      <c r="K159" s="8">
        <v>200</v>
      </c>
      <c r="L159" s="8">
        <v>6.0059632130000002</v>
      </c>
      <c r="M159" s="8">
        <v>3.679683335</v>
      </c>
      <c r="N159" s="8">
        <v>301.7846998</v>
      </c>
      <c r="O159" s="8">
        <v>3.1349999999999998</v>
      </c>
      <c r="P159" s="8">
        <v>6.4000000000000001E-2</v>
      </c>
      <c r="Q159" s="8">
        <v>6.4000000000000001E-2</v>
      </c>
      <c r="R159" s="8" t="s">
        <v>26</v>
      </c>
      <c r="S159" s="8" t="s">
        <v>27</v>
      </c>
      <c r="T159" s="8" t="s">
        <v>27</v>
      </c>
      <c r="U159" s="8" t="s">
        <v>27</v>
      </c>
      <c r="V159" s="9">
        <v>148.20500000000001</v>
      </c>
      <c r="W159" s="9">
        <v>44.726001433859004</v>
      </c>
      <c r="X159">
        <f>VLOOKUP(B159,[1]Daphnia!F$2:J$1059,5,FALSE)</f>
        <v>4.25</v>
      </c>
      <c r="Y159" t="s">
        <v>27</v>
      </c>
      <c r="Z159">
        <v>7.69</v>
      </c>
      <c r="AA159" t="s">
        <v>27</v>
      </c>
      <c r="AB159" t="s">
        <v>5363</v>
      </c>
      <c r="AC159" t="s">
        <v>5363</v>
      </c>
    </row>
    <row r="160" spans="1:29" x14ac:dyDescent="0.25">
      <c r="A160" s="7" t="s">
        <v>342</v>
      </c>
      <c r="B160" s="8">
        <v>3811732</v>
      </c>
      <c r="C160" s="8">
        <v>42390</v>
      </c>
      <c r="D160" s="8">
        <v>5.8800186459999999</v>
      </c>
      <c r="E160" s="8">
        <v>5.8607436489999998</v>
      </c>
      <c r="F160" s="8">
        <v>5.8415156049999997</v>
      </c>
      <c r="G160" s="8">
        <v>5.8684057850000002</v>
      </c>
      <c r="H160" s="8">
        <v>5.7373688820000002</v>
      </c>
      <c r="I160" s="8">
        <v>5.7364725979999998</v>
      </c>
      <c r="J160" s="8">
        <v>5.5073019609999996</v>
      </c>
      <c r="K160" s="8">
        <v>200</v>
      </c>
      <c r="L160" s="8">
        <v>5.993062858</v>
      </c>
      <c r="M160" s="8">
        <v>0.37737461700000002</v>
      </c>
      <c r="N160" s="8">
        <v>1000</v>
      </c>
      <c r="O160" s="8">
        <v>4.8349990979999999</v>
      </c>
      <c r="P160" s="8">
        <v>6.4000000000000001E-2</v>
      </c>
      <c r="Q160" s="8">
        <v>6.4000000000000001E-2</v>
      </c>
      <c r="R160" s="8">
        <v>6.4000000000000001E-2</v>
      </c>
      <c r="S160" s="8" t="s">
        <v>27</v>
      </c>
      <c r="T160" s="8" t="s">
        <v>27</v>
      </c>
      <c r="U160" s="8" t="s">
        <v>27</v>
      </c>
      <c r="V160" s="9">
        <v>149.13999999999999</v>
      </c>
      <c r="W160" s="9">
        <v>149.13999999999999</v>
      </c>
      <c r="X160" t="e">
        <f>VLOOKUP(B160,[1]Daphnia!F$2:J$1059,5,FALSE)</f>
        <v>#N/A</v>
      </c>
      <c r="Y160" t="s">
        <v>27</v>
      </c>
      <c r="Z160" t="s">
        <v>27</v>
      </c>
      <c r="AA160" t="s">
        <v>27</v>
      </c>
      <c r="AB160" t="s">
        <v>5363</v>
      </c>
      <c r="AC160" t="s">
        <v>5363</v>
      </c>
    </row>
    <row r="161" spans="1:29" x14ac:dyDescent="0.25">
      <c r="A161" s="7" t="s">
        <v>344</v>
      </c>
      <c r="B161" s="8">
        <v>102716</v>
      </c>
      <c r="C161" s="8">
        <v>21392</v>
      </c>
      <c r="D161" s="8">
        <v>5.6484782180000002</v>
      </c>
      <c r="E161" s="8">
        <v>5.6441554619999996</v>
      </c>
      <c r="F161" s="8">
        <v>5.71294331</v>
      </c>
      <c r="G161" s="8">
        <v>5.6593425020000003</v>
      </c>
      <c r="H161" s="8">
        <v>5.0936290570000002</v>
      </c>
      <c r="I161" s="8">
        <v>5.3821354130000003</v>
      </c>
      <c r="J161" s="8">
        <v>5.6941379029999997</v>
      </c>
      <c r="K161" s="8" t="s">
        <v>25</v>
      </c>
      <c r="L161" s="8">
        <v>5.9971871779999999</v>
      </c>
      <c r="M161" s="8">
        <v>0.422019433</v>
      </c>
      <c r="N161" s="8">
        <v>0.61685593400000005</v>
      </c>
      <c r="O161" s="8">
        <v>5.4021219550000001</v>
      </c>
      <c r="P161" s="8" t="s">
        <v>26</v>
      </c>
      <c r="Q161" s="8" t="s">
        <v>26</v>
      </c>
      <c r="R161" s="8" t="s">
        <v>26</v>
      </c>
      <c r="S161" s="8" t="s">
        <v>27</v>
      </c>
      <c r="T161" s="8" t="s">
        <v>27</v>
      </c>
      <c r="U161" s="8" t="s">
        <v>27</v>
      </c>
      <c r="V161" s="9">
        <v>149.19</v>
      </c>
      <c r="W161" s="9">
        <v>9.2028736793460006E-2</v>
      </c>
      <c r="X161" t="e">
        <f>VLOOKUP(B161,[1]Daphnia!F$2:J$1059,5,FALSE)</f>
        <v>#N/A</v>
      </c>
      <c r="Y161" t="s">
        <v>27</v>
      </c>
      <c r="Z161">
        <v>11800000</v>
      </c>
      <c r="AA161" t="s">
        <v>27</v>
      </c>
      <c r="AB161" t="s">
        <v>5363</v>
      </c>
      <c r="AC161" t="s">
        <v>5363</v>
      </c>
    </row>
    <row r="162" spans="1:29" x14ac:dyDescent="0.25">
      <c r="A162" s="7" t="s">
        <v>346</v>
      </c>
      <c r="B162" s="8">
        <v>91667</v>
      </c>
      <c r="C162" s="8">
        <v>21800</v>
      </c>
      <c r="D162" s="8">
        <v>6.0779992869999999</v>
      </c>
      <c r="E162" s="8">
        <v>6.0859862600000003</v>
      </c>
      <c r="F162" s="8">
        <v>5.9036052720000001</v>
      </c>
      <c r="G162" s="8">
        <v>5.9975059230000003</v>
      </c>
      <c r="H162" s="8">
        <v>5.9773419910000003</v>
      </c>
      <c r="I162" s="8">
        <v>6.0503479650000003</v>
      </c>
      <c r="J162" s="8">
        <v>4.8296813910000003</v>
      </c>
      <c r="K162" s="8">
        <v>200</v>
      </c>
      <c r="L162" s="8">
        <v>6.0067668779999996</v>
      </c>
      <c r="M162" s="8">
        <v>24.995464850000001</v>
      </c>
      <c r="N162" s="8">
        <v>186.10546629999999</v>
      </c>
      <c r="O162" s="8">
        <v>4.6554867709999996</v>
      </c>
      <c r="P162" s="8" t="s">
        <v>26</v>
      </c>
      <c r="Q162" s="8" t="s">
        <v>26</v>
      </c>
      <c r="R162" s="8" t="s">
        <v>26</v>
      </c>
      <c r="S162" s="8" t="s">
        <v>27</v>
      </c>
      <c r="T162" s="8" t="s">
        <v>27</v>
      </c>
      <c r="U162" s="8" t="s">
        <v>27</v>
      </c>
      <c r="V162" s="9">
        <v>149.23699999999999</v>
      </c>
      <c r="W162" s="9">
        <v>27.773821474213097</v>
      </c>
      <c r="X162">
        <f>VLOOKUP(B162,[1]Daphnia!F$2:J$1059,5,FALSE)</f>
        <v>1300</v>
      </c>
      <c r="Y162" t="s">
        <v>27</v>
      </c>
      <c r="Z162">
        <v>16400</v>
      </c>
      <c r="AA162" t="s">
        <v>27</v>
      </c>
      <c r="AB162" t="s">
        <v>5363</v>
      </c>
      <c r="AC162" t="s">
        <v>5363</v>
      </c>
    </row>
    <row r="163" spans="1:29" x14ac:dyDescent="0.25">
      <c r="A163" s="7" t="s">
        <v>348</v>
      </c>
      <c r="B163" s="8">
        <v>579668</v>
      </c>
      <c r="C163" s="8">
        <v>27218</v>
      </c>
      <c r="D163" s="8">
        <v>5.7836913990000003</v>
      </c>
      <c r="E163" s="8">
        <v>5.8312899290000004</v>
      </c>
      <c r="F163" s="8">
        <v>5.8057193859999998</v>
      </c>
      <c r="G163" s="8">
        <v>5.8015801790000001</v>
      </c>
      <c r="H163" s="8">
        <v>5.8242151660000001</v>
      </c>
      <c r="I163" s="8">
        <v>5.8366589129999999</v>
      </c>
      <c r="J163" s="8">
        <v>5.6806628659999996</v>
      </c>
      <c r="K163" s="8" t="s">
        <v>25</v>
      </c>
      <c r="L163" s="8">
        <v>5.9987248649999998</v>
      </c>
      <c r="M163" s="8">
        <v>7.6291357000000004E-2</v>
      </c>
      <c r="N163" s="8">
        <v>999.99999990000003</v>
      </c>
      <c r="O163" s="8">
        <v>5.507927005</v>
      </c>
      <c r="P163" s="8" t="s">
        <v>26</v>
      </c>
      <c r="Q163" s="8" t="s">
        <v>26</v>
      </c>
      <c r="R163" s="8" t="s">
        <v>26</v>
      </c>
      <c r="S163" s="8" t="s">
        <v>27</v>
      </c>
      <c r="T163" s="8" t="s">
        <v>27</v>
      </c>
      <c r="U163" s="8" t="s">
        <v>27</v>
      </c>
      <c r="V163" s="9">
        <v>149.23699999999999</v>
      </c>
      <c r="W163" s="9">
        <v>149.2369999850763</v>
      </c>
      <c r="X163" t="e">
        <f>VLOOKUP(B163,[1]Daphnia!F$2:J$1059,5,FALSE)</f>
        <v>#N/A</v>
      </c>
      <c r="Y163" t="s">
        <v>27</v>
      </c>
      <c r="Z163" t="s">
        <v>27</v>
      </c>
      <c r="AA163" t="s">
        <v>27</v>
      </c>
      <c r="AB163" t="s">
        <v>5363</v>
      </c>
      <c r="AC163" t="s">
        <v>5363</v>
      </c>
    </row>
    <row r="164" spans="1:29" ht="30" x14ac:dyDescent="0.25">
      <c r="A164" s="7" t="s">
        <v>350</v>
      </c>
      <c r="B164" s="8">
        <v>26172554</v>
      </c>
      <c r="C164" s="8">
        <v>34286</v>
      </c>
      <c r="D164" s="8">
        <v>5.9615706179999997</v>
      </c>
      <c r="E164" s="8">
        <v>5.9290825270000003</v>
      </c>
      <c r="F164" s="8">
        <v>5.952191987</v>
      </c>
      <c r="G164" s="8">
        <v>5.9961282650000003</v>
      </c>
      <c r="H164" s="8">
        <v>5.8982166210000004</v>
      </c>
      <c r="I164" s="8">
        <v>5.8173452479999996</v>
      </c>
      <c r="J164" s="8">
        <v>5.5527318970000001</v>
      </c>
      <c r="K164" s="8">
        <v>200</v>
      </c>
      <c r="L164" s="8">
        <v>5.9882388210000004</v>
      </c>
      <c r="M164" s="8">
        <v>1.4046791670000001</v>
      </c>
      <c r="N164" s="8">
        <v>676.56554040000003</v>
      </c>
      <c r="O164" s="8">
        <v>3.1349999999999998</v>
      </c>
      <c r="P164" s="8">
        <v>0.64</v>
      </c>
      <c r="Q164" s="8">
        <v>0.64</v>
      </c>
      <c r="R164" s="8" t="s">
        <v>26</v>
      </c>
      <c r="S164" s="8" t="s">
        <v>27</v>
      </c>
      <c r="T164" s="8" t="s">
        <v>27</v>
      </c>
      <c r="U164" s="8" t="s">
        <v>27</v>
      </c>
      <c r="V164" s="9">
        <v>149.59</v>
      </c>
      <c r="W164" s="9">
        <v>101.20743918843601</v>
      </c>
      <c r="X164" t="e">
        <f>VLOOKUP(B164,[1]Daphnia!F$2:J$1059,5,FALSE)</f>
        <v>#N/A</v>
      </c>
      <c r="Y164" t="s">
        <v>27</v>
      </c>
      <c r="Z164" t="s">
        <v>27</v>
      </c>
      <c r="AA164" t="s">
        <v>27</v>
      </c>
      <c r="AB164" t="s">
        <v>5363</v>
      </c>
      <c r="AC164" t="s">
        <v>5363</v>
      </c>
    </row>
    <row r="165" spans="1:29" x14ac:dyDescent="0.25">
      <c r="A165" s="7" t="s">
        <v>352</v>
      </c>
      <c r="B165" s="8">
        <v>24307264</v>
      </c>
      <c r="C165" s="8">
        <v>24170</v>
      </c>
      <c r="D165" s="8">
        <v>5.731399744</v>
      </c>
      <c r="E165" s="8">
        <v>5.7983357819999997</v>
      </c>
      <c r="F165" s="8">
        <v>6.0018195800000003</v>
      </c>
      <c r="G165" s="8">
        <v>5.9068797039999996</v>
      </c>
      <c r="H165" s="8">
        <v>5.9558775510000004</v>
      </c>
      <c r="I165" s="8">
        <v>6.1340549329999998</v>
      </c>
      <c r="J165" s="8">
        <v>5.9040785060000003</v>
      </c>
      <c r="K165" s="8" t="s">
        <v>25</v>
      </c>
      <c r="L165" s="8">
        <v>5.9674716459999999</v>
      </c>
      <c r="M165" s="8">
        <v>24.91339619</v>
      </c>
      <c r="N165" s="8">
        <v>227.05741699999999</v>
      </c>
      <c r="O165" s="8">
        <v>4.1977108620000001</v>
      </c>
      <c r="P165" s="8" t="s">
        <v>26</v>
      </c>
      <c r="Q165" s="8" t="s">
        <v>26</v>
      </c>
      <c r="R165" s="8" t="s">
        <v>26</v>
      </c>
      <c r="S165" s="8">
        <v>0</v>
      </c>
      <c r="T165" s="8" t="s">
        <v>27</v>
      </c>
      <c r="U165" s="8">
        <v>9.6199999999999992</v>
      </c>
      <c r="V165" s="9">
        <v>149.66</v>
      </c>
      <c r="W165" s="9">
        <v>33.981413028219997</v>
      </c>
      <c r="X165" t="e">
        <f>VLOOKUP(B165,[1]Daphnia!F$2:J$1059,5,FALSE)</f>
        <v>#N/A</v>
      </c>
      <c r="Y165" t="s">
        <v>27</v>
      </c>
      <c r="Z165" t="s">
        <v>27</v>
      </c>
      <c r="AA165" t="s">
        <v>27</v>
      </c>
      <c r="AB165" t="s">
        <v>5363</v>
      </c>
      <c r="AC165" t="s">
        <v>5363</v>
      </c>
    </row>
    <row r="166" spans="1:29" x14ac:dyDescent="0.25">
      <c r="A166" s="7" t="s">
        <v>354</v>
      </c>
      <c r="B166" s="8">
        <v>87694</v>
      </c>
      <c r="C166" s="8">
        <v>23632</v>
      </c>
      <c r="D166" s="8">
        <v>5.8384349919999998</v>
      </c>
      <c r="E166" s="8">
        <v>5.8914052659999996</v>
      </c>
      <c r="F166" s="8">
        <v>5.79081037</v>
      </c>
      <c r="G166" s="8">
        <v>5.7913241930000003</v>
      </c>
      <c r="H166" s="8">
        <v>5.904547837</v>
      </c>
      <c r="I166" s="8">
        <v>5.8192329249999997</v>
      </c>
      <c r="J166" s="8">
        <v>5.174887676</v>
      </c>
      <c r="K166" s="8">
        <v>200</v>
      </c>
      <c r="L166" s="8">
        <v>5.9379265099999996</v>
      </c>
      <c r="M166" s="8">
        <v>2.9559671600000001</v>
      </c>
      <c r="N166" s="8">
        <v>280.47453710000002</v>
      </c>
      <c r="O166" s="8">
        <v>3.1349999999999998</v>
      </c>
      <c r="P166" s="8" t="s">
        <v>26</v>
      </c>
      <c r="Q166" s="8" t="s">
        <v>26</v>
      </c>
      <c r="R166" s="8" t="s">
        <v>26</v>
      </c>
      <c r="S166" s="8" t="s">
        <v>27</v>
      </c>
      <c r="T166" s="8" t="s">
        <v>27</v>
      </c>
      <c r="U166" s="8" t="s">
        <v>27</v>
      </c>
      <c r="V166" s="9">
        <v>150.08600000000001</v>
      </c>
      <c r="W166" s="9">
        <v>42.095301375190608</v>
      </c>
      <c r="X166" t="e">
        <f>VLOOKUP(B166,[1]Daphnia!F$2:J$1059,5,FALSE)</f>
        <v>#N/A</v>
      </c>
      <c r="Y166" t="s">
        <v>27</v>
      </c>
      <c r="Z166" t="s">
        <v>27</v>
      </c>
      <c r="AA166" t="s">
        <v>27</v>
      </c>
      <c r="AB166" t="s">
        <v>4575</v>
      </c>
      <c r="AC166" t="s">
        <v>4576</v>
      </c>
    </row>
    <row r="167" spans="1:29" x14ac:dyDescent="0.25">
      <c r="A167" s="7" t="s">
        <v>356</v>
      </c>
      <c r="B167" s="8">
        <v>112276</v>
      </c>
      <c r="C167" s="8">
        <v>21393</v>
      </c>
      <c r="D167" s="8">
        <v>5.8386256679999997</v>
      </c>
      <c r="E167" s="8">
        <v>5.8419983799999997</v>
      </c>
      <c r="F167" s="8">
        <v>5.9516258479999999</v>
      </c>
      <c r="G167" s="8">
        <v>5.9775423879999998</v>
      </c>
      <c r="H167" s="8">
        <v>5.8821917959999999</v>
      </c>
      <c r="I167" s="8">
        <v>5.8703397529999997</v>
      </c>
      <c r="J167" s="8">
        <v>5.8375823340000004</v>
      </c>
      <c r="K167" s="8" t="s">
        <v>25</v>
      </c>
      <c r="L167" s="8">
        <v>6.0021035190000003</v>
      </c>
      <c r="M167" s="10">
        <v>3.3E-15</v>
      </c>
      <c r="N167" s="8">
        <v>169.2988939</v>
      </c>
      <c r="O167" s="8">
        <v>5.7685242560000001</v>
      </c>
      <c r="P167" s="8" t="s">
        <v>26</v>
      </c>
      <c r="Q167" s="8" t="s">
        <v>26</v>
      </c>
      <c r="R167" s="8" t="s">
        <v>26</v>
      </c>
      <c r="S167" s="8" t="s">
        <v>27</v>
      </c>
      <c r="T167" s="8" t="s">
        <v>27</v>
      </c>
      <c r="U167" s="8" t="s">
        <v>27</v>
      </c>
      <c r="V167" s="9">
        <v>150.17400000000001</v>
      </c>
      <c r="W167" s="9">
        <v>25.4242920925386</v>
      </c>
      <c r="X167" t="e">
        <f>VLOOKUP(B167,[1]Daphnia!F$2:J$1059,5,FALSE)</f>
        <v>#N/A</v>
      </c>
      <c r="Y167" t="s">
        <v>27</v>
      </c>
      <c r="Z167">
        <v>70200000</v>
      </c>
      <c r="AA167" t="s">
        <v>27</v>
      </c>
      <c r="AB167" t="s">
        <v>5363</v>
      </c>
      <c r="AC167" t="s">
        <v>5363</v>
      </c>
    </row>
    <row r="168" spans="1:29" x14ac:dyDescent="0.25">
      <c r="A168" s="7" t="s">
        <v>358</v>
      </c>
      <c r="B168" s="8">
        <v>88186</v>
      </c>
      <c r="C168" s="8">
        <v>26525</v>
      </c>
      <c r="D168" s="8">
        <v>5.9585460179999998</v>
      </c>
      <c r="E168" s="8">
        <v>5.9364280669999996</v>
      </c>
      <c r="F168" s="8">
        <v>5.9726417630000004</v>
      </c>
      <c r="G168" s="8">
        <v>5.9196181509999999</v>
      </c>
      <c r="H168" s="8">
        <v>5.8093112790000001</v>
      </c>
      <c r="I168" s="8">
        <v>5.8087728780000001</v>
      </c>
      <c r="J168" s="8">
        <v>4.9377019730000002</v>
      </c>
      <c r="K168" s="8">
        <v>200</v>
      </c>
      <c r="L168" s="8">
        <v>5.9757612699999996</v>
      </c>
      <c r="M168" s="8">
        <v>2.7819064419999999</v>
      </c>
      <c r="N168" s="8">
        <v>244.2625745</v>
      </c>
      <c r="O168" s="8">
        <v>3.1349999999999998</v>
      </c>
      <c r="P168" s="8" t="s">
        <v>26</v>
      </c>
      <c r="Q168" s="8" t="s">
        <v>26</v>
      </c>
      <c r="R168" s="8" t="s">
        <v>26</v>
      </c>
      <c r="S168" s="8" t="s">
        <v>27</v>
      </c>
      <c r="T168" s="8" t="s">
        <v>27</v>
      </c>
      <c r="U168" s="8" t="s">
        <v>27</v>
      </c>
      <c r="V168" s="9">
        <v>150.221</v>
      </c>
      <c r="W168" s="9">
        <v>36.693368203964503</v>
      </c>
      <c r="X168" t="e">
        <f>VLOOKUP(B168,[1]Daphnia!F$2:J$1059,5,FALSE)</f>
        <v>#N/A</v>
      </c>
      <c r="Y168" t="s">
        <v>27</v>
      </c>
      <c r="Z168" t="s">
        <v>27</v>
      </c>
      <c r="AA168" t="s">
        <v>27</v>
      </c>
      <c r="AB168" t="s">
        <v>5363</v>
      </c>
      <c r="AC168" t="s">
        <v>5363</v>
      </c>
    </row>
    <row r="169" spans="1:29" x14ac:dyDescent="0.25">
      <c r="A169" s="7" t="s">
        <v>360</v>
      </c>
      <c r="B169" s="8">
        <v>99718</v>
      </c>
      <c r="C169" s="8">
        <v>22332</v>
      </c>
      <c r="D169" s="8">
        <v>6.0329693889999998</v>
      </c>
      <c r="E169" s="8">
        <v>6.0885304209999997</v>
      </c>
      <c r="F169" s="8">
        <v>6.0689717769999998</v>
      </c>
      <c r="G169" s="8">
        <v>6.0774416310000001</v>
      </c>
      <c r="H169" s="8">
        <v>6.0532039050000002</v>
      </c>
      <c r="I169" s="8">
        <v>6.0209064229999996</v>
      </c>
      <c r="J169" s="8">
        <v>5.5233713729999998</v>
      </c>
      <c r="K169" s="8">
        <v>200</v>
      </c>
      <c r="L169" s="8">
        <v>6.0271894440000002</v>
      </c>
      <c r="M169" s="8">
        <v>12.256663570000001</v>
      </c>
      <c r="N169" s="8">
        <v>141.9830091</v>
      </c>
      <c r="O169" s="8">
        <v>5.5044846740000004</v>
      </c>
      <c r="P169" s="8">
        <v>6.4000000000000001E-2</v>
      </c>
      <c r="Q169" s="8">
        <v>6.4000000000000001E-2</v>
      </c>
      <c r="R169" s="8" t="s">
        <v>26</v>
      </c>
      <c r="S169" s="8" t="s">
        <v>27</v>
      </c>
      <c r="T169" s="8" t="s">
        <v>27</v>
      </c>
      <c r="U169" s="8" t="s">
        <v>27</v>
      </c>
      <c r="V169" s="9">
        <v>150.221</v>
      </c>
      <c r="W169" s="9">
        <v>21.328829610011102</v>
      </c>
      <c r="X169" t="e">
        <f>VLOOKUP(B169,[1]Daphnia!F$2:J$1059,5,FALSE)</f>
        <v>#N/A</v>
      </c>
      <c r="Y169" t="s">
        <v>27</v>
      </c>
      <c r="Z169" t="s">
        <v>27</v>
      </c>
      <c r="AA169" t="s">
        <v>27</v>
      </c>
      <c r="AB169" t="s">
        <v>5363</v>
      </c>
      <c r="AC169" t="s">
        <v>5363</v>
      </c>
    </row>
    <row r="170" spans="1:29" x14ac:dyDescent="0.25">
      <c r="A170" s="7" t="s">
        <v>362</v>
      </c>
      <c r="B170" s="8">
        <v>98544</v>
      </c>
      <c r="C170" s="8">
        <v>20221</v>
      </c>
      <c r="D170" s="8">
        <v>5.8568773439999999</v>
      </c>
      <c r="E170" s="8">
        <v>5.9119868779999996</v>
      </c>
      <c r="F170" s="8">
        <v>5.9164885460000001</v>
      </c>
      <c r="G170" s="8">
        <v>5.9362175610000003</v>
      </c>
      <c r="H170" s="8">
        <v>5.9079803650000002</v>
      </c>
      <c r="I170" s="8">
        <v>5.8073923629999999</v>
      </c>
      <c r="J170" s="8">
        <v>5.7130019169999997</v>
      </c>
      <c r="K170" s="8" t="s">
        <v>25</v>
      </c>
      <c r="L170" s="8">
        <v>5.9942445429999998</v>
      </c>
      <c r="M170" s="8">
        <v>0.314210775</v>
      </c>
      <c r="N170" s="8">
        <v>1000</v>
      </c>
      <c r="O170" s="8">
        <v>5.4131909050000004</v>
      </c>
      <c r="P170" s="8">
        <v>64</v>
      </c>
      <c r="Q170" s="8">
        <v>64</v>
      </c>
      <c r="R170" s="8">
        <v>64</v>
      </c>
      <c r="S170" s="8" t="s">
        <v>27</v>
      </c>
      <c r="T170" s="8" t="s">
        <v>27</v>
      </c>
      <c r="U170" s="8" t="s">
        <v>27</v>
      </c>
      <c r="V170" s="9">
        <v>150.221</v>
      </c>
      <c r="W170" s="9">
        <v>150.221</v>
      </c>
      <c r="X170">
        <f>VLOOKUP(B170,[1]Daphnia!F$2:J$1059,5,FALSE)</f>
        <v>3900</v>
      </c>
      <c r="Y170" t="s">
        <v>27</v>
      </c>
      <c r="Z170">
        <v>5140</v>
      </c>
      <c r="AA170" t="s">
        <v>27</v>
      </c>
      <c r="AB170" t="s">
        <v>5363</v>
      </c>
      <c r="AC170" t="s">
        <v>5363</v>
      </c>
    </row>
    <row r="171" spans="1:29" x14ac:dyDescent="0.25">
      <c r="A171" s="7" t="s">
        <v>364</v>
      </c>
      <c r="B171" s="8">
        <v>89725</v>
      </c>
      <c r="C171" s="8">
        <v>22331</v>
      </c>
      <c r="D171" s="8">
        <v>5.9033172580000004</v>
      </c>
      <c r="E171" s="8">
        <v>5.8537628369999997</v>
      </c>
      <c r="F171" s="8">
        <v>5.8902389570000002</v>
      </c>
      <c r="G171" s="8">
        <v>5.9370519249999996</v>
      </c>
      <c r="H171" s="8">
        <v>5.8569981630000001</v>
      </c>
      <c r="I171" s="8">
        <v>5.8188670309999999</v>
      </c>
      <c r="J171" s="8">
        <v>5.698374727</v>
      </c>
      <c r="K171" s="8" t="s">
        <v>25</v>
      </c>
      <c r="L171" s="8">
        <v>5.9956608869999997</v>
      </c>
      <c r="M171" s="8">
        <v>0.30977644999999998</v>
      </c>
      <c r="N171" s="8">
        <v>1000</v>
      </c>
      <c r="O171" s="8">
        <v>5.3525124550000003</v>
      </c>
      <c r="P171" s="8">
        <v>6.4000000000000003E-3</v>
      </c>
      <c r="Q171" s="8">
        <v>6.4000000000000003E-3</v>
      </c>
      <c r="R171" s="8" t="s">
        <v>26</v>
      </c>
      <c r="S171" s="8" t="s">
        <v>27</v>
      </c>
      <c r="T171" s="8" t="s">
        <v>27</v>
      </c>
      <c r="U171" s="8" t="s">
        <v>27</v>
      </c>
      <c r="V171" s="9">
        <v>150.221</v>
      </c>
      <c r="W171" s="9">
        <v>150.221</v>
      </c>
      <c r="X171" t="e">
        <f>VLOOKUP(B171,[1]Daphnia!F$2:J$1059,5,FALSE)</f>
        <v>#N/A</v>
      </c>
      <c r="Y171" t="s">
        <v>27</v>
      </c>
      <c r="Z171" t="s">
        <v>27</v>
      </c>
      <c r="AA171" t="s">
        <v>27</v>
      </c>
      <c r="AB171" t="s">
        <v>5363</v>
      </c>
      <c r="AC171" t="s">
        <v>5363</v>
      </c>
    </row>
    <row r="172" spans="1:29" x14ac:dyDescent="0.25">
      <c r="A172" s="7" t="s">
        <v>366</v>
      </c>
      <c r="B172" s="8">
        <v>89838</v>
      </c>
      <c r="C172" s="8">
        <v>34972</v>
      </c>
      <c r="D172" s="8">
        <v>5.9172434269999998</v>
      </c>
      <c r="E172" s="8">
        <v>5.8185588929999996</v>
      </c>
      <c r="F172" s="8">
        <v>5.6607673549999999</v>
      </c>
      <c r="G172" s="8">
        <v>5.6544756940000003</v>
      </c>
      <c r="H172" s="8">
        <v>5.6689902200000004</v>
      </c>
      <c r="I172" s="8">
        <v>5.5085796</v>
      </c>
      <c r="J172" s="8">
        <v>5.7188635100000003</v>
      </c>
      <c r="K172" s="8" t="s">
        <v>25</v>
      </c>
      <c r="L172" s="8">
        <v>6.0044447290000003</v>
      </c>
      <c r="M172" s="8">
        <v>1.4103901940000001</v>
      </c>
      <c r="N172" s="8">
        <v>1.085421937</v>
      </c>
      <c r="O172" s="8">
        <v>5.6198847409999999</v>
      </c>
      <c r="P172" s="8" t="s">
        <v>26</v>
      </c>
      <c r="Q172" s="8" t="s">
        <v>26</v>
      </c>
      <c r="R172" s="8" t="s">
        <v>26</v>
      </c>
      <c r="S172" s="8" t="s">
        <v>27</v>
      </c>
      <c r="T172" s="8" t="s">
        <v>27</v>
      </c>
      <c r="U172" s="8" t="s">
        <v>27</v>
      </c>
      <c r="V172" s="9">
        <v>150.221</v>
      </c>
      <c r="W172" s="9">
        <v>0.16305316879807699</v>
      </c>
      <c r="X172" t="e">
        <f>VLOOKUP(B172,[1]Daphnia!F$2:J$1059,5,FALSE)</f>
        <v>#N/A</v>
      </c>
      <c r="Y172" t="s">
        <v>27</v>
      </c>
      <c r="Z172">
        <v>3348.368109708515</v>
      </c>
      <c r="AA172" t="s">
        <v>27</v>
      </c>
      <c r="AB172" t="s">
        <v>5363</v>
      </c>
      <c r="AC172" t="s">
        <v>5363</v>
      </c>
    </row>
    <row r="173" spans="1:29" x14ac:dyDescent="0.25">
      <c r="A173" s="7" t="s">
        <v>368</v>
      </c>
      <c r="B173" s="8">
        <v>126114</v>
      </c>
      <c r="C173" s="8">
        <v>27034</v>
      </c>
      <c r="D173" s="8">
        <v>5.9114845630000001</v>
      </c>
      <c r="E173" s="8">
        <v>5.9022655070000001</v>
      </c>
      <c r="F173" s="8">
        <v>5.9217228740000003</v>
      </c>
      <c r="G173" s="8">
        <v>5.7472729930000002</v>
      </c>
      <c r="H173" s="8">
        <v>5.9223946759999997</v>
      </c>
      <c r="I173" s="8">
        <v>5.8905018450000002</v>
      </c>
      <c r="J173" s="8">
        <v>5.7489183099999996</v>
      </c>
      <c r="K173" s="8" t="s">
        <v>25</v>
      </c>
      <c r="L173" s="8">
        <v>5.99971794</v>
      </c>
      <c r="M173" s="8">
        <v>0.18856893599999999</v>
      </c>
      <c r="N173" s="8">
        <v>1000</v>
      </c>
      <c r="O173" s="8">
        <v>5.5661031310000002</v>
      </c>
      <c r="P173" s="8">
        <v>64</v>
      </c>
      <c r="Q173" s="8" t="s">
        <v>26</v>
      </c>
      <c r="R173" s="8">
        <v>64</v>
      </c>
      <c r="S173" s="8" t="s">
        <v>27</v>
      </c>
      <c r="T173" s="8" t="s">
        <v>27</v>
      </c>
      <c r="U173" s="8" t="s">
        <v>27</v>
      </c>
      <c r="V173" s="9">
        <v>151.11799999999999</v>
      </c>
      <c r="W173" s="9">
        <v>151.11799999999999</v>
      </c>
      <c r="X173">
        <f>VLOOKUP(B173,[1]Daphnia!F$2:J$1059,5,FALSE)</f>
        <v>80000</v>
      </c>
      <c r="Y173" t="s">
        <v>27</v>
      </c>
      <c r="Z173" t="s">
        <v>27</v>
      </c>
      <c r="AA173">
        <v>410000</v>
      </c>
      <c r="AB173" t="s">
        <v>4575</v>
      </c>
      <c r="AC173" t="s">
        <v>4581</v>
      </c>
    </row>
    <row r="174" spans="1:29" x14ac:dyDescent="0.25">
      <c r="A174" s="7" t="s">
        <v>370</v>
      </c>
      <c r="B174" s="8">
        <v>134203</v>
      </c>
      <c r="C174" s="8">
        <v>25567</v>
      </c>
      <c r="D174" s="8">
        <v>5.8831778420000003</v>
      </c>
      <c r="E174" s="8">
        <v>5.872542063</v>
      </c>
      <c r="F174" s="8">
        <v>5.9063560869999998</v>
      </c>
      <c r="G174" s="8">
        <v>5.8782890370000001</v>
      </c>
      <c r="H174" s="8">
        <v>5.8012722099999996</v>
      </c>
      <c r="I174" s="8">
        <v>5.7002038900000001</v>
      </c>
      <c r="J174" s="8">
        <v>5.6404061580000002</v>
      </c>
      <c r="K174" s="8">
        <v>200</v>
      </c>
      <c r="L174" s="8">
        <v>5.9898814710000003</v>
      </c>
      <c r="M174" s="8">
        <v>0.37032845800000003</v>
      </c>
      <c r="N174" s="8">
        <v>1000</v>
      </c>
      <c r="O174" s="8">
        <v>5.0644503790000002</v>
      </c>
      <c r="P174" s="8">
        <v>0.64</v>
      </c>
      <c r="Q174" s="8">
        <v>0.64</v>
      </c>
      <c r="R174" s="8" t="s">
        <v>26</v>
      </c>
      <c r="S174" s="8" t="s">
        <v>27</v>
      </c>
      <c r="T174" s="8" t="s">
        <v>27</v>
      </c>
      <c r="U174" s="8" t="s">
        <v>27</v>
      </c>
      <c r="V174" s="9">
        <v>151.16499999999999</v>
      </c>
      <c r="W174" s="9">
        <v>151.16499999999999</v>
      </c>
      <c r="X174" t="e">
        <f>VLOOKUP(B174,[1]Daphnia!F$2:J$1059,5,FALSE)</f>
        <v>#N/A</v>
      </c>
      <c r="Y174">
        <v>19701.451723159895</v>
      </c>
      <c r="Z174" t="s">
        <v>27</v>
      </c>
      <c r="AA174">
        <v>25400</v>
      </c>
      <c r="AB174" t="s">
        <v>5363</v>
      </c>
      <c r="AC174" t="s">
        <v>5363</v>
      </c>
    </row>
    <row r="175" spans="1:29" x14ac:dyDescent="0.25">
      <c r="A175" s="7" t="s">
        <v>372</v>
      </c>
      <c r="B175" s="8">
        <v>83410</v>
      </c>
      <c r="C175" s="8">
        <v>25132</v>
      </c>
      <c r="D175" s="8">
        <v>5.8096276099999997</v>
      </c>
      <c r="E175" s="8">
        <v>5.8908945800000003</v>
      </c>
      <c r="F175" s="8">
        <v>5.8336022679999999</v>
      </c>
      <c r="G175" s="8">
        <v>5.7725870869999998</v>
      </c>
      <c r="H175" s="8">
        <v>5.8582485139999996</v>
      </c>
      <c r="I175" s="8">
        <v>5.831609727</v>
      </c>
      <c r="J175" s="8">
        <v>5.7918325690000003</v>
      </c>
      <c r="K175" s="8" t="s">
        <v>25</v>
      </c>
      <c r="L175" s="8">
        <v>6.0040442660000002</v>
      </c>
      <c r="M175" s="8">
        <v>4.2953181999999999E-2</v>
      </c>
      <c r="N175" s="8">
        <v>999.99999979999996</v>
      </c>
      <c r="O175" s="8">
        <v>5.6126324739999998</v>
      </c>
      <c r="P175" s="8">
        <v>6.4000000000000003E-3</v>
      </c>
      <c r="Q175" s="8" t="s">
        <v>26</v>
      </c>
      <c r="R175" s="8">
        <v>6.4000000000000003E-3</v>
      </c>
      <c r="S175" s="8" t="s">
        <v>27</v>
      </c>
      <c r="T175" s="8" t="s">
        <v>27</v>
      </c>
      <c r="U175" s="8" t="s">
        <v>27</v>
      </c>
      <c r="V175" s="9">
        <v>151.16499999999999</v>
      </c>
      <c r="W175" s="9">
        <v>151.164999969767</v>
      </c>
      <c r="X175" t="e">
        <f>VLOOKUP(B175,[1]Daphnia!F$2:J$1059,5,FALSE)</f>
        <v>#N/A</v>
      </c>
      <c r="Y175" t="s">
        <v>27</v>
      </c>
      <c r="Z175" t="s">
        <v>27</v>
      </c>
      <c r="AA175" t="s">
        <v>27</v>
      </c>
      <c r="AB175" t="s">
        <v>5363</v>
      </c>
      <c r="AC175" t="s">
        <v>5363</v>
      </c>
    </row>
    <row r="176" spans="1:29" x14ac:dyDescent="0.25">
      <c r="A176" s="7" t="s">
        <v>374</v>
      </c>
      <c r="B176" s="8">
        <v>99514</v>
      </c>
      <c r="C176" s="8">
        <v>25133</v>
      </c>
      <c r="D176" s="8">
        <v>5.8398871440000004</v>
      </c>
      <c r="E176" s="8">
        <v>5.9605880789999999</v>
      </c>
      <c r="F176" s="8">
        <v>5.8864408739999998</v>
      </c>
      <c r="G176" s="8">
        <v>5.8001786480000002</v>
      </c>
      <c r="H176" s="8">
        <v>5.8616431330000003</v>
      </c>
      <c r="I176" s="8">
        <v>5.8004232269999996</v>
      </c>
      <c r="J176" s="8">
        <v>5.8111334069999998</v>
      </c>
      <c r="K176" s="8" t="s">
        <v>25</v>
      </c>
      <c r="L176" s="8">
        <v>6.0039172250000004</v>
      </c>
      <c r="M176" s="8">
        <v>0.172589205</v>
      </c>
      <c r="N176" s="8">
        <v>1000</v>
      </c>
      <c r="O176" s="8">
        <v>5.5380405440000002</v>
      </c>
      <c r="P176" s="8" t="s">
        <v>26</v>
      </c>
      <c r="Q176" s="8" t="s">
        <v>26</v>
      </c>
      <c r="R176" s="8" t="s">
        <v>26</v>
      </c>
      <c r="S176" s="8" t="s">
        <v>27</v>
      </c>
      <c r="T176" s="8" t="s">
        <v>27</v>
      </c>
      <c r="U176" s="8" t="s">
        <v>27</v>
      </c>
      <c r="V176" s="9">
        <v>151.16499999999999</v>
      </c>
      <c r="W176" s="9">
        <v>151.16499999999999</v>
      </c>
      <c r="X176">
        <f>VLOOKUP(B176,[1]Daphnia!F$2:J$1059,5,FALSE)</f>
        <v>16000</v>
      </c>
      <c r="Y176" t="s">
        <v>27</v>
      </c>
      <c r="Z176" t="s">
        <v>27</v>
      </c>
      <c r="AA176" t="s">
        <v>27</v>
      </c>
      <c r="AB176" t="s">
        <v>5363</v>
      </c>
      <c r="AC176" t="s">
        <v>5363</v>
      </c>
    </row>
    <row r="177" spans="1:29" x14ac:dyDescent="0.25">
      <c r="A177" s="7" t="s">
        <v>376</v>
      </c>
      <c r="B177" s="8">
        <v>103902</v>
      </c>
      <c r="C177" s="8">
        <v>20006</v>
      </c>
      <c r="D177" s="8">
        <v>6.0383629230000002</v>
      </c>
      <c r="E177" s="8">
        <v>6.0544523459999997</v>
      </c>
      <c r="F177" s="8">
        <v>6.0405172110000001</v>
      </c>
      <c r="G177" s="8">
        <v>6.1156637089999997</v>
      </c>
      <c r="H177" s="8">
        <v>6.085983358</v>
      </c>
      <c r="I177" s="8">
        <v>6.0370364590000003</v>
      </c>
      <c r="J177" s="8">
        <v>5.7391966800000001</v>
      </c>
      <c r="K177" s="8" t="s">
        <v>25</v>
      </c>
      <c r="L177" s="8">
        <v>6.0287231999999999</v>
      </c>
      <c r="M177" s="8">
        <v>22.60237918</v>
      </c>
      <c r="N177" s="8">
        <v>207.1776591</v>
      </c>
      <c r="O177" s="8">
        <v>5.0921865650000004</v>
      </c>
      <c r="P177" s="8" t="s">
        <v>26</v>
      </c>
      <c r="Q177" s="8" t="s">
        <v>26</v>
      </c>
      <c r="R177" s="8" t="s">
        <v>26</v>
      </c>
      <c r="S177" s="8" t="s">
        <v>27</v>
      </c>
      <c r="T177" s="8" t="s">
        <v>27</v>
      </c>
      <c r="U177" s="8" t="s">
        <v>27</v>
      </c>
      <c r="V177" s="9">
        <v>151.16499999999999</v>
      </c>
      <c r="W177" s="9">
        <v>31.318010837851496</v>
      </c>
      <c r="X177" t="e">
        <f>VLOOKUP(B177,[1]Daphnia!F$2:J$1059,5,FALSE)</f>
        <v>#N/A</v>
      </c>
      <c r="Y177" t="s">
        <v>27</v>
      </c>
      <c r="Z177">
        <v>814000</v>
      </c>
      <c r="AA177" t="s">
        <v>27</v>
      </c>
      <c r="AB177" t="s">
        <v>5363</v>
      </c>
      <c r="AC177" t="s">
        <v>5363</v>
      </c>
    </row>
    <row r="178" spans="1:29" x14ac:dyDescent="0.25">
      <c r="A178" s="7" t="s">
        <v>378</v>
      </c>
      <c r="B178" s="8">
        <v>2634335</v>
      </c>
      <c r="C178" s="8">
        <v>32523</v>
      </c>
      <c r="D178" s="8">
        <v>5.717091237</v>
      </c>
      <c r="E178" s="8">
        <v>5.7103591920000003</v>
      </c>
      <c r="F178" s="8">
        <v>5.7300790920000004</v>
      </c>
      <c r="G178" s="8">
        <v>5.7389819910000002</v>
      </c>
      <c r="H178" s="8">
        <v>5.6867514830000001</v>
      </c>
      <c r="I178" s="8">
        <v>5.4968418379999999</v>
      </c>
      <c r="J178" s="8">
        <v>5.4816765009999999</v>
      </c>
      <c r="K178" s="8">
        <v>100</v>
      </c>
      <c r="L178" s="8">
        <v>5.9996719140000003</v>
      </c>
      <c r="M178" s="8">
        <v>0.174624274</v>
      </c>
      <c r="N178" s="8">
        <v>1000</v>
      </c>
      <c r="O178" s="8">
        <v>4.9036414940000004</v>
      </c>
      <c r="P178" s="8" t="s">
        <v>26</v>
      </c>
      <c r="Q178" s="8" t="s">
        <v>26</v>
      </c>
      <c r="R178" s="8" t="s">
        <v>26</v>
      </c>
      <c r="S178" s="8" t="s">
        <v>27</v>
      </c>
      <c r="T178" s="8" t="s">
        <v>27</v>
      </c>
      <c r="U178" s="8" t="s">
        <v>27</v>
      </c>
      <c r="V178" s="9">
        <v>151.18</v>
      </c>
      <c r="W178" s="9">
        <v>151.18</v>
      </c>
      <c r="X178" t="e">
        <f>VLOOKUP(B178,[1]Daphnia!F$2:J$1059,5,FALSE)</f>
        <v>#N/A</v>
      </c>
      <c r="Y178" t="s">
        <v>27</v>
      </c>
      <c r="Z178" t="s">
        <v>27</v>
      </c>
      <c r="AA178">
        <v>1600</v>
      </c>
      <c r="AB178" t="s">
        <v>5363</v>
      </c>
      <c r="AC178" t="s">
        <v>5363</v>
      </c>
    </row>
    <row r="179" spans="1:29" ht="30" x14ac:dyDescent="0.25">
      <c r="A179" s="7" t="s">
        <v>380</v>
      </c>
      <c r="B179" s="8">
        <v>3033770</v>
      </c>
      <c r="C179" s="8">
        <v>44643</v>
      </c>
      <c r="D179" s="8">
        <v>5.778443996</v>
      </c>
      <c r="E179" s="8">
        <v>5.8381943359999999</v>
      </c>
      <c r="F179" s="8">
        <v>5.8127670230000001</v>
      </c>
      <c r="G179" s="8">
        <v>5.5443569640000003</v>
      </c>
      <c r="H179" s="8">
        <v>5.8327064340000003</v>
      </c>
      <c r="I179" s="8">
        <v>5.8423696319999996</v>
      </c>
      <c r="J179" s="8">
        <v>5.6606672930000004</v>
      </c>
      <c r="K179" s="8">
        <v>200</v>
      </c>
      <c r="L179" s="8">
        <v>5.997050164</v>
      </c>
      <c r="M179" s="8">
        <v>8.5589724000000006E-2</v>
      </c>
      <c r="N179" s="8">
        <v>0.56995474700000004</v>
      </c>
      <c r="O179" s="8">
        <v>5.5722726739999997</v>
      </c>
      <c r="P179" s="8">
        <v>6.4000000000000001E-2</v>
      </c>
      <c r="Q179" s="8">
        <v>6.4000000000000001E-2</v>
      </c>
      <c r="R179" s="8" t="s">
        <v>26</v>
      </c>
      <c r="S179" s="8" t="s">
        <v>27</v>
      </c>
      <c r="T179" s="8" t="s">
        <v>27</v>
      </c>
      <c r="U179" s="8" t="s">
        <v>27</v>
      </c>
      <c r="V179" s="9">
        <v>151.63</v>
      </c>
      <c r="W179" s="9">
        <v>8.6422238287610004E-2</v>
      </c>
      <c r="X179" t="e">
        <f>VLOOKUP(B179,[1]Daphnia!F$2:J$1059,5,FALSE)</f>
        <v>#N/A</v>
      </c>
      <c r="Y179" t="s">
        <v>27</v>
      </c>
      <c r="Z179" t="s">
        <v>27</v>
      </c>
      <c r="AA179" t="s">
        <v>27</v>
      </c>
      <c r="AB179" t="s">
        <v>5363</v>
      </c>
      <c r="AC179" t="s">
        <v>5363</v>
      </c>
    </row>
    <row r="180" spans="1:29" x14ac:dyDescent="0.25">
      <c r="A180" s="7" t="s">
        <v>382</v>
      </c>
      <c r="B180" s="8">
        <v>119368</v>
      </c>
      <c r="C180" s="8">
        <v>25659</v>
      </c>
      <c r="D180" s="8">
        <v>5.8889186000000002</v>
      </c>
      <c r="E180" s="8">
        <v>5.8586661749999998</v>
      </c>
      <c r="F180" s="8">
        <v>5.8211821180000003</v>
      </c>
      <c r="G180" s="8">
        <v>5.7535591310000003</v>
      </c>
      <c r="H180" s="8">
        <v>5.8146746670000002</v>
      </c>
      <c r="I180" s="8">
        <v>5.7819095630000001</v>
      </c>
      <c r="J180" s="8">
        <v>5.2638368949999998</v>
      </c>
      <c r="K180" s="8">
        <v>200</v>
      </c>
      <c r="L180" s="8">
        <v>5.9322442479999999</v>
      </c>
      <c r="M180" s="8">
        <v>2.180034552</v>
      </c>
      <c r="N180" s="8">
        <v>339.3351998</v>
      </c>
      <c r="O180" s="8">
        <v>3.1349999999999998</v>
      </c>
      <c r="P180" s="8">
        <v>6.4</v>
      </c>
      <c r="Q180" s="8" t="s">
        <v>26</v>
      </c>
      <c r="R180" s="8">
        <v>6.4</v>
      </c>
      <c r="S180" s="8" t="s">
        <v>27</v>
      </c>
      <c r="T180" s="8" t="s">
        <v>27</v>
      </c>
      <c r="U180" s="8" t="s">
        <v>27</v>
      </c>
      <c r="V180" s="9">
        <v>152.149</v>
      </c>
      <c r="W180" s="9">
        <v>51.629511314370198</v>
      </c>
      <c r="X180" t="e">
        <f>VLOOKUP(B180,[1]Daphnia!F$2:J$1059,5,FALSE)</f>
        <v>#N/A</v>
      </c>
      <c r="Y180" t="s">
        <v>27</v>
      </c>
      <c r="Z180" t="s">
        <v>27</v>
      </c>
      <c r="AA180" t="s">
        <v>27</v>
      </c>
      <c r="AB180" t="s">
        <v>5363</v>
      </c>
      <c r="AC180" t="s">
        <v>5363</v>
      </c>
    </row>
    <row r="181" spans="1:29" ht="30" x14ac:dyDescent="0.25">
      <c r="A181" s="7" t="s">
        <v>384</v>
      </c>
      <c r="B181" s="8">
        <v>121335</v>
      </c>
      <c r="C181" s="8">
        <v>21969</v>
      </c>
      <c r="D181" s="8">
        <v>5.8249683780000003</v>
      </c>
      <c r="E181" s="8">
        <v>5.8256211310000001</v>
      </c>
      <c r="F181" s="8">
        <v>5.7672893670000001</v>
      </c>
      <c r="G181" s="8">
        <v>5.766884353</v>
      </c>
      <c r="H181" s="8">
        <v>5.6866078460000002</v>
      </c>
      <c r="I181" s="8">
        <v>5.8354313680000001</v>
      </c>
      <c r="J181" s="8">
        <v>5.8002700770000004</v>
      </c>
      <c r="K181" s="8" t="s">
        <v>25</v>
      </c>
      <c r="L181" s="8">
        <v>6.0019433299999996</v>
      </c>
      <c r="M181" s="8">
        <v>0.103235787</v>
      </c>
      <c r="N181" s="8">
        <v>0.21353138699999999</v>
      </c>
      <c r="O181" s="8">
        <v>5.636211029</v>
      </c>
      <c r="P181" s="8">
        <v>64</v>
      </c>
      <c r="Q181" s="8" t="s">
        <v>26</v>
      </c>
      <c r="R181" s="8">
        <v>64</v>
      </c>
      <c r="S181" s="8" t="s">
        <v>27</v>
      </c>
      <c r="T181" s="8" t="s">
        <v>27</v>
      </c>
      <c r="U181" s="8" t="s">
        <v>27</v>
      </c>
      <c r="V181" s="9">
        <v>152.149</v>
      </c>
      <c r="W181" s="9">
        <v>3.2488587000662997E-2</v>
      </c>
      <c r="X181" t="e">
        <f>VLOOKUP(B181,[1]Daphnia!F$2:J$1059,5,FALSE)</f>
        <v>#N/A</v>
      </c>
      <c r="Y181" t="s">
        <v>27</v>
      </c>
      <c r="Z181">
        <v>102312.78655375265</v>
      </c>
      <c r="AA181" t="s">
        <v>27</v>
      </c>
      <c r="AB181" t="s">
        <v>5363</v>
      </c>
      <c r="AC181" t="s">
        <v>5363</v>
      </c>
    </row>
    <row r="182" spans="1:29" x14ac:dyDescent="0.25">
      <c r="A182" s="7" t="s">
        <v>386</v>
      </c>
      <c r="B182" s="8">
        <v>99763</v>
      </c>
      <c r="C182" s="8">
        <v>22529</v>
      </c>
      <c r="D182" s="8">
        <v>6.0244607869999998</v>
      </c>
      <c r="E182" s="8">
        <v>5.9938334209999997</v>
      </c>
      <c r="F182" s="8">
        <v>5.948402894</v>
      </c>
      <c r="G182" s="8">
        <v>6.1097774779999998</v>
      </c>
      <c r="H182" s="8">
        <v>6.0208332880000004</v>
      </c>
      <c r="I182" s="8">
        <v>6.0625538289999996</v>
      </c>
      <c r="J182" s="8">
        <v>5.7049048469999999</v>
      </c>
      <c r="K182" s="8" t="s">
        <v>25</v>
      </c>
      <c r="L182" s="8">
        <v>6.0109997149999996</v>
      </c>
      <c r="M182" s="8">
        <v>20.229144789999999</v>
      </c>
      <c r="N182" s="8">
        <v>206.6685535</v>
      </c>
      <c r="O182" s="8">
        <v>5.0644593000000002</v>
      </c>
      <c r="P182" s="8" t="s">
        <v>26</v>
      </c>
      <c r="Q182" s="8" t="s">
        <v>26</v>
      </c>
      <c r="R182" s="8" t="s">
        <v>26</v>
      </c>
      <c r="S182" s="8" t="s">
        <v>27</v>
      </c>
      <c r="T182" s="8" t="s">
        <v>27</v>
      </c>
      <c r="U182" s="8" t="s">
        <v>27</v>
      </c>
      <c r="V182" s="9">
        <v>152.149</v>
      </c>
      <c r="W182" s="9">
        <v>31.444413746471497</v>
      </c>
      <c r="X182" t="e">
        <f>VLOOKUP(B182,[1]Daphnia!F$2:J$1059,5,FALSE)</f>
        <v>#N/A</v>
      </c>
      <c r="Y182" t="s">
        <v>27</v>
      </c>
      <c r="Z182" t="s">
        <v>27</v>
      </c>
      <c r="AA182" t="s">
        <v>27</v>
      </c>
      <c r="AB182" t="s">
        <v>5363</v>
      </c>
      <c r="AC182" t="s">
        <v>5363</v>
      </c>
    </row>
    <row r="183" spans="1:29" x14ac:dyDescent="0.25">
      <c r="A183" s="7" t="s">
        <v>388</v>
      </c>
      <c r="B183" s="8">
        <v>99558</v>
      </c>
      <c r="C183" s="8">
        <v>20959</v>
      </c>
      <c r="D183" s="8">
        <v>5.9274574170000003</v>
      </c>
      <c r="E183" s="8">
        <v>5.4216470599999997</v>
      </c>
      <c r="F183" s="8">
        <v>5.8058026839999997</v>
      </c>
      <c r="G183" s="8">
        <v>5.89730329</v>
      </c>
      <c r="H183" s="8">
        <v>5.1281910890000004</v>
      </c>
      <c r="I183" s="8">
        <v>5.5795169419999997</v>
      </c>
      <c r="J183" s="8">
        <v>5.6617660220000001</v>
      </c>
      <c r="K183" s="8">
        <v>50</v>
      </c>
      <c r="L183" s="8">
        <v>5.9945742910000002</v>
      </c>
      <c r="M183" s="8">
        <v>0.35228386699999997</v>
      </c>
      <c r="N183" s="8">
        <v>2.3534973610000001</v>
      </c>
      <c r="O183" s="8">
        <v>5.3994321660000004</v>
      </c>
      <c r="P183" s="8" t="s">
        <v>26</v>
      </c>
      <c r="Q183" s="8" t="s">
        <v>26</v>
      </c>
      <c r="R183" s="8" t="s">
        <v>26</v>
      </c>
      <c r="S183" s="8" t="s">
        <v>27</v>
      </c>
      <c r="T183" s="8" t="s">
        <v>27</v>
      </c>
      <c r="U183" s="8" t="s">
        <v>27</v>
      </c>
      <c r="V183" s="9">
        <v>152.15299999999999</v>
      </c>
      <c r="W183" s="9">
        <v>0.35809168396823304</v>
      </c>
      <c r="X183" t="e">
        <f>VLOOKUP(B183,[1]Daphnia!F$2:J$1059,5,FALSE)</f>
        <v>#N/A</v>
      </c>
      <c r="Y183" t="s">
        <v>27</v>
      </c>
      <c r="Z183">
        <v>68800</v>
      </c>
      <c r="AA183" t="s">
        <v>27</v>
      </c>
      <c r="AB183" t="s">
        <v>5363</v>
      </c>
      <c r="AC183" t="s">
        <v>5363</v>
      </c>
    </row>
    <row r="184" spans="1:29" x14ac:dyDescent="0.25">
      <c r="A184" s="7" t="s">
        <v>390</v>
      </c>
      <c r="B184" s="8">
        <v>80159</v>
      </c>
      <c r="C184" s="8">
        <v>24869</v>
      </c>
      <c r="D184" s="8">
        <v>5.9181082920000003</v>
      </c>
      <c r="E184" s="8">
        <v>5.9076497420000003</v>
      </c>
      <c r="F184" s="8">
        <v>5.935325089</v>
      </c>
      <c r="G184" s="8">
        <v>5.7485280559999996</v>
      </c>
      <c r="H184" s="8">
        <v>5.8842665399999996</v>
      </c>
      <c r="I184" s="8">
        <v>5.7531092109999999</v>
      </c>
      <c r="J184" s="8">
        <v>5.6179589989999998</v>
      </c>
      <c r="K184" s="8">
        <v>200</v>
      </c>
      <c r="L184" s="8">
        <v>5.9969058479999999</v>
      </c>
      <c r="M184" s="8">
        <v>0.35255125700000001</v>
      </c>
      <c r="N184" s="8">
        <v>1000</v>
      </c>
      <c r="O184" s="8">
        <v>5.1369754990000001</v>
      </c>
      <c r="P184" s="8">
        <v>6.4000000000000001E-2</v>
      </c>
      <c r="Q184" s="8">
        <v>6.4000000000000001E-2</v>
      </c>
      <c r="R184" s="8">
        <v>0.64</v>
      </c>
      <c r="S184" s="8" t="s">
        <v>27</v>
      </c>
      <c r="T184" s="8" t="s">
        <v>27</v>
      </c>
      <c r="U184" s="8" t="s">
        <v>27</v>
      </c>
      <c r="V184" s="9">
        <v>152.19300000000001</v>
      </c>
      <c r="W184" s="9">
        <v>152.19300000000001</v>
      </c>
      <c r="X184" t="e">
        <f>VLOOKUP(B184,[1]Daphnia!F$2:J$1059,5,FALSE)</f>
        <v>#N/A</v>
      </c>
      <c r="Y184" t="s">
        <v>27</v>
      </c>
      <c r="Z184" t="s">
        <v>27</v>
      </c>
      <c r="AA184" t="s">
        <v>27</v>
      </c>
      <c r="AB184" t="s">
        <v>5363</v>
      </c>
      <c r="AC184" t="s">
        <v>5363</v>
      </c>
    </row>
    <row r="185" spans="1:29" x14ac:dyDescent="0.25">
      <c r="A185" s="7" t="s">
        <v>392</v>
      </c>
      <c r="B185" s="8">
        <v>208968</v>
      </c>
      <c r="C185" s="8">
        <v>23845</v>
      </c>
      <c r="D185" s="8">
        <v>5.9319875020000001</v>
      </c>
      <c r="E185" s="8">
        <v>5.9610001510000004</v>
      </c>
      <c r="F185" s="8">
        <v>5.9415388819999997</v>
      </c>
      <c r="G185" s="8">
        <v>5.984523373</v>
      </c>
      <c r="H185" s="8">
        <v>5.9177456279999996</v>
      </c>
      <c r="I185" s="8">
        <v>5.8341188319999997</v>
      </c>
      <c r="J185" s="8">
        <v>5.3656205249999998</v>
      </c>
      <c r="K185" s="8">
        <v>200</v>
      </c>
      <c r="L185" s="8">
        <v>5.9815261279999996</v>
      </c>
      <c r="M185" s="8">
        <v>2.3326179549999999</v>
      </c>
      <c r="N185" s="8">
        <v>333.15393829999999</v>
      </c>
      <c r="O185" s="8">
        <v>3.1350000009999999</v>
      </c>
      <c r="P185" s="8" t="s">
        <v>26</v>
      </c>
      <c r="Q185" s="8" t="s">
        <v>26</v>
      </c>
      <c r="R185" s="8" t="s">
        <v>26</v>
      </c>
      <c r="S185" s="8" t="s">
        <v>27</v>
      </c>
      <c r="T185" s="8" t="s">
        <v>27</v>
      </c>
      <c r="U185" s="8" t="s">
        <v>27</v>
      </c>
      <c r="V185" s="9">
        <v>152.196</v>
      </c>
      <c r="W185" s="9">
        <v>50.704696793506798</v>
      </c>
      <c r="X185" t="e">
        <f>VLOOKUP(B185,[1]Daphnia!F$2:J$1059,5,FALSE)</f>
        <v>#N/A</v>
      </c>
      <c r="Y185" t="s">
        <v>27</v>
      </c>
      <c r="Z185" t="s">
        <v>27</v>
      </c>
      <c r="AA185" t="s">
        <v>27</v>
      </c>
      <c r="AB185" t="s">
        <v>5363</v>
      </c>
      <c r="AC185" t="s">
        <v>5363</v>
      </c>
    </row>
    <row r="186" spans="1:29" x14ac:dyDescent="0.25">
      <c r="A186" s="7" t="s">
        <v>394</v>
      </c>
      <c r="B186" s="8">
        <v>5392405</v>
      </c>
      <c r="C186" s="8">
        <v>24836</v>
      </c>
      <c r="D186" s="8">
        <v>5.7165783010000002</v>
      </c>
      <c r="E186" s="8">
        <v>5.7358078309999998</v>
      </c>
      <c r="F186" s="8">
        <v>5.7660026049999997</v>
      </c>
      <c r="G186" s="8">
        <v>5.840744065</v>
      </c>
      <c r="H186" s="8">
        <v>5.7791780470000003</v>
      </c>
      <c r="I186" s="8">
        <v>5.8780641229999997</v>
      </c>
      <c r="J186" s="8">
        <v>5.7280959969999996</v>
      </c>
      <c r="K186" s="8" t="s">
        <v>25</v>
      </c>
      <c r="L186" s="8">
        <v>5.9952179360000004</v>
      </c>
      <c r="M186" s="10">
        <v>5.6299999999999998E-16</v>
      </c>
      <c r="N186" s="8">
        <v>59.040705490000001</v>
      </c>
      <c r="O186" s="8">
        <v>5.5622435650000002</v>
      </c>
      <c r="P186" s="8">
        <v>6.4000000000000001E-2</v>
      </c>
      <c r="Q186" s="8">
        <v>6.4000000000000001E-2</v>
      </c>
      <c r="R186" s="8" t="s">
        <v>26</v>
      </c>
      <c r="S186" s="8" t="s">
        <v>27</v>
      </c>
      <c r="T186" s="8" t="s">
        <v>27</v>
      </c>
      <c r="U186" s="8" t="s">
        <v>27</v>
      </c>
      <c r="V186" s="9">
        <v>152.23699999999999</v>
      </c>
      <c r="W186" s="9">
        <v>8.9881798816811287</v>
      </c>
      <c r="X186" t="e">
        <f>VLOOKUP(B186,[1]Daphnia!F$2:J$1059,5,FALSE)</f>
        <v>#N/A</v>
      </c>
      <c r="Y186" t="s">
        <v>27</v>
      </c>
      <c r="Z186" t="s">
        <v>27</v>
      </c>
      <c r="AA186" t="s">
        <v>27</v>
      </c>
      <c r="AB186" t="s">
        <v>5363</v>
      </c>
      <c r="AC186" t="s">
        <v>5363</v>
      </c>
    </row>
    <row r="187" spans="1:29" x14ac:dyDescent="0.25">
      <c r="A187" s="7" t="s">
        <v>396</v>
      </c>
      <c r="B187" s="8">
        <v>110269</v>
      </c>
      <c r="C187" s="8">
        <v>25595</v>
      </c>
      <c r="D187" s="8">
        <v>6.0588032040000002</v>
      </c>
      <c r="E187" s="8">
        <v>6.0594901569999999</v>
      </c>
      <c r="F187" s="8">
        <v>6.0550961479999996</v>
      </c>
      <c r="G187" s="8">
        <v>6.0119550229999996</v>
      </c>
      <c r="H187" s="8">
        <v>6.0038767220000002</v>
      </c>
      <c r="I187" s="8">
        <v>6.0494088049999997</v>
      </c>
      <c r="J187" s="8">
        <v>5.8271248800000004</v>
      </c>
      <c r="K187" s="8" t="s">
        <v>25</v>
      </c>
      <c r="L187" s="8">
        <v>6.0186918040000004</v>
      </c>
      <c r="M187" s="8">
        <v>21.293310810000001</v>
      </c>
      <c r="N187" s="8">
        <v>218.58260770000001</v>
      </c>
      <c r="O187" s="8">
        <v>4.4935122420000004</v>
      </c>
      <c r="P187" s="8" t="s">
        <v>26</v>
      </c>
      <c r="Q187" s="8" t="s">
        <v>26</v>
      </c>
      <c r="R187" s="8" t="s">
        <v>26</v>
      </c>
      <c r="S187" s="8" t="s">
        <v>27</v>
      </c>
      <c r="T187" s="8" t="s">
        <v>27</v>
      </c>
      <c r="U187" s="8" t="s">
        <v>27</v>
      </c>
      <c r="V187" s="9">
        <v>154.16900000000001</v>
      </c>
      <c r="W187" s="9">
        <v>33.698662046501305</v>
      </c>
      <c r="X187" t="e">
        <f>VLOOKUP(B187,[1]Daphnia!F$2:J$1059,5,FALSE)</f>
        <v>#N/A</v>
      </c>
      <c r="Y187" t="s">
        <v>27</v>
      </c>
      <c r="Z187" t="s">
        <v>27</v>
      </c>
      <c r="AA187" t="s">
        <v>27</v>
      </c>
      <c r="AB187" t="s">
        <v>5363</v>
      </c>
      <c r="AC187" t="s">
        <v>5363</v>
      </c>
    </row>
    <row r="188" spans="1:29" x14ac:dyDescent="0.25">
      <c r="A188" s="7" t="s">
        <v>398</v>
      </c>
      <c r="B188" s="8">
        <v>64675</v>
      </c>
      <c r="C188" s="8">
        <v>24045</v>
      </c>
      <c r="D188" s="8">
        <v>5.8655238650000001</v>
      </c>
      <c r="E188" s="8">
        <v>5.8456468859999999</v>
      </c>
      <c r="F188" s="8">
        <v>5.8305731600000001</v>
      </c>
      <c r="G188" s="8">
        <v>5.8849703690000004</v>
      </c>
      <c r="H188" s="8">
        <v>5.8784639199999997</v>
      </c>
      <c r="I188" s="8">
        <v>4.9796952619999999</v>
      </c>
      <c r="J188" s="8">
        <v>5.4215582539999998</v>
      </c>
      <c r="K188" s="8">
        <v>100</v>
      </c>
      <c r="L188" s="8">
        <v>5.9436070570000004</v>
      </c>
      <c r="M188" s="8">
        <v>25</v>
      </c>
      <c r="N188" s="8">
        <v>54.985288099999998</v>
      </c>
      <c r="O188" s="8">
        <v>5.2090376210000002</v>
      </c>
      <c r="P188" s="8">
        <v>6.4000000000000003E-3</v>
      </c>
      <c r="Q188" s="8">
        <v>6.4000000000000003E-3</v>
      </c>
      <c r="R188" s="8">
        <v>6.4000000000000003E-3</v>
      </c>
      <c r="S188" s="8" t="s">
        <v>27</v>
      </c>
      <c r="T188" s="8" t="s">
        <v>27</v>
      </c>
      <c r="U188" s="8" t="s">
        <v>27</v>
      </c>
      <c r="V188" s="9">
        <v>154.18</v>
      </c>
      <c r="W188" s="9">
        <v>8.4776317192580013</v>
      </c>
      <c r="X188" t="e">
        <f>VLOOKUP(B188,[1]Daphnia!F$2:J$1059,5,FALSE)</f>
        <v>#N/A</v>
      </c>
      <c r="Y188" t="s">
        <v>27</v>
      </c>
      <c r="Z188" t="s">
        <v>27</v>
      </c>
      <c r="AA188" t="s">
        <v>27</v>
      </c>
      <c r="AB188" t="s">
        <v>5363</v>
      </c>
      <c r="AC188" t="s">
        <v>5363</v>
      </c>
    </row>
    <row r="189" spans="1:29" x14ac:dyDescent="0.25">
      <c r="A189" s="7" t="s">
        <v>400</v>
      </c>
      <c r="B189" s="8">
        <v>92524</v>
      </c>
      <c r="C189" s="8">
        <v>20161</v>
      </c>
      <c r="D189" s="8">
        <v>5.8525988959999999</v>
      </c>
      <c r="E189" s="8">
        <v>5.8653541239999996</v>
      </c>
      <c r="F189" s="8">
        <v>5.902426867</v>
      </c>
      <c r="G189" s="8">
        <v>5.9595897659999997</v>
      </c>
      <c r="H189" s="8">
        <v>5.9237250159999997</v>
      </c>
      <c r="I189" s="8">
        <v>5.7364857889999996</v>
      </c>
      <c r="J189" s="8">
        <v>3.883006043</v>
      </c>
      <c r="K189" s="8">
        <v>200</v>
      </c>
      <c r="L189" s="8">
        <v>5.9601125589999997</v>
      </c>
      <c r="M189" s="8">
        <v>4.9652528929999997</v>
      </c>
      <c r="N189" s="8">
        <v>164.1113737</v>
      </c>
      <c r="O189" s="8">
        <v>3.1349999999999998</v>
      </c>
      <c r="P189" s="8" t="s">
        <v>26</v>
      </c>
      <c r="Q189" s="8" t="s">
        <v>26</v>
      </c>
      <c r="R189" s="8" t="s">
        <v>26</v>
      </c>
      <c r="S189" s="8" t="s">
        <v>27</v>
      </c>
      <c r="T189" s="8" t="s">
        <v>27</v>
      </c>
      <c r="U189" s="8" t="s">
        <v>27</v>
      </c>
      <c r="V189" s="9">
        <v>154.21199999999999</v>
      </c>
      <c r="W189" s="9">
        <v>25.307943161024401</v>
      </c>
      <c r="X189">
        <f>VLOOKUP(B189,[1]Daphnia!F$2:J$1059,5,FALSE)</f>
        <v>730</v>
      </c>
      <c r="Y189">
        <v>4700</v>
      </c>
      <c r="Z189">
        <v>2322.4934459320552</v>
      </c>
      <c r="AA189">
        <v>1500</v>
      </c>
      <c r="AB189" t="s">
        <v>5363</v>
      </c>
      <c r="AC189" t="s">
        <v>5363</v>
      </c>
    </row>
    <row r="190" spans="1:29" x14ac:dyDescent="0.25">
      <c r="A190" s="7" t="s">
        <v>402</v>
      </c>
      <c r="B190" s="8">
        <v>83329</v>
      </c>
      <c r="C190" s="8">
        <v>21774</v>
      </c>
      <c r="D190" s="8">
        <v>6.1380269160000003</v>
      </c>
      <c r="E190" s="8">
        <v>5.7378757409999999</v>
      </c>
      <c r="F190" s="8">
        <v>6.0269135140000003</v>
      </c>
      <c r="G190" s="8">
        <v>6.0781897420000002</v>
      </c>
      <c r="H190" s="8">
        <v>5.5968014430000004</v>
      </c>
      <c r="I190" s="8">
        <v>5.7729462180000004</v>
      </c>
      <c r="J190" s="8">
        <v>5.3694758890000003</v>
      </c>
      <c r="K190" s="8">
        <v>200</v>
      </c>
      <c r="L190" s="8">
        <v>5.9957655379999997</v>
      </c>
      <c r="M190" s="8">
        <v>0.87084181599999999</v>
      </c>
      <c r="N190" s="8">
        <v>919.05729140000005</v>
      </c>
      <c r="O190" s="8">
        <v>3.1349999999999998</v>
      </c>
      <c r="P190" s="8" t="s">
        <v>26</v>
      </c>
      <c r="Q190" s="8" t="s">
        <v>26</v>
      </c>
      <c r="R190" s="8" t="s">
        <v>26</v>
      </c>
      <c r="S190" s="8" t="s">
        <v>27</v>
      </c>
      <c r="T190" s="8" t="s">
        <v>27</v>
      </c>
      <c r="U190" s="8" t="s">
        <v>27</v>
      </c>
      <c r="V190" s="9">
        <v>154.21199999999999</v>
      </c>
      <c r="W190" s="9">
        <v>141.72966302137681</v>
      </c>
      <c r="X190" t="e">
        <f>VLOOKUP(B190,[1]Daphnia!F$2:J$1059,5,FALSE)</f>
        <v>#N/A</v>
      </c>
      <c r="Y190" t="s">
        <v>27</v>
      </c>
      <c r="Z190">
        <v>1663.7307474468337</v>
      </c>
      <c r="AA190">
        <v>670</v>
      </c>
      <c r="AB190" t="s">
        <v>5363</v>
      </c>
      <c r="AC190" t="s">
        <v>5363</v>
      </c>
    </row>
    <row r="191" spans="1:29" x14ac:dyDescent="0.25">
      <c r="A191" s="7" t="s">
        <v>404</v>
      </c>
      <c r="B191" s="8">
        <v>106252</v>
      </c>
      <c r="C191" s="8">
        <v>26728</v>
      </c>
      <c r="D191" s="8">
        <v>5.7975847639999998</v>
      </c>
      <c r="E191" s="8">
        <v>5.7632211240000002</v>
      </c>
      <c r="F191" s="8">
        <v>5.7850872290000002</v>
      </c>
      <c r="G191" s="8">
        <v>5.7526298000000002</v>
      </c>
      <c r="H191" s="8">
        <v>5.7835123800000003</v>
      </c>
      <c r="I191" s="8">
        <v>5.6944001689999997</v>
      </c>
      <c r="J191" s="8">
        <v>5.6327174500000003</v>
      </c>
      <c r="K191" s="8">
        <v>200</v>
      </c>
      <c r="L191" s="8">
        <v>5.9966493720000003</v>
      </c>
      <c r="M191" s="8">
        <v>0.13688546600000001</v>
      </c>
      <c r="N191" s="8">
        <v>1000</v>
      </c>
      <c r="O191" s="8">
        <v>5.2803608579999999</v>
      </c>
      <c r="P191" s="8">
        <v>6.4</v>
      </c>
      <c r="Q191" s="8" t="s">
        <v>26</v>
      </c>
      <c r="R191" s="8">
        <v>6.4</v>
      </c>
      <c r="S191" s="8" t="s">
        <v>27</v>
      </c>
      <c r="T191" s="8" t="s">
        <v>27</v>
      </c>
      <c r="U191" s="8" t="s">
        <v>27</v>
      </c>
      <c r="V191" s="9">
        <v>154.25299999999999</v>
      </c>
      <c r="W191" s="9">
        <v>154.25299999999999</v>
      </c>
      <c r="X191" t="e">
        <f>VLOOKUP(B191,[1]Daphnia!F$2:J$1059,5,FALSE)</f>
        <v>#N/A</v>
      </c>
      <c r="Y191" t="s">
        <v>27</v>
      </c>
      <c r="Z191" t="s">
        <v>27</v>
      </c>
      <c r="AA191" t="s">
        <v>27</v>
      </c>
      <c r="AB191" t="s">
        <v>5363</v>
      </c>
      <c r="AC191" t="s">
        <v>5363</v>
      </c>
    </row>
    <row r="192" spans="1:29" x14ac:dyDescent="0.25">
      <c r="A192" s="7" t="s">
        <v>406</v>
      </c>
      <c r="B192" s="8">
        <v>106241</v>
      </c>
      <c r="C192" s="8">
        <v>26727</v>
      </c>
      <c r="D192" s="8">
        <v>5.9171468889999996</v>
      </c>
      <c r="E192" s="8">
        <v>5.9420083769999996</v>
      </c>
      <c r="F192" s="8">
        <v>5.8868679659999996</v>
      </c>
      <c r="G192" s="8">
        <v>6.0341174710000001</v>
      </c>
      <c r="H192" s="8">
        <v>5.9859718219999998</v>
      </c>
      <c r="I192" s="8">
        <v>6.0414386990000004</v>
      </c>
      <c r="J192" s="8">
        <v>5.7237574090000001</v>
      </c>
      <c r="K192" s="8" t="s">
        <v>25</v>
      </c>
      <c r="L192" s="8">
        <v>5.9853723209999998</v>
      </c>
      <c r="M192" s="8">
        <v>22.75677602</v>
      </c>
      <c r="N192" s="8">
        <v>186.1017392</v>
      </c>
      <c r="O192" s="8">
        <v>5.6887390729999998</v>
      </c>
      <c r="P192" s="8">
        <v>6.4</v>
      </c>
      <c r="Q192" s="8">
        <v>64</v>
      </c>
      <c r="R192" s="8">
        <v>6.4</v>
      </c>
      <c r="S192" s="8" t="s">
        <v>27</v>
      </c>
      <c r="T192" s="8" t="s">
        <v>27</v>
      </c>
      <c r="U192" s="8" t="s">
        <v>27</v>
      </c>
      <c r="V192" s="9">
        <v>154.25299999999999</v>
      </c>
      <c r="W192" s="9">
        <v>28.706751576817599</v>
      </c>
      <c r="X192" t="e">
        <f>VLOOKUP(B192,[1]Daphnia!F$2:J$1059,5,FALSE)</f>
        <v>#N/A</v>
      </c>
      <c r="Y192" t="s">
        <v>27</v>
      </c>
      <c r="Z192" t="s">
        <v>27</v>
      </c>
      <c r="AA192" t="s">
        <v>27</v>
      </c>
      <c r="AB192" t="s">
        <v>5363</v>
      </c>
      <c r="AC192" t="s">
        <v>5363</v>
      </c>
    </row>
    <row r="193" spans="1:29" x14ac:dyDescent="0.25">
      <c r="A193" s="7" t="s">
        <v>408</v>
      </c>
      <c r="B193" s="8">
        <v>532274</v>
      </c>
      <c r="C193" s="8">
        <v>20293</v>
      </c>
      <c r="D193" s="8">
        <v>5.8163701550000004</v>
      </c>
      <c r="E193" s="8">
        <v>5.8399906489999998</v>
      </c>
      <c r="F193" s="8">
        <v>5.8166035919999999</v>
      </c>
      <c r="G193" s="8">
        <v>5.4782121080000001</v>
      </c>
      <c r="H193" s="8">
        <v>5.8173589889999997</v>
      </c>
      <c r="I193" s="8">
        <v>5.7955124339999999</v>
      </c>
      <c r="J193" s="8">
        <v>4.9530178210000004</v>
      </c>
      <c r="K193" s="8">
        <v>200</v>
      </c>
      <c r="L193" s="8">
        <v>5.9007933570000004</v>
      </c>
      <c r="M193" s="8">
        <v>3.5221452860000002</v>
      </c>
      <c r="N193" s="8">
        <v>239.72434150000001</v>
      </c>
      <c r="O193" s="8">
        <v>3.1349999999999998</v>
      </c>
      <c r="P193" s="8">
        <v>6.4000000000000003E-3</v>
      </c>
      <c r="Q193" s="8">
        <v>6.4000000000000003E-3</v>
      </c>
      <c r="R193" s="8" t="s">
        <v>26</v>
      </c>
      <c r="S193" s="8" t="s">
        <v>27</v>
      </c>
      <c r="T193" s="8" t="s">
        <v>27</v>
      </c>
      <c r="U193" s="8" t="s">
        <v>27</v>
      </c>
      <c r="V193" s="9">
        <v>154.59</v>
      </c>
      <c r="W193" s="9">
        <v>37.058985952485003</v>
      </c>
      <c r="X193" t="e">
        <f>VLOOKUP(B193,[1]Daphnia!F$2:J$1059,5,FALSE)</f>
        <v>#N/A</v>
      </c>
      <c r="Y193" t="s">
        <v>27</v>
      </c>
      <c r="Z193" t="s">
        <v>27</v>
      </c>
      <c r="AA193" t="s">
        <v>27</v>
      </c>
      <c r="AB193" t="s">
        <v>5363</v>
      </c>
      <c r="AC193" t="s">
        <v>5363</v>
      </c>
    </row>
    <row r="194" spans="1:29" x14ac:dyDescent="0.25">
      <c r="A194" s="7" t="s">
        <v>410</v>
      </c>
      <c r="B194" s="8">
        <v>553264</v>
      </c>
      <c r="C194" s="8">
        <v>27200</v>
      </c>
      <c r="D194" s="8">
        <v>5.9683032899999997</v>
      </c>
      <c r="E194" s="8">
        <v>5.9086280499999999</v>
      </c>
      <c r="F194" s="8">
        <v>5.8883055899999999</v>
      </c>
      <c r="G194" s="8">
        <v>5.9445560369999999</v>
      </c>
      <c r="H194" s="8">
        <v>5.9488148450000002</v>
      </c>
      <c r="I194" s="8">
        <v>6.0122055019999996</v>
      </c>
      <c r="J194" s="8">
        <v>5.8466819279999998</v>
      </c>
      <c r="K194" s="8" t="s">
        <v>25</v>
      </c>
      <c r="L194" s="8">
        <v>5.9726201679999997</v>
      </c>
      <c r="M194" s="8">
        <v>16.59652857</v>
      </c>
      <c r="N194" s="8">
        <v>240.01608150000001</v>
      </c>
      <c r="O194" s="8">
        <v>3.1435812460000001</v>
      </c>
      <c r="P194" s="8" t="s">
        <v>26</v>
      </c>
      <c r="Q194" s="8" t="s">
        <v>26</v>
      </c>
      <c r="R194" s="8" t="s">
        <v>26</v>
      </c>
      <c r="S194" s="8" t="s">
        <v>27</v>
      </c>
      <c r="T194" s="8" t="s">
        <v>27</v>
      </c>
      <c r="U194" s="8" t="s">
        <v>27</v>
      </c>
      <c r="V194" s="9">
        <v>156.18799999999999</v>
      </c>
      <c r="W194" s="9">
        <v>37.487631737321998</v>
      </c>
      <c r="X194" t="e">
        <f>VLOOKUP(B194,[1]Daphnia!F$2:J$1059,5,FALSE)</f>
        <v>#N/A</v>
      </c>
      <c r="Y194" t="s">
        <v>27</v>
      </c>
      <c r="Z194" t="s">
        <v>27</v>
      </c>
      <c r="AA194" t="s">
        <v>27</v>
      </c>
      <c r="AB194" t="s">
        <v>5363</v>
      </c>
      <c r="AC194" t="s">
        <v>5363</v>
      </c>
    </row>
    <row r="195" spans="1:29" x14ac:dyDescent="0.25">
      <c r="A195" s="7" t="s">
        <v>412</v>
      </c>
      <c r="B195" s="8">
        <v>106229</v>
      </c>
      <c r="C195" s="8">
        <v>26726</v>
      </c>
      <c r="D195" s="8">
        <v>5.8200554609999999</v>
      </c>
      <c r="E195" s="8">
        <v>5.865175185</v>
      </c>
      <c r="F195" s="8">
        <v>5.9246252320000004</v>
      </c>
      <c r="G195" s="8">
        <v>5.7771943759999997</v>
      </c>
      <c r="H195" s="8">
        <v>5.8604808259999999</v>
      </c>
      <c r="I195" s="8">
        <v>5.7335254119999997</v>
      </c>
      <c r="J195" s="8">
        <v>5.6026841940000001</v>
      </c>
      <c r="K195" s="8">
        <v>200</v>
      </c>
      <c r="L195" s="8">
        <v>6.0004878049999997</v>
      </c>
      <c r="M195" s="8">
        <v>0.26980493900000002</v>
      </c>
      <c r="N195" s="8">
        <v>1000</v>
      </c>
      <c r="O195" s="8">
        <v>5.1934791789999997</v>
      </c>
      <c r="P195" s="8">
        <v>6.4</v>
      </c>
      <c r="Q195" s="8" t="s">
        <v>26</v>
      </c>
      <c r="R195" s="8">
        <v>6.4</v>
      </c>
      <c r="S195" s="8" t="s">
        <v>27</v>
      </c>
      <c r="T195" s="8" t="s">
        <v>27</v>
      </c>
      <c r="U195" s="8" t="s">
        <v>27</v>
      </c>
      <c r="V195" s="9">
        <v>156.26900000000001</v>
      </c>
      <c r="W195" s="9">
        <v>156.26900000000001</v>
      </c>
      <c r="X195" t="e">
        <f>VLOOKUP(B195,[1]Daphnia!F$2:J$1059,5,FALSE)</f>
        <v>#N/A</v>
      </c>
      <c r="Y195" t="s">
        <v>27</v>
      </c>
      <c r="Z195" t="s">
        <v>27</v>
      </c>
      <c r="AA195" t="s">
        <v>27</v>
      </c>
      <c r="AB195" t="s">
        <v>5363</v>
      </c>
      <c r="AC195" t="s">
        <v>5363</v>
      </c>
    </row>
    <row r="196" spans="1:29" x14ac:dyDescent="0.25">
      <c r="A196" s="7" t="s">
        <v>414</v>
      </c>
      <c r="B196" s="8">
        <v>1120214</v>
      </c>
      <c r="C196" s="8">
        <v>21689</v>
      </c>
      <c r="D196" s="8">
        <v>5.9454512209999999</v>
      </c>
      <c r="E196" s="8">
        <v>5.9202341199999999</v>
      </c>
      <c r="F196" s="8">
        <v>5.862415414</v>
      </c>
      <c r="G196" s="8">
        <v>5.8268201140000002</v>
      </c>
      <c r="H196" s="8">
        <v>5.8602026570000003</v>
      </c>
      <c r="I196" s="8">
        <v>5.8987724989999997</v>
      </c>
      <c r="J196" s="8">
        <v>5.5735942270000001</v>
      </c>
      <c r="K196" s="8">
        <v>200</v>
      </c>
      <c r="L196" s="8">
        <v>5.9958843719999999</v>
      </c>
      <c r="M196" s="8">
        <v>0.36754953800000001</v>
      </c>
      <c r="N196" s="8">
        <v>999.99999990000003</v>
      </c>
      <c r="O196" s="8">
        <v>5.1841724769999997</v>
      </c>
      <c r="P196" s="8" t="s">
        <v>26</v>
      </c>
      <c r="Q196" s="8" t="s">
        <v>26</v>
      </c>
      <c r="R196" s="8" t="s">
        <v>26</v>
      </c>
      <c r="S196" s="8" t="s">
        <v>27</v>
      </c>
      <c r="T196" s="8" t="s">
        <v>27</v>
      </c>
      <c r="U196" s="8" t="s">
        <v>27</v>
      </c>
      <c r="V196" s="9">
        <v>156.31299999999999</v>
      </c>
      <c r="W196" s="9">
        <v>156.31299998436867</v>
      </c>
      <c r="X196" t="e">
        <f>VLOOKUP(B196,[1]Daphnia!F$2:J$1059,5,FALSE)</f>
        <v>#N/A</v>
      </c>
      <c r="Y196" t="s">
        <v>27</v>
      </c>
      <c r="Z196" t="s">
        <v>27</v>
      </c>
      <c r="AA196" t="s">
        <v>27</v>
      </c>
      <c r="AB196" t="s">
        <v>5363</v>
      </c>
      <c r="AC196" t="s">
        <v>5363</v>
      </c>
    </row>
    <row r="197" spans="1:29" x14ac:dyDescent="0.25">
      <c r="A197" s="7" t="s">
        <v>416</v>
      </c>
      <c r="B197" s="8">
        <v>7378996</v>
      </c>
      <c r="C197" s="8">
        <v>36299</v>
      </c>
      <c r="D197" s="8">
        <v>5.8463311180000002</v>
      </c>
      <c r="E197" s="8">
        <v>5.8315710559999996</v>
      </c>
      <c r="F197" s="8">
        <v>5.8124011969999998</v>
      </c>
      <c r="G197" s="8">
        <v>5.7923436329999998</v>
      </c>
      <c r="H197" s="8">
        <v>5.8470584409999997</v>
      </c>
      <c r="I197" s="8">
        <v>5.883961341</v>
      </c>
      <c r="J197" s="8">
        <v>5.6470829480000004</v>
      </c>
      <c r="K197" s="8">
        <v>200</v>
      </c>
      <c r="L197" s="8">
        <v>5.9986060849999996</v>
      </c>
      <c r="M197" s="8">
        <v>0.12910769599999999</v>
      </c>
      <c r="N197" s="8">
        <v>999.99999949999994</v>
      </c>
      <c r="O197" s="8">
        <v>5.4661224490000002</v>
      </c>
      <c r="P197" s="8" t="s">
        <v>26</v>
      </c>
      <c r="Q197" s="8" t="s">
        <v>26</v>
      </c>
      <c r="R197" s="8" t="s">
        <v>26</v>
      </c>
      <c r="S197" s="8" t="s">
        <v>27</v>
      </c>
      <c r="T197" s="8" t="s">
        <v>27</v>
      </c>
      <c r="U197" s="8" t="s">
        <v>27</v>
      </c>
      <c r="V197" s="9">
        <v>157.30099999999999</v>
      </c>
      <c r="W197" s="9">
        <v>157.30099992134947</v>
      </c>
      <c r="X197" t="e">
        <f>VLOOKUP(B197,[1]Daphnia!F$2:J$1059,5,FALSE)</f>
        <v>#N/A</v>
      </c>
      <c r="Y197" t="s">
        <v>27</v>
      </c>
      <c r="Z197" t="s">
        <v>27</v>
      </c>
      <c r="AA197" t="s">
        <v>27</v>
      </c>
      <c r="AB197" t="s">
        <v>5363</v>
      </c>
      <c r="AC197" t="s">
        <v>5363</v>
      </c>
    </row>
    <row r="198" spans="1:29" x14ac:dyDescent="0.25">
      <c r="A198" s="7" t="s">
        <v>418</v>
      </c>
      <c r="B198" s="8">
        <v>100005</v>
      </c>
      <c r="C198" s="8">
        <v>20281</v>
      </c>
      <c r="D198" s="8">
        <v>5.9430923360000003</v>
      </c>
      <c r="E198" s="8">
        <v>5.9370848369999996</v>
      </c>
      <c r="F198" s="8">
        <v>5.9723537320000002</v>
      </c>
      <c r="G198" s="8">
        <v>5.8654782909999996</v>
      </c>
      <c r="H198" s="8">
        <v>6.0072397510000002</v>
      </c>
      <c r="I198" s="8">
        <v>5.9975224740000002</v>
      </c>
      <c r="J198" s="8">
        <v>5.7548897050000001</v>
      </c>
      <c r="K198" s="8" t="s">
        <v>25</v>
      </c>
      <c r="L198" s="8">
        <v>5.9788562150000004</v>
      </c>
      <c r="M198" s="8">
        <v>22.84295908</v>
      </c>
      <c r="N198" s="8">
        <v>206.9104562</v>
      </c>
      <c r="O198" s="8">
        <v>5.1562624640000001</v>
      </c>
      <c r="P198" s="8">
        <v>6.4000000000000001E-2</v>
      </c>
      <c r="Q198" s="8">
        <v>6.4000000000000001E-2</v>
      </c>
      <c r="R198" s="8" t="s">
        <v>26</v>
      </c>
      <c r="S198" s="8" t="s">
        <v>27</v>
      </c>
      <c r="T198" s="8" t="s">
        <v>27</v>
      </c>
      <c r="U198" s="8" t="s">
        <v>27</v>
      </c>
      <c r="V198" s="9">
        <v>157.55000000000001</v>
      </c>
      <c r="W198" s="9">
        <v>32.598742374310007</v>
      </c>
      <c r="X198">
        <f>VLOOKUP(B198,[1]Daphnia!F$2:J$1059,5,FALSE)</f>
        <v>6700</v>
      </c>
      <c r="Y198" t="s">
        <v>27</v>
      </c>
      <c r="Z198" t="s">
        <v>27</v>
      </c>
      <c r="AA198">
        <v>6000</v>
      </c>
      <c r="AB198" t="s">
        <v>5363</v>
      </c>
      <c r="AC198" t="s">
        <v>5363</v>
      </c>
    </row>
    <row r="199" spans="1:29" ht="30" x14ac:dyDescent="0.25">
      <c r="A199" s="7" t="s">
        <v>420</v>
      </c>
      <c r="B199" s="8">
        <v>116256</v>
      </c>
      <c r="C199" s="8">
        <v>35152</v>
      </c>
      <c r="D199" s="8">
        <v>5.8724475959999998</v>
      </c>
      <c r="E199" s="8">
        <v>6.0405482030000002</v>
      </c>
      <c r="F199" s="8">
        <v>5.9640081340000002</v>
      </c>
      <c r="G199" s="8">
        <v>5.9126266799999998</v>
      </c>
      <c r="H199" s="8">
        <v>5.9090920650000003</v>
      </c>
      <c r="I199" s="8">
        <v>5.8522030310000002</v>
      </c>
      <c r="J199" s="8">
        <v>5.686608187</v>
      </c>
      <c r="K199" s="8" t="s">
        <v>25</v>
      </c>
      <c r="L199" s="8">
        <v>5.9879859050000004</v>
      </c>
      <c r="M199" s="8">
        <v>0.92238659499999998</v>
      </c>
      <c r="N199" s="8">
        <v>1000</v>
      </c>
      <c r="O199" s="8">
        <v>4.3945650360000004</v>
      </c>
      <c r="P199" s="8">
        <v>6.4000000000000003E-3</v>
      </c>
      <c r="Q199" s="8">
        <v>6.4000000000000003E-3</v>
      </c>
      <c r="R199" s="8" t="s">
        <v>26</v>
      </c>
      <c r="S199" s="8" t="s">
        <v>27</v>
      </c>
      <c r="T199" s="8" t="s">
        <v>27</v>
      </c>
      <c r="U199" s="8" t="s">
        <v>27</v>
      </c>
      <c r="V199" s="9">
        <v>158.15700000000001</v>
      </c>
      <c r="W199" s="9">
        <v>158.15700000000001</v>
      </c>
      <c r="X199" t="e">
        <f>VLOOKUP(B199,[1]Daphnia!F$2:J$1059,5,FALSE)</f>
        <v>#N/A</v>
      </c>
      <c r="Y199" t="s">
        <v>27</v>
      </c>
      <c r="Z199" t="s">
        <v>27</v>
      </c>
      <c r="AA199" t="s">
        <v>27</v>
      </c>
      <c r="AB199" t="s">
        <v>5363</v>
      </c>
      <c r="AC199" t="s">
        <v>5363</v>
      </c>
    </row>
    <row r="200" spans="1:29" x14ac:dyDescent="0.25">
      <c r="A200" s="7" t="s">
        <v>422</v>
      </c>
      <c r="B200" s="8">
        <v>2243621</v>
      </c>
      <c r="C200" s="8">
        <v>20916</v>
      </c>
      <c r="D200" s="8">
        <v>5.8123151530000001</v>
      </c>
      <c r="E200" s="8">
        <v>5.7950226349999996</v>
      </c>
      <c r="F200" s="8">
        <v>5.8090961630000004</v>
      </c>
      <c r="G200" s="8">
        <v>5.7661117710000003</v>
      </c>
      <c r="H200" s="8">
        <v>5.64209812</v>
      </c>
      <c r="I200" s="8">
        <v>5.5274537229999998</v>
      </c>
      <c r="J200" s="8">
        <v>5.731704691</v>
      </c>
      <c r="K200" s="8" t="s">
        <v>25</v>
      </c>
      <c r="L200" s="8">
        <v>6.0002775980000003</v>
      </c>
      <c r="M200" s="8">
        <v>0.25738866500000002</v>
      </c>
      <c r="N200" s="8">
        <v>14.31684542</v>
      </c>
      <c r="O200" s="8">
        <v>5.4405825429999997</v>
      </c>
      <c r="P200" s="8" t="s">
        <v>26</v>
      </c>
      <c r="Q200" s="8" t="s">
        <v>26</v>
      </c>
      <c r="R200" s="8" t="s">
        <v>26</v>
      </c>
      <c r="S200" s="8" t="s">
        <v>27</v>
      </c>
      <c r="T200" s="8" t="s">
        <v>27</v>
      </c>
      <c r="U200" s="8" t="s">
        <v>27</v>
      </c>
      <c r="V200" s="9">
        <v>158.20400000000001</v>
      </c>
      <c r="W200" s="9">
        <v>2.26498221282568</v>
      </c>
      <c r="X200" t="e">
        <f>VLOOKUP(B200,[1]Daphnia!F$2:J$1059,5,FALSE)</f>
        <v>#N/A</v>
      </c>
      <c r="Y200" t="s">
        <v>27</v>
      </c>
      <c r="Z200" t="s">
        <v>27</v>
      </c>
      <c r="AA200" t="s">
        <v>27</v>
      </c>
      <c r="AB200" t="s">
        <v>5363</v>
      </c>
      <c r="AC200" t="s">
        <v>5363</v>
      </c>
    </row>
    <row r="201" spans="1:29" x14ac:dyDescent="0.25">
      <c r="A201" s="7" t="s">
        <v>424</v>
      </c>
      <c r="B201" s="8">
        <v>111115</v>
      </c>
      <c r="C201" s="8">
        <v>26864</v>
      </c>
      <c r="D201" s="8">
        <v>5.876423129</v>
      </c>
      <c r="E201" s="8">
        <v>5.8379964700000002</v>
      </c>
      <c r="F201" s="8">
        <v>5.8496217890000004</v>
      </c>
      <c r="G201" s="8">
        <v>5.8989010039999998</v>
      </c>
      <c r="H201" s="8">
        <v>5.7448591029999996</v>
      </c>
      <c r="I201" s="8">
        <v>5.8817218679999996</v>
      </c>
      <c r="J201" s="8">
        <v>5.5179056690000001</v>
      </c>
      <c r="K201" s="8">
        <v>200</v>
      </c>
      <c r="L201" s="8">
        <v>5.992960525</v>
      </c>
      <c r="M201" s="8">
        <v>0.32722871199999998</v>
      </c>
      <c r="N201" s="8">
        <v>999.99999869999999</v>
      </c>
      <c r="O201" s="8">
        <v>5.085138626</v>
      </c>
      <c r="P201" s="8">
        <v>6.4000000000000003E-3</v>
      </c>
      <c r="Q201" s="8" t="s">
        <v>26</v>
      </c>
      <c r="R201" s="8">
        <v>6.4000000000000003E-3</v>
      </c>
      <c r="S201" s="8" t="s">
        <v>27</v>
      </c>
      <c r="T201" s="8" t="s">
        <v>27</v>
      </c>
      <c r="U201" s="8" t="s">
        <v>27</v>
      </c>
      <c r="V201" s="9">
        <v>158.24100000000001</v>
      </c>
      <c r="W201" s="9">
        <v>158.24099979428672</v>
      </c>
      <c r="X201" t="e">
        <f>VLOOKUP(B201,[1]Daphnia!F$2:J$1059,5,FALSE)</f>
        <v>#N/A</v>
      </c>
      <c r="Y201" t="s">
        <v>27</v>
      </c>
      <c r="Z201" t="s">
        <v>27</v>
      </c>
      <c r="AA201" t="s">
        <v>27</v>
      </c>
      <c r="AB201" t="s">
        <v>4575</v>
      </c>
      <c r="AC201" t="s">
        <v>4576</v>
      </c>
    </row>
    <row r="202" spans="1:29" x14ac:dyDescent="0.25">
      <c r="A202" s="7" t="s">
        <v>426</v>
      </c>
      <c r="B202" s="8">
        <v>112050</v>
      </c>
      <c r="C202" s="8">
        <v>21641</v>
      </c>
      <c r="D202" s="8">
        <v>5.8596768639999999</v>
      </c>
      <c r="E202" s="8">
        <v>5.9386190000000001</v>
      </c>
      <c r="F202" s="8">
        <v>5.9390696529999998</v>
      </c>
      <c r="G202" s="8">
        <v>5.9054310289999998</v>
      </c>
      <c r="H202" s="8">
        <v>5.8900051319999998</v>
      </c>
      <c r="I202" s="8">
        <v>5.9268798069999997</v>
      </c>
      <c r="J202" s="8">
        <v>5.8259564150000003</v>
      </c>
      <c r="K202" s="8" t="s">
        <v>25</v>
      </c>
      <c r="L202" s="8">
        <v>5.9990372059999997</v>
      </c>
      <c r="M202" s="8">
        <v>0.10788221100000001</v>
      </c>
      <c r="N202" s="8">
        <v>1000</v>
      </c>
      <c r="O202" s="8">
        <v>5.7346425170000002</v>
      </c>
      <c r="P202" s="8">
        <v>0.64</v>
      </c>
      <c r="Q202" s="8">
        <v>0.64</v>
      </c>
      <c r="R202" s="8" t="s">
        <v>26</v>
      </c>
      <c r="S202" s="8" t="s">
        <v>27</v>
      </c>
      <c r="T202" s="8" t="s">
        <v>27</v>
      </c>
      <c r="U202" s="8" t="s">
        <v>27</v>
      </c>
      <c r="V202" s="9">
        <v>158.24100000000001</v>
      </c>
      <c r="W202" s="9">
        <v>158.24100000000001</v>
      </c>
      <c r="X202">
        <f>VLOOKUP(B202,[1]Daphnia!F$2:J$1059,5,FALSE)</f>
        <v>96000</v>
      </c>
      <c r="Y202" t="s">
        <v>27</v>
      </c>
      <c r="Z202">
        <v>104000</v>
      </c>
      <c r="AA202">
        <v>91000</v>
      </c>
      <c r="AB202" t="s">
        <v>5363</v>
      </c>
      <c r="AC202" t="s">
        <v>5363</v>
      </c>
    </row>
    <row r="203" spans="1:29" x14ac:dyDescent="0.25">
      <c r="A203" s="7" t="s">
        <v>428</v>
      </c>
      <c r="B203" s="8">
        <v>106309</v>
      </c>
      <c r="C203" s="8">
        <v>40112</v>
      </c>
      <c r="D203" s="8">
        <v>5.8809686829999999</v>
      </c>
      <c r="E203" s="8">
        <v>5.9306562290000002</v>
      </c>
      <c r="F203" s="8">
        <v>5.8214492130000002</v>
      </c>
      <c r="G203" s="8">
        <v>6.0826920290000004</v>
      </c>
      <c r="H203" s="8">
        <v>5.8477378680000003</v>
      </c>
      <c r="I203" s="8">
        <v>5.8901437139999997</v>
      </c>
      <c r="J203" s="8">
        <v>6.0168282030000002</v>
      </c>
      <c r="K203" s="8" t="s">
        <v>25</v>
      </c>
      <c r="L203" s="8">
        <v>6.0023242550000004</v>
      </c>
      <c r="M203" s="8">
        <v>1.9404960000000001E-3</v>
      </c>
      <c r="N203" s="8">
        <v>207.70973710000001</v>
      </c>
      <c r="O203" s="8">
        <v>5.8527282459999999</v>
      </c>
      <c r="P203" s="8" t="s">
        <v>26</v>
      </c>
      <c r="Q203" s="8" t="s">
        <v>26</v>
      </c>
      <c r="R203" s="8" t="s">
        <v>26</v>
      </c>
      <c r="S203" s="8" t="s">
        <v>27</v>
      </c>
      <c r="T203" s="8" t="s">
        <v>27</v>
      </c>
      <c r="U203" s="8" t="s">
        <v>27</v>
      </c>
      <c r="V203" s="9">
        <v>158.24100000000001</v>
      </c>
      <c r="W203" s="9">
        <v>32.868196508441102</v>
      </c>
      <c r="X203" t="e">
        <f>VLOOKUP(B203,[1]Daphnia!F$2:J$1059,5,FALSE)</f>
        <v>#N/A</v>
      </c>
      <c r="Y203" t="s">
        <v>27</v>
      </c>
      <c r="Z203" t="s">
        <v>27</v>
      </c>
      <c r="AA203" t="s">
        <v>27</v>
      </c>
      <c r="AB203" t="s">
        <v>5363</v>
      </c>
      <c r="AC203" t="s">
        <v>5363</v>
      </c>
    </row>
    <row r="204" spans="1:29" x14ac:dyDescent="0.25">
      <c r="A204" s="7" t="s">
        <v>430</v>
      </c>
      <c r="B204" s="8">
        <v>106274</v>
      </c>
      <c r="C204" s="8">
        <v>42059</v>
      </c>
      <c r="D204" s="8">
        <v>5.9173301150000004</v>
      </c>
      <c r="E204" s="8">
        <v>5.9116347070000002</v>
      </c>
      <c r="F204" s="8">
        <v>5.9122658279999998</v>
      </c>
      <c r="G204" s="8">
        <v>6.0549621599999996</v>
      </c>
      <c r="H204" s="8">
        <v>5.8108028909999998</v>
      </c>
      <c r="I204" s="8">
        <v>5.8970819390000004</v>
      </c>
      <c r="J204" s="8">
        <v>6.1333403110000004</v>
      </c>
      <c r="K204" s="8" t="s">
        <v>25</v>
      </c>
      <c r="L204" s="8">
        <v>5.9640298290000002</v>
      </c>
      <c r="M204" s="8">
        <v>22.294357290000001</v>
      </c>
      <c r="N204" s="8">
        <v>220.86326840000001</v>
      </c>
      <c r="O204" s="8">
        <v>7.6331913849999999</v>
      </c>
      <c r="P204" s="8">
        <v>6.4000000000000001E-2</v>
      </c>
      <c r="Q204" s="8">
        <v>6.4000000000000001E-2</v>
      </c>
      <c r="R204" s="8" t="s">
        <v>26</v>
      </c>
      <c r="S204" s="8" t="s">
        <v>27</v>
      </c>
      <c r="T204" s="8" t="s">
        <v>27</v>
      </c>
      <c r="U204" s="8" t="s">
        <v>27</v>
      </c>
      <c r="V204" s="9">
        <v>158.24100000000001</v>
      </c>
      <c r="W204" s="9">
        <v>34.949624454884407</v>
      </c>
      <c r="X204" t="e">
        <f>VLOOKUP(B204,[1]Daphnia!F$2:J$1059,5,FALSE)</f>
        <v>#N/A</v>
      </c>
      <c r="Y204" t="s">
        <v>27</v>
      </c>
      <c r="Z204" t="s">
        <v>27</v>
      </c>
      <c r="AA204" t="s">
        <v>27</v>
      </c>
      <c r="AB204" t="s">
        <v>5363</v>
      </c>
      <c r="AC204" t="s">
        <v>5363</v>
      </c>
    </row>
    <row r="205" spans="1:29" x14ac:dyDescent="0.25">
      <c r="A205" s="7" t="s">
        <v>432</v>
      </c>
      <c r="B205" s="8">
        <v>924163</v>
      </c>
      <c r="C205" s="8">
        <v>21026</v>
      </c>
      <c r="D205" s="8">
        <v>6.1231657620000002</v>
      </c>
      <c r="E205" s="8">
        <v>6.0668877490000002</v>
      </c>
      <c r="F205" s="8">
        <v>5.9302460249999998</v>
      </c>
      <c r="G205" s="8">
        <v>5.97136128</v>
      </c>
      <c r="H205" s="8">
        <v>5.9905838500000002</v>
      </c>
      <c r="I205" s="8">
        <v>6.0831335480000002</v>
      </c>
      <c r="J205" s="8">
        <v>5.9525435309999999</v>
      </c>
      <c r="K205" s="8" t="s">
        <v>25</v>
      </c>
      <c r="L205" s="8">
        <v>6.0119974779999996</v>
      </c>
      <c r="M205" s="8">
        <v>23.179035299999999</v>
      </c>
      <c r="N205" s="8">
        <v>222.7776465</v>
      </c>
      <c r="O205" s="8">
        <v>5.185717006</v>
      </c>
      <c r="P205" s="8" t="s">
        <v>26</v>
      </c>
      <c r="Q205" s="8" t="s">
        <v>26</v>
      </c>
      <c r="R205" s="8" t="s">
        <v>26</v>
      </c>
      <c r="S205" s="8" t="s">
        <v>27</v>
      </c>
      <c r="T205" s="8" t="s">
        <v>27</v>
      </c>
      <c r="U205" s="8" t="s">
        <v>27</v>
      </c>
      <c r="V205" s="9">
        <v>158.245</v>
      </c>
      <c r="W205" s="9">
        <v>35.253448670392501</v>
      </c>
      <c r="X205" t="e">
        <f>VLOOKUP(B205,[1]Daphnia!F$2:J$1059,5,FALSE)</f>
        <v>#N/A</v>
      </c>
      <c r="Y205" t="s">
        <v>27</v>
      </c>
      <c r="Z205" t="s">
        <v>27</v>
      </c>
      <c r="AA205" t="s">
        <v>27</v>
      </c>
      <c r="AB205" t="s">
        <v>4575</v>
      </c>
      <c r="AC205" t="s">
        <v>4576</v>
      </c>
    </row>
    <row r="206" spans="1:29" x14ac:dyDescent="0.25">
      <c r="A206" s="7" t="s">
        <v>434</v>
      </c>
      <c r="B206" s="8">
        <v>112301</v>
      </c>
      <c r="C206" s="8">
        <v>21946</v>
      </c>
      <c r="D206" s="8">
        <v>5.9521866369999996</v>
      </c>
      <c r="E206" s="8">
        <v>5.9107933580000003</v>
      </c>
      <c r="F206" s="8">
        <v>5.8277430140000002</v>
      </c>
      <c r="G206" s="8">
        <v>5.8490619559999999</v>
      </c>
      <c r="H206" s="8">
        <v>5.7934373189999997</v>
      </c>
      <c r="I206" s="8">
        <v>5.6881972340000004</v>
      </c>
      <c r="J206" s="8">
        <v>3.4235084389999999</v>
      </c>
      <c r="K206" s="8">
        <v>200</v>
      </c>
      <c r="L206" s="8">
        <v>5.9475180280000002</v>
      </c>
      <c r="M206" s="8">
        <v>6.286442224</v>
      </c>
      <c r="N206" s="8">
        <v>142.9134545</v>
      </c>
      <c r="O206" s="8">
        <v>3.1349999999999998</v>
      </c>
      <c r="P206" s="8" t="s">
        <v>26</v>
      </c>
      <c r="Q206" s="8" t="s">
        <v>26</v>
      </c>
      <c r="R206" s="8" t="s">
        <v>26</v>
      </c>
      <c r="S206" s="8" t="s">
        <v>27</v>
      </c>
      <c r="T206" s="8" t="s">
        <v>27</v>
      </c>
      <c r="U206" s="8" t="s">
        <v>27</v>
      </c>
      <c r="V206" s="9">
        <v>158.285</v>
      </c>
      <c r="W206" s="9">
        <v>22.621056145532499</v>
      </c>
      <c r="X206">
        <f>VLOOKUP(B206,[1]Daphnia!F$2:J$1059,5,FALSE)</f>
        <v>6510</v>
      </c>
      <c r="Y206" t="s">
        <v>27</v>
      </c>
      <c r="Z206">
        <v>2400</v>
      </c>
      <c r="AA206" t="s">
        <v>27</v>
      </c>
      <c r="AB206" t="s">
        <v>5363</v>
      </c>
      <c r="AC206" t="s">
        <v>5363</v>
      </c>
    </row>
    <row r="207" spans="1:29" x14ac:dyDescent="0.25">
      <c r="A207" s="7" t="s">
        <v>436</v>
      </c>
      <c r="B207" s="8">
        <v>1119400</v>
      </c>
      <c r="C207" s="8">
        <v>25122</v>
      </c>
      <c r="D207" s="8">
        <v>5.9098700989999999</v>
      </c>
      <c r="E207" s="8">
        <v>5.9362942070000004</v>
      </c>
      <c r="F207" s="8">
        <v>5.9016674519999999</v>
      </c>
      <c r="G207" s="8">
        <v>6.0154306379999998</v>
      </c>
      <c r="H207" s="8">
        <v>6.0077578660000004</v>
      </c>
      <c r="I207" s="8">
        <v>6.0353526219999996</v>
      </c>
      <c r="J207" s="8">
        <v>5.7818819799999996</v>
      </c>
      <c r="K207" s="8" t="s">
        <v>25</v>
      </c>
      <c r="L207" s="8">
        <v>5.9834630110000004</v>
      </c>
      <c r="M207" s="8">
        <v>19.025878760000001</v>
      </c>
      <c r="N207" s="8">
        <v>216.15540849999999</v>
      </c>
      <c r="O207" s="8">
        <v>4.9385135849999999</v>
      </c>
      <c r="P207" s="8" t="s">
        <v>26</v>
      </c>
      <c r="Q207" s="8" t="s">
        <v>26</v>
      </c>
      <c r="R207" s="8" t="s">
        <v>26</v>
      </c>
      <c r="S207" s="8" t="s">
        <v>27</v>
      </c>
      <c r="T207" s="8" t="s">
        <v>27</v>
      </c>
      <c r="U207" s="8" t="s">
        <v>27</v>
      </c>
      <c r="V207" s="9">
        <v>160.16900000000001</v>
      </c>
      <c r="W207" s="9">
        <v>34.621395624036502</v>
      </c>
      <c r="X207" t="e">
        <f>VLOOKUP(B207,[1]Daphnia!F$2:J$1059,5,FALSE)</f>
        <v>#N/A</v>
      </c>
      <c r="Y207" t="s">
        <v>27</v>
      </c>
      <c r="Z207" t="s">
        <v>27</v>
      </c>
      <c r="AA207" t="s">
        <v>27</v>
      </c>
      <c r="AB207" t="s">
        <v>4579</v>
      </c>
      <c r="AC207" t="s">
        <v>4589</v>
      </c>
    </row>
    <row r="208" spans="1:29" x14ac:dyDescent="0.25">
      <c r="A208" s="7" t="s">
        <v>438</v>
      </c>
      <c r="B208" s="8">
        <v>1596845</v>
      </c>
      <c r="C208" s="8">
        <v>20370</v>
      </c>
      <c r="D208" s="8">
        <v>6.4281418779999999</v>
      </c>
      <c r="E208" s="8">
        <v>6.065465025</v>
      </c>
      <c r="F208" s="8">
        <v>6.3437610070000003</v>
      </c>
      <c r="G208" s="8">
        <v>6.1668062309999998</v>
      </c>
      <c r="H208" s="8">
        <v>6.0001338219999996</v>
      </c>
      <c r="I208" s="8">
        <v>6.0135586869999997</v>
      </c>
      <c r="J208" s="8">
        <v>5.4380042749999999</v>
      </c>
      <c r="K208" s="8">
        <v>200</v>
      </c>
      <c r="L208" s="8">
        <v>6.075292546</v>
      </c>
      <c r="M208" s="8">
        <v>3.156307338</v>
      </c>
      <c r="N208" s="8">
        <v>299.36294959999998</v>
      </c>
      <c r="O208" s="8">
        <v>3.1349999999999998</v>
      </c>
      <c r="P208" s="8">
        <v>64</v>
      </c>
      <c r="Q208" s="8" t="s">
        <v>26</v>
      </c>
      <c r="R208" s="8">
        <v>64</v>
      </c>
      <c r="S208" s="8">
        <v>0</v>
      </c>
      <c r="T208" s="8">
        <v>36.200000000000003</v>
      </c>
      <c r="U208" s="8">
        <v>66.5</v>
      </c>
      <c r="V208" s="9">
        <v>160.173</v>
      </c>
      <c r="W208" s="9">
        <v>47.949861726280801</v>
      </c>
      <c r="X208">
        <f>VLOOKUP(B208,[1]Daphnia!F$2:J$1059,5,FALSE)</f>
        <v>98500</v>
      </c>
      <c r="Y208">
        <v>448000</v>
      </c>
      <c r="Z208" t="s">
        <v>27</v>
      </c>
      <c r="AA208">
        <v>149300</v>
      </c>
      <c r="AB208" t="s">
        <v>5363</v>
      </c>
      <c r="AC208" t="s">
        <v>5363</v>
      </c>
    </row>
    <row r="209" spans="1:29" x14ac:dyDescent="0.25">
      <c r="A209" s="7" t="s">
        <v>440</v>
      </c>
      <c r="B209" s="8">
        <v>98873</v>
      </c>
      <c r="C209" s="8">
        <v>25014</v>
      </c>
      <c r="D209" s="8">
        <v>5.8087945440000004</v>
      </c>
      <c r="E209" s="8">
        <v>5.8325290440000002</v>
      </c>
      <c r="F209" s="8">
        <v>5.862188926</v>
      </c>
      <c r="G209" s="8">
        <v>5.775150837</v>
      </c>
      <c r="H209" s="8">
        <v>5.8470100049999996</v>
      </c>
      <c r="I209" s="8">
        <v>5.8895685039999996</v>
      </c>
      <c r="J209" s="8">
        <v>5.6788281879999998</v>
      </c>
      <c r="K209" s="8" t="s">
        <v>25</v>
      </c>
      <c r="L209" s="8">
        <v>5.9966036520000001</v>
      </c>
      <c r="M209" s="8">
        <v>8.8983000000000007E-2</v>
      </c>
      <c r="N209" s="8">
        <v>999.999999</v>
      </c>
      <c r="O209" s="8">
        <v>5.5411520579999998</v>
      </c>
      <c r="P209" s="8">
        <v>6.4000000000000001E-2</v>
      </c>
      <c r="Q209" s="8">
        <v>6.4000000000000001E-2</v>
      </c>
      <c r="R209" s="8" t="s">
        <v>26</v>
      </c>
      <c r="S209" s="8" t="s">
        <v>27</v>
      </c>
      <c r="T209" s="8" t="s">
        <v>27</v>
      </c>
      <c r="U209" s="8" t="s">
        <v>27</v>
      </c>
      <c r="V209" s="9">
        <v>161.03</v>
      </c>
      <c r="W209" s="9">
        <v>161.02999983897001</v>
      </c>
      <c r="X209" t="e">
        <f>VLOOKUP(B209,[1]Daphnia!F$2:J$1059,5,FALSE)</f>
        <v>#N/A</v>
      </c>
      <c r="Y209" t="s">
        <v>27</v>
      </c>
      <c r="Z209" t="s">
        <v>27</v>
      </c>
      <c r="AA209" t="s">
        <v>27</v>
      </c>
      <c r="AB209" t="s">
        <v>5363</v>
      </c>
      <c r="AC209" t="s">
        <v>5363</v>
      </c>
    </row>
    <row r="210" spans="1:29" x14ac:dyDescent="0.25">
      <c r="A210" s="7" t="s">
        <v>442</v>
      </c>
      <c r="B210" s="8">
        <v>824782</v>
      </c>
      <c r="C210" s="8">
        <v>27320</v>
      </c>
      <c r="D210" s="8">
        <v>5.9481964219999997</v>
      </c>
      <c r="E210" s="8">
        <v>5.9747349669999998</v>
      </c>
      <c r="F210" s="8">
        <v>5.9221918320000002</v>
      </c>
      <c r="G210" s="8">
        <v>5.982334797</v>
      </c>
      <c r="H210" s="8">
        <v>6.1530576090000002</v>
      </c>
      <c r="I210" s="8">
        <v>5.813808002</v>
      </c>
      <c r="J210" s="8">
        <v>5.866683965</v>
      </c>
      <c r="K210" s="8" t="s">
        <v>25</v>
      </c>
      <c r="L210" s="8">
        <v>5.9995311640000004</v>
      </c>
      <c r="M210" s="8">
        <v>24.99999992</v>
      </c>
      <c r="N210" s="8">
        <v>73.405425289999997</v>
      </c>
      <c r="O210" s="8">
        <v>5.8398277380000003</v>
      </c>
      <c r="P210" s="8" t="s">
        <v>26</v>
      </c>
      <c r="Q210" s="8" t="s">
        <v>26</v>
      </c>
      <c r="R210" s="8" t="s">
        <v>26</v>
      </c>
      <c r="S210" s="8" t="s">
        <v>27</v>
      </c>
      <c r="T210" s="8" t="s">
        <v>27</v>
      </c>
      <c r="U210" s="8" t="s">
        <v>27</v>
      </c>
      <c r="V210" s="9">
        <v>161.09200000000001</v>
      </c>
      <c r="W210" s="9">
        <v>11.825026770816679</v>
      </c>
      <c r="X210" t="e">
        <f>VLOOKUP(B210,[1]Daphnia!F$2:J$1059,5,FALSE)</f>
        <v>#N/A</v>
      </c>
      <c r="Y210" t="s">
        <v>27</v>
      </c>
      <c r="Z210" t="s">
        <v>27</v>
      </c>
      <c r="AA210" t="s">
        <v>27</v>
      </c>
      <c r="AB210" t="s">
        <v>5363</v>
      </c>
      <c r="AC210" t="s">
        <v>5363</v>
      </c>
    </row>
    <row r="211" spans="1:29" x14ac:dyDescent="0.25">
      <c r="A211" s="7" t="s">
        <v>444</v>
      </c>
      <c r="B211" s="8">
        <v>94597</v>
      </c>
      <c r="C211" s="8">
        <v>21254</v>
      </c>
      <c r="D211" s="8">
        <v>6.1153583329999996</v>
      </c>
      <c r="E211" s="8">
        <v>6.075267008</v>
      </c>
      <c r="F211" s="8">
        <v>5.9197348649999997</v>
      </c>
      <c r="G211" s="8">
        <v>6.0230970240000001</v>
      </c>
      <c r="H211" s="8">
        <v>5.9567487999999997</v>
      </c>
      <c r="I211" s="8">
        <v>6.0489945709999997</v>
      </c>
      <c r="J211" s="8">
        <v>5.6159087640000003</v>
      </c>
      <c r="K211" s="8">
        <v>200</v>
      </c>
      <c r="L211" s="8">
        <v>6.0094949470000003</v>
      </c>
      <c r="M211" s="8">
        <v>24.993218980000002</v>
      </c>
      <c r="N211" s="8">
        <v>188.1024754</v>
      </c>
      <c r="O211" s="8">
        <v>5.5280837920000003</v>
      </c>
      <c r="P211" s="8" t="s">
        <v>26</v>
      </c>
      <c r="Q211" s="8" t="s">
        <v>26</v>
      </c>
      <c r="R211" s="8" t="s">
        <v>26</v>
      </c>
      <c r="S211" s="8" t="s">
        <v>27</v>
      </c>
      <c r="T211" s="8" t="s">
        <v>27</v>
      </c>
      <c r="U211" s="8" t="s">
        <v>27</v>
      </c>
      <c r="V211" s="9">
        <v>162.18799999999999</v>
      </c>
      <c r="W211" s="9">
        <v>30.507964280175198</v>
      </c>
      <c r="X211" t="e">
        <f>VLOOKUP(B211,[1]Daphnia!F$2:J$1059,5,FALSE)</f>
        <v>#N/A</v>
      </c>
      <c r="Y211" t="s">
        <v>27</v>
      </c>
      <c r="Z211" t="s">
        <v>27</v>
      </c>
      <c r="AA211" t="s">
        <v>27</v>
      </c>
      <c r="AB211" t="s">
        <v>4570</v>
      </c>
      <c r="AC211" t="s">
        <v>4578</v>
      </c>
    </row>
    <row r="212" spans="1:29" x14ac:dyDescent="0.25">
      <c r="A212" s="7" t="s">
        <v>446</v>
      </c>
      <c r="B212" s="8">
        <v>16752775</v>
      </c>
      <c r="C212" s="8">
        <v>22267</v>
      </c>
      <c r="D212" s="8">
        <v>5.936052621</v>
      </c>
      <c r="E212" s="8">
        <v>5.952753628</v>
      </c>
      <c r="F212" s="8">
        <v>6.0773986799999999</v>
      </c>
      <c r="G212" s="8">
        <v>5.9259142650000003</v>
      </c>
      <c r="H212" s="8">
        <v>5.1904068580000002</v>
      </c>
      <c r="I212" s="8">
        <v>4.6467269660000001</v>
      </c>
      <c r="J212" s="8">
        <v>3.38825975</v>
      </c>
      <c r="K212" s="8">
        <v>50</v>
      </c>
      <c r="L212" s="8">
        <v>5.9783105040000004</v>
      </c>
      <c r="M212" s="8">
        <v>2.100430174</v>
      </c>
      <c r="N212" s="8">
        <v>91.572082010000003</v>
      </c>
      <c r="O212" s="8">
        <v>3.1349999999999998</v>
      </c>
      <c r="P212" s="8">
        <v>0.64</v>
      </c>
      <c r="Q212" s="8">
        <v>0.64</v>
      </c>
      <c r="R212" s="8">
        <v>6.4</v>
      </c>
      <c r="S212" s="8">
        <v>1.25</v>
      </c>
      <c r="T212" s="8">
        <v>15.3</v>
      </c>
      <c r="U212" s="8">
        <v>41.4</v>
      </c>
      <c r="V212" s="9">
        <v>162.21</v>
      </c>
      <c r="W212" s="9">
        <v>14.8539074228421</v>
      </c>
      <c r="X212">
        <f>VLOOKUP(B212,[1]Daphnia!F$2:J$1059,5,FALSE)</f>
        <v>31.7</v>
      </c>
      <c r="Y212">
        <v>1448.9867749385248</v>
      </c>
      <c r="Z212">
        <v>2110</v>
      </c>
      <c r="AA212">
        <v>1332.303635299774</v>
      </c>
      <c r="AB212" t="s">
        <v>4575</v>
      </c>
      <c r="AC212" t="s">
        <v>4576</v>
      </c>
    </row>
    <row r="213" spans="1:29" x14ac:dyDescent="0.25">
      <c r="A213" s="7" t="s">
        <v>448</v>
      </c>
      <c r="B213" s="8">
        <v>112345</v>
      </c>
      <c r="C213" s="8">
        <v>21519</v>
      </c>
      <c r="D213" s="8">
        <v>5.7798793460000004</v>
      </c>
      <c r="E213" s="8">
        <v>5.9972717219999998</v>
      </c>
      <c r="F213" s="8">
        <v>6.2129980280000003</v>
      </c>
      <c r="G213" s="8">
        <v>5.8646591380000004</v>
      </c>
      <c r="H213" s="8">
        <v>5.945566758</v>
      </c>
      <c r="I213" s="8">
        <v>5.7390376830000003</v>
      </c>
      <c r="J213" s="8">
        <v>5.9634490639999997</v>
      </c>
      <c r="K213" s="8" t="s">
        <v>25</v>
      </c>
      <c r="L213" s="8">
        <v>5.9960434310000004</v>
      </c>
      <c r="M213" s="8">
        <v>24.926529380000002</v>
      </c>
      <c r="N213" s="8">
        <v>7.4915047680000004</v>
      </c>
      <c r="O213" s="8">
        <v>5.8797850179999998</v>
      </c>
      <c r="P213" s="8">
        <v>6.4000000000000001E-2</v>
      </c>
      <c r="Q213" s="8">
        <v>6.4000000000000001E-2</v>
      </c>
      <c r="R213" s="8" t="s">
        <v>26</v>
      </c>
      <c r="S213" s="8" t="s">
        <v>27</v>
      </c>
      <c r="T213" s="8" t="s">
        <v>27</v>
      </c>
      <c r="U213" s="8" t="s">
        <v>27</v>
      </c>
      <c r="V213" s="9">
        <v>162.22900000000001</v>
      </c>
      <c r="W213" s="9">
        <v>1.2153393270078723</v>
      </c>
      <c r="X213" t="e">
        <f>VLOOKUP(B213,[1]Daphnia!F$2:J$1059,5,FALSE)</f>
        <v>#N/A</v>
      </c>
      <c r="Y213" t="s">
        <v>27</v>
      </c>
      <c r="Z213" t="s">
        <v>27</v>
      </c>
      <c r="AA213" t="s">
        <v>27</v>
      </c>
      <c r="AB213" t="s">
        <v>5363</v>
      </c>
      <c r="AC213" t="s">
        <v>5363</v>
      </c>
    </row>
    <row r="214" spans="1:29" x14ac:dyDescent="0.25">
      <c r="A214" s="7" t="s">
        <v>450</v>
      </c>
      <c r="B214" s="8">
        <v>54115</v>
      </c>
      <c r="C214" s="8">
        <v>20930</v>
      </c>
      <c r="D214" s="8">
        <v>5.8819382149999999</v>
      </c>
      <c r="E214" s="8">
        <v>5.8294930090000001</v>
      </c>
      <c r="F214" s="8">
        <v>5.8346982619999999</v>
      </c>
      <c r="G214" s="8">
        <v>5.8746638100000004</v>
      </c>
      <c r="H214" s="8">
        <v>5.8658269790000004</v>
      </c>
      <c r="I214" s="8">
        <v>5.3777247709999996</v>
      </c>
      <c r="J214" s="8">
        <v>5.5644336430000001</v>
      </c>
      <c r="K214" s="8">
        <v>100</v>
      </c>
      <c r="L214" s="8">
        <v>5.986416009</v>
      </c>
      <c r="M214" s="8">
        <v>0.415638163</v>
      </c>
      <c r="N214" s="8">
        <v>1000</v>
      </c>
      <c r="O214" s="8">
        <v>4.5738790629999997</v>
      </c>
      <c r="P214" s="8">
        <v>64</v>
      </c>
      <c r="Q214" s="8" t="s">
        <v>26</v>
      </c>
      <c r="R214" s="8">
        <v>64</v>
      </c>
      <c r="S214" s="8" t="s">
        <v>27</v>
      </c>
      <c r="T214" s="8" t="s">
        <v>27</v>
      </c>
      <c r="U214" s="8" t="s">
        <v>27</v>
      </c>
      <c r="V214" s="9">
        <v>162.23599999999999</v>
      </c>
      <c r="W214" s="9">
        <v>162.23599999999999</v>
      </c>
      <c r="X214" t="e">
        <f>VLOOKUP(B214,[1]Daphnia!F$2:J$1059,5,FALSE)</f>
        <v>#N/A</v>
      </c>
      <c r="Y214" t="s">
        <v>27</v>
      </c>
      <c r="Z214" t="s">
        <v>27</v>
      </c>
      <c r="AA214" t="s">
        <v>27</v>
      </c>
      <c r="AB214" t="s">
        <v>4579</v>
      </c>
      <c r="AC214" t="s">
        <v>4582</v>
      </c>
    </row>
    <row r="215" spans="1:29" x14ac:dyDescent="0.25">
      <c r="A215" s="7" t="s">
        <v>452</v>
      </c>
      <c r="B215" s="8">
        <v>533744</v>
      </c>
      <c r="C215" s="8">
        <v>24902</v>
      </c>
      <c r="D215" s="8">
        <v>5.7257251800000004</v>
      </c>
      <c r="E215" s="8">
        <v>5.616851112</v>
      </c>
      <c r="F215" s="8">
        <v>5.4632931019999997</v>
      </c>
      <c r="G215" s="8">
        <v>5.7099828009999998</v>
      </c>
      <c r="H215" s="8">
        <v>5.7849258629999998</v>
      </c>
      <c r="I215" s="8">
        <v>5.5455952120000003</v>
      </c>
      <c r="J215" s="8">
        <v>5.8312102130000003</v>
      </c>
      <c r="K215" s="8" t="s">
        <v>25</v>
      </c>
      <c r="L215" s="8">
        <v>6.0039046660000004</v>
      </c>
      <c r="M215" s="10">
        <v>1.08E-12</v>
      </c>
      <c r="N215" s="8">
        <v>589.40823720000003</v>
      </c>
      <c r="O215" s="8">
        <v>5.3272664169999997</v>
      </c>
      <c r="P215" s="8">
        <v>6.4</v>
      </c>
      <c r="Q215" s="8" t="s">
        <v>26</v>
      </c>
      <c r="R215" s="8">
        <v>6.4</v>
      </c>
      <c r="S215" s="8">
        <v>20.75</v>
      </c>
      <c r="T215" s="8">
        <v>0.13900000000000001</v>
      </c>
      <c r="U215" s="8">
        <v>0.28100000000000003</v>
      </c>
      <c r="V215" s="9">
        <v>162.27000000000001</v>
      </c>
      <c r="W215" s="9">
        <v>95.643274650444013</v>
      </c>
      <c r="X215">
        <f>VLOOKUP(B215,[1]Daphnia!F$2:J$1059,5,FALSE)</f>
        <v>310</v>
      </c>
      <c r="Y215">
        <v>624.49979983983985</v>
      </c>
      <c r="Z215" t="s">
        <v>27</v>
      </c>
      <c r="AA215">
        <v>1075.5371391737187</v>
      </c>
      <c r="AB215" t="s">
        <v>5363</v>
      </c>
      <c r="AC215" t="s">
        <v>5363</v>
      </c>
    </row>
    <row r="216" spans="1:29" x14ac:dyDescent="0.25">
      <c r="A216" s="7" t="s">
        <v>454</v>
      </c>
      <c r="B216" s="8">
        <v>4904614</v>
      </c>
      <c r="C216" s="8">
        <v>27581</v>
      </c>
      <c r="D216" s="8">
        <v>5.888401075</v>
      </c>
      <c r="E216" s="8">
        <v>5.8997443949999999</v>
      </c>
      <c r="F216" s="8">
        <v>5.8964592209999998</v>
      </c>
      <c r="G216" s="8">
        <v>5.8278143440000001</v>
      </c>
      <c r="H216" s="8">
        <v>5.9173486630000003</v>
      </c>
      <c r="I216" s="8">
        <v>5.8562513779999996</v>
      </c>
      <c r="J216" s="8">
        <v>5.344003828</v>
      </c>
      <c r="K216" s="8">
        <v>200</v>
      </c>
      <c r="L216" s="8">
        <v>5.955682425</v>
      </c>
      <c r="M216" s="8">
        <v>2.8013534359999999</v>
      </c>
      <c r="N216" s="8">
        <v>314.85922520000003</v>
      </c>
      <c r="O216" s="8">
        <v>3.1349999999999998</v>
      </c>
      <c r="P216" s="8" t="s">
        <v>26</v>
      </c>
      <c r="Q216" s="8" t="s">
        <v>26</v>
      </c>
      <c r="R216" s="8" t="s">
        <v>26</v>
      </c>
      <c r="S216" s="8" t="s">
        <v>27</v>
      </c>
      <c r="T216" s="8" t="s">
        <v>27</v>
      </c>
      <c r="U216" s="8" t="s">
        <v>27</v>
      </c>
      <c r="V216" s="9">
        <v>162.27600000000001</v>
      </c>
      <c r="W216" s="9">
        <v>51.094095628555209</v>
      </c>
      <c r="X216" t="e">
        <f>VLOOKUP(B216,[1]Daphnia!F$2:J$1059,5,FALSE)</f>
        <v>#N/A</v>
      </c>
      <c r="Y216" t="s">
        <v>27</v>
      </c>
      <c r="Z216" t="s">
        <v>27</v>
      </c>
      <c r="AA216" t="s">
        <v>27</v>
      </c>
      <c r="AB216" t="s">
        <v>5363</v>
      </c>
      <c r="AC216" t="s">
        <v>5363</v>
      </c>
    </row>
    <row r="217" spans="1:29" x14ac:dyDescent="0.25">
      <c r="A217" s="7" t="s">
        <v>456</v>
      </c>
      <c r="B217" s="8">
        <v>99627</v>
      </c>
      <c r="C217" s="8">
        <v>26640</v>
      </c>
      <c r="D217" s="8">
        <v>6.0177787939999998</v>
      </c>
      <c r="E217" s="8">
        <v>5.980238409</v>
      </c>
      <c r="F217" s="8">
        <v>5.9942809029999999</v>
      </c>
      <c r="G217" s="8">
        <v>6.0671930840000003</v>
      </c>
      <c r="H217" s="8">
        <v>6.2096828549999996</v>
      </c>
      <c r="I217" s="8">
        <v>6.1212098109999999</v>
      </c>
      <c r="J217" s="8">
        <v>5.4557060890000004</v>
      </c>
      <c r="K217" s="8">
        <v>200</v>
      </c>
      <c r="L217" s="8">
        <v>6.0302948839999999</v>
      </c>
      <c r="M217" s="8">
        <v>24.964078690000001</v>
      </c>
      <c r="N217" s="8">
        <v>175.27153269999999</v>
      </c>
      <c r="O217" s="8">
        <v>5.4236525120000003</v>
      </c>
      <c r="P217" s="8" t="s">
        <v>26</v>
      </c>
      <c r="Q217" s="8" t="s">
        <v>26</v>
      </c>
      <c r="R217" s="8" t="s">
        <v>26</v>
      </c>
      <c r="S217" s="8" t="s">
        <v>27</v>
      </c>
      <c r="T217" s="8" t="s">
        <v>27</v>
      </c>
      <c r="U217" s="8" t="s">
        <v>27</v>
      </c>
      <c r="V217" s="9">
        <v>162.27600000000001</v>
      </c>
      <c r="W217" s="9">
        <v>28.442363240425198</v>
      </c>
      <c r="X217" t="e">
        <f>VLOOKUP(B217,[1]Daphnia!F$2:J$1059,5,FALSE)</f>
        <v>#N/A</v>
      </c>
      <c r="Y217" t="s">
        <v>27</v>
      </c>
      <c r="Z217" t="s">
        <v>27</v>
      </c>
      <c r="AA217" t="s">
        <v>27</v>
      </c>
      <c r="AB217" t="s">
        <v>4575</v>
      </c>
      <c r="AC217" t="s">
        <v>4583</v>
      </c>
    </row>
    <row r="218" spans="1:29" x14ac:dyDescent="0.25">
      <c r="A218" s="7" t="s">
        <v>458</v>
      </c>
      <c r="B218" s="8">
        <v>120832</v>
      </c>
      <c r="C218" s="8">
        <v>20439</v>
      </c>
      <c r="D218" s="8">
        <v>6.0496410139999997</v>
      </c>
      <c r="E218" s="8">
        <v>6.1263597909999996</v>
      </c>
      <c r="F218" s="8">
        <v>6.068860806</v>
      </c>
      <c r="G218" s="8">
        <v>6.0447950270000002</v>
      </c>
      <c r="H218" s="8">
        <v>6.0347149480000004</v>
      </c>
      <c r="I218" s="8">
        <v>6.033212528</v>
      </c>
      <c r="J218" s="8">
        <v>6.9165901459999999</v>
      </c>
      <c r="K218" s="8" t="s">
        <v>25</v>
      </c>
      <c r="L218" s="8">
        <v>6.0283143179999996</v>
      </c>
      <c r="M218" s="8">
        <v>8.536538234</v>
      </c>
      <c r="N218" s="8">
        <v>226.2143715</v>
      </c>
      <c r="O218" s="8">
        <v>9.4189722210000006</v>
      </c>
      <c r="P218" s="8">
        <v>6.4000000000000003E-3</v>
      </c>
      <c r="Q218" s="8">
        <v>6.4000000000000003E-3</v>
      </c>
      <c r="R218" s="8" t="s">
        <v>26</v>
      </c>
      <c r="S218" s="8" t="s">
        <v>27</v>
      </c>
      <c r="T218" s="8" t="s">
        <v>27</v>
      </c>
      <c r="U218" s="8" t="s">
        <v>27</v>
      </c>
      <c r="V218" s="9">
        <v>163</v>
      </c>
      <c r="W218" s="9">
        <v>36.8729425545</v>
      </c>
      <c r="X218" t="e">
        <f>VLOOKUP(B218,[1]Daphnia!F$2:J$1059,5,FALSE)</f>
        <v>#N/A</v>
      </c>
      <c r="Y218" t="s">
        <v>27</v>
      </c>
      <c r="Z218" t="s">
        <v>27</v>
      </c>
      <c r="AA218" t="s">
        <v>27</v>
      </c>
      <c r="AB218" t="s">
        <v>5363</v>
      </c>
      <c r="AC218" t="s">
        <v>5363</v>
      </c>
    </row>
    <row r="219" spans="1:29" x14ac:dyDescent="0.25">
      <c r="A219" s="7" t="s">
        <v>460</v>
      </c>
      <c r="B219" s="8">
        <v>76039</v>
      </c>
      <c r="C219" s="8">
        <v>21378</v>
      </c>
      <c r="D219" s="8">
        <v>5.8426061750000002</v>
      </c>
      <c r="E219" s="8">
        <v>5.8508209369999999</v>
      </c>
      <c r="F219" s="8">
        <v>5.8622713749999997</v>
      </c>
      <c r="G219" s="8">
        <v>5.9095869829999996</v>
      </c>
      <c r="H219" s="8">
        <v>5.890330778</v>
      </c>
      <c r="I219" s="8">
        <v>5.9132016719999996</v>
      </c>
      <c r="J219" s="8">
        <v>5.6686597509999999</v>
      </c>
      <c r="K219" s="8" t="s">
        <v>25</v>
      </c>
      <c r="L219" s="8">
        <v>6.0023742369999997</v>
      </c>
      <c r="M219" s="8">
        <v>0.13590569299999999</v>
      </c>
      <c r="N219" s="8">
        <v>999.99812640000005</v>
      </c>
      <c r="O219" s="8">
        <v>5.5648447760000002</v>
      </c>
      <c r="P219" s="8" t="s">
        <v>26</v>
      </c>
      <c r="Q219" s="8" t="s">
        <v>26</v>
      </c>
      <c r="R219" s="8" t="s">
        <v>26</v>
      </c>
      <c r="S219" s="8" t="s">
        <v>27</v>
      </c>
      <c r="T219" s="8" t="s">
        <v>27</v>
      </c>
      <c r="U219" s="8" t="s">
        <v>27</v>
      </c>
      <c r="V219" s="9">
        <v>163.38</v>
      </c>
      <c r="W219" s="9">
        <v>163.37969389123199</v>
      </c>
      <c r="X219" t="e">
        <f>VLOOKUP(B219,[1]Daphnia!F$2:J$1059,5,FALSE)</f>
        <v>#N/A</v>
      </c>
      <c r="Y219" t="s">
        <v>27</v>
      </c>
      <c r="Z219" t="s">
        <v>27</v>
      </c>
      <c r="AA219" t="s">
        <v>27</v>
      </c>
      <c r="AB219" t="s">
        <v>5363</v>
      </c>
      <c r="AC219" t="s">
        <v>5363</v>
      </c>
    </row>
    <row r="220" spans="1:29" ht="30" x14ac:dyDescent="0.25">
      <c r="A220" s="7" t="s">
        <v>462</v>
      </c>
      <c r="B220" s="8">
        <v>826620</v>
      </c>
      <c r="C220" s="8">
        <v>47456</v>
      </c>
      <c r="D220" s="8">
        <v>5.8647692329999996</v>
      </c>
      <c r="E220" s="8">
        <v>5.8219561869999996</v>
      </c>
      <c r="F220" s="8">
        <v>5.8353362249999998</v>
      </c>
      <c r="G220" s="8">
        <v>5.817752037</v>
      </c>
      <c r="H220" s="8">
        <v>5.8033160810000002</v>
      </c>
      <c r="I220" s="8">
        <v>5.5163137950000003</v>
      </c>
      <c r="J220" s="8">
        <v>5.7096101340000001</v>
      </c>
      <c r="K220" s="8" t="s">
        <v>25</v>
      </c>
      <c r="L220" s="8">
        <v>5.999539543</v>
      </c>
      <c r="M220" s="8">
        <v>0.23874236200000001</v>
      </c>
      <c r="N220" s="8">
        <v>999.99995360000003</v>
      </c>
      <c r="O220" s="8">
        <v>5.1514180610000002</v>
      </c>
      <c r="P220" s="8" t="s">
        <v>26</v>
      </c>
      <c r="Q220" s="8" t="s">
        <v>26</v>
      </c>
      <c r="R220" s="8" t="s">
        <v>26</v>
      </c>
      <c r="S220" s="8" t="s">
        <v>27</v>
      </c>
      <c r="T220" s="8" t="s">
        <v>27</v>
      </c>
      <c r="U220" s="8" t="s">
        <v>27</v>
      </c>
      <c r="V220" s="9">
        <v>164.16</v>
      </c>
      <c r="W220" s="9">
        <v>164.15999238297601</v>
      </c>
      <c r="X220" t="e">
        <f>VLOOKUP(B220,[1]Daphnia!F$2:J$1059,5,FALSE)</f>
        <v>#N/A</v>
      </c>
      <c r="Y220" t="s">
        <v>27</v>
      </c>
      <c r="Z220" t="s">
        <v>27</v>
      </c>
      <c r="AA220" t="s">
        <v>27</v>
      </c>
      <c r="AB220" t="s">
        <v>5363</v>
      </c>
      <c r="AC220" t="s">
        <v>5363</v>
      </c>
    </row>
    <row r="221" spans="1:29" x14ac:dyDescent="0.25">
      <c r="A221" s="7" t="s">
        <v>464</v>
      </c>
      <c r="B221" s="8">
        <v>97541</v>
      </c>
      <c r="C221" s="8">
        <v>22413</v>
      </c>
      <c r="D221" s="8">
        <v>5.8709488390000004</v>
      </c>
      <c r="E221" s="8">
        <v>5.9219606010000003</v>
      </c>
      <c r="F221" s="8">
        <v>5.951932233</v>
      </c>
      <c r="G221" s="8">
        <v>6.0091761940000001</v>
      </c>
      <c r="H221" s="8">
        <v>5.8668601369999998</v>
      </c>
      <c r="I221" s="8">
        <v>5.8491294959999998</v>
      </c>
      <c r="J221" s="8">
        <v>5.8760050990000003</v>
      </c>
      <c r="K221" s="8" t="s">
        <v>25</v>
      </c>
      <c r="L221" s="8">
        <v>6.0018553280000004</v>
      </c>
      <c r="M221" s="8">
        <v>0.123680225</v>
      </c>
      <c r="N221" s="8">
        <v>1000</v>
      </c>
      <c r="O221" s="8">
        <v>5.7501531249999998</v>
      </c>
      <c r="P221" s="8" t="s">
        <v>26</v>
      </c>
      <c r="Q221" s="8" t="s">
        <v>26</v>
      </c>
      <c r="R221" s="8" t="s">
        <v>26</v>
      </c>
      <c r="S221" s="8" t="s">
        <v>27</v>
      </c>
      <c r="T221" s="8" t="s">
        <v>27</v>
      </c>
      <c r="U221" s="8" t="s">
        <v>27</v>
      </c>
      <c r="V221" s="9">
        <v>164.20400000000001</v>
      </c>
      <c r="W221" s="9">
        <v>164.20400000000001</v>
      </c>
      <c r="X221" t="e">
        <f>VLOOKUP(B221,[1]Daphnia!F$2:J$1059,5,FALSE)</f>
        <v>#N/A</v>
      </c>
      <c r="Y221" t="s">
        <v>27</v>
      </c>
      <c r="Z221" t="s">
        <v>27</v>
      </c>
      <c r="AA221" t="s">
        <v>27</v>
      </c>
      <c r="AB221" t="s">
        <v>5363</v>
      </c>
      <c r="AC221" t="s">
        <v>5363</v>
      </c>
    </row>
    <row r="222" spans="1:29" x14ac:dyDescent="0.25">
      <c r="A222" s="7" t="s">
        <v>466</v>
      </c>
      <c r="B222" s="8">
        <v>97530</v>
      </c>
      <c r="C222" s="8">
        <v>20617</v>
      </c>
      <c r="D222" s="8">
        <v>5.8864120460000002</v>
      </c>
      <c r="E222" s="8">
        <v>5.896792918</v>
      </c>
      <c r="F222" s="8">
        <v>5.9277218219999996</v>
      </c>
      <c r="G222" s="8">
        <v>5.9793742769999998</v>
      </c>
      <c r="H222" s="8">
        <v>5.9116164619999996</v>
      </c>
      <c r="I222" s="8">
        <v>5.8715022540000001</v>
      </c>
      <c r="J222" s="8">
        <v>5.7705382509999996</v>
      </c>
      <c r="K222" s="8" t="s">
        <v>25</v>
      </c>
      <c r="L222" s="8">
        <v>5.9782059140000001</v>
      </c>
      <c r="M222" s="8">
        <v>0.86070455499999998</v>
      </c>
      <c r="N222" s="8">
        <v>1000</v>
      </c>
      <c r="O222" s="8">
        <v>4.9717677470000003</v>
      </c>
      <c r="P222" s="8" t="s">
        <v>26</v>
      </c>
      <c r="Q222" s="8" t="s">
        <v>26</v>
      </c>
      <c r="R222" s="8" t="s">
        <v>26</v>
      </c>
      <c r="S222" s="8" t="s">
        <v>27</v>
      </c>
      <c r="T222" s="8" t="s">
        <v>27</v>
      </c>
      <c r="U222" s="8" t="s">
        <v>27</v>
      </c>
      <c r="V222" s="9">
        <v>164.20400000000001</v>
      </c>
      <c r="W222" s="9">
        <v>164.20400000000001</v>
      </c>
      <c r="X222" t="e">
        <f>VLOOKUP(B222,[1]Daphnia!F$2:J$1059,5,FALSE)</f>
        <v>#N/A</v>
      </c>
      <c r="Y222" t="s">
        <v>27</v>
      </c>
      <c r="Z222">
        <v>24000</v>
      </c>
      <c r="AA222" t="s">
        <v>27</v>
      </c>
      <c r="AB222" t="s">
        <v>5363</v>
      </c>
      <c r="AC222" t="s">
        <v>5363</v>
      </c>
    </row>
    <row r="223" spans="1:29" x14ac:dyDescent="0.25">
      <c r="A223" s="7" t="s">
        <v>468</v>
      </c>
      <c r="B223" s="8">
        <v>80466</v>
      </c>
      <c r="C223" s="8">
        <v>21771</v>
      </c>
      <c r="D223" s="8">
        <v>5.7973973489999997</v>
      </c>
      <c r="E223" s="8">
        <v>5.8139371579999999</v>
      </c>
      <c r="F223" s="8">
        <v>5.7410408449999997</v>
      </c>
      <c r="G223" s="8">
        <v>5.7588455979999997</v>
      </c>
      <c r="H223" s="8">
        <v>5.7478086829999997</v>
      </c>
      <c r="I223" s="8">
        <v>5.9169119849999996</v>
      </c>
      <c r="J223" s="8">
        <v>4.9728057980000004</v>
      </c>
      <c r="K223" s="8">
        <v>200</v>
      </c>
      <c r="L223" s="8">
        <v>5.9084563550000002</v>
      </c>
      <c r="M223" s="8">
        <v>22.788586540000001</v>
      </c>
      <c r="N223" s="8">
        <v>202.18775410000001</v>
      </c>
      <c r="O223" s="8">
        <v>3.7940431530000001</v>
      </c>
      <c r="P223" s="8">
        <v>64</v>
      </c>
      <c r="Q223" s="8">
        <v>64</v>
      </c>
      <c r="R223" s="8">
        <v>64</v>
      </c>
      <c r="S223" s="8" t="s">
        <v>27</v>
      </c>
      <c r="T223" s="8" t="s">
        <v>27</v>
      </c>
      <c r="U223" s="8" t="s">
        <v>27</v>
      </c>
      <c r="V223" s="9">
        <v>164.24799999999999</v>
      </c>
      <c r="W223" s="9">
        <v>33.208934235416798</v>
      </c>
      <c r="X223" t="e">
        <f>VLOOKUP(B223,[1]Daphnia!F$2:J$1059,5,FALSE)</f>
        <v>#N/A</v>
      </c>
      <c r="Y223" t="s">
        <v>27</v>
      </c>
      <c r="Z223">
        <v>2544.6021299998947</v>
      </c>
      <c r="AA223" t="s">
        <v>27</v>
      </c>
      <c r="AB223" t="s">
        <v>5363</v>
      </c>
      <c r="AC223" t="s">
        <v>5363</v>
      </c>
    </row>
    <row r="224" spans="1:29" x14ac:dyDescent="0.25">
      <c r="A224" s="7" t="s">
        <v>470</v>
      </c>
      <c r="B224" s="8">
        <v>88608</v>
      </c>
      <c r="C224" s="8">
        <v>26529</v>
      </c>
      <c r="D224" s="8">
        <v>6.0657786439999999</v>
      </c>
      <c r="E224" s="8">
        <v>6.0458989470000004</v>
      </c>
      <c r="F224" s="8">
        <v>6.0158684080000002</v>
      </c>
      <c r="G224" s="8">
        <v>6.0623237550000004</v>
      </c>
      <c r="H224" s="8">
        <v>5.9514383970000004</v>
      </c>
      <c r="I224" s="8">
        <v>5.9091713749999997</v>
      </c>
      <c r="J224" s="8">
        <v>4.766034597</v>
      </c>
      <c r="K224" s="8">
        <v>200</v>
      </c>
      <c r="L224" s="8">
        <v>6.0129554690000004</v>
      </c>
      <c r="M224" s="8">
        <v>4.3201146460000004</v>
      </c>
      <c r="N224" s="8">
        <v>212.46714349999999</v>
      </c>
      <c r="O224" s="8">
        <v>3.135000099</v>
      </c>
      <c r="P224" s="8">
        <v>6.4000000000000001E-2</v>
      </c>
      <c r="Q224" s="8">
        <v>6.4000000000000001E-2</v>
      </c>
      <c r="R224" s="8" t="s">
        <v>26</v>
      </c>
      <c r="S224" s="8" t="s">
        <v>27</v>
      </c>
      <c r="T224" s="8" t="s">
        <v>27</v>
      </c>
      <c r="U224" s="8" t="s">
        <v>27</v>
      </c>
      <c r="V224" s="9">
        <v>164.24799999999999</v>
      </c>
      <c r="W224" s="9">
        <v>34.897303385587996</v>
      </c>
      <c r="X224" t="e">
        <f>VLOOKUP(B224,[1]Daphnia!F$2:J$1059,5,FALSE)</f>
        <v>#N/A</v>
      </c>
      <c r="Y224" t="s">
        <v>27</v>
      </c>
      <c r="Z224" t="s">
        <v>27</v>
      </c>
      <c r="AA224" t="s">
        <v>27</v>
      </c>
      <c r="AB224" t="s">
        <v>5363</v>
      </c>
      <c r="AC224" t="s">
        <v>5363</v>
      </c>
    </row>
    <row r="225" spans="1:29" x14ac:dyDescent="0.25">
      <c r="A225" s="7" t="s">
        <v>472</v>
      </c>
      <c r="B225" s="8">
        <v>121915</v>
      </c>
      <c r="C225" s="8">
        <v>21485</v>
      </c>
      <c r="D225" s="8">
        <v>5.9267199550000003</v>
      </c>
      <c r="E225" s="8">
        <v>5.8334417829999996</v>
      </c>
      <c r="F225" s="8">
        <v>5.8454941849999997</v>
      </c>
      <c r="G225" s="8">
        <v>5.8659799350000004</v>
      </c>
      <c r="H225" s="8">
        <v>5.8007662509999998</v>
      </c>
      <c r="I225" s="8">
        <v>5.8167417329999997</v>
      </c>
      <c r="J225" s="8">
        <v>4.7990399669999997</v>
      </c>
      <c r="K225" s="8">
        <v>200</v>
      </c>
      <c r="L225" s="8">
        <v>5.944184441</v>
      </c>
      <c r="M225" s="8">
        <v>3.563476917</v>
      </c>
      <c r="N225" s="8">
        <v>223.21964750000001</v>
      </c>
      <c r="O225" s="8">
        <v>3.1349999999999998</v>
      </c>
      <c r="P225" s="8" t="s">
        <v>26</v>
      </c>
      <c r="Q225" s="8" t="s">
        <v>26</v>
      </c>
      <c r="R225" s="8" t="s">
        <v>26</v>
      </c>
      <c r="S225" s="8" t="s">
        <v>27</v>
      </c>
      <c r="T225" s="8" t="s">
        <v>27</v>
      </c>
      <c r="U225" s="8" t="s">
        <v>27</v>
      </c>
      <c r="V225" s="9">
        <v>166.13200000000001</v>
      </c>
      <c r="W225" s="9">
        <v>37.083926478470005</v>
      </c>
      <c r="X225" t="e">
        <f>VLOOKUP(B225,[1]Daphnia!F$2:J$1059,5,FALSE)</f>
        <v>#N/A</v>
      </c>
      <c r="Y225" t="s">
        <v>27</v>
      </c>
      <c r="Z225" t="s">
        <v>27</v>
      </c>
      <c r="AA225" t="s">
        <v>27</v>
      </c>
      <c r="AB225" t="s">
        <v>5363</v>
      </c>
      <c r="AC225" t="s">
        <v>5363</v>
      </c>
    </row>
    <row r="226" spans="1:29" x14ac:dyDescent="0.25">
      <c r="A226" s="7" t="s">
        <v>474</v>
      </c>
      <c r="B226" s="8">
        <v>120478</v>
      </c>
      <c r="C226" s="8">
        <v>22528</v>
      </c>
      <c r="D226" s="8">
        <v>5.9810183690000001</v>
      </c>
      <c r="E226" s="8">
        <v>5.8227874240000004</v>
      </c>
      <c r="F226" s="8">
        <v>5.9306984050000002</v>
      </c>
      <c r="G226" s="8">
        <v>5.8121373250000001</v>
      </c>
      <c r="H226" s="8">
        <v>5.8419151510000003</v>
      </c>
      <c r="I226" s="8">
        <v>5.8404265149999999</v>
      </c>
      <c r="J226" s="8">
        <v>5.7370332399999997</v>
      </c>
      <c r="K226" s="8" t="s">
        <v>25</v>
      </c>
      <c r="L226" s="8">
        <v>6.0025208900000004</v>
      </c>
      <c r="M226" s="8">
        <v>0.23901049599999999</v>
      </c>
      <c r="N226" s="8">
        <v>999.99999990000003</v>
      </c>
      <c r="O226" s="8">
        <v>5.44207719</v>
      </c>
      <c r="P226" s="8">
        <v>64</v>
      </c>
      <c r="Q226" s="8" t="s">
        <v>26</v>
      </c>
      <c r="R226" s="8">
        <v>64</v>
      </c>
      <c r="S226" s="8" t="s">
        <v>27</v>
      </c>
      <c r="T226" s="8" t="s">
        <v>27</v>
      </c>
      <c r="U226" s="8" t="s">
        <v>27</v>
      </c>
      <c r="V226" s="9">
        <v>166.17599999999999</v>
      </c>
      <c r="W226" s="9">
        <v>166.17599998338238</v>
      </c>
      <c r="X226" t="e">
        <f>VLOOKUP(B226,[1]Daphnia!F$2:J$1059,5,FALSE)</f>
        <v>#N/A</v>
      </c>
      <c r="Y226" t="s">
        <v>27</v>
      </c>
      <c r="Z226" t="s">
        <v>27</v>
      </c>
      <c r="AA226" t="s">
        <v>27</v>
      </c>
      <c r="AB226" t="s">
        <v>5363</v>
      </c>
      <c r="AC226" t="s">
        <v>5363</v>
      </c>
    </row>
    <row r="227" spans="1:29" x14ac:dyDescent="0.25">
      <c r="A227" s="7" t="s">
        <v>476</v>
      </c>
      <c r="B227" s="8">
        <v>66215278</v>
      </c>
      <c r="C227" s="8">
        <v>23999</v>
      </c>
      <c r="D227" s="8">
        <v>5.4453927320000002</v>
      </c>
      <c r="E227" s="8">
        <v>5.6722826700000004</v>
      </c>
      <c r="F227" s="8">
        <v>5.5575272680000003</v>
      </c>
      <c r="G227" s="8">
        <v>5.5749417479999996</v>
      </c>
      <c r="H227" s="8">
        <v>5.4193565130000003</v>
      </c>
      <c r="I227" s="8">
        <v>6.1407584249999996</v>
      </c>
      <c r="J227" s="8">
        <v>5.9378952849999997</v>
      </c>
      <c r="K227" s="8" t="s">
        <v>25</v>
      </c>
      <c r="L227" s="8">
        <v>5.9993582969999997</v>
      </c>
      <c r="M227" s="10">
        <v>7.6499999999999998E-7</v>
      </c>
      <c r="N227" s="8">
        <v>621.40388680000001</v>
      </c>
      <c r="O227" s="8">
        <v>5.3605745489999999</v>
      </c>
      <c r="P227" s="8" t="s">
        <v>26</v>
      </c>
      <c r="Q227" s="8" t="s">
        <v>26</v>
      </c>
      <c r="R227" s="8" t="s">
        <v>26</v>
      </c>
      <c r="S227" s="8">
        <v>1.25</v>
      </c>
      <c r="T227" s="8" t="s">
        <v>27</v>
      </c>
      <c r="U227" s="8" t="s">
        <v>27</v>
      </c>
      <c r="V227" s="9">
        <v>166.18799999999999</v>
      </c>
      <c r="W227" s="9">
        <v>103.26986913951839</v>
      </c>
      <c r="X227" t="e">
        <f>VLOOKUP(B227,[1]Daphnia!F$2:J$1059,5,FALSE)</f>
        <v>#N/A</v>
      </c>
      <c r="Y227" t="s">
        <v>27</v>
      </c>
      <c r="Z227" t="s">
        <v>27</v>
      </c>
      <c r="AA227" t="s">
        <v>27</v>
      </c>
      <c r="AB227" t="s">
        <v>5363</v>
      </c>
      <c r="AC227" t="s">
        <v>5363</v>
      </c>
    </row>
    <row r="228" spans="1:29" x14ac:dyDescent="0.25">
      <c r="A228" s="7" t="s">
        <v>478</v>
      </c>
      <c r="B228" s="8">
        <v>1948330</v>
      </c>
      <c r="C228" s="8">
        <v>20220</v>
      </c>
      <c r="D228" s="8">
        <v>5.852766688</v>
      </c>
      <c r="E228" s="8">
        <v>5.8465937180000003</v>
      </c>
      <c r="F228" s="8">
        <v>5.957878279</v>
      </c>
      <c r="G228" s="8">
        <v>5.808341639</v>
      </c>
      <c r="H228" s="8">
        <v>5.616552478</v>
      </c>
      <c r="I228" s="8">
        <v>5.4121453739999996</v>
      </c>
      <c r="J228" s="8">
        <v>5.0332978209999997</v>
      </c>
      <c r="K228" s="8">
        <v>50</v>
      </c>
      <c r="L228" s="8">
        <v>5.9778496800000003</v>
      </c>
      <c r="M228" s="8">
        <v>0.79300257200000002</v>
      </c>
      <c r="N228" s="8">
        <v>522.19561220000003</v>
      </c>
      <c r="O228" s="8">
        <v>3.1349999999999998</v>
      </c>
      <c r="P228" s="8">
        <v>6.4000000000000001E-2</v>
      </c>
      <c r="Q228" s="8">
        <v>64</v>
      </c>
      <c r="R228" s="8">
        <v>6.4000000000000001E-2</v>
      </c>
      <c r="S228" s="8" t="s">
        <v>27</v>
      </c>
      <c r="T228" s="8" t="s">
        <v>27</v>
      </c>
      <c r="U228" s="8" t="s">
        <v>27</v>
      </c>
      <c r="V228" s="9">
        <v>166.22</v>
      </c>
      <c r="W228" s="9">
        <v>86.799354659884003</v>
      </c>
      <c r="X228" t="e">
        <f>VLOOKUP(B228,[1]Daphnia!F$2:J$1059,5,FALSE)</f>
        <v>#N/A</v>
      </c>
      <c r="Y228" t="s">
        <v>27</v>
      </c>
      <c r="Z228" t="s">
        <v>27</v>
      </c>
      <c r="AA228" t="s">
        <v>27</v>
      </c>
      <c r="AB228" t="s">
        <v>5363</v>
      </c>
      <c r="AC228" t="s">
        <v>5363</v>
      </c>
    </row>
    <row r="229" spans="1:29" x14ac:dyDescent="0.25">
      <c r="A229" s="7" t="s">
        <v>480</v>
      </c>
      <c r="B229" s="8">
        <v>86737</v>
      </c>
      <c r="C229" s="8">
        <v>24105</v>
      </c>
      <c r="D229" s="8">
        <v>6.0670907740000004</v>
      </c>
      <c r="E229" s="8">
        <v>6.0631713239999998</v>
      </c>
      <c r="F229" s="8">
        <v>6.0326124959999996</v>
      </c>
      <c r="G229" s="8">
        <v>5.9192910989999996</v>
      </c>
      <c r="H229" s="8">
        <v>4.3980810620000002</v>
      </c>
      <c r="I229" s="8">
        <v>4.0168904550000004</v>
      </c>
      <c r="J229" s="8">
        <v>3.4986799629999998</v>
      </c>
      <c r="K229" s="8">
        <v>50</v>
      </c>
      <c r="L229" s="8">
        <v>6.0258315290000004</v>
      </c>
      <c r="M229" s="8">
        <v>1.9167367630000001</v>
      </c>
      <c r="N229" s="8">
        <v>39.179539419999998</v>
      </c>
      <c r="O229" s="8">
        <v>3.5067244999999998</v>
      </c>
      <c r="P229" s="8" t="s">
        <v>26</v>
      </c>
      <c r="Q229" s="8" t="s">
        <v>26</v>
      </c>
      <c r="R229" s="8" t="s">
        <v>26</v>
      </c>
      <c r="S229" s="8" t="s">
        <v>27</v>
      </c>
      <c r="T229" s="8" t="s">
        <v>27</v>
      </c>
      <c r="U229" s="8" t="s">
        <v>27</v>
      </c>
      <c r="V229" s="9">
        <v>166.22300000000001</v>
      </c>
      <c r="W229" s="9">
        <v>6.5125405810106605</v>
      </c>
      <c r="X229" t="e">
        <f>VLOOKUP(B229,[1]Daphnia!F$2:J$1059,5,FALSE)</f>
        <v>#N/A</v>
      </c>
      <c r="Y229">
        <v>760</v>
      </c>
      <c r="Z229" t="s">
        <v>27</v>
      </c>
      <c r="AA229" t="s">
        <v>27</v>
      </c>
      <c r="AB229" t="s">
        <v>5363</v>
      </c>
      <c r="AC229" t="s">
        <v>5363</v>
      </c>
    </row>
    <row r="230" spans="1:29" x14ac:dyDescent="0.25">
      <c r="A230" s="7" t="s">
        <v>482</v>
      </c>
      <c r="B230" s="8">
        <v>62237</v>
      </c>
      <c r="C230" s="8">
        <v>20966</v>
      </c>
      <c r="D230" s="8">
        <v>5.9950042010000004</v>
      </c>
      <c r="E230" s="8">
        <v>5.5724916630000001</v>
      </c>
      <c r="F230" s="8">
        <v>5.8569966869999996</v>
      </c>
      <c r="G230" s="8">
        <v>5.8518869589999998</v>
      </c>
      <c r="H230" s="8">
        <v>5.7727046670000002</v>
      </c>
      <c r="I230" s="8">
        <v>5.9059408050000002</v>
      </c>
      <c r="J230" s="8">
        <v>5.5316068899999999</v>
      </c>
      <c r="K230" s="8">
        <v>200</v>
      </c>
      <c r="L230" s="8">
        <v>5.9945575870000001</v>
      </c>
      <c r="M230" s="8">
        <v>0.156440259</v>
      </c>
      <c r="N230" s="8">
        <v>999.99998389999996</v>
      </c>
      <c r="O230" s="8">
        <v>5.3575989699999997</v>
      </c>
      <c r="P230" s="8" t="s">
        <v>26</v>
      </c>
      <c r="Q230" s="8" t="s">
        <v>26</v>
      </c>
      <c r="R230" s="8" t="s">
        <v>26</v>
      </c>
      <c r="S230" s="8" t="s">
        <v>27</v>
      </c>
      <c r="T230" s="8" t="s">
        <v>27</v>
      </c>
      <c r="U230" s="8" t="s">
        <v>27</v>
      </c>
      <c r="V230" s="9">
        <v>167.12</v>
      </c>
      <c r="W230" s="9">
        <v>167.11999730936802</v>
      </c>
      <c r="X230" t="e">
        <f>VLOOKUP(B230,[1]Daphnia!F$2:J$1059,5,FALSE)</f>
        <v>#N/A</v>
      </c>
      <c r="Y230" t="s">
        <v>27</v>
      </c>
      <c r="Z230" t="s">
        <v>27</v>
      </c>
      <c r="AA230" t="s">
        <v>27</v>
      </c>
      <c r="AB230" t="s">
        <v>5363</v>
      </c>
      <c r="AC230" t="s">
        <v>5363</v>
      </c>
    </row>
    <row r="231" spans="1:29" x14ac:dyDescent="0.25">
      <c r="A231" s="7" t="s">
        <v>484</v>
      </c>
      <c r="B231" s="8">
        <v>154427</v>
      </c>
      <c r="C231" s="8">
        <v>23652</v>
      </c>
      <c r="D231" s="8">
        <v>5.8087117199999998</v>
      </c>
      <c r="E231" s="8">
        <v>5.7934634589999998</v>
      </c>
      <c r="F231" s="8">
        <v>5.8602615379999996</v>
      </c>
      <c r="G231" s="8">
        <v>5.8046767470000002</v>
      </c>
      <c r="H231" s="8">
        <v>5.7811867990000003</v>
      </c>
      <c r="I231" s="8">
        <v>5.8588048339999999</v>
      </c>
      <c r="J231" s="8">
        <v>5.724683346</v>
      </c>
      <c r="K231" s="8" t="s">
        <v>25</v>
      </c>
      <c r="L231" s="8">
        <v>5.9988197469999998</v>
      </c>
      <c r="M231" s="8">
        <v>5.3777567999999998E-2</v>
      </c>
      <c r="N231" s="8">
        <v>999.99999939999998</v>
      </c>
      <c r="O231" s="8">
        <v>5.5565262640000004</v>
      </c>
      <c r="P231" s="8">
        <v>0.64</v>
      </c>
      <c r="Q231" s="8" t="s">
        <v>26</v>
      </c>
      <c r="R231" s="8">
        <v>0.64</v>
      </c>
      <c r="S231" s="8" t="s">
        <v>27</v>
      </c>
      <c r="T231" s="8" t="s">
        <v>27</v>
      </c>
      <c r="U231" s="8" t="s">
        <v>27</v>
      </c>
      <c r="V231" s="9">
        <v>167.19</v>
      </c>
      <c r="W231" s="9">
        <v>167.189999899686</v>
      </c>
      <c r="X231" t="e">
        <f>VLOOKUP(B231,[1]Daphnia!F$2:J$1059,5,FALSE)</f>
        <v>#N/A</v>
      </c>
      <c r="Y231" t="s">
        <v>27</v>
      </c>
      <c r="Z231" t="s">
        <v>27</v>
      </c>
      <c r="AA231" t="s">
        <v>27</v>
      </c>
      <c r="AB231" t="s">
        <v>4575</v>
      </c>
      <c r="AC231" t="s">
        <v>4576</v>
      </c>
    </row>
    <row r="232" spans="1:29" x14ac:dyDescent="0.25">
      <c r="A232" s="7" t="s">
        <v>486</v>
      </c>
      <c r="B232" s="8">
        <v>149304</v>
      </c>
      <c r="C232" s="8">
        <v>20807</v>
      </c>
      <c r="D232" s="8">
        <v>5.8346691110000002</v>
      </c>
      <c r="E232" s="8">
        <v>5.80959453</v>
      </c>
      <c r="F232" s="8">
        <v>5.803690381</v>
      </c>
      <c r="G232" s="8">
        <v>5.7637048350000004</v>
      </c>
      <c r="H232" s="8">
        <v>5.6874941139999997</v>
      </c>
      <c r="I232" s="8">
        <v>5.5867443889999997</v>
      </c>
      <c r="J232" s="8">
        <v>5.5699093289999997</v>
      </c>
      <c r="K232" s="8">
        <v>100</v>
      </c>
      <c r="L232" s="8">
        <v>5.9981645099999996</v>
      </c>
      <c r="M232" s="8">
        <v>0.23296740799999999</v>
      </c>
      <c r="N232" s="8">
        <v>1000</v>
      </c>
      <c r="O232" s="8">
        <v>4.9876200109999997</v>
      </c>
      <c r="P232" s="8">
        <v>64</v>
      </c>
      <c r="Q232" s="8">
        <v>64</v>
      </c>
      <c r="R232" s="8">
        <v>64</v>
      </c>
      <c r="S232" s="8" t="s">
        <v>27</v>
      </c>
      <c r="T232" s="8" t="s">
        <v>27</v>
      </c>
      <c r="U232" s="8" t="s">
        <v>27</v>
      </c>
      <c r="V232" s="9">
        <v>167.24</v>
      </c>
      <c r="W232" s="9">
        <v>167.24</v>
      </c>
      <c r="X232">
        <f>VLOOKUP(B232,[1]Daphnia!F$2:J$1059,5,FALSE)</f>
        <v>4100</v>
      </c>
      <c r="Y232">
        <v>2898.7986618061341</v>
      </c>
      <c r="Z232" t="s">
        <v>27</v>
      </c>
      <c r="AA232">
        <v>739.86605805613362</v>
      </c>
      <c r="AB232" t="s">
        <v>5363</v>
      </c>
      <c r="AC232" t="s">
        <v>5363</v>
      </c>
    </row>
    <row r="233" spans="1:29" x14ac:dyDescent="0.25">
      <c r="A233" s="7" t="s">
        <v>488</v>
      </c>
      <c r="B233" s="8">
        <v>99650</v>
      </c>
      <c r="C233" s="8">
        <v>24065</v>
      </c>
      <c r="D233" s="8">
        <v>5.9891723350000001</v>
      </c>
      <c r="E233" s="8">
        <v>5.9829607610000002</v>
      </c>
      <c r="F233" s="8">
        <v>6.04444421</v>
      </c>
      <c r="G233" s="8">
        <v>6.0446110380000002</v>
      </c>
      <c r="H233" s="8">
        <v>5.6001224289999998</v>
      </c>
      <c r="I233" s="8">
        <v>5.1644250639999996</v>
      </c>
      <c r="J233" s="8">
        <v>3.5287828050000001</v>
      </c>
      <c r="K233" s="8">
        <v>50</v>
      </c>
      <c r="L233" s="8">
        <v>5.9876174469999999</v>
      </c>
      <c r="M233" s="8">
        <v>3.3948852870000001</v>
      </c>
      <c r="N233" s="8">
        <v>124.07451880000001</v>
      </c>
      <c r="O233" s="8">
        <v>3.1349999999999998</v>
      </c>
      <c r="P233" s="8" t="s">
        <v>26</v>
      </c>
      <c r="Q233" s="8" t="s">
        <v>26</v>
      </c>
      <c r="R233" s="8" t="s">
        <v>26</v>
      </c>
      <c r="S233" s="8" t="s">
        <v>27</v>
      </c>
      <c r="T233" s="8" t="s">
        <v>27</v>
      </c>
      <c r="U233" s="8" t="s">
        <v>27</v>
      </c>
      <c r="V233" s="9">
        <v>168.108</v>
      </c>
      <c r="W233" s="9">
        <v>20.857919206430402</v>
      </c>
      <c r="X233">
        <f>VLOOKUP(B233,[1]Daphnia!F$2:J$1059,5,FALSE)</f>
        <v>43000</v>
      </c>
      <c r="Y233" t="s">
        <v>27</v>
      </c>
      <c r="Z233">
        <v>7000</v>
      </c>
      <c r="AA233" t="s">
        <v>27</v>
      </c>
      <c r="AB233" t="s">
        <v>5363</v>
      </c>
      <c r="AC233" t="s">
        <v>5363</v>
      </c>
    </row>
    <row r="234" spans="1:29" x14ac:dyDescent="0.25">
      <c r="A234" s="7" t="s">
        <v>490</v>
      </c>
      <c r="B234" s="8">
        <v>528290</v>
      </c>
      <c r="C234" s="8">
        <v>24066</v>
      </c>
      <c r="D234" s="8">
        <v>5.940104356</v>
      </c>
      <c r="E234" s="8">
        <v>5.938701987</v>
      </c>
      <c r="F234" s="8">
        <v>6.0083123790000004</v>
      </c>
      <c r="G234" s="8">
        <v>5.947997505</v>
      </c>
      <c r="H234" s="8">
        <v>5.9219359450000004</v>
      </c>
      <c r="I234" s="8">
        <v>5.6481679339999999</v>
      </c>
      <c r="J234" s="8">
        <v>5.2952019259999998</v>
      </c>
      <c r="K234" s="8">
        <v>100</v>
      </c>
      <c r="L234" s="8">
        <v>5.9855512270000002</v>
      </c>
      <c r="M234" s="8">
        <v>3.0883729400000002</v>
      </c>
      <c r="N234" s="8">
        <v>111.5402516</v>
      </c>
      <c r="O234" s="8">
        <v>5.179876406</v>
      </c>
      <c r="P234" s="8">
        <v>6.4000000000000003E-3</v>
      </c>
      <c r="Q234" s="8">
        <v>6.4000000000000003E-3</v>
      </c>
      <c r="R234" s="8" t="s">
        <v>26</v>
      </c>
      <c r="S234" s="8" t="s">
        <v>27</v>
      </c>
      <c r="T234" s="8" t="s">
        <v>27</v>
      </c>
      <c r="U234" s="8" t="s">
        <v>27</v>
      </c>
      <c r="V234" s="9">
        <v>168.108</v>
      </c>
      <c r="W234" s="9">
        <v>18.750808615972801</v>
      </c>
      <c r="X234" t="e">
        <f>VLOOKUP(B234,[1]Daphnia!F$2:J$1059,5,FALSE)</f>
        <v>#N/A</v>
      </c>
      <c r="Y234" t="s">
        <v>27</v>
      </c>
      <c r="Z234">
        <v>600</v>
      </c>
      <c r="AA234" t="s">
        <v>27</v>
      </c>
      <c r="AB234" t="s">
        <v>5363</v>
      </c>
      <c r="AC234" t="s">
        <v>5363</v>
      </c>
    </row>
    <row r="235" spans="1:29" x14ac:dyDescent="0.25">
      <c r="A235" s="7" t="s">
        <v>492</v>
      </c>
      <c r="B235" s="8">
        <v>99592</v>
      </c>
      <c r="C235" s="8">
        <v>20943</v>
      </c>
      <c r="D235" s="8">
        <v>5.7114589640000002</v>
      </c>
      <c r="E235" s="8">
        <v>5.7555853519999998</v>
      </c>
      <c r="F235" s="8">
        <v>5.6766004969999999</v>
      </c>
      <c r="G235" s="8">
        <v>5.7672648290000001</v>
      </c>
      <c r="H235" s="8">
        <v>5.8290234979999997</v>
      </c>
      <c r="I235" s="8">
        <v>5.7460874789999998</v>
      </c>
      <c r="J235" s="8">
        <v>5.8155056250000001</v>
      </c>
      <c r="K235" s="8" t="s">
        <v>25</v>
      </c>
      <c r="L235" s="8">
        <v>6.0024523780000001</v>
      </c>
      <c r="M235" s="10">
        <v>1.85E-16</v>
      </c>
      <c r="N235" s="8">
        <v>99.363033689999995</v>
      </c>
      <c r="O235" s="8">
        <v>5.5167695309999996</v>
      </c>
      <c r="P235" s="8">
        <v>64</v>
      </c>
      <c r="Q235" s="8">
        <v>64</v>
      </c>
      <c r="R235" s="8" t="s">
        <v>26</v>
      </c>
      <c r="S235" s="8" t="s">
        <v>27</v>
      </c>
      <c r="T235" s="8" t="s">
        <v>27</v>
      </c>
      <c r="U235" s="8" t="s">
        <v>27</v>
      </c>
      <c r="V235" s="9">
        <v>168.15199999999999</v>
      </c>
      <c r="W235" s="9">
        <v>16.708092841040877</v>
      </c>
      <c r="X235" t="e">
        <f>VLOOKUP(B235,[1]Daphnia!F$2:J$1059,5,FALSE)</f>
        <v>#N/A</v>
      </c>
      <c r="Y235" t="s">
        <v>27</v>
      </c>
      <c r="Z235" t="s">
        <v>27</v>
      </c>
      <c r="AA235" t="s">
        <v>27</v>
      </c>
      <c r="AB235" t="s">
        <v>5363</v>
      </c>
      <c r="AC235" t="s">
        <v>5363</v>
      </c>
    </row>
    <row r="236" spans="1:29" x14ac:dyDescent="0.25">
      <c r="A236" s="7" t="s">
        <v>494</v>
      </c>
      <c r="B236" s="8">
        <v>132649</v>
      </c>
      <c r="C236" s="8">
        <v>21993</v>
      </c>
      <c r="D236" s="8">
        <v>5.8836672830000003</v>
      </c>
      <c r="E236" s="8">
        <v>5.9013530259999998</v>
      </c>
      <c r="F236" s="8">
        <v>5.9311148960000004</v>
      </c>
      <c r="G236" s="8">
        <v>5.8718507339999997</v>
      </c>
      <c r="H236" s="8">
        <v>5.6140631609999998</v>
      </c>
      <c r="I236" s="8">
        <v>5.0952936370000002</v>
      </c>
      <c r="J236" s="8">
        <v>3.654404896</v>
      </c>
      <c r="K236" s="8">
        <v>50</v>
      </c>
      <c r="L236" s="8">
        <v>5.9523366869999998</v>
      </c>
      <c r="M236" s="8">
        <v>2.9555255499999999</v>
      </c>
      <c r="N236" s="8">
        <v>125.9297828</v>
      </c>
      <c r="O236" s="8">
        <v>3.1349999999999998</v>
      </c>
      <c r="P236" s="8">
        <v>64</v>
      </c>
      <c r="Q236" s="8">
        <v>64</v>
      </c>
      <c r="R236" s="8" t="s">
        <v>26</v>
      </c>
      <c r="S236" s="8" t="s">
        <v>27</v>
      </c>
      <c r="T236" s="8" t="s">
        <v>27</v>
      </c>
      <c r="U236" s="8" t="s">
        <v>27</v>
      </c>
      <c r="V236" s="9">
        <v>168.19499999999999</v>
      </c>
      <c r="W236" s="9">
        <v>21.180759818045999</v>
      </c>
      <c r="X236" t="e">
        <f>VLOOKUP(B236,[1]Daphnia!F$2:J$1059,5,FALSE)</f>
        <v>#N/A</v>
      </c>
      <c r="Y236" t="s">
        <v>27</v>
      </c>
      <c r="Z236">
        <v>1872.4068981002802</v>
      </c>
      <c r="AA236" t="s">
        <v>27</v>
      </c>
      <c r="AB236" t="s">
        <v>5363</v>
      </c>
      <c r="AC236" t="s">
        <v>5363</v>
      </c>
    </row>
    <row r="237" spans="1:29" x14ac:dyDescent="0.25">
      <c r="A237" s="7" t="s">
        <v>496</v>
      </c>
      <c r="B237" s="8">
        <v>822060</v>
      </c>
      <c r="C237" s="8">
        <v>24143</v>
      </c>
      <c r="D237" s="8">
        <v>5.8163133120000001</v>
      </c>
      <c r="E237" s="8">
        <v>5.8573648619999998</v>
      </c>
      <c r="F237" s="8">
        <v>5.8363139369999999</v>
      </c>
      <c r="G237" s="8">
        <v>5.8413104179999999</v>
      </c>
      <c r="H237" s="8">
        <v>5.9418328850000002</v>
      </c>
      <c r="I237" s="8">
        <v>5.9331119169999997</v>
      </c>
      <c r="J237" s="8">
        <v>5.6641029229999997</v>
      </c>
      <c r="K237" s="8">
        <v>200</v>
      </c>
      <c r="L237" s="8">
        <v>5.9416803030000001</v>
      </c>
      <c r="M237" s="8">
        <v>6.1234377909999997</v>
      </c>
      <c r="N237" s="8">
        <v>211.14358619999999</v>
      </c>
      <c r="O237" s="8">
        <v>5.3081065709999997</v>
      </c>
      <c r="P237" s="8" t="s">
        <v>26</v>
      </c>
      <c r="Q237" s="8" t="s">
        <v>26</v>
      </c>
      <c r="R237" s="8" t="s">
        <v>26</v>
      </c>
      <c r="S237" s="8" t="s">
        <v>27</v>
      </c>
      <c r="T237" s="8" t="s">
        <v>27</v>
      </c>
      <c r="U237" s="8" t="s">
        <v>27</v>
      </c>
      <c r="V237" s="9">
        <v>168.196</v>
      </c>
      <c r="W237" s="9">
        <v>35.5135066244952</v>
      </c>
      <c r="X237" t="e">
        <f>VLOOKUP(B237,[1]Daphnia!F$2:J$1059,5,FALSE)</f>
        <v>#N/A</v>
      </c>
      <c r="Y237" t="s">
        <v>27</v>
      </c>
      <c r="Z237" t="s">
        <v>27</v>
      </c>
      <c r="AA237" t="s">
        <v>27</v>
      </c>
      <c r="AB237" t="s">
        <v>5363</v>
      </c>
      <c r="AC237" t="s">
        <v>5363</v>
      </c>
    </row>
    <row r="238" spans="1:29" x14ac:dyDescent="0.25">
      <c r="A238" s="7" t="s">
        <v>498</v>
      </c>
      <c r="B238" s="8">
        <v>65236</v>
      </c>
      <c r="C238" s="8">
        <v>23541</v>
      </c>
      <c r="D238" s="8">
        <v>5.8354677129999999</v>
      </c>
      <c r="E238" s="8">
        <v>5.8839471080000001</v>
      </c>
      <c r="F238" s="8">
        <v>5.8619701910000002</v>
      </c>
      <c r="G238" s="8">
        <v>5.8279370080000001</v>
      </c>
      <c r="H238" s="8">
        <v>5.8679524689999996</v>
      </c>
      <c r="I238" s="8">
        <v>5.9160657179999996</v>
      </c>
      <c r="J238" s="8">
        <v>5.6319874130000001</v>
      </c>
      <c r="K238" s="8">
        <v>200</v>
      </c>
      <c r="L238" s="8">
        <v>6.0023363319999996</v>
      </c>
      <c r="M238" s="8">
        <v>0.15450101499999999</v>
      </c>
      <c r="N238" s="8">
        <v>1000</v>
      </c>
      <c r="O238" s="8">
        <v>5.4995973109999996</v>
      </c>
      <c r="P238" s="8" t="s">
        <v>26</v>
      </c>
      <c r="Q238" s="8" t="s">
        <v>26</v>
      </c>
      <c r="R238" s="8" t="s">
        <v>26</v>
      </c>
      <c r="S238" s="8" t="s">
        <v>27</v>
      </c>
      <c r="T238" s="8" t="s">
        <v>27</v>
      </c>
      <c r="U238" s="8" t="s">
        <v>27</v>
      </c>
      <c r="V238" s="9">
        <v>169.18</v>
      </c>
      <c r="W238" s="9">
        <v>169.18</v>
      </c>
      <c r="X238" t="e">
        <f>VLOOKUP(B238,[1]Daphnia!F$2:J$1059,5,FALSE)</f>
        <v>#N/A</v>
      </c>
      <c r="Y238" t="s">
        <v>27</v>
      </c>
      <c r="Z238" t="s">
        <v>27</v>
      </c>
      <c r="AA238" t="s">
        <v>27</v>
      </c>
      <c r="AB238" t="s">
        <v>4575</v>
      </c>
      <c r="AC238" t="s">
        <v>4576</v>
      </c>
    </row>
    <row r="239" spans="1:29" x14ac:dyDescent="0.25">
      <c r="A239" s="7" t="s">
        <v>500</v>
      </c>
      <c r="B239" s="8">
        <v>122394</v>
      </c>
      <c r="C239" s="8">
        <v>21975</v>
      </c>
      <c r="D239" s="8">
        <v>5.859853888</v>
      </c>
      <c r="E239" s="8">
        <v>5.7475530340000001</v>
      </c>
      <c r="F239" s="8">
        <v>5.82814254</v>
      </c>
      <c r="G239" s="8">
        <v>4.1115158440000004</v>
      </c>
      <c r="H239" s="8">
        <v>3.9625028900000001</v>
      </c>
      <c r="I239" s="8">
        <v>3.869211043</v>
      </c>
      <c r="J239" s="8">
        <v>4.4955824619999998</v>
      </c>
      <c r="K239" s="8">
        <v>10</v>
      </c>
      <c r="L239" s="8">
        <v>5.9588352750000002</v>
      </c>
      <c r="M239" s="8">
        <v>7.0430990739999997</v>
      </c>
      <c r="N239" s="8">
        <v>7.4001758740000003</v>
      </c>
      <c r="O239" s="8">
        <v>3.8817869119999999</v>
      </c>
      <c r="P239" s="8">
        <v>6.4</v>
      </c>
      <c r="Q239" s="8">
        <v>64</v>
      </c>
      <c r="R239" s="8">
        <v>6.4</v>
      </c>
      <c r="S239" s="8">
        <v>30</v>
      </c>
      <c r="T239" s="8">
        <v>29.8</v>
      </c>
      <c r="U239" s="8">
        <v>33.9</v>
      </c>
      <c r="V239" s="9">
        <v>169.227</v>
      </c>
      <c r="W239" s="9">
        <v>1.2523095626293981</v>
      </c>
      <c r="X239">
        <f>VLOOKUP(B239,[1]Daphnia!F$2:J$1059,5,FALSE)</f>
        <v>1200</v>
      </c>
      <c r="Y239" t="s">
        <v>27</v>
      </c>
      <c r="Z239">
        <v>3790</v>
      </c>
      <c r="AA239">
        <v>2200</v>
      </c>
      <c r="AB239" t="s">
        <v>5363</v>
      </c>
      <c r="AC239" t="s">
        <v>5363</v>
      </c>
    </row>
    <row r="240" spans="1:29" x14ac:dyDescent="0.25">
      <c r="A240" s="7" t="s">
        <v>502</v>
      </c>
      <c r="B240" s="8">
        <v>90437</v>
      </c>
      <c r="C240" s="8">
        <v>21151</v>
      </c>
      <c r="D240" s="8">
        <v>5.8390054869999997</v>
      </c>
      <c r="E240" s="8">
        <v>5.729577677</v>
      </c>
      <c r="F240" s="8">
        <v>5.6803816109999996</v>
      </c>
      <c r="G240" s="8">
        <v>5.9894823779999999</v>
      </c>
      <c r="H240" s="8">
        <v>6.0525796859999996</v>
      </c>
      <c r="I240" s="8">
        <v>5.9615483469999999</v>
      </c>
      <c r="J240" s="8">
        <v>5.1313472200000003</v>
      </c>
      <c r="K240" s="8">
        <v>200</v>
      </c>
      <c r="L240" s="8">
        <v>5.9459314680000004</v>
      </c>
      <c r="M240" s="8">
        <v>24.99291697</v>
      </c>
      <c r="N240" s="8">
        <v>179.0111387</v>
      </c>
      <c r="O240" s="8">
        <v>5.0801668549999999</v>
      </c>
      <c r="P240" s="8">
        <v>64</v>
      </c>
      <c r="Q240" s="8">
        <v>64</v>
      </c>
      <c r="R240" s="8" t="s">
        <v>26</v>
      </c>
      <c r="S240" s="8">
        <v>35</v>
      </c>
      <c r="T240" s="8">
        <v>25.6</v>
      </c>
      <c r="U240" s="8">
        <v>35.4</v>
      </c>
      <c r="V240" s="9">
        <v>170.21100000000001</v>
      </c>
      <c r="W240" s="9">
        <v>30.469664929265704</v>
      </c>
      <c r="X240">
        <f>VLOOKUP(B240,[1]Daphnia!F$2:J$1059,5,FALSE)</f>
        <v>710</v>
      </c>
      <c r="Y240">
        <v>3695.7407917763931</v>
      </c>
      <c r="Z240">
        <v>5873.3814765870256</v>
      </c>
      <c r="AA240">
        <v>3324.9060137092597</v>
      </c>
      <c r="AB240" t="s">
        <v>5363</v>
      </c>
      <c r="AC240" t="s">
        <v>5363</v>
      </c>
    </row>
    <row r="241" spans="1:29" x14ac:dyDescent="0.25">
      <c r="A241" s="7" t="s">
        <v>504</v>
      </c>
      <c r="B241" s="8">
        <v>51525</v>
      </c>
      <c r="C241" s="8">
        <v>21209</v>
      </c>
      <c r="D241" s="8">
        <v>5.7992622750000002</v>
      </c>
      <c r="E241" s="8">
        <v>5.8400780599999997</v>
      </c>
      <c r="F241" s="8">
        <v>5.8176131949999998</v>
      </c>
      <c r="G241" s="8">
        <v>5.9080298710000001</v>
      </c>
      <c r="H241" s="8">
        <v>5.8006368589999999</v>
      </c>
      <c r="I241" s="8">
        <v>5.8845760289999998</v>
      </c>
      <c r="J241" s="8">
        <v>5.7415863270000003</v>
      </c>
      <c r="K241" s="8" t="s">
        <v>25</v>
      </c>
      <c r="L241" s="8">
        <v>5.9988115259999999</v>
      </c>
      <c r="M241" s="8">
        <v>5.6010079999999997E-2</v>
      </c>
      <c r="N241" s="8">
        <v>999.99999979999996</v>
      </c>
      <c r="O241" s="8">
        <v>5.6039464309999998</v>
      </c>
      <c r="P241" s="8">
        <v>6.4</v>
      </c>
      <c r="Q241" s="8" t="s">
        <v>26</v>
      </c>
      <c r="R241" s="8">
        <v>6.4</v>
      </c>
      <c r="S241" s="8" t="s">
        <v>27</v>
      </c>
      <c r="T241" s="8" t="s">
        <v>27</v>
      </c>
      <c r="U241" s="8" t="s">
        <v>27</v>
      </c>
      <c r="V241" s="9">
        <v>170.23</v>
      </c>
      <c r="W241" s="9">
        <v>170.22999996595399</v>
      </c>
      <c r="X241" t="e">
        <f>VLOOKUP(B241,[1]Daphnia!F$2:J$1059,5,FALSE)</f>
        <v>#N/A</v>
      </c>
      <c r="Y241" t="s">
        <v>27</v>
      </c>
      <c r="Z241" t="s">
        <v>27</v>
      </c>
      <c r="AA241" t="s">
        <v>27</v>
      </c>
      <c r="AB241" t="s">
        <v>4575</v>
      </c>
      <c r="AC241" t="s">
        <v>4576</v>
      </c>
    </row>
    <row r="242" spans="1:29" x14ac:dyDescent="0.25">
      <c r="A242" s="7" t="s">
        <v>506</v>
      </c>
      <c r="B242" s="8">
        <v>1194656</v>
      </c>
      <c r="C242" s="8">
        <v>32365</v>
      </c>
      <c r="D242" s="8">
        <v>5.9327922500000003</v>
      </c>
      <c r="E242" s="8">
        <v>5.7948726089999996</v>
      </c>
      <c r="F242" s="8">
        <v>6.1130114950000003</v>
      </c>
      <c r="G242" s="8">
        <v>5.9452920750000002</v>
      </c>
      <c r="H242" s="8">
        <v>5.8999274320000001</v>
      </c>
      <c r="I242" s="8">
        <v>6.0106201180000003</v>
      </c>
      <c r="J242" s="8">
        <v>5.5429302439999999</v>
      </c>
      <c r="K242" s="8">
        <v>200</v>
      </c>
      <c r="L242" s="8">
        <v>5.9777880559999996</v>
      </c>
      <c r="M242" s="8">
        <v>24.998553909999998</v>
      </c>
      <c r="N242" s="8">
        <v>211.76809940000001</v>
      </c>
      <c r="O242" s="8">
        <v>3.7486083680000002</v>
      </c>
      <c r="P242" s="8">
        <v>6.4000000000000003E-3</v>
      </c>
      <c r="Q242" s="8">
        <v>6.4000000000000003E-3</v>
      </c>
      <c r="R242" s="8" t="s">
        <v>26</v>
      </c>
      <c r="S242" s="8">
        <v>0</v>
      </c>
      <c r="T242" s="8" t="s">
        <v>27</v>
      </c>
      <c r="U242" s="8">
        <v>3.9399999999999998E-2</v>
      </c>
      <c r="V242" s="9">
        <v>172.01</v>
      </c>
      <c r="W242" s="9">
        <v>36.426230777794004</v>
      </c>
      <c r="X242">
        <f>VLOOKUP(B242,[1]Daphnia!F$2:J$1059,5,FALSE)</f>
        <v>6200</v>
      </c>
      <c r="Y242">
        <v>7472.8307889313273</v>
      </c>
      <c r="Z242" t="s">
        <v>27</v>
      </c>
      <c r="AA242">
        <v>5555.3397735872104</v>
      </c>
      <c r="AB242" t="s">
        <v>5363</v>
      </c>
      <c r="AC242" t="s">
        <v>5363</v>
      </c>
    </row>
    <row r="243" spans="1:29" x14ac:dyDescent="0.25">
      <c r="A243" s="7" t="s">
        <v>508</v>
      </c>
      <c r="B243" s="8">
        <v>334485</v>
      </c>
      <c r="C243" s="8">
        <v>21554</v>
      </c>
      <c r="D243" s="8">
        <v>5.888149802</v>
      </c>
      <c r="E243" s="8">
        <v>5.855031533</v>
      </c>
      <c r="F243" s="8">
        <v>5.848078933</v>
      </c>
      <c r="G243" s="8">
        <v>5.8725316809999999</v>
      </c>
      <c r="H243" s="8">
        <v>5.8467823430000001</v>
      </c>
      <c r="I243" s="8">
        <v>5.6790810399999998</v>
      </c>
      <c r="J243" s="8">
        <v>5.6624054319999999</v>
      </c>
      <c r="K243" s="8">
        <v>200</v>
      </c>
      <c r="L243" s="8">
        <v>5.9976014209999997</v>
      </c>
      <c r="M243" s="8">
        <v>0.28352434199999998</v>
      </c>
      <c r="N243" s="8">
        <v>1000</v>
      </c>
      <c r="O243" s="8">
        <v>5.1953279800000001</v>
      </c>
      <c r="P243" s="8" t="s">
        <v>26</v>
      </c>
      <c r="Q243" s="8" t="s">
        <v>26</v>
      </c>
      <c r="R243" s="8" t="s">
        <v>26</v>
      </c>
      <c r="S243" s="8" t="s">
        <v>27</v>
      </c>
      <c r="T243" s="8" t="s">
        <v>27</v>
      </c>
      <c r="U243" s="8" t="s">
        <v>27</v>
      </c>
      <c r="V243" s="9">
        <v>172.268</v>
      </c>
      <c r="W243" s="9">
        <v>172.268</v>
      </c>
      <c r="X243" t="e">
        <f>VLOOKUP(B243,[1]Daphnia!F$2:J$1059,5,FALSE)</f>
        <v>#N/A</v>
      </c>
      <c r="Y243" t="s">
        <v>27</v>
      </c>
      <c r="Z243" t="s">
        <v>27</v>
      </c>
      <c r="AA243" t="s">
        <v>27</v>
      </c>
      <c r="AB243" t="s">
        <v>5363</v>
      </c>
      <c r="AC243" t="s">
        <v>5363</v>
      </c>
    </row>
    <row r="244" spans="1:29" x14ac:dyDescent="0.25">
      <c r="A244" s="7" t="s">
        <v>510</v>
      </c>
      <c r="B244" s="8">
        <v>112425</v>
      </c>
      <c r="C244" s="8">
        <v>26915</v>
      </c>
      <c r="D244" s="8">
        <v>5.7672898740000003</v>
      </c>
      <c r="E244" s="8">
        <v>6.0116228940000003</v>
      </c>
      <c r="F244" s="8">
        <v>5.8357646670000003</v>
      </c>
      <c r="G244" s="8">
        <v>5.7009632789999998</v>
      </c>
      <c r="H244" s="8">
        <v>3.7868746180000001</v>
      </c>
      <c r="I244" s="8">
        <v>3.7427301509999999</v>
      </c>
      <c r="J244" s="8">
        <v>4.9270384030000001</v>
      </c>
      <c r="K244" s="8">
        <v>50</v>
      </c>
      <c r="L244" s="8">
        <v>5.9679851599999996</v>
      </c>
      <c r="M244" s="8">
        <v>3.1235710320000001</v>
      </c>
      <c r="N244" s="8">
        <v>18.441598039999999</v>
      </c>
      <c r="O244" s="8">
        <v>3.7060805370000001</v>
      </c>
      <c r="P244" s="8">
        <v>6.4000000000000001E-2</v>
      </c>
      <c r="Q244" s="8">
        <v>6.4000000000000001E-2</v>
      </c>
      <c r="R244" s="8" t="s">
        <v>26</v>
      </c>
      <c r="S244" s="8" t="s">
        <v>27</v>
      </c>
      <c r="T244" s="8" t="s">
        <v>27</v>
      </c>
      <c r="U244" s="8" t="s">
        <v>27</v>
      </c>
      <c r="V244" s="9">
        <v>172.31200000000001</v>
      </c>
      <c r="W244" s="9">
        <v>3.1777086414684801</v>
      </c>
      <c r="X244" t="e">
        <f>VLOOKUP(B244,[1]Daphnia!F$2:J$1059,5,FALSE)</f>
        <v>#N/A</v>
      </c>
      <c r="Y244" t="s">
        <v>27</v>
      </c>
      <c r="Z244" t="s">
        <v>27</v>
      </c>
      <c r="AA244" t="s">
        <v>27</v>
      </c>
      <c r="AB244" t="s">
        <v>5363</v>
      </c>
      <c r="AC244" t="s">
        <v>5363</v>
      </c>
    </row>
    <row r="245" spans="1:29" x14ac:dyDescent="0.25">
      <c r="A245" s="7" t="s">
        <v>512</v>
      </c>
      <c r="B245" s="8">
        <v>1007289</v>
      </c>
      <c r="C245" s="8">
        <v>37495</v>
      </c>
      <c r="D245" s="8">
        <v>6.1153978709999999</v>
      </c>
      <c r="E245" s="8">
        <v>6.1721019999999998</v>
      </c>
      <c r="F245" s="8">
        <v>6.0763418070000004</v>
      </c>
      <c r="G245" s="8">
        <v>6.0462540899999997</v>
      </c>
      <c r="H245" s="8">
        <v>5.9476513200000003</v>
      </c>
      <c r="I245" s="8">
        <v>5.9950559830000003</v>
      </c>
      <c r="J245" s="8">
        <v>5.9420998819999999</v>
      </c>
      <c r="K245" s="8" t="s">
        <v>25</v>
      </c>
      <c r="L245" s="8">
        <v>6.0382340010000002</v>
      </c>
      <c r="M245" s="8">
        <v>24.99969892</v>
      </c>
      <c r="N245" s="8">
        <v>22.119585499999999</v>
      </c>
      <c r="O245" s="8">
        <v>5.9609947439999997</v>
      </c>
      <c r="P245" s="8">
        <v>6.4000000000000003E-3</v>
      </c>
      <c r="Q245" s="8">
        <v>6.4000000000000003E-3</v>
      </c>
      <c r="R245" s="8" t="s">
        <v>26</v>
      </c>
      <c r="S245" s="8">
        <v>11.25</v>
      </c>
      <c r="T245" s="8" t="s">
        <v>27</v>
      </c>
      <c r="U245" s="8">
        <v>0.33900000000000002</v>
      </c>
      <c r="V245" s="9">
        <v>173.6</v>
      </c>
      <c r="W245" s="9">
        <v>3.8399600428</v>
      </c>
      <c r="X245" t="e">
        <f>VLOOKUP(B245,[1]Daphnia!F$2:J$1059,5,FALSE)</f>
        <v>#N/A</v>
      </c>
      <c r="Y245" t="s">
        <v>27</v>
      </c>
      <c r="Z245" t="s">
        <v>27</v>
      </c>
      <c r="AA245" t="s">
        <v>27</v>
      </c>
      <c r="AB245" t="s">
        <v>5363</v>
      </c>
      <c r="AC245" t="s">
        <v>5363</v>
      </c>
    </row>
    <row r="246" spans="1:29" x14ac:dyDescent="0.25">
      <c r="A246" s="7" t="s">
        <v>514</v>
      </c>
      <c r="B246" s="8">
        <v>584849</v>
      </c>
      <c r="C246" s="8">
        <v>26156</v>
      </c>
      <c r="D246" s="8">
        <v>5.7344509849999996</v>
      </c>
      <c r="E246" s="8">
        <v>5.7955035180000003</v>
      </c>
      <c r="F246" s="8">
        <v>5.7341940630000003</v>
      </c>
      <c r="G246" s="8">
        <v>5.7831156610000001</v>
      </c>
      <c r="H246" s="8">
        <v>5.6968408789999998</v>
      </c>
      <c r="I246" s="8">
        <v>5.6122518440000002</v>
      </c>
      <c r="J246" s="8">
        <v>5.6706034589999996</v>
      </c>
      <c r="K246" s="8" t="s">
        <v>25</v>
      </c>
      <c r="L246" s="8">
        <v>6.0045892920000004</v>
      </c>
      <c r="M246" s="8">
        <v>0.105084844</v>
      </c>
      <c r="N246" s="8">
        <v>1000</v>
      </c>
      <c r="O246" s="8">
        <v>5.2563867990000004</v>
      </c>
      <c r="P246" s="8" t="s">
        <v>26</v>
      </c>
      <c r="Q246" s="8" t="s">
        <v>26</v>
      </c>
      <c r="R246" s="8" t="s">
        <v>26</v>
      </c>
      <c r="S246" s="8" t="s">
        <v>27</v>
      </c>
      <c r="T246" s="8" t="s">
        <v>27</v>
      </c>
      <c r="U246" s="8" t="s">
        <v>27</v>
      </c>
      <c r="V246" s="9">
        <v>174.15899999999999</v>
      </c>
      <c r="W246" s="9">
        <v>174.15899999999999</v>
      </c>
      <c r="X246" t="e">
        <f>VLOOKUP(B246,[1]Daphnia!F$2:J$1059,5,FALSE)</f>
        <v>#N/A</v>
      </c>
      <c r="Y246" t="s">
        <v>27</v>
      </c>
      <c r="Z246" t="s">
        <v>27</v>
      </c>
      <c r="AA246" t="s">
        <v>27</v>
      </c>
      <c r="AB246" t="s">
        <v>5363</v>
      </c>
      <c r="AC246" t="s">
        <v>5363</v>
      </c>
    </row>
    <row r="247" spans="1:29" x14ac:dyDescent="0.25">
      <c r="A247" s="7" t="s">
        <v>516</v>
      </c>
      <c r="B247" s="8">
        <v>627930</v>
      </c>
      <c r="C247" s="8">
        <v>25096</v>
      </c>
      <c r="D247" s="8">
        <v>5.8213929010000003</v>
      </c>
      <c r="E247" s="8">
        <v>5.8847300599999999</v>
      </c>
      <c r="F247" s="8">
        <v>5.8121912919999996</v>
      </c>
      <c r="G247" s="8">
        <v>5.7896587970000004</v>
      </c>
      <c r="H247" s="8">
        <v>5.8518077709999998</v>
      </c>
      <c r="I247" s="8">
        <v>5.8483334640000004</v>
      </c>
      <c r="J247" s="8">
        <v>5.6544344799999999</v>
      </c>
      <c r="K247" s="8">
        <v>200</v>
      </c>
      <c r="L247" s="8">
        <v>5.9985662570000002</v>
      </c>
      <c r="M247" s="8">
        <v>0.14116347600000001</v>
      </c>
      <c r="N247" s="8">
        <v>1000</v>
      </c>
      <c r="O247" s="8">
        <v>5.4596449280000003</v>
      </c>
      <c r="P247" s="8" t="s">
        <v>26</v>
      </c>
      <c r="Q247" s="8" t="s">
        <v>26</v>
      </c>
      <c r="R247" s="8" t="s">
        <v>26</v>
      </c>
      <c r="S247" s="8" t="s">
        <v>27</v>
      </c>
      <c r="T247" s="8" t="s">
        <v>27</v>
      </c>
      <c r="U247" s="8" t="s">
        <v>27</v>
      </c>
      <c r="V247" s="9">
        <v>174.196</v>
      </c>
      <c r="W247" s="9">
        <v>174.196</v>
      </c>
      <c r="X247" t="e">
        <f>VLOOKUP(B247,[1]Daphnia!F$2:J$1059,5,FALSE)</f>
        <v>#N/A</v>
      </c>
      <c r="Y247" t="s">
        <v>27</v>
      </c>
      <c r="Z247" t="s">
        <v>27</v>
      </c>
      <c r="AA247" t="s">
        <v>27</v>
      </c>
      <c r="AB247" t="s">
        <v>5363</v>
      </c>
      <c r="AC247" t="s">
        <v>5363</v>
      </c>
    </row>
    <row r="248" spans="1:29" x14ac:dyDescent="0.25">
      <c r="A248" s="7" t="s">
        <v>518</v>
      </c>
      <c r="B248" s="8">
        <v>123251</v>
      </c>
      <c r="C248" s="8">
        <v>38732</v>
      </c>
      <c r="D248" s="8">
        <v>5.8289307499999996</v>
      </c>
      <c r="E248" s="8">
        <v>5.9085659860000002</v>
      </c>
      <c r="F248" s="8">
        <v>5.8729687740000003</v>
      </c>
      <c r="G248" s="8">
        <v>5.8872346870000003</v>
      </c>
      <c r="H248" s="8">
        <v>5.9037491879999999</v>
      </c>
      <c r="I248" s="8">
        <v>5.9782626829999996</v>
      </c>
      <c r="J248" s="8">
        <v>5.7476549879999999</v>
      </c>
      <c r="K248" s="8" t="s">
        <v>25</v>
      </c>
      <c r="L248" s="8">
        <v>5.9519438730000003</v>
      </c>
      <c r="M248" s="8">
        <v>21.27462689</v>
      </c>
      <c r="N248" s="8">
        <v>203.57323220000001</v>
      </c>
      <c r="O248" s="8">
        <v>5.4445916910000003</v>
      </c>
      <c r="P248" s="8">
        <v>6.4000000000000001E-2</v>
      </c>
      <c r="Q248" s="8" t="s">
        <v>26</v>
      </c>
      <c r="R248" s="8">
        <v>6.4000000000000001E-2</v>
      </c>
      <c r="S248" s="8" t="s">
        <v>27</v>
      </c>
      <c r="T248" s="8" t="s">
        <v>27</v>
      </c>
      <c r="U248" s="8" t="s">
        <v>27</v>
      </c>
      <c r="V248" s="9">
        <v>174.196</v>
      </c>
      <c r="W248" s="9">
        <v>35.4616427563112</v>
      </c>
      <c r="X248" t="e">
        <f>VLOOKUP(B248,[1]Daphnia!F$2:J$1059,5,FALSE)</f>
        <v>#N/A</v>
      </c>
      <c r="Y248" t="s">
        <v>27</v>
      </c>
      <c r="Z248" t="s">
        <v>27</v>
      </c>
      <c r="AA248" t="s">
        <v>27</v>
      </c>
      <c r="AB248" t="s">
        <v>5363</v>
      </c>
      <c r="AC248" t="s">
        <v>5363</v>
      </c>
    </row>
    <row r="249" spans="1:29" ht="30" x14ac:dyDescent="0.25">
      <c r="A249" s="7" t="s">
        <v>520</v>
      </c>
      <c r="B249" s="8">
        <v>828002</v>
      </c>
      <c r="C249" s="8">
        <v>20480</v>
      </c>
      <c r="D249" s="8">
        <v>5.9326161580000001</v>
      </c>
      <c r="E249" s="8">
        <v>5.9319956510000003</v>
      </c>
      <c r="F249" s="8">
        <v>5.8830465329999999</v>
      </c>
      <c r="G249" s="8">
        <v>5.9487841250000004</v>
      </c>
      <c r="H249" s="8">
        <v>6.1241222229999996</v>
      </c>
      <c r="I249" s="8">
        <v>5.7518666810000001</v>
      </c>
      <c r="J249" s="8">
        <v>5.8369749779999998</v>
      </c>
      <c r="K249" s="8" t="s">
        <v>25</v>
      </c>
      <c r="L249" s="8">
        <v>5.9869637730000003</v>
      </c>
      <c r="M249" s="8">
        <v>25</v>
      </c>
      <c r="N249" s="8">
        <v>72.490038400000003</v>
      </c>
      <c r="O249" s="8">
        <v>5.7920633270000002</v>
      </c>
      <c r="P249" s="8" t="s">
        <v>26</v>
      </c>
      <c r="Q249" s="8" t="s">
        <v>26</v>
      </c>
      <c r="R249" s="8" t="s">
        <v>26</v>
      </c>
      <c r="S249" s="8" t="s">
        <v>27</v>
      </c>
      <c r="T249" s="8" t="s">
        <v>27</v>
      </c>
      <c r="U249" s="8" t="s">
        <v>27</v>
      </c>
      <c r="V249" s="9">
        <v>174.196</v>
      </c>
      <c r="W249" s="9">
        <v>12.6274747291264</v>
      </c>
      <c r="X249" t="e">
        <f>VLOOKUP(B249,[1]Daphnia!F$2:J$1059,5,FALSE)</f>
        <v>#N/A</v>
      </c>
      <c r="Y249" t="s">
        <v>27</v>
      </c>
      <c r="Z249" t="s">
        <v>27</v>
      </c>
      <c r="AA249" t="s">
        <v>27</v>
      </c>
      <c r="AB249" t="s">
        <v>5363</v>
      </c>
      <c r="AC249" t="s">
        <v>5363</v>
      </c>
    </row>
    <row r="250" spans="1:29" x14ac:dyDescent="0.25">
      <c r="A250" s="7" t="s">
        <v>522</v>
      </c>
      <c r="B250" s="8">
        <v>486566</v>
      </c>
      <c r="C250" s="8">
        <v>47576</v>
      </c>
      <c r="D250" s="8">
        <v>5.8596259369999997</v>
      </c>
      <c r="E250" s="8">
        <v>5.9349519900000001</v>
      </c>
      <c r="F250" s="8">
        <v>5.8822788199999998</v>
      </c>
      <c r="G250" s="8">
        <v>5.8176507390000003</v>
      </c>
      <c r="H250" s="8">
        <v>5.8965702599999998</v>
      </c>
      <c r="I250" s="8">
        <v>5.8730626160000003</v>
      </c>
      <c r="J250" s="8">
        <v>5.6486884919999998</v>
      </c>
      <c r="K250" s="8">
        <v>200</v>
      </c>
      <c r="L250" s="8">
        <v>5.9982551549999998</v>
      </c>
      <c r="M250" s="8">
        <v>0.24452753999999999</v>
      </c>
      <c r="N250" s="8">
        <v>999.99998749999997</v>
      </c>
      <c r="O250" s="8">
        <v>5.43533665</v>
      </c>
      <c r="P250" s="8">
        <v>0.64</v>
      </c>
      <c r="Q250" s="8">
        <v>0.64</v>
      </c>
      <c r="R250" s="8" t="s">
        <v>26</v>
      </c>
      <c r="S250" s="8" t="s">
        <v>27</v>
      </c>
      <c r="T250" s="8" t="s">
        <v>27</v>
      </c>
      <c r="U250" s="8" t="s">
        <v>27</v>
      </c>
      <c r="V250" s="9">
        <v>176.21899999999999</v>
      </c>
      <c r="W250" s="9">
        <v>176.21899779726249</v>
      </c>
      <c r="X250" t="e">
        <f>VLOOKUP(B250,[1]Daphnia!F$2:J$1059,5,FALSE)</f>
        <v>#N/A</v>
      </c>
      <c r="Y250" t="s">
        <v>27</v>
      </c>
      <c r="Z250" t="s">
        <v>27</v>
      </c>
      <c r="AA250" t="s">
        <v>27</v>
      </c>
      <c r="AB250" t="s">
        <v>5363</v>
      </c>
      <c r="AC250" t="s">
        <v>5363</v>
      </c>
    </row>
    <row r="251" spans="1:29" x14ac:dyDescent="0.25">
      <c r="A251" s="7" t="s">
        <v>524</v>
      </c>
      <c r="B251" s="8">
        <v>112492</v>
      </c>
      <c r="C251" s="8">
        <v>26224</v>
      </c>
      <c r="D251" s="8">
        <v>5.750421502</v>
      </c>
      <c r="E251" s="8">
        <v>6.0132674220000002</v>
      </c>
      <c r="F251" s="8">
        <v>5.9115394539999997</v>
      </c>
      <c r="G251" s="8">
        <v>5.9076909610000001</v>
      </c>
      <c r="H251" s="8">
        <v>5.7187422830000001</v>
      </c>
      <c r="I251" s="8">
        <v>5.8148924879999999</v>
      </c>
      <c r="J251" s="8">
        <v>5.6381245550000001</v>
      </c>
      <c r="K251" s="8">
        <v>200</v>
      </c>
      <c r="L251" s="8">
        <v>5.9941457839999996</v>
      </c>
      <c r="M251" s="8">
        <v>0.380601411</v>
      </c>
      <c r="N251" s="8">
        <v>1000</v>
      </c>
      <c r="O251" s="8">
        <v>5.070339412</v>
      </c>
      <c r="P251" s="8">
        <v>6.4000000000000003E-3</v>
      </c>
      <c r="Q251" s="8">
        <v>6.4000000000000003E-3</v>
      </c>
      <c r="R251" s="8" t="s">
        <v>26</v>
      </c>
      <c r="S251" s="8" t="s">
        <v>27</v>
      </c>
      <c r="T251" s="8" t="s">
        <v>27</v>
      </c>
      <c r="U251" s="8" t="s">
        <v>27</v>
      </c>
      <c r="V251" s="9">
        <v>178.22800000000001</v>
      </c>
      <c r="W251" s="9">
        <v>178.22800000000001</v>
      </c>
      <c r="X251" t="e">
        <f>VLOOKUP(B251,[1]Daphnia!F$2:J$1059,5,FALSE)</f>
        <v>#N/A</v>
      </c>
      <c r="Y251" t="s">
        <v>27</v>
      </c>
      <c r="Z251" t="s">
        <v>27</v>
      </c>
      <c r="AA251" t="s">
        <v>27</v>
      </c>
      <c r="AB251" t="s">
        <v>5363</v>
      </c>
      <c r="AC251" t="s">
        <v>5363</v>
      </c>
    </row>
    <row r="252" spans="1:29" ht="30" x14ac:dyDescent="0.25">
      <c r="A252" s="7" t="s">
        <v>526</v>
      </c>
      <c r="B252" s="8">
        <v>112505</v>
      </c>
      <c r="C252" s="8">
        <v>24368</v>
      </c>
      <c r="D252" s="8">
        <v>5.9590312699999997</v>
      </c>
      <c r="E252" s="8">
        <v>5.894024495</v>
      </c>
      <c r="F252" s="8">
        <v>5.954413111</v>
      </c>
      <c r="G252" s="8">
        <v>5.9362385030000002</v>
      </c>
      <c r="H252" s="8">
        <v>5.9145896550000003</v>
      </c>
      <c r="I252" s="8">
        <v>5.9017049110000004</v>
      </c>
      <c r="J252" s="8">
        <v>5.8347185340000003</v>
      </c>
      <c r="K252" s="8" t="s">
        <v>25</v>
      </c>
      <c r="L252" s="8">
        <v>6.000647989</v>
      </c>
      <c r="M252" s="8">
        <v>0.23923668100000001</v>
      </c>
      <c r="N252" s="8">
        <v>1000</v>
      </c>
      <c r="O252" s="8">
        <v>5.6741297319999999</v>
      </c>
      <c r="P252" s="8">
        <v>0.64</v>
      </c>
      <c r="Q252" s="8">
        <v>0.64</v>
      </c>
      <c r="R252" s="8" t="s">
        <v>26</v>
      </c>
      <c r="S252" s="8" t="s">
        <v>27</v>
      </c>
      <c r="T252" s="8" t="s">
        <v>27</v>
      </c>
      <c r="U252" s="8" t="s">
        <v>27</v>
      </c>
      <c r="V252" s="9">
        <v>178.22800000000001</v>
      </c>
      <c r="W252" s="9">
        <v>178.22800000000001</v>
      </c>
      <c r="X252" t="e">
        <f>VLOOKUP(B252,[1]Daphnia!F$2:J$1059,5,FALSE)</f>
        <v>#N/A</v>
      </c>
      <c r="Y252" t="s">
        <v>27</v>
      </c>
      <c r="Z252" t="s">
        <v>27</v>
      </c>
      <c r="AA252" t="s">
        <v>27</v>
      </c>
      <c r="AB252" t="s">
        <v>5363</v>
      </c>
      <c r="AC252" t="s">
        <v>5363</v>
      </c>
    </row>
    <row r="253" spans="1:29" x14ac:dyDescent="0.25">
      <c r="A253" s="7" t="s">
        <v>528</v>
      </c>
      <c r="B253" s="8">
        <v>136607</v>
      </c>
      <c r="C253" s="8">
        <v>40694</v>
      </c>
      <c r="D253" s="8">
        <v>6.0016077790000004</v>
      </c>
      <c r="E253" s="8">
        <v>5.9370344949999998</v>
      </c>
      <c r="F253" s="8">
        <v>5.84532629</v>
      </c>
      <c r="G253" s="8">
        <v>5.8307027690000002</v>
      </c>
      <c r="H253" s="8">
        <v>5.9985877619999997</v>
      </c>
      <c r="I253" s="8">
        <v>5.7608836400000003</v>
      </c>
      <c r="J253" s="8">
        <v>5.5332975849999997</v>
      </c>
      <c r="K253" s="8">
        <v>200</v>
      </c>
      <c r="L253" s="8">
        <v>5.9678256689999998</v>
      </c>
      <c r="M253" s="8">
        <v>24.889618219999999</v>
      </c>
      <c r="N253" s="8">
        <v>100.3693864</v>
      </c>
      <c r="O253" s="8">
        <v>5.5334498700000001</v>
      </c>
      <c r="P253" s="8">
        <v>6.4000000000000001E-2</v>
      </c>
      <c r="Q253" s="8" t="s">
        <v>26</v>
      </c>
      <c r="R253" s="8">
        <v>6.4000000000000001E-2</v>
      </c>
      <c r="S253" s="8" t="s">
        <v>27</v>
      </c>
      <c r="T253" s="8" t="s">
        <v>27</v>
      </c>
      <c r="U253" s="8" t="s">
        <v>27</v>
      </c>
      <c r="V253" s="9">
        <v>178.23099999999999</v>
      </c>
      <c r="W253" s="9">
        <v>17.888936107458399</v>
      </c>
      <c r="X253" t="e">
        <f>VLOOKUP(B253,[1]Daphnia!F$2:J$1059,5,FALSE)</f>
        <v>#N/A</v>
      </c>
      <c r="Y253" t="s">
        <v>27</v>
      </c>
      <c r="Z253" t="s">
        <v>27</v>
      </c>
      <c r="AA253" t="s">
        <v>27</v>
      </c>
      <c r="AB253" t="s">
        <v>5363</v>
      </c>
      <c r="AC253" t="s">
        <v>5363</v>
      </c>
    </row>
    <row r="254" spans="1:29" x14ac:dyDescent="0.25">
      <c r="A254" s="7" t="s">
        <v>530</v>
      </c>
      <c r="B254" s="8">
        <v>93152</v>
      </c>
      <c r="C254" s="8">
        <v>25607</v>
      </c>
      <c r="D254" s="8">
        <v>6.0018071649999998</v>
      </c>
      <c r="E254" s="8">
        <v>5.9734541840000004</v>
      </c>
      <c r="F254" s="8">
        <v>6.0212269889999996</v>
      </c>
      <c r="G254" s="8">
        <v>5.9758408310000002</v>
      </c>
      <c r="H254" s="8">
        <v>5.9912268749999997</v>
      </c>
      <c r="I254" s="8">
        <v>5.9944541420000004</v>
      </c>
      <c r="J254" s="8">
        <v>5.6989534580000001</v>
      </c>
      <c r="K254" s="8" t="s">
        <v>25</v>
      </c>
      <c r="L254" s="8">
        <v>5.9984852870000003</v>
      </c>
      <c r="M254" s="8">
        <v>14.6052561</v>
      </c>
      <c r="N254" s="8">
        <v>231.4009733</v>
      </c>
      <c r="O254" s="8">
        <v>3.1512994239999998</v>
      </c>
      <c r="P254" s="8">
        <v>64</v>
      </c>
      <c r="Q254" s="8">
        <v>64</v>
      </c>
      <c r="R254" s="8" t="s">
        <v>26</v>
      </c>
      <c r="S254" s="8" t="s">
        <v>27</v>
      </c>
      <c r="T254" s="8" t="s">
        <v>27</v>
      </c>
      <c r="U254" s="8" t="s">
        <v>27</v>
      </c>
      <c r="V254" s="9">
        <v>178.23099999999999</v>
      </c>
      <c r="W254" s="9">
        <v>41.2428268722323</v>
      </c>
      <c r="X254" t="e">
        <f>VLOOKUP(B254,[1]Daphnia!F$2:J$1059,5,FALSE)</f>
        <v>#N/A</v>
      </c>
      <c r="Y254">
        <v>8100</v>
      </c>
      <c r="Z254" t="s">
        <v>27</v>
      </c>
      <c r="AA254">
        <v>6000</v>
      </c>
      <c r="AB254" t="s">
        <v>4575</v>
      </c>
      <c r="AC254" t="s">
        <v>4576</v>
      </c>
    </row>
    <row r="255" spans="1:29" x14ac:dyDescent="0.25">
      <c r="A255" s="7" t="s">
        <v>532</v>
      </c>
      <c r="B255" s="8">
        <v>120127</v>
      </c>
      <c r="C255" s="8">
        <v>23878</v>
      </c>
      <c r="D255" s="8">
        <v>5.9693309440000002</v>
      </c>
      <c r="E255" s="8">
        <v>5.7566974000000002</v>
      </c>
      <c r="F255" s="8">
        <v>4.3418682000000004</v>
      </c>
      <c r="G255" s="8">
        <v>3.7786966729999998</v>
      </c>
      <c r="H255" s="8">
        <v>4.0555578880000001</v>
      </c>
      <c r="I255" s="8">
        <v>4.3625076649999999</v>
      </c>
      <c r="J255" s="8">
        <v>4.1186335349999998</v>
      </c>
      <c r="K255" s="8">
        <v>5</v>
      </c>
      <c r="L255" s="8">
        <v>5.9935267840000002</v>
      </c>
      <c r="M255" s="8">
        <v>2.8107712899999999</v>
      </c>
      <c r="N255" s="8">
        <v>2.1170068120000001</v>
      </c>
      <c r="O255" s="8">
        <v>4.0805711589999998</v>
      </c>
      <c r="P255" s="8" t="s">
        <v>26</v>
      </c>
      <c r="Q255" s="8" t="s">
        <v>26</v>
      </c>
      <c r="R255" s="8" t="s">
        <v>26</v>
      </c>
      <c r="S255" s="8" t="s">
        <v>27</v>
      </c>
      <c r="T255" s="8" t="s">
        <v>27</v>
      </c>
      <c r="U255" s="8" t="s">
        <v>27</v>
      </c>
      <c r="V255" s="9">
        <v>178.23400000000001</v>
      </c>
      <c r="W255" s="9">
        <v>0.37732259213000802</v>
      </c>
      <c r="X255" t="e">
        <f>VLOOKUP(B255,[1]Daphnia!F$2:J$1059,5,FALSE)</f>
        <v>#N/A</v>
      </c>
      <c r="Y255" t="s">
        <v>27</v>
      </c>
      <c r="Z255" t="s">
        <v>27</v>
      </c>
      <c r="AA255" t="s">
        <v>27</v>
      </c>
      <c r="AB255" t="s">
        <v>5363</v>
      </c>
      <c r="AC255" t="s">
        <v>5363</v>
      </c>
    </row>
    <row r="256" spans="1:29" x14ac:dyDescent="0.25">
      <c r="A256" s="7" t="s">
        <v>534</v>
      </c>
      <c r="B256" s="8">
        <v>85018</v>
      </c>
      <c r="C256" s="8">
        <v>24254</v>
      </c>
      <c r="D256" s="8">
        <v>5.9450709919999998</v>
      </c>
      <c r="E256" s="8">
        <v>5.8902226219999996</v>
      </c>
      <c r="F256" s="8">
        <v>5.8384123710000004</v>
      </c>
      <c r="G256" s="8">
        <v>3.50535007</v>
      </c>
      <c r="H256" s="8">
        <v>3.7272095620000001</v>
      </c>
      <c r="I256" s="8">
        <v>4.0981802219999999</v>
      </c>
      <c r="J256" s="8">
        <v>3.2890979869999999</v>
      </c>
      <c r="K256" s="8">
        <v>10</v>
      </c>
      <c r="L256" s="8">
        <v>5.9834329940000002</v>
      </c>
      <c r="M256" s="8">
        <v>25</v>
      </c>
      <c r="N256" s="8">
        <v>5.5585825790000003</v>
      </c>
      <c r="O256" s="8">
        <v>3.6980447839999999</v>
      </c>
      <c r="P256" s="8" t="s">
        <v>26</v>
      </c>
      <c r="Q256" s="8" t="s">
        <v>26</v>
      </c>
      <c r="R256" s="8" t="s">
        <v>26</v>
      </c>
      <c r="S256" s="8" t="s">
        <v>27</v>
      </c>
      <c r="T256" s="8" t="s">
        <v>27</v>
      </c>
      <c r="U256" s="8" t="s">
        <v>27</v>
      </c>
      <c r="V256" s="9">
        <v>178.23400000000001</v>
      </c>
      <c r="W256" s="9">
        <v>0.99072840738548607</v>
      </c>
      <c r="X256">
        <f>VLOOKUP(B256,[1]Daphnia!F$2:J$1059,5,FALSE)</f>
        <v>212</v>
      </c>
      <c r="Y256" t="s">
        <v>27</v>
      </c>
      <c r="Z256" t="s">
        <v>27</v>
      </c>
      <c r="AA256" t="s">
        <v>27</v>
      </c>
      <c r="AB256" t="s">
        <v>5363</v>
      </c>
      <c r="AC256" t="s">
        <v>5363</v>
      </c>
    </row>
    <row r="257" spans="1:29" x14ac:dyDescent="0.25">
      <c r="A257" s="7" t="s">
        <v>536</v>
      </c>
      <c r="B257" s="8">
        <v>96708</v>
      </c>
      <c r="C257" s="8">
        <v>44581</v>
      </c>
      <c r="D257" s="8">
        <v>5.7666563069999999</v>
      </c>
      <c r="E257" s="8">
        <v>5.7472641580000001</v>
      </c>
      <c r="F257" s="8">
        <v>5.7188106579999998</v>
      </c>
      <c r="G257" s="8">
        <v>5.858986442</v>
      </c>
      <c r="H257" s="8">
        <v>5.4540780939999998</v>
      </c>
      <c r="I257" s="8">
        <v>5.5782241069999996</v>
      </c>
      <c r="J257" s="8">
        <v>4.8815423899999999</v>
      </c>
      <c r="K257" s="8">
        <v>50</v>
      </c>
      <c r="L257" s="8">
        <v>5.9526438590000001</v>
      </c>
      <c r="M257" s="8">
        <v>0.702037931</v>
      </c>
      <c r="N257" s="8">
        <v>549.02703469999994</v>
      </c>
      <c r="O257" s="8">
        <v>3.1349999999999998</v>
      </c>
      <c r="P257" s="8" t="s">
        <v>26</v>
      </c>
      <c r="Q257" s="8" t="s">
        <v>26</v>
      </c>
      <c r="R257" s="8" t="s">
        <v>26</v>
      </c>
      <c r="S257" s="8" t="s">
        <v>27</v>
      </c>
      <c r="T257" s="8" t="s">
        <v>27</v>
      </c>
      <c r="U257" s="8" t="s">
        <v>27</v>
      </c>
      <c r="V257" s="9">
        <v>178.27500000000001</v>
      </c>
      <c r="W257" s="9">
        <v>97.877794611142491</v>
      </c>
      <c r="X257" t="e">
        <f>VLOOKUP(B257,[1]Daphnia!F$2:J$1059,5,FALSE)</f>
        <v>#N/A</v>
      </c>
      <c r="Y257" t="s">
        <v>27</v>
      </c>
      <c r="Z257" t="s">
        <v>27</v>
      </c>
      <c r="AA257" t="s">
        <v>27</v>
      </c>
      <c r="AB257" t="s">
        <v>5363</v>
      </c>
      <c r="AC257" t="s">
        <v>5363</v>
      </c>
    </row>
    <row r="258" spans="1:29" x14ac:dyDescent="0.25">
      <c r="A258" s="7" t="s">
        <v>538</v>
      </c>
      <c r="B258" s="8">
        <v>50782</v>
      </c>
      <c r="C258" s="8">
        <v>20108</v>
      </c>
      <c r="D258" s="8">
        <v>5.7443357590000002</v>
      </c>
      <c r="E258" s="8">
        <v>5.8493330339999998</v>
      </c>
      <c r="F258" s="8">
        <v>5.8134821219999999</v>
      </c>
      <c r="G258" s="8">
        <v>6.0988874549999998</v>
      </c>
      <c r="H258" s="8">
        <v>5.8903027569999997</v>
      </c>
      <c r="I258" s="8">
        <v>5.8898500839999999</v>
      </c>
      <c r="J258" s="8">
        <v>5.7082175230000001</v>
      </c>
      <c r="K258" s="8" t="s">
        <v>25</v>
      </c>
      <c r="L258" s="8">
        <v>5.9546564379999998</v>
      </c>
      <c r="M258" s="8">
        <v>1.7198555950000001</v>
      </c>
      <c r="N258" s="8">
        <v>793.24946269999998</v>
      </c>
      <c r="O258" s="8">
        <v>3.1349999999999998</v>
      </c>
      <c r="P258" s="8" t="s">
        <v>26</v>
      </c>
      <c r="Q258" s="8" t="s">
        <v>26</v>
      </c>
      <c r="R258" s="8" t="s">
        <v>26</v>
      </c>
      <c r="S258" s="8" t="s">
        <v>27</v>
      </c>
      <c r="T258" s="8" t="s">
        <v>27</v>
      </c>
      <c r="U258" s="8" t="s">
        <v>27</v>
      </c>
      <c r="V258" s="9">
        <v>180.15899999999999</v>
      </c>
      <c r="W258" s="9">
        <v>142.91102995056929</v>
      </c>
      <c r="X258" t="e">
        <f>VLOOKUP(B258,[1]Daphnia!F$2:J$1059,5,FALSE)</f>
        <v>#N/A</v>
      </c>
      <c r="Y258" t="s">
        <v>27</v>
      </c>
      <c r="Z258" t="s">
        <v>27</v>
      </c>
      <c r="AA258" t="s">
        <v>27</v>
      </c>
      <c r="AB258" t="s">
        <v>5363</v>
      </c>
      <c r="AC258" t="s">
        <v>5363</v>
      </c>
    </row>
    <row r="259" spans="1:29" x14ac:dyDescent="0.25">
      <c r="A259" s="7" t="s">
        <v>540</v>
      </c>
      <c r="B259" s="8">
        <v>4376185</v>
      </c>
      <c r="C259" s="8">
        <v>40001</v>
      </c>
      <c r="D259" s="8">
        <v>6.0670300099999999</v>
      </c>
      <c r="E259" s="8">
        <v>6.0072776899999996</v>
      </c>
      <c r="F259" s="8">
        <v>6.0979574840000002</v>
      </c>
      <c r="G259" s="8">
        <v>6.0713599719999998</v>
      </c>
      <c r="H259" s="8">
        <v>6.1391100789999999</v>
      </c>
      <c r="I259" s="8">
        <v>6.1389977819999997</v>
      </c>
      <c r="J259" s="8">
        <v>5.9534049519999996</v>
      </c>
      <c r="K259" s="8" t="s">
        <v>25</v>
      </c>
      <c r="L259" s="8">
        <v>6.0377176659999998</v>
      </c>
      <c r="M259" s="8">
        <v>0.28574221100000002</v>
      </c>
      <c r="N259" s="8">
        <v>190.94587079999999</v>
      </c>
      <c r="O259" s="8">
        <v>6.1191493770000003</v>
      </c>
      <c r="P259" s="8" t="s">
        <v>26</v>
      </c>
      <c r="Q259" s="8" t="s">
        <v>26</v>
      </c>
      <c r="R259" s="8" t="s">
        <v>26</v>
      </c>
      <c r="S259" s="8">
        <v>1.25</v>
      </c>
      <c r="T259" s="8" t="s">
        <v>27</v>
      </c>
      <c r="U259" s="8">
        <v>1.44</v>
      </c>
      <c r="V259" s="9">
        <v>180.15899999999999</v>
      </c>
      <c r="W259" s="9">
        <v>34.400617137457196</v>
      </c>
      <c r="X259" t="e">
        <f>VLOOKUP(B259,[1]Daphnia!F$2:J$1059,5,FALSE)</f>
        <v>#N/A</v>
      </c>
      <c r="Y259" t="s">
        <v>27</v>
      </c>
      <c r="Z259" t="s">
        <v>27</v>
      </c>
      <c r="AA259" t="s">
        <v>27</v>
      </c>
      <c r="AB259" t="s">
        <v>5363</v>
      </c>
      <c r="AC259" t="s">
        <v>5363</v>
      </c>
    </row>
    <row r="260" spans="1:29" x14ac:dyDescent="0.25">
      <c r="A260" s="7" t="s">
        <v>542</v>
      </c>
      <c r="B260" s="8">
        <v>58559</v>
      </c>
      <c r="C260" s="8">
        <v>21336</v>
      </c>
      <c r="D260" s="8">
        <v>5.9712466099999997</v>
      </c>
      <c r="E260" s="8">
        <v>5.9681048729999997</v>
      </c>
      <c r="F260" s="8">
        <v>5.981788044</v>
      </c>
      <c r="G260" s="8">
        <v>6.0234434879999998</v>
      </c>
      <c r="H260" s="8">
        <v>5.8439712930000001</v>
      </c>
      <c r="I260" s="8">
        <v>5.895341878</v>
      </c>
      <c r="J260" s="8">
        <v>5.5940419219999997</v>
      </c>
      <c r="K260" s="8">
        <v>200</v>
      </c>
      <c r="L260" s="8">
        <v>5.9939744800000003</v>
      </c>
      <c r="M260" s="8">
        <v>1.3438895529999999</v>
      </c>
      <c r="N260" s="8">
        <v>776.3277855</v>
      </c>
      <c r="O260" s="8">
        <v>3.1349999999999998</v>
      </c>
      <c r="P260" s="8" t="s">
        <v>26</v>
      </c>
      <c r="Q260" s="8" t="s">
        <v>26</v>
      </c>
      <c r="R260" s="8" t="s">
        <v>26</v>
      </c>
      <c r="S260" s="8" t="s">
        <v>27</v>
      </c>
      <c r="T260" s="8" t="s">
        <v>27</v>
      </c>
      <c r="U260" s="8" t="s">
        <v>27</v>
      </c>
      <c r="V260" s="9">
        <v>180.167</v>
      </c>
      <c r="W260" s="9">
        <v>139.86864813017851</v>
      </c>
      <c r="X260" t="e">
        <f>VLOOKUP(B260,[1]Daphnia!F$2:J$1059,5,FALSE)</f>
        <v>#N/A</v>
      </c>
      <c r="Y260" t="s">
        <v>27</v>
      </c>
      <c r="Z260" t="s">
        <v>27</v>
      </c>
      <c r="AA260" t="s">
        <v>27</v>
      </c>
      <c r="AB260" t="s">
        <v>5363</v>
      </c>
      <c r="AC260" t="s">
        <v>5363</v>
      </c>
    </row>
    <row r="261" spans="1:29" x14ac:dyDescent="0.25">
      <c r="A261" s="7" t="s">
        <v>544</v>
      </c>
      <c r="B261" s="8">
        <v>83670</v>
      </c>
      <c r="C261" s="8">
        <v>26132</v>
      </c>
      <c r="D261" s="8">
        <v>5.8315684460000003</v>
      </c>
      <c r="E261" s="8">
        <v>5.8653788220000003</v>
      </c>
      <c r="F261" s="8">
        <v>5.9777762689999996</v>
      </c>
      <c r="G261" s="8">
        <v>6.0348100100000002</v>
      </c>
      <c r="H261" s="8">
        <v>5.874535957</v>
      </c>
      <c r="I261" s="8">
        <v>5.8646483119999999</v>
      </c>
      <c r="J261" s="8">
        <v>5.8335847410000001</v>
      </c>
      <c r="K261" s="8" t="s">
        <v>25</v>
      </c>
      <c r="L261" s="8">
        <v>6.0020369740000001</v>
      </c>
      <c r="M261" s="8">
        <v>6.4274153000000001E-2</v>
      </c>
      <c r="N261" s="8">
        <v>1000</v>
      </c>
      <c r="O261" s="8">
        <v>5.7612411239999997</v>
      </c>
      <c r="P261" s="8" t="s">
        <v>26</v>
      </c>
      <c r="Q261" s="8" t="s">
        <v>26</v>
      </c>
      <c r="R261" s="8" t="s">
        <v>26</v>
      </c>
      <c r="S261" s="8" t="s">
        <v>27</v>
      </c>
      <c r="T261" s="8" t="s">
        <v>27</v>
      </c>
      <c r="U261" s="8" t="s">
        <v>27</v>
      </c>
      <c r="V261" s="9">
        <v>180.167</v>
      </c>
      <c r="W261" s="9">
        <v>180.167</v>
      </c>
      <c r="X261" t="e">
        <f>VLOOKUP(B261,[1]Daphnia!F$2:J$1059,5,FALSE)</f>
        <v>#N/A</v>
      </c>
      <c r="Y261" t="s">
        <v>27</v>
      </c>
      <c r="Z261" t="s">
        <v>27</v>
      </c>
      <c r="AA261" t="s">
        <v>27</v>
      </c>
      <c r="AB261" t="s">
        <v>5363</v>
      </c>
      <c r="AC261" t="s">
        <v>5363</v>
      </c>
    </row>
    <row r="262" spans="1:29" ht="30" x14ac:dyDescent="0.25">
      <c r="A262" s="7" t="s">
        <v>546</v>
      </c>
      <c r="B262" s="8">
        <v>1445756</v>
      </c>
      <c r="C262" s="8">
        <v>24051</v>
      </c>
      <c r="D262" s="8">
        <v>5.987458255</v>
      </c>
      <c r="E262" s="8">
        <v>5.839793931</v>
      </c>
      <c r="F262" s="8">
        <v>5.8157602600000002</v>
      </c>
      <c r="G262" s="8">
        <v>5.8132823179999997</v>
      </c>
      <c r="H262" s="8">
        <v>5.3565602270000001</v>
      </c>
      <c r="I262" s="8">
        <v>5.7705308659999996</v>
      </c>
      <c r="J262" s="8">
        <v>5.8309398479999999</v>
      </c>
      <c r="K262" s="8" t="s">
        <v>25</v>
      </c>
      <c r="L262" s="8">
        <v>5.9987668349999996</v>
      </c>
      <c r="M262" s="8">
        <v>1.062050055</v>
      </c>
      <c r="N262" s="8">
        <v>2.3306579420000002</v>
      </c>
      <c r="O262" s="8">
        <v>5.6804615270000003</v>
      </c>
      <c r="P262" s="8" t="s">
        <v>26</v>
      </c>
      <c r="Q262" s="8" t="s">
        <v>26</v>
      </c>
      <c r="R262" s="8" t="s">
        <v>26</v>
      </c>
      <c r="S262" s="8" t="s">
        <v>27</v>
      </c>
      <c r="T262" s="8" t="s">
        <v>27</v>
      </c>
      <c r="U262" s="8" t="s">
        <v>27</v>
      </c>
      <c r="V262" s="9">
        <v>180.184</v>
      </c>
      <c r="W262" s="9">
        <v>0.41994727062132797</v>
      </c>
      <c r="X262">
        <f>VLOOKUP(B262,[1]Daphnia!F$2:J$1059,5,FALSE)</f>
        <v>267000</v>
      </c>
      <c r="Y262">
        <v>517824.60722549557</v>
      </c>
      <c r="Z262">
        <v>766452.30325156532</v>
      </c>
      <c r="AA262">
        <v>905704.14595495805</v>
      </c>
      <c r="AB262" t="s">
        <v>5363</v>
      </c>
      <c r="AC262" t="s">
        <v>5363</v>
      </c>
    </row>
    <row r="263" spans="1:29" x14ac:dyDescent="0.25">
      <c r="A263" s="7" t="s">
        <v>548</v>
      </c>
      <c r="B263" s="8">
        <v>94133</v>
      </c>
      <c r="C263" s="8">
        <v>22527</v>
      </c>
      <c r="D263" s="8">
        <v>5.9533683809999998</v>
      </c>
      <c r="E263" s="8">
        <v>5.9519526650000003</v>
      </c>
      <c r="F263" s="8">
        <v>5.9006737539999996</v>
      </c>
      <c r="G263" s="8">
        <v>5.9249524029999998</v>
      </c>
      <c r="H263" s="8">
        <v>5.8365929980000004</v>
      </c>
      <c r="I263" s="8">
        <v>5.872849027</v>
      </c>
      <c r="J263" s="8">
        <v>5.7905015979999996</v>
      </c>
      <c r="K263" s="8" t="s">
        <v>25</v>
      </c>
      <c r="L263" s="8">
        <v>5.9989963719999997</v>
      </c>
      <c r="M263" s="8">
        <v>0.31076030900000001</v>
      </c>
      <c r="N263" s="8">
        <v>1000</v>
      </c>
      <c r="O263" s="8">
        <v>5.5063240860000002</v>
      </c>
      <c r="P263" s="8">
        <v>64</v>
      </c>
      <c r="Q263" s="8">
        <v>64</v>
      </c>
      <c r="R263" s="8">
        <v>64</v>
      </c>
      <c r="S263" s="8" t="s">
        <v>27</v>
      </c>
      <c r="T263" s="8" t="s">
        <v>27</v>
      </c>
      <c r="U263" s="8" t="s">
        <v>27</v>
      </c>
      <c r="V263" s="9">
        <v>180.203</v>
      </c>
      <c r="W263" s="9">
        <v>180.203</v>
      </c>
      <c r="X263" t="e">
        <f>VLOOKUP(B263,[1]Daphnia!F$2:J$1059,5,FALSE)</f>
        <v>#N/A</v>
      </c>
      <c r="Y263" t="s">
        <v>27</v>
      </c>
      <c r="Z263" t="s">
        <v>27</v>
      </c>
      <c r="AA263" t="s">
        <v>27</v>
      </c>
      <c r="AB263" t="s">
        <v>5363</v>
      </c>
      <c r="AC263" t="s">
        <v>5363</v>
      </c>
    </row>
    <row r="264" spans="1:29" x14ac:dyDescent="0.25">
      <c r="A264" s="7" t="s">
        <v>550</v>
      </c>
      <c r="B264" s="8">
        <v>121006</v>
      </c>
      <c r="C264" s="8">
        <v>40788</v>
      </c>
      <c r="D264" s="8">
        <v>5.7832795179999996</v>
      </c>
      <c r="E264" s="8">
        <v>5.9778480649999999</v>
      </c>
      <c r="F264" s="8">
        <v>5.8694199889999998</v>
      </c>
      <c r="G264" s="8">
        <v>5.837330852</v>
      </c>
      <c r="H264" s="8">
        <v>5.9382243289999996</v>
      </c>
      <c r="I264" s="8">
        <v>5.7983673490000003</v>
      </c>
      <c r="J264" s="8">
        <v>5.5424310600000002</v>
      </c>
      <c r="K264" s="8">
        <v>200</v>
      </c>
      <c r="L264" s="8">
        <v>5.9502216880000001</v>
      </c>
      <c r="M264" s="8">
        <v>1.636253392</v>
      </c>
      <c r="N264" s="8">
        <v>597.90298340000004</v>
      </c>
      <c r="O264" s="8">
        <v>3.1349999999999998</v>
      </c>
      <c r="P264" s="8">
        <v>64</v>
      </c>
      <c r="Q264" s="8" t="s">
        <v>26</v>
      </c>
      <c r="R264" s="8">
        <v>64</v>
      </c>
      <c r="S264" s="8" t="s">
        <v>27</v>
      </c>
      <c r="T264" s="8" t="s">
        <v>27</v>
      </c>
      <c r="U264" s="8" t="s">
        <v>27</v>
      </c>
      <c r="V264" s="9">
        <v>180.24700000000001</v>
      </c>
      <c r="W264" s="9">
        <v>107.77021904889982</v>
      </c>
      <c r="X264" t="e">
        <f>VLOOKUP(B264,[1]Daphnia!F$2:J$1059,5,FALSE)</f>
        <v>#N/A</v>
      </c>
      <c r="Y264" t="s">
        <v>27</v>
      </c>
      <c r="Z264" t="s">
        <v>27</v>
      </c>
      <c r="AA264" t="s">
        <v>27</v>
      </c>
      <c r="AB264" t="s">
        <v>4575</v>
      </c>
      <c r="AC264" t="s">
        <v>4576</v>
      </c>
    </row>
    <row r="265" spans="1:29" x14ac:dyDescent="0.25">
      <c r="A265" s="7" t="s">
        <v>552</v>
      </c>
      <c r="B265" s="8">
        <v>120821</v>
      </c>
      <c r="C265" s="8">
        <v>21965</v>
      </c>
      <c r="D265" s="8">
        <v>5.8234760330000004</v>
      </c>
      <c r="E265" s="8">
        <v>5.7903529770000004</v>
      </c>
      <c r="F265" s="8">
        <v>5.6916383440000002</v>
      </c>
      <c r="G265" s="8">
        <v>5.7611102880000002</v>
      </c>
      <c r="H265" s="8">
        <v>5.6556218830000002</v>
      </c>
      <c r="I265" s="8">
        <v>5.8391012169999996</v>
      </c>
      <c r="J265" s="8">
        <v>4.2734321480000004</v>
      </c>
      <c r="K265" s="8">
        <v>200</v>
      </c>
      <c r="L265" s="8">
        <v>5.895612764</v>
      </c>
      <c r="M265" s="8">
        <v>6.3483797739999996</v>
      </c>
      <c r="N265" s="8">
        <v>186.37974080000001</v>
      </c>
      <c r="O265" s="8">
        <v>3.1350000119999999</v>
      </c>
      <c r="P265" s="8">
        <v>6.4000000000000001E-2</v>
      </c>
      <c r="Q265" s="8" t="s">
        <v>26</v>
      </c>
      <c r="R265" s="8">
        <v>6.4000000000000001E-2</v>
      </c>
      <c r="S265" s="8" t="s">
        <v>27</v>
      </c>
      <c r="T265" s="8" t="s">
        <v>27</v>
      </c>
      <c r="U265" s="8" t="s">
        <v>27</v>
      </c>
      <c r="V265" s="9">
        <v>181.44</v>
      </c>
      <c r="W265" s="9">
        <v>33.816740170751999</v>
      </c>
      <c r="X265">
        <f>VLOOKUP(B265,[1]Daphnia!F$2:J$1059,5,FALSE)</f>
        <v>2100</v>
      </c>
      <c r="Y265" t="s">
        <v>27</v>
      </c>
      <c r="Z265" t="s">
        <v>27</v>
      </c>
      <c r="AA265" t="s">
        <v>27</v>
      </c>
      <c r="AB265" t="s">
        <v>5363</v>
      </c>
      <c r="AC265" t="s">
        <v>5363</v>
      </c>
    </row>
    <row r="266" spans="1:29" x14ac:dyDescent="0.25">
      <c r="A266" s="7" t="s">
        <v>554</v>
      </c>
      <c r="B266" s="8">
        <v>87616</v>
      </c>
      <c r="C266" s="8">
        <v>26193</v>
      </c>
      <c r="D266" s="8">
        <v>6.0765313770000002</v>
      </c>
      <c r="E266" s="8">
        <v>6.0449768500000003</v>
      </c>
      <c r="F266" s="8">
        <v>6.064478641</v>
      </c>
      <c r="G266" s="8">
        <v>6.0704997660000002</v>
      </c>
      <c r="H266" s="8">
        <v>6.0154141660000002</v>
      </c>
      <c r="I266" s="8">
        <v>5.9778626340000001</v>
      </c>
      <c r="J266" s="8">
        <v>3.5464137180000002</v>
      </c>
      <c r="K266" s="8">
        <v>200</v>
      </c>
      <c r="L266" s="8">
        <v>6.0227958929999996</v>
      </c>
      <c r="M266" s="8">
        <v>20.177004289999999</v>
      </c>
      <c r="N266" s="8">
        <v>121.8382773</v>
      </c>
      <c r="O266" s="8">
        <v>3.5552464750000001</v>
      </c>
      <c r="P266" s="8">
        <v>6.4000000000000001E-2</v>
      </c>
      <c r="Q266" s="8">
        <v>6.4000000000000001E-2</v>
      </c>
      <c r="R266" s="8" t="s">
        <v>26</v>
      </c>
      <c r="S266" s="8" t="s">
        <v>27</v>
      </c>
      <c r="T266" s="8" t="s">
        <v>27</v>
      </c>
      <c r="U266" s="8" t="s">
        <v>27</v>
      </c>
      <c r="V266" s="9">
        <v>181.44</v>
      </c>
      <c r="W266" s="9">
        <v>22.106337033312002</v>
      </c>
      <c r="X266">
        <f>VLOOKUP(B266,[1]Daphnia!F$2:J$1059,5,FALSE)</f>
        <v>2710</v>
      </c>
      <c r="Y266" t="s">
        <v>27</v>
      </c>
      <c r="Z266">
        <v>2400</v>
      </c>
      <c r="AA266" t="s">
        <v>27</v>
      </c>
      <c r="AB266" t="s">
        <v>5363</v>
      </c>
      <c r="AC266" t="s">
        <v>5363</v>
      </c>
    </row>
    <row r="267" spans="1:29" x14ac:dyDescent="0.25">
      <c r="A267" s="7" t="s">
        <v>556</v>
      </c>
      <c r="B267" s="8">
        <v>121142</v>
      </c>
      <c r="C267" s="8">
        <v>20529</v>
      </c>
      <c r="D267" s="8">
        <v>5.8073923839999999</v>
      </c>
      <c r="E267" s="8">
        <v>5.8258816080000004</v>
      </c>
      <c r="F267" s="8">
        <v>5.7859737009999996</v>
      </c>
      <c r="G267" s="8">
        <v>5.7634005200000002</v>
      </c>
      <c r="H267" s="8">
        <v>5.5689116240000001</v>
      </c>
      <c r="I267" s="8">
        <v>5.2909981549999996</v>
      </c>
      <c r="J267" s="8">
        <v>4.2177363870000004</v>
      </c>
      <c r="K267" s="8">
        <v>50</v>
      </c>
      <c r="L267" s="8">
        <v>5.923093776</v>
      </c>
      <c r="M267" s="8">
        <v>1.989755876</v>
      </c>
      <c r="N267" s="8">
        <v>165.9613224</v>
      </c>
      <c r="O267" s="8">
        <v>3.1349999999999998</v>
      </c>
      <c r="P267" s="8" t="s">
        <v>26</v>
      </c>
      <c r="Q267" s="8" t="s">
        <v>26</v>
      </c>
      <c r="R267" s="8" t="s">
        <v>26</v>
      </c>
      <c r="S267" s="8" t="s">
        <v>27</v>
      </c>
      <c r="T267" s="8" t="s">
        <v>27</v>
      </c>
      <c r="U267" s="8" t="s">
        <v>27</v>
      </c>
      <c r="V267" s="9">
        <v>182.13499999999999</v>
      </c>
      <c r="W267" s="9">
        <v>30.227365455323998</v>
      </c>
      <c r="X267" t="e">
        <f>VLOOKUP(B267,[1]Daphnia!F$2:J$1059,5,FALSE)</f>
        <v>#N/A</v>
      </c>
      <c r="Y267" t="s">
        <v>27</v>
      </c>
      <c r="Z267">
        <v>28231.896854444618</v>
      </c>
      <c r="AA267" t="s">
        <v>27</v>
      </c>
      <c r="AB267" t="s">
        <v>5363</v>
      </c>
      <c r="AC267" t="s">
        <v>5363</v>
      </c>
    </row>
    <row r="268" spans="1:29" x14ac:dyDescent="0.25">
      <c r="A268" s="7" t="s">
        <v>558</v>
      </c>
      <c r="B268" s="8">
        <v>602017</v>
      </c>
      <c r="C268" s="8">
        <v>27236</v>
      </c>
      <c r="D268" s="8">
        <v>5.8298814569999999</v>
      </c>
      <c r="E268" s="8">
        <v>5.9336784060000003</v>
      </c>
      <c r="F268" s="8">
        <v>5.9019952030000002</v>
      </c>
      <c r="G268" s="8">
        <v>5.8683278669999996</v>
      </c>
      <c r="H268" s="8">
        <v>5.9076078150000004</v>
      </c>
      <c r="I268" s="8">
        <v>5.7910260710000001</v>
      </c>
      <c r="J268" s="8">
        <v>5.6963609850000001</v>
      </c>
      <c r="K268" s="8" t="s">
        <v>25</v>
      </c>
      <c r="L268" s="8">
        <v>5.9970183859999997</v>
      </c>
      <c r="M268" s="8">
        <v>0.25489846300000002</v>
      </c>
      <c r="N268" s="8">
        <v>1000</v>
      </c>
      <c r="O268" s="8">
        <v>5.4084483409999997</v>
      </c>
      <c r="P268" s="8">
        <v>45.76</v>
      </c>
      <c r="Q268" s="8">
        <v>45.76</v>
      </c>
      <c r="R268" s="8" t="s">
        <v>26</v>
      </c>
      <c r="S268" s="8" t="s">
        <v>27</v>
      </c>
      <c r="T268" s="8" t="s">
        <v>27</v>
      </c>
      <c r="U268" s="8" t="s">
        <v>27</v>
      </c>
      <c r="V268" s="9">
        <v>182.13499999999999</v>
      </c>
      <c r="W268" s="9">
        <v>182.13499999999999</v>
      </c>
      <c r="X268" t="e">
        <f>VLOOKUP(B268,[1]Daphnia!F$2:J$1059,5,FALSE)</f>
        <v>#N/A</v>
      </c>
      <c r="Y268" t="s">
        <v>27</v>
      </c>
      <c r="Z268">
        <v>1800</v>
      </c>
      <c r="AA268" t="s">
        <v>27</v>
      </c>
      <c r="AB268" t="s">
        <v>5363</v>
      </c>
      <c r="AC268" t="s">
        <v>5363</v>
      </c>
    </row>
    <row r="269" spans="1:29" x14ac:dyDescent="0.25">
      <c r="A269" s="7" t="s">
        <v>560</v>
      </c>
      <c r="B269" s="8">
        <v>606202</v>
      </c>
      <c r="C269" s="8">
        <v>20528</v>
      </c>
      <c r="D269" s="8">
        <v>5.8719032310000001</v>
      </c>
      <c r="E269" s="8">
        <v>5.9623369669999997</v>
      </c>
      <c r="F269" s="8">
        <v>5.950870954</v>
      </c>
      <c r="G269" s="8">
        <v>5.8615674489999998</v>
      </c>
      <c r="H269" s="8">
        <v>5.9182161430000004</v>
      </c>
      <c r="I269" s="8">
        <v>5.9002609530000001</v>
      </c>
      <c r="J269" s="8">
        <v>5.8052004640000003</v>
      </c>
      <c r="K269" s="8" t="s">
        <v>25</v>
      </c>
      <c r="L269" s="8">
        <v>5.9988094969999999</v>
      </c>
      <c r="M269" s="8">
        <v>0.24364153699999999</v>
      </c>
      <c r="N269" s="8">
        <v>1000</v>
      </c>
      <c r="O269" s="8">
        <v>5.6097938530000002</v>
      </c>
      <c r="P269" s="8">
        <v>64</v>
      </c>
      <c r="Q269" s="8" t="s">
        <v>26</v>
      </c>
      <c r="R269" s="8">
        <v>64</v>
      </c>
      <c r="S269" s="8" t="s">
        <v>27</v>
      </c>
      <c r="T269" s="8" t="s">
        <v>27</v>
      </c>
      <c r="U269" s="8" t="s">
        <v>27</v>
      </c>
      <c r="V269" s="9">
        <v>182.13499999999999</v>
      </c>
      <c r="W269" s="9">
        <v>182.13499999999999</v>
      </c>
      <c r="X269" t="e">
        <f>VLOOKUP(B269,[1]Daphnia!F$2:J$1059,5,FALSE)</f>
        <v>#N/A</v>
      </c>
      <c r="Y269" t="s">
        <v>27</v>
      </c>
      <c r="Z269">
        <v>18500</v>
      </c>
      <c r="AA269" t="s">
        <v>27</v>
      </c>
      <c r="AB269" t="s">
        <v>5363</v>
      </c>
      <c r="AC269" t="s">
        <v>5363</v>
      </c>
    </row>
    <row r="270" spans="1:29" x14ac:dyDescent="0.25">
      <c r="A270" s="7" t="s">
        <v>562</v>
      </c>
      <c r="B270" s="8">
        <v>69658</v>
      </c>
      <c r="C270" s="8">
        <v>23235</v>
      </c>
      <c r="D270" s="8">
        <v>5.936162747</v>
      </c>
      <c r="E270" s="8">
        <v>5.8869003930000003</v>
      </c>
      <c r="F270" s="8">
        <v>5.925094079</v>
      </c>
      <c r="G270" s="8">
        <v>5.9568593679999999</v>
      </c>
      <c r="H270" s="8">
        <v>5.927672447</v>
      </c>
      <c r="I270" s="8">
        <v>5.9369484760000004</v>
      </c>
      <c r="J270" s="8">
        <v>5.4161718949999997</v>
      </c>
      <c r="K270" s="8">
        <v>200</v>
      </c>
      <c r="L270" s="8">
        <v>5.9709749839999997</v>
      </c>
      <c r="M270" s="8">
        <v>3.818219236</v>
      </c>
      <c r="N270" s="8">
        <v>289.63037100000003</v>
      </c>
      <c r="O270" s="8">
        <v>3.1349999999999998</v>
      </c>
      <c r="P270" s="8" t="s">
        <v>26</v>
      </c>
      <c r="Q270" s="8" t="s">
        <v>26</v>
      </c>
      <c r="R270" s="8" t="s">
        <v>26</v>
      </c>
      <c r="S270" s="8" t="s">
        <v>27</v>
      </c>
      <c r="T270" s="8" t="s">
        <v>27</v>
      </c>
      <c r="U270" s="8" t="s">
        <v>27</v>
      </c>
      <c r="V270" s="9">
        <v>182.172</v>
      </c>
      <c r="W270" s="9">
        <v>52.762543945811998</v>
      </c>
      <c r="X270" t="e">
        <f>VLOOKUP(B270,[1]Daphnia!F$2:J$1059,5,FALSE)</f>
        <v>#N/A</v>
      </c>
      <c r="Y270" t="s">
        <v>27</v>
      </c>
      <c r="Z270" t="s">
        <v>27</v>
      </c>
      <c r="AA270" t="s">
        <v>27</v>
      </c>
      <c r="AB270" t="s">
        <v>5363</v>
      </c>
      <c r="AC270" t="s">
        <v>5363</v>
      </c>
    </row>
    <row r="271" spans="1:29" x14ac:dyDescent="0.25">
      <c r="A271" s="7" t="s">
        <v>564</v>
      </c>
      <c r="B271" s="8">
        <v>6344678</v>
      </c>
      <c r="C271" s="8">
        <v>47540</v>
      </c>
      <c r="D271" s="8">
        <v>5.8119674659999996</v>
      </c>
      <c r="E271" s="8">
        <v>5.9572210779999999</v>
      </c>
      <c r="F271" s="8">
        <v>5.8359196710000001</v>
      </c>
      <c r="G271" s="8">
        <v>5.9733312139999999</v>
      </c>
      <c r="H271" s="8">
        <v>5.5958948409999998</v>
      </c>
      <c r="I271" s="8">
        <v>4.6579218039999999</v>
      </c>
      <c r="J271" s="8">
        <v>3.766227319</v>
      </c>
      <c r="K271" s="8">
        <v>50</v>
      </c>
      <c r="L271" s="8">
        <v>5.9615804140000002</v>
      </c>
      <c r="M271" s="8">
        <v>2.5972665269999999</v>
      </c>
      <c r="N271" s="8">
        <v>97.806859840000001</v>
      </c>
      <c r="O271" s="8">
        <v>3.4266023379999999</v>
      </c>
      <c r="P271" s="8">
        <v>64</v>
      </c>
      <c r="Q271" s="8">
        <v>64</v>
      </c>
      <c r="R271" s="8">
        <v>64</v>
      </c>
      <c r="S271" s="8" t="s">
        <v>27</v>
      </c>
      <c r="T271" s="8" t="s">
        <v>27</v>
      </c>
      <c r="U271" s="8" t="s">
        <v>27</v>
      </c>
      <c r="V271" s="9">
        <v>182.22200000000001</v>
      </c>
      <c r="W271" s="9">
        <v>17.822561613764481</v>
      </c>
      <c r="X271" t="e">
        <f>VLOOKUP(B271,[1]Daphnia!F$2:J$1059,5,FALSE)</f>
        <v>#N/A</v>
      </c>
      <c r="Y271" t="s">
        <v>27</v>
      </c>
      <c r="Z271" t="s">
        <v>27</v>
      </c>
      <c r="AA271" t="s">
        <v>27</v>
      </c>
      <c r="AB271" t="s">
        <v>5363</v>
      </c>
      <c r="AC271" t="s">
        <v>5363</v>
      </c>
    </row>
    <row r="272" spans="1:29" x14ac:dyDescent="0.25">
      <c r="A272" s="7" t="s">
        <v>566</v>
      </c>
      <c r="B272" s="8">
        <v>119619</v>
      </c>
      <c r="C272" s="8">
        <v>21961</v>
      </c>
      <c r="D272" s="8">
        <v>5.8601893049999996</v>
      </c>
      <c r="E272" s="8">
        <v>6.0057456809999996</v>
      </c>
      <c r="F272" s="8">
        <v>5.9441820439999997</v>
      </c>
      <c r="G272" s="8">
        <v>5.8920375829999996</v>
      </c>
      <c r="H272" s="8">
        <v>5.7902528980000003</v>
      </c>
      <c r="I272" s="8">
        <v>5.6597354920000003</v>
      </c>
      <c r="J272" s="8">
        <v>4.6484022500000002</v>
      </c>
      <c r="K272" s="8">
        <v>100</v>
      </c>
      <c r="L272" s="8">
        <v>5.9654878570000003</v>
      </c>
      <c r="M272" s="8">
        <v>2.6135114540000002</v>
      </c>
      <c r="N272" s="8">
        <v>208.82196970000001</v>
      </c>
      <c r="O272" s="8">
        <v>3.1349999999999998</v>
      </c>
      <c r="P272" s="8">
        <v>64</v>
      </c>
      <c r="Q272" s="8">
        <v>64</v>
      </c>
      <c r="R272" s="8" t="s">
        <v>26</v>
      </c>
      <c r="S272" s="8" t="s">
        <v>27</v>
      </c>
      <c r="T272" s="8" t="s">
        <v>27</v>
      </c>
      <c r="U272" s="8" t="s">
        <v>27</v>
      </c>
      <c r="V272" s="9">
        <v>182.22200000000001</v>
      </c>
      <c r="W272" s="9">
        <v>38.051956962673401</v>
      </c>
      <c r="X272" t="e">
        <f>VLOOKUP(B272,[1]Daphnia!F$2:J$1059,5,FALSE)</f>
        <v>#N/A</v>
      </c>
      <c r="Y272" t="s">
        <v>27</v>
      </c>
      <c r="Z272">
        <v>14739.742195845896</v>
      </c>
      <c r="AA272" t="s">
        <v>27</v>
      </c>
      <c r="AB272" t="s">
        <v>5363</v>
      </c>
      <c r="AC272" t="s">
        <v>5363</v>
      </c>
    </row>
    <row r="273" spans="1:29" x14ac:dyDescent="0.25">
      <c r="A273" s="7" t="s">
        <v>568</v>
      </c>
      <c r="B273" s="8">
        <v>103333</v>
      </c>
      <c r="C273" s="8">
        <v>20123</v>
      </c>
      <c r="D273" s="8">
        <v>5.7320597170000003</v>
      </c>
      <c r="E273" s="8">
        <v>5.669142441</v>
      </c>
      <c r="F273" s="8">
        <v>5.6708432430000002</v>
      </c>
      <c r="G273" s="8">
        <v>5.6113707960000001</v>
      </c>
      <c r="H273" s="8">
        <v>5.2131314160000004</v>
      </c>
      <c r="I273" s="8">
        <v>4.484738707</v>
      </c>
      <c r="J273" s="8">
        <v>3.4961735219999999</v>
      </c>
      <c r="K273" s="8">
        <v>10</v>
      </c>
      <c r="L273" s="8">
        <v>5.8958567540000004</v>
      </c>
      <c r="M273" s="8">
        <v>1.700403434</v>
      </c>
      <c r="N273" s="8">
        <v>91.602223019999997</v>
      </c>
      <c r="O273" s="8">
        <v>3.1349999999999998</v>
      </c>
      <c r="P273" s="8" t="s">
        <v>26</v>
      </c>
      <c r="Q273" s="8" t="s">
        <v>26</v>
      </c>
      <c r="R273" s="8" t="s">
        <v>26</v>
      </c>
      <c r="S273" s="8" t="s">
        <v>27</v>
      </c>
      <c r="T273" s="8" t="s">
        <v>27</v>
      </c>
      <c r="U273" s="8" t="s">
        <v>27</v>
      </c>
      <c r="V273" s="9">
        <v>182.226</v>
      </c>
      <c r="W273" s="9">
        <v>16.692306692042518</v>
      </c>
      <c r="X273" t="e">
        <f>VLOOKUP(B273,[1]Daphnia!F$2:J$1059,5,FALSE)</f>
        <v>#N/A</v>
      </c>
      <c r="Y273" t="s">
        <v>27</v>
      </c>
      <c r="Z273" t="s">
        <v>27</v>
      </c>
      <c r="AA273" t="s">
        <v>27</v>
      </c>
      <c r="AB273" t="s">
        <v>4570</v>
      </c>
      <c r="AC273" t="s">
        <v>4571</v>
      </c>
    </row>
    <row r="274" spans="1:29" x14ac:dyDescent="0.25">
      <c r="A274" s="7" t="s">
        <v>570</v>
      </c>
      <c r="B274" s="8">
        <v>30560191</v>
      </c>
      <c r="C274" s="8">
        <v>23846</v>
      </c>
      <c r="D274" s="8">
        <v>5.6911285190000003</v>
      </c>
      <c r="E274" s="8">
        <v>5.7404100529999997</v>
      </c>
      <c r="F274" s="8">
        <v>5.7621624530000002</v>
      </c>
      <c r="G274" s="8">
        <v>5.6916105269999999</v>
      </c>
      <c r="H274" s="8">
        <v>5.854086766</v>
      </c>
      <c r="I274" s="8">
        <v>5.7668821049999996</v>
      </c>
      <c r="J274" s="8">
        <v>5.9912755359999998</v>
      </c>
      <c r="K274" s="8" t="s">
        <v>25</v>
      </c>
      <c r="L274" s="8">
        <v>5.8917043209999997</v>
      </c>
      <c r="M274" s="8">
        <v>22.332587190000002</v>
      </c>
      <c r="N274" s="8">
        <v>232.77328449999999</v>
      </c>
      <c r="O274" s="8">
        <v>9.1130124109999997</v>
      </c>
      <c r="P274" s="8">
        <v>6.4000000000000003E-3</v>
      </c>
      <c r="Q274" s="8">
        <v>6.4000000000000003E-3</v>
      </c>
      <c r="R274" s="8">
        <v>6.4000000000000001E-2</v>
      </c>
      <c r="S274" s="8">
        <v>10</v>
      </c>
      <c r="T274" s="8" t="s">
        <v>27</v>
      </c>
      <c r="U274" s="8">
        <v>3.33</v>
      </c>
      <c r="V274" s="9">
        <v>183.16</v>
      </c>
      <c r="W274" s="9">
        <v>42.634754789019993</v>
      </c>
      <c r="X274" t="e">
        <f>VLOOKUP(B274,[1]Daphnia!F$2:J$1059,5,FALSE)</f>
        <v>#N/A</v>
      </c>
      <c r="Y274" t="s">
        <v>27</v>
      </c>
      <c r="Z274" t="s">
        <v>27</v>
      </c>
      <c r="AA274">
        <v>1100000</v>
      </c>
      <c r="AB274" t="s">
        <v>5363</v>
      </c>
      <c r="AC274" t="s">
        <v>5363</v>
      </c>
    </row>
    <row r="275" spans="1:29" x14ac:dyDescent="0.25">
      <c r="A275" s="7" t="s">
        <v>572</v>
      </c>
      <c r="B275" s="8">
        <v>6734801</v>
      </c>
      <c r="C275" s="8">
        <v>40361</v>
      </c>
      <c r="D275" s="8">
        <v>6.2464476280000003</v>
      </c>
      <c r="E275" s="8">
        <v>6.2014180190000001</v>
      </c>
      <c r="F275" s="8">
        <v>6.2061883910000004</v>
      </c>
      <c r="G275" s="8">
        <v>6.3003235100000001</v>
      </c>
      <c r="H275" s="8">
        <v>6.4310799650000003</v>
      </c>
      <c r="I275" s="8">
        <v>6.1284583399999999</v>
      </c>
      <c r="J275" s="8">
        <v>5.5171312950000004</v>
      </c>
      <c r="K275" s="8">
        <v>200</v>
      </c>
      <c r="L275" s="8">
        <v>6.1124314220000002</v>
      </c>
      <c r="M275" s="8">
        <v>24.969768299999998</v>
      </c>
      <c r="N275" s="8">
        <v>191.08273120000001</v>
      </c>
      <c r="O275" s="8">
        <v>5.3315180030000002</v>
      </c>
      <c r="P275" s="8" t="s">
        <v>26</v>
      </c>
      <c r="Q275" s="8" t="s">
        <v>26</v>
      </c>
      <c r="R275" s="8" t="s">
        <v>26</v>
      </c>
      <c r="S275" s="8">
        <v>29.5</v>
      </c>
      <c r="T275" s="8">
        <v>0.72799999999999998</v>
      </c>
      <c r="U275" s="8">
        <v>21.6</v>
      </c>
      <c r="V275" s="9">
        <v>183.22</v>
      </c>
      <c r="W275" s="9">
        <v>35.010178010464003</v>
      </c>
      <c r="X275" t="e">
        <f>VLOOKUP(B275,[1]Daphnia!F$2:J$1059,5,FALSE)</f>
        <v>#N/A</v>
      </c>
      <c r="Y275" t="s">
        <v>27</v>
      </c>
      <c r="Z275" t="s">
        <v>27</v>
      </c>
      <c r="AA275" t="s">
        <v>27</v>
      </c>
      <c r="AB275" t="s">
        <v>5363</v>
      </c>
      <c r="AC275" t="s">
        <v>5363</v>
      </c>
    </row>
    <row r="276" spans="1:29" x14ac:dyDescent="0.25">
      <c r="A276" s="7" t="s">
        <v>574</v>
      </c>
      <c r="B276" s="8">
        <v>51285</v>
      </c>
      <c r="C276" s="8">
        <v>20523</v>
      </c>
      <c r="D276" s="8">
        <v>5.8211596639999996</v>
      </c>
      <c r="E276" s="8">
        <v>5.7870254330000002</v>
      </c>
      <c r="F276" s="8">
        <v>5.7757802849999997</v>
      </c>
      <c r="G276" s="8">
        <v>5.8287948079999996</v>
      </c>
      <c r="H276" s="8">
        <v>5.8278080049999996</v>
      </c>
      <c r="I276" s="8">
        <v>5.7499906960000002</v>
      </c>
      <c r="J276" s="8">
        <v>5.5247105259999998</v>
      </c>
      <c r="K276" s="8">
        <v>200</v>
      </c>
      <c r="L276" s="8">
        <v>5.9986178990000001</v>
      </c>
      <c r="M276" s="8">
        <v>0.196579582</v>
      </c>
      <c r="N276" s="8">
        <v>1000</v>
      </c>
      <c r="O276" s="8">
        <v>5.2011850370000001</v>
      </c>
      <c r="P276" s="8">
        <v>64</v>
      </c>
      <c r="Q276" s="8">
        <v>64</v>
      </c>
      <c r="R276" s="8" t="s">
        <v>26</v>
      </c>
      <c r="S276" s="8" t="s">
        <v>27</v>
      </c>
      <c r="T276" s="8" t="s">
        <v>27</v>
      </c>
      <c r="U276" s="8" t="s">
        <v>27</v>
      </c>
      <c r="V276" s="9">
        <v>184.107</v>
      </c>
      <c r="W276" s="9">
        <v>184.107</v>
      </c>
      <c r="X276" t="e">
        <f>VLOOKUP(B276,[1]Daphnia!F$2:J$1059,5,FALSE)</f>
        <v>#N/A</v>
      </c>
      <c r="Y276" t="s">
        <v>27</v>
      </c>
      <c r="Z276" t="s">
        <v>27</v>
      </c>
      <c r="AA276" t="s">
        <v>27</v>
      </c>
      <c r="AB276" t="s">
        <v>5363</v>
      </c>
      <c r="AC276" t="s">
        <v>5363</v>
      </c>
    </row>
    <row r="277" spans="1:29" x14ac:dyDescent="0.25">
      <c r="A277" s="7" t="s">
        <v>576</v>
      </c>
      <c r="B277" s="8">
        <v>122667</v>
      </c>
      <c r="C277" s="8">
        <v>20710</v>
      </c>
      <c r="D277" s="8">
        <v>5.8072325600000001</v>
      </c>
      <c r="E277" s="8">
        <v>5.7225773770000004</v>
      </c>
      <c r="F277" s="8">
        <v>5.7103562319999996</v>
      </c>
      <c r="G277" s="8">
        <v>5.6919065900000003</v>
      </c>
      <c r="H277" s="8">
        <v>5.2243598179999999</v>
      </c>
      <c r="I277" s="8">
        <v>4.1124299669999997</v>
      </c>
      <c r="J277" s="8">
        <v>3.4180636579999999</v>
      </c>
      <c r="K277" s="8">
        <v>50</v>
      </c>
      <c r="L277" s="8">
        <v>5.9039171990000003</v>
      </c>
      <c r="M277" s="8">
        <v>2.2907970679999998</v>
      </c>
      <c r="N277" s="8">
        <v>78.791632210000003</v>
      </c>
      <c r="O277" s="8">
        <v>3.1349999999999998</v>
      </c>
      <c r="P277" s="8" t="s">
        <v>26</v>
      </c>
      <c r="Q277" s="8" t="s">
        <v>26</v>
      </c>
      <c r="R277" s="8" t="s">
        <v>26</v>
      </c>
      <c r="S277" s="8" t="s">
        <v>27</v>
      </c>
      <c r="T277" s="8" t="s">
        <v>27</v>
      </c>
      <c r="U277" s="8" t="s">
        <v>27</v>
      </c>
      <c r="V277" s="9">
        <v>184.24199999999999</v>
      </c>
      <c r="W277" s="9">
        <v>14.51672790163482</v>
      </c>
      <c r="X277" t="e">
        <f>VLOOKUP(B277,[1]Daphnia!F$2:J$1059,5,FALSE)</f>
        <v>#N/A</v>
      </c>
      <c r="Y277" t="s">
        <v>27</v>
      </c>
      <c r="Z277" t="s">
        <v>27</v>
      </c>
      <c r="AA277" t="s">
        <v>27</v>
      </c>
      <c r="AB277" t="s">
        <v>5363</v>
      </c>
      <c r="AC277" t="s">
        <v>5363</v>
      </c>
    </row>
    <row r="278" spans="1:29" x14ac:dyDescent="0.25">
      <c r="A278" s="7" t="s">
        <v>578</v>
      </c>
      <c r="B278" s="8">
        <v>101542</v>
      </c>
      <c r="C278" s="8">
        <v>25895</v>
      </c>
      <c r="D278" s="8">
        <v>5.8423613210000003</v>
      </c>
      <c r="E278" s="8">
        <v>5.8388509150000001</v>
      </c>
      <c r="F278" s="8">
        <v>5.7574677120000004</v>
      </c>
      <c r="G278" s="8">
        <v>5.7202543639999996</v>
      </c>
      <c r="H278" s="8">
        <v>5.4262511849999999</v>
      </c>
      <c r="I278" s="8">
        <v>5.1525098979999999</v>
      </c>
      <c r="J278" s="8">
        <v>5.2466770130000002</v>
      </c>
      <c r="K278" s="8">
        <v>50</v>
      </c>
      <c r="L278" s="8">
        <v>5.9988060020000002</v>
      </c>
      <c r="M278" s="8">
        <v>0.51440310099999997</v>
      </c>
      <c r="N278" s="8">
        <v>71.837492620000006</v>
      </c>
      <c r="O278" s="8">
        <v>4.6886348189999998</v>
      </c>
      <c r="P278" s="8">
        <v>0.64</v>
      </c>
      <c r="Q278" s="8">
        <v>64</v>
      </c>
      <c r="R278" s="8">
        <v>0.64</v>
      </c>
      <c r="S278" s="8" t="s">
        <v>27</v>
      </c>
      <c r="T278" s="8" t="s">
        <v>27</v>
      </c>
      <c r="U278" s="8" t="s">
        <v>27</v>
      </c>
      <c r="V278" s="9">
        <v>184.24199999999999</v>
      </c>
      <c r="W278" s="9">
        <v>13.235483315294042</v>
      </c>
      <c r="X278" t="e">
        <f>VLOOKUP(B278,[1]Daphnia!F$2:J$1059,5,FALSE)</f>
        <v>#N/A</v>
      </c>
      <c r="Y278" t="s">
        <v>27</v>
      </c>
      <c r="Z278" t="s">
        <v>27</v>
      </c>
      <c r="AA278" t="s">
        <v>27</v>
      </c>
      <c r="AB278" t="s">
        <v>5363</v>
      </c>
      <c r="AC278" t="s">
        <v>5363</v>
      </c>
    </row>
    <row r="279" spans="1:29" x14ac:dyDescent="0.25">
      <c r="A279" s="7" t="s">
        <v>580</v>
      </c>
      <c r="B279" s="8">
        <v>92875</v>
      </c>
      <c r="C279" s="8">
        <v>20137</v>
      </c>
      <c r="D279" s="8">
        <v>6.0583747360000002</v>
      </c>
      <c r="E279" s="8">
        <v>6.0182357590000004</v>
      </c>
      <c r="F279" s="8">
        <v>5.9067521100000002</v>
      </c>
      <c r="G279" s="8">
        <v>5.9751615930000002</v>
      </c>
      <c r="H279" s="8">
        <v>5.8104985029999998</v>
      </c>
      <c r="I279" s="8">
        <v>5.7453031919999997</v>
      </c>
      <c r="J279" s="8">
        <v>5.9674489150000003</v>
      </c>
      <c r="K279" s="8" t="s">
        <v>25</v>
      </c>
      <c r="L279" s="8">
        <v>6.0059961279999996</v>
      </c>
      <c r="M279" s="8">
        <v>1.675920117</v>
      </c>
      <c r="N279" s="8">
        <v>8.9096617649999992</v>
      </c>
      <c r="O279" s="8">
        <v>5.8440744029999996</v>
      </c>
      <c r="P279" s="8">
        <v>6.4</v>
      </c>
      <c r="Q279" s="8" t="s">
        <v>26</v>
      </c>
      <c r="R279" s="8">
        <v>6.4</v>
      </c>
      <c r="S279" s="8" t="s">
        <v>27</v>
      </c>
      <c r="T279" s="8" t="s">
        <v>27</v>
      </c>
      <c r="U279" s="8" t="s">
        <v>27</v>
      </c>
      <c r="V279" s="9">
        <v>184.24199999999999</v>
      </c>
      <c r="W279" s="9">
        <v>1.6415339029071296</v>
      </c>
      <c r="X279" t="e">
        <f>VLOOKUP(B279,[1]Daphnia!F$2:J$1059,5,FALSE)</f>
        <v>#N/A</v>
      </c>
      <c r="Y279" t="s">
        <v>27</v>
      </c>
      <c r="Z279" t="s">
        <v>27</v>
      </c>
      <c r="AA279" t="s">
        <v>27</v>
      </c>
      <c r="AB279" t="s">
        <v>5363</v>
      </c>
      <c r="AC279" t="s">
        <v>5363</v>
      </c>
    </row>
    <row r="280" spans="1:29" x14ac:dyDescent="0.25">
      <c r="A280" s="7" t="s">
        <v>582</v>
      </c>
      <c r="B280" s="8">
        <v>112389</v>
      </c>
      <c r="C280" s="8">
        <v>35001</v>
      </c>
      <c r="D280" s="8">
        <v>5.7714283379999998</v>
      </c>
      <c r="E280" s="8">
        <v>6.0040685189999996</v>
      </c>
      <c r="F280" s="8">
        <v>5.9039513929999998</v>
      </c>
      <c r="G280" s="8">
        <v>5.8816440200000004</v>
      </c>
      <c r="H280" s="8">
        <v>5.7613487990000003</v>
      </c>
      <c r="I280" s="8">
        <v>5.80035466</v>
      </c>
      <c r="J280" s="8">
        <v>5.6239203910000004</v>
      </c>
      <c r="K280" s="8">
        <v>200</v>
      </c>
      <c r="L280" s="8">
        <v>5.994954882</v>
      </c>
      <c r="M280" s="8">
        <v>0.37655049400000001</v>
      </c>
      <c r="N280" s="8">
        <v>1000</v>
      </c>
      <c r="O280" s="8">
        <v>5.0862517360000004</v>
      </c>
      <c r="P280" s="8">
        <v>64</v>
      </c>
      <c r="Q280" s="8" t="s">
        <v>26</v>
      </c>
      <c r="R280" s="8">
        <v>64</v>
      </c>
      <c r="S280" s="8" t="s">
        <v>27</v>
      </c>
      <c r="T280" s="8" t="s">
        <v>27</v>
      </c>
      <c r="U280" s="8" t="s">
        <v>27</v>
      </c>
      <c r="V280" s="9">
        <v>184.279</v>
      </c>
      <c r="W280" s="9">
        <v>184.279</v>
      </c>
      <c r="X280" t="e">
        <f>VLOOKUP(B280,[1]Daphnia!F$2:J$1059,5,FALSE)</f>
        <v>#N/A</v>
      </c>
      <c r="Y280" t="s">
        <v>27</v>
      </c>
      <c r="Z280" t="s">
        <v>27</v>
      </c>
      <c r="AA280" t="s">
        <v>27</v>
      </c>
      <c r="AB280" t="s">
        <v>5363</v>
      </c>
      <c r="AC280" t="s">
        <v>5363</v>
      </c>
    </row>
    <row r="281" spans="1:29" x14ac:dyDescent="0.25">
      <c r="A281" s="7" t="s">
        <v>584</v>
      </c>
      <c r="B281" s="8">
        <v>104676</v>
      </c>
      <c r="C281" s="8">
        <v>34287</v>
      </c>
      <c r="D281" s="8">
        <v>5.9391823219999997</v>
      </c>
      <c r="E281" s="8">
        <v>5.8145664999999997</v>
      </c>
      <c r="F281" s="8">
        <v>5.788535929</v>
      </c>
      <c r="G281" s="8">
        <v>5.7880876639999999</v>
      </c>
      <c r="H281" s="8">
        <v>5.756574981</v>
      </c>
      <c r="I281" s="8">
        <v>5.8713522840000003</v>
      </c>
      <c r="J281" s="8">
        <v>4.0885522959999996</v>
      </c>
      <c r="K281" s="8">
        <v>200</v>
      </c>
      <c r="L281" s="8">
        <v>5.9242697729999998</v>
      </c>
      <c r="M281" s="8">
        <v>6.4464509950000002</v>
      </c>
      <c r="N281" s="8">
        <v>182.34143689999999</v>
      </c>
      <c r="O281" s="8">
        <v>3.135000003</v>
      </c>
      <c r="P281" s="8">
        <v>0.64</v>
      </c>
      <c r="Q281" s="8">
        <v>0.64</v>
      </c>
      <c r="R281" s="8">
        <v>64</v>
      </c>
      <c r="S281" s="8" t="s">
        <v>27</v>
      </c>
      <c r="T281" s="8" t="s">
        <v>27</v>
      </c>
      <c r="U281" s="8" t="s">
        <v>27</v>
      </c>
      <c r="V281" s="9">
        <v>184.279</v>
      </c>
      <c r="W281" s="9">
        <v>33.601697650495097</v>
      </c>
      <c r="X281" t="e">
        <f>VLOOKUP(B281,[1]Daphnia!F$2:J$1059,5,FALSE)</f>
        <v>#N/A</v>
      </c>
      <c r="Y281" t="s">
        <v>27</v>
      </c>
      <c r="Z281" t="s">
        <v>27</v>
      </c>
      <c r="AA281" t="s">
        <v>27</v>
      </c>
      <c r="AB281" t="s">
        <v>5363</v>
      </c>
      <c r="AC281" t="s">
        <v>5363</v>
      </c>
    </row>
    <row r="282" spans="1:29" x14ac:dyDescent="0.25">
      <c r="A282" s="7" t="s">
        <v>586</v>
      </c>
      <c r="B282" s="8">
        <v>102829</v>
      </c>
      <c r="C282" s="8">
        <v>26183</v>
      </c>
      <c r="D282" s="8">
        <v>5.9049644089999997</v>
      </c>
      <c r="E282" s="8">
        <v>6.0015221929999996</v>
      </c>
      <c r="F282" s="8">
        <v>5.9795375310000001</v>
      </c>
      <c r="G282" s="8">
        <v>6.1023119729999999</v>
      </c>
      <c r="H282" s="8">
        <v>5.955794762</v>
      </c>
      <c r="I282" s="8">
        <v>5.9157205590000004</v>
      </c>
      <c r="J282" s="8">
        <v>5.8045884970000001</v>
      </c>
      <c r="K282" s="8" t="s">
        <v>25</v>
      </c>
      <c r="L282" s="8">
        <v>5.9983511350000001</v>
      </c>
      <c r="M282" s="8">
        <v>1.9778559010000001</v>
      </c>
      <c r="N282" s="8">
        <v>135.34773329999999</v>
      </c>
      <c r="O282" s="8">
        <v>5.736497494</v>
      </c>
      <c r="P282" s="8" t="s">
        <v>26</v>
      </c>
      <c r="Q282" s="8" t="s">
        <v>26</v>
      </c>
      <c r="R282" s="8" t="s">
        <v>26</v>
      </c>
      <c r="S282" s="8" t="s">
        <v>27</v>
      </c>
      <c r="T282" s="8" t="s">
        <v>27</v>
      </c>
      <c r="U282" s="8" t="s">
        <v>27</v>
      </c>
      <c r="V282" s="9">
        <v>185.35499999999999</v>
      </c>
      <c r="W282" s="9">
        <v>25.087379105821498</v>
      </c>
      <c r="X282" t="e">
        <f>VLOOKUP(B282,[1]Daphnia!F$2:J$1059,5,FALSE)</f>
        <v>#N/A</v>
      </c>
      <c r="Y282" t="s">
        <v>27</v>
      </c>
      <c r="Z282" t="s">
        <v>27</v>
      </c>
      <c r="AA282" t="s">
        <v>27</v>
      </c>
      <c r="AB282" t="s">
        <v>4575</v>
      </c>
      <c r="AC282" t="s">
        <v>4576</v>
      </c>
    </row>
    <row r="283" spans="1:29" x14ac:dyDescent="0.25">
      <c r="A283" s="7" t="s">
        <v>588</v>
      </c>
      <c r="B283" s="8">
        <v>145733</v>
      </c>
      <c r="C283" s="8">
        <v>24081</v>
      </c>
      <c r="D283" s="8">
        <v>5.86366459</v>
      </c>
      <c r="E283" s="8">
        <v>5.8496734569999997</v>
      </c>
      <c r="F283" s="8">
        <v>5.9099126269999998</v>
      </c>
      <c r="G283" s="8">
        <v>5.8232165130000002</v>
      </c>
      <c r="H283" s="8">
        <v>5.5602014049999999</v>
      </c>
      <c r="I283" s="8">
        <v>5.7147631429999999</v>
      </c>
      <c r="J283" s="8">
        <v>5.1507884989999999</v>
      </c>
      <c r="K283" s="8">
        <v>200</v>
      </c>
      <c r="L283" s="8">
        <v>5.9767798819999998</v>
      </c>
      <c r="M283" s="8">
        <v>0.68171521300000004</v>
      </c>
      <c r="N283" s="8">
        <v>999.99999990000003</v>
      </c>
      <c r="O283" s="8">
        <v>3.1349999999999998</v>
      </c>
      <c r="P283" s="8" t="s">
        <v>26</v>
      </c>
      <c r="Q283" s="8" t="s">
        <v>26</v>
      </c>
      <c r="R283" s="8" t="s">
        <v>26</v>
      </c>
      <c r="S283" s="8" t="s">
        <v>27</v>
      </c>
      <c r="T283" s="8" t="s">
        <v>27</v>
      </c>
      <c r="U283" s="8" t="s">
        <v>27</v>
      </c>
      <c r="V283" s="9">
        <v>186.16300000000001</v>
      </c>
      <c r="W283" s="9">
        <v>186.16299998138371</v>
      </c>
      <c r="X283">
        <f>VLOOKUP(B283,[1]Daphnia!F$2:J$1059,5,FALSE)</f>
        <v>32500</v>
      </c>
      <c r="Y283" t="s">
        <v>27</v>
      </c>
      <c r="Z283" t="s">
        <v>27</v>
      </c>
      <c r="AA283" t="s">
        <v>27</v>
      </c>
      <c r="AB283" t="s">
        <v>5363</v>
      </c>
      <c r="AC283" t="s">
        <v>5363</v>
      </c>
    </row>
    <row r="284" spans="1:29" x14ac:dyDescent="0.25">
      <c r="A284" s="7" t="s">
        <v>590</v>
      </c>
      <c r="B284" s="8">
        <v>1300727</v>
      </c>
      <c r="C284" s="8">
        <v>26302</v>
      </c>
      <c r="D284" s="8">
        <v>5.8911429960000001</v>
      </c>
      <c r="E284" s="8">
        <v>5.9453025979999996</v>
      </c>
      <c r="F284" s="8">
        <v>5.9158592590000003</v>
      </c>
      <c r="G284" s="8">
        <v>5.8182270020000004</v>
      </c>
      <c r="H284" s="8">
        <v>5.8864560859999999</v>
      </c>
      <c r="I284" s="8">
        <v>5.8048928960000001</v>
      </c>
      <c r="J284" s="8">
        <v>5.7180347740000004</v>
      </c>
      <c r="K284" s="8" t="s">
        <v>25</v>
      </c>
      <c r="L284" s="8">
        <v>5.996371291</v>
      </c>
      <c r="M284" s="8">
        <v>0.26055405100000001</v>
      </c>
      <c r="N284" s="8">
        <v>1000</v>
      </c>
      <c r="O284" s="8">
        <v>5.4067547410000003</v>
      </c>
      <c r="P284" s="8" t="s">
        <v>26</v>
      </c>
      <c r="Q284" s="8" t="s">
        <v>26</v>
      </c>
      <c r="R284" s="8" t="s">
        <v>26</v>
      </c>
      <c r="S284" s="8" t="s">
        <v>27</v>
      </c>
      <c r="T284" s="8" t="s">
        <v>27</v>
      </c>
      <c r="U284" s="8" t="s">
        <v>27</v>
      </c>
      <c r="V284" s="9">
        <v>186.23</v>
      </c>
      <c r="W284" s="9">
        <v>186.23</v>
      </c>
      <c r="X284" t="e">
        <f>VLOOKUP(B284,[1]Daphnia!F$2:J$1059,5,FALSE)</f>
        <v>#N/A</v>
      </c>
      <c r="Y284" t="s">
        <v>27</v>
      </c>
      <c r="Z284" t="s">
        <v>27</v>
      </c>
      <c r="AA284" t="s">
        <v>27</v>
      </c>
      <c r="AB284" t="s">
        <v>5363</v>
      </c>
      <c r="AC284" t="s">
        <v>5363</v>
      </c>
    </row>
    <row r="285" spans="1:29" x14ac:dyDescent="0.25">
      <c r="A285" s="7" t="s">
        <v>592</v>
      </c>
      <c r="B285" s="8">
        <v>112538</v>
      </c>
      <c r="C285" s="8">
        <v>26918</v>
      </c>
      <c r="D285" s="8">
        <v>5.8912822020000002</v>
      </c>
      <c r="E285" s="8">
        <v>5.8504913600000004</v>
      </c>
      <c r="F285" s="8">
        <v>5.7322111419999997</v>
      </c>
      <c r="G285" s="8">
        <v>5.631769147</v>
      </c>
      <c r="H285" s="8">
        <v>3.7166608939999999</v>
      </c>
      <c r="I285" s="8">
        <v>3.6938361980000001</v>
      </c>
      <c r="J285" s="8">
        <v>3.485539449</v>
      </c>
      <c r="K285" s="8">
        <v>10</v>
      </c>
      <c r="L285" s="8">
        <v>5.9599275220000001</v>
      </c>
      <c r="M285" s="8">
        <v>2.283256824</v>
      </c>
      <c r="N285" s="8">
        <v>20.324309800000002</v>
      </c>
      <c r="O285" s="8">
        <v>3.5190487510000001</v>
      </c>
      <c r="P285" s="8" t="s">
        <v>26</v>
      </c>
      <c r="Q285" s="8" t="s">
        <v>26</v>
      </c>
      <c r="R285" s="8" t="s">
        <v>26</v>
      </c>
      <c r="S285" s="8" t="s">
        <v>27</v>
      </c>
      <c r="T285" s="8" t="s">
        <v>27</v>
      </c>
      <c r="U285" s="8" t="s">
        <v>27</v>
      </c>
      <c r="V285" s="9">
        <v>186.339</v>
      </c>
      <c r="W285" s="9">
        <v>3.7872115638222006</v>
      </c>
      <c r="X285">
        <f>VLOOKUP(B285,[1]Daphnia!F$2:J$1059,5,FALSE)</f>
        <v>320000</v>
      </c>
      <c r="Y285" t="s">
        <v>27</v>
      </c>
      <c r="Z285" t="s">
        <v>27</v>
      </c>
      <c r="AA285" t="s">
        <v>27</v>
      </c>
      <c r="AB285" t="s">
        <v>4575</v>
      </c>
      <c r="AC285" t="s">
        <v>4576</v>
      </c>
    </row>
    <row r="286" spans="1:29" x14ac:dyDescent="0.25">
      <c r="A286" s="7" t="s">
        <v>594</v>
      </c>
      <c r="B286" s="8">
        <v>2212671</v>
      </c>
      <c r="C286" s="8">
        <v>24206</v>
      </c>
      <c r="D286" s="8">
        <v>5.4151580800000003</v>
      </c>
      <c r="E286" s="8">
        <v>5.4189711410000001</v>
      </c>
      <c r="F286" s="8">
        <v>5.286188482</v>
      </c>
      <c r="G286" s="8">
        <v>5.6305892330000002</v>
      </c>
      <c r="H286" s="8">
        <v>5.4428699309999997</v>
      </c>
      <c r="I286" s="8">
        <v>5.6170283960000003</v>
      </c>
      <c r="J286" s="8">
        <v>5.2051425389999997</v>
      </c>
      <c r="K286" s="8">
        <v>0.5</v>
      </c>
      <c r="L286" s="8">
        <v>5.9993038490000004</v>
      </c>
      <c r="M286" s="8">
        <v>2.3444640999999999E-2</v>
      </c>
      <c r="N286" s="8">
        <v>999.99999990000003</v>
      </c>
      <c r="O286" s="8">
        <v>4.7730507720000004</v>
      </c>
      <c r="P286" s="8">
        <v>0.64</v>
      </c>
      <c r="Q286" s="8">
        <v>0.64</v>
      </c>
      <c r="R286" s="8" t="s">
        <v>26</v>
      </c>
      <c r="S286" s="8">
        <v>5.5</v>
      </c>
      <c r="T286" s="8" t="s">
        <v>27</v>
      </c>
      <c r="U286" s="8" t="s">
        <v>27</v>
      </c>
      <c r="V286" s="9">
        <v>187.3</v>
      </c>
      <c r="W286" s="9">
        <v>187.29999998127002</v>
      </c>
      <c r="X286">
        <f>VLOOKUP(B286,[1]Daphnia!F$2:J$1059,5,FALSE)</f>
        <v>4700</v>
      </c>
      <c r="Y286">
        <v>11202.42399114315</v>
      </c>
      <c r="Z286">
        <v>27000</v>
      </c>
      <c r="AA286">
        <v>4530.7178484700862</v>
      </c>
      <c r="AB286" t="s">
        <v>4575</v>
      </c>
      <c r="AC286" t="s">
        <v>4576</v>
      </c>
    </row>
    <row r="287" spans="1:29" x14ac:dyDescent="0.25">
      <c r="A287" s="7" t="s">
        <v>596</v>
      </c>
      <c r="B287" s="8">
        <v>759944</v>
      </c>
      <c r="C287" s="8">
        <v>24091</v>
      </c>
      <c r="D287" s="8">
        <v>6.1128314389999998</v>
      </c>
      <c r="E287" s="8">
        <v>6.22072745</v>
      </c>
      <c r="F287" s="8">
        <v>6.0892065720000002</v>
      </c>
      <c r="G287" s="8">
        <v>5.9962720840000001</v>
      </c>
      <c r="H287" s="8">
        <v>6.1018292189999999</v>
      </c>
      <c r="I287" s="8">
        <v>6.124061309</v>
      </c>
      <c r="J287" s="8">
        <v>5.8621250189999996</v>
      </c>
      <c r="K287" s="8" t="s">
        <v>25</v>
      </c>
      <c r="L287" s="8">
        <v>6.0685383369999997</v>
      </c>
      <c r="M287" s="8">
        <v>24.98488429</v>
      </c>
      <c r="N287" s="8">
        <v>202.1642368</v>
      </c>
      <c r="O287" s="8">
        <v>5.6581503990000002</v>
      </c>
      <c r="P287" s="8" t="s">
        <v>26</v>
      </c>
      <c r="Q287" s="8" t="s">
        <v>26</v>
      </c>
      <c r="R287" s="8" t="s">
        <v>26</v>
      </c>
      <c r="S287" s="8">
        <v>1</v>
      </c>
      <c r="T287" s="8" t="s">
        <v>27</v>
      </c>
      <c r="U287" s="8">
        <v>5.2200000000000003E-2</v>
      </c>
      <c r="V287" s="9">
        <v>189.32</v>
      </c>
      <c r="W287" s="9">
        <v>38.273733310975999</v>
      </c>
      <c r="X287">
        <f>VLOOKUP(B287,[1]Daphnia!F$2:J$1059,5,FALSE)</f>
        <v>3500</v>
      </c>
      <c r="Y287">
        <v>19333.908037435162</v>
      </c>
      <c r="Z287" t="s">
        <v>27</v>
      </c>
      <c r="AA287">
        <v>20473.397373176733</v>
      </c>
      <c r="AB287" t="s">
        <v>5363</v>
      </c>
      <c r="AC287" t="s">
        <v>5363</v>
      </c>
    </row>
    <row r="288" spans="1:29" x14ac:dyDescent="0.25">
      <c r="A288" s="7" t="s">
        <v>598</v>
      </c>
      <c r="B288" s="8">
        <v>1303113</v>
      </c>
      <c r="C288" s="8">
        <v>23825</v>
      </c>
      <c r="D288" s="8">
        <v>5.7832398129999998</v>
      </c>
      <c r="E288" s="8">
        <v>5.7565108970000001</v>
      </c>
      <c r="F288" s="8">
        <v>5.766139473</v>
      </c>
      <c r="G288" s="8">
        <v>5.7496000949999999</v>
      </c>
      <c r="H288" s="8">
        <v>5.5409127820000004</v>
      </c>
      <c r="I288" s="8">
        <v>5.5274515380000002</v>
      </c>
      <c r="J288" s="8">
        <v>5.8583389800000001</v>
      </c>
      <c r="K288" s="8" t="s">
        <v>25</v>
      </c>
      <c r="L288" s="8">
        <v>6.007123741</v>
      </c>
      <c r="M288" s="8">
        <v>0.14044519899999999</v>
      </c>
      <c r="N288" s="8">
        <v>0.183952909</v>
      </c>
      <c r="O288" s="8">
        <v>5.5543094320000002</v>
      </c>
      <c r="P288" s="8">
        <v>6.4</v>
      </c>
      <c r="Q288" s="8">
        <v>6.4</v>
      </c>
      <c r="R288" s="8" t="s">
        <v>26</v>
      </c>
      <c r="S288" s="8" t="s">
        <v>27</v>
      </c>
      <c r="T288" s="8" t="s">
        <v>27</v>
      </c>
      <c r="U288" s="8" t="s">
        <v>27</v>
      </c>
      <c r="V288" s="9">
        <v>189.74</v>
      </c>
      <c r="W288" s="9">
        <v>3.4903224953660002E-2</v>
      </c>
      <c r="X288" t="e">
        <f>VLOOKUP(B288,[1]Daphnia!F$2:J$1059,5,FALSE)</f>
        <v>#N/A</v>
      </c>
      <c r="Y288" t="s">
        <v>27</v>
      </c>
      <c r="Z288" t="s">
        <v>27</v>
      </c>
      <c r="AA288" t="s">
        <v>27</v>
      </c>
      <c r="AB288" t="s">
        <v>5363</v>
      </c>
      <c r="AC288" t="s">
        <v>5363</v>
      </c>
    </row>
    <row r="289" spans="1:29" x14ac:dyDescent="0.25">
      <c r="A289" s="7" t="s">
        <v>600</v>
      </c>
      <c r="B289" s="8">
        <v>4418262</v>
      </c>
      <c r="C289" s="8">
        <v>26029</v>
      </c>
      <c r="D289" s="8">
        <v>5.9946286229999997</v>
      </c>
      <c r="E289" s="8">
        <v>5.9507300350000003</v>
      </c>
      <c r="F289" s="8">
        <v>5.9691127469999996</v>
      </c>
      <c r="G289" s="8">
        <v>5.8575714459999997</v>
      </c>
      <c r="H289" s="8">
        <v>5.9414038299999996</v>
      </c>
      <c r="I289" s="8">
        <v>5.9326561419999999</v>
      </c>
      <c r="J289" s="8">
        <v>5.7173551729999996</v>
      </c>
      <c r="K289" s="8" t="s">
        <v>25</v>
      </c>
      <c r="L289" s="8">
        <v>5.9814361180000004</v>
      </c>
      <c r="M289" s="8">
        <v>2.2801367410000002</v>
      </c>
      <c r="N289" s="8">
        <v>528.96391240000003</v>
      </c>
      <c r="O289" s="8">
        <v>3.1350000009999999</v>
      </c>
      <c r="P289" s="8" t="s">
        <v>26</v>
      </c>
      <c r="Q289" s="8" t="s">
        <v>26</v>
      </c>
      <c r="R289" s="8" t="s">
        <v>26</v>
      </c>
      <c r="S289" s="8" t="s">
        <v>27</v>
      </c>
      <c r="T289" s="8" t="s">
        <v>27</v>
      </c>
      <c r="U289" s="8" t="s">
        <v>27</v>
      </c>
      <c r="V289" s="9">
        <v>190.13</v>
      </c>
      <c r="W289" s="9">
        <v>100.57190866461201</v>
      </c>
      <c r="X289" t="e">
        <f>VLOOKUP(B289,[1]Daphnia!F$2:J$1059,5,FALSE)</f>
        <v>#N/A</v>
      </c>
      <c r="Y289" t="s">
        <v>27</v>
      </c>
      <c r="Z289" t="s">
        <v>27</v>
      </c>
      <c r="AA289" t="s">
        <v>27</v>
      </c>
      <c r="AB289" t="s">
        <v>5363</v>
      </c>
      <c r="AC289" t="s">
        <v>5363</v>
      </c>
    </row>
    <row r="290" spans="1:29" x14ac:dyDescent="0.25">
      <c r="A290" s="7" t="s">
        <v>602</v>
      </c>
      <c r="B290" s="8">
        <v>116063</v>
      </c>
      <c r="C290" s="8">
        <v>39223</v>
      </c>
      <c r="D290" s="8">
        <v>5.8561371060000003</v>
      </c>
      <c r="E290" s="8">
        <v>5.875619908</v>
      </c>
      <c r="F290" s="8">
        <v>5.7367112840000001</v>
      </c>
      <c r="G290" s="8">
        <v>5.7432402189999996</v>
      </c>
      <c r="H290" s="8">
        <v>5.5527656209999998</v>
      </c>
      <c r="I290" s="8">
        <v>5.2547209480000001</v>
      </c>
      <c r="J290" s="8">
        <v>5.7482908620000002</v>
      </c>
      <c r="K290" s="8" t="s">
        <v>25</v>
      </c>
      <c r="L290" s="8">
        <v>5.9928949850000004</v>
      </c>
      <c r="M290" s="8">
        <v>0.69716602000000005</v>
      </c>
      <c r="N290" s="8">
        <v>6.9541973600000002</v>
      </c>
      <c r="O290" s="8">
        <v>5.4187407260000002</v>
      </c>
      <c r="P290" s="8">
        <v>0.64</v>
      </c>
      <c r="Q290" s="8" t="s">
        <v>26</v>
      </c>
      <c r="R290" s="8">
        <v>0.64</v>
      </c>
      <c r="S290" s="8">
        <v>9.75</v>
      </c>
      <c r="T290" s="8">
        <v>1.3600000000000001E-3</v>
      </c>
      <c r="U290" s="8">
        <v>54.5</v>
      </c>
      <c r="V290" s="9">
        <v>190.26</v>
      </c>
      <c r="W290" s="9">
        <v>1.3231055897135999</v>
      </c>
      <c r="X290">
        <f>VLOOKUP(B290,[1]Daphnia!F$2:J$1059,5,FALSE)</f>
        <v>696</v>
      </c>
      <c r="Y290">
        <v>75.116358641455221</v>
      </c>
      <c r="Z290">
        <v>1122.7980633823113</v>
      </c>
      <c r="AA290">
        <v>560</v>
      </c>
      <c r="AB290" t="s">
        <v>5363</v>
      </c>
      <c r="AC290" t="s">
        <v>5363</v>
      </c>
    </row>
    <row r="291" spans="1:29" x14ac:dyDescent="0.25">
      <c r="A291" s="7" t="s">
        <v>604</v>
      </c>
      <c r="B291" s="8">
        <v>139139</v>
      </c>
      <c r="C291" s="8">
        <v>20939</v>
      </c>
      <c r="D291" s="8">
        <v>5.7763450860000001</v>
      </c>
      <c r="E291" s="8">
        <v>5.8282885179999999</v>
      </c>
      <c r="F291" s="8">
        <v>5.8728158410000004</v>
      </c>
      <c r="G291" s="8">
        <v>5.875117103</v>
      </c>
      <c r="H291" s="8">
        <v>5.9051704420000002</v>
      </c>
      <c r="I291" s="8">
        <v>5.8803069910000003</v>
      </c>
      <c r="J291" s="8">
        <v>5.2110084109999999</v>
      </c>
      <c r="K291" s="8">
        <v>200</v>
      </c>
      <c r="L291" s="8">
        <v>5.941723359</v>
      </c>
      <c r="M291" s="8">
        <v>3.37028493</v>
      </c>
      <c r="N291" s="8">
        <v>279.84618979999999</v>
      </c>
      <c r="O291" s="8">
        <v>3.1349999999999998</v>
      </c>
      <c r="P291" s="8">
        <v>5.8999999999999999E-3</v>
      </c>
      <c r="Q291" s="8">
        <v>5.8999999999999999E-3</v>
      </c>
      <c r="R291" s="8" t="s">
        <v>26</v>
      </c>
      <c r="S291" s="8" t="s">
        <v>27</v>
      </c>
      <c r="T291" s="8" t="s">
        <v>27</v>
      </c>
      <c r="U291" s="8" t="s">
        <v>27</v>
      </c>
      <c r="V291" s="9">
        <v>191.13900000000001</v>
      </c>
      <c r="W291" s="9">
        <v>53.489520872182197</v>
      </c>
      <c r="X291" t="e">
        <f>VLOOKUP(B291,[1]Daphnia!F$2:J$1059,5,FALSE)</f>
        <v>#N/A</v>
      </c>
      <c r="Y291" t="s">
        <v>27</v>
      </c>
      <c r="Z291" t="s">
        <v>27</v>
      </c>
      <c r="AA291" t="s">
        <v>27</v>
      </c>
      <c r="AB291" t="s">
        <v>4579</v>
      </c>
      <c r="AC291" t="s">
        <v>4582</v>
      </c>
    </row>
    <row r="292" spans="1:29" ht="30" x14ac:dyDescent="0.25">
      <c r="A292" s="7" t="s">
        <v>606</v>
      </c>
      <c r="B292" s="8">
        <v>10605217</v>
      </c>
      <c r="C292" s="8">
        <v>24729</v>
      </c>
      <c r="D292" s="8">
        <v>5.8119420479999997</v>
      </c>
      <c r="E292" s="8">
        <v>5.7017585840000002</v>
      </c>
      <c r="F292" s="8">
        <v>5.3172555299999997</v>
      </c>
      <c r="G292" s="8">
        <v>5.3150467130000001</v>
      </c>
      <c r="H292" s="8">
        <v>5.0593965550000002</v>
      </c>
      <c r="I292" s="8">
        <v>4.5829663299999996</v>
      </c>
      <c r="J292" s="8">
        <v>4.8941518640000004</v>
      </c>
      <c r="K292" s="8">
        <v>5</v>
      </c>
      <c r="L292" s="8">
        <v>5.9976062189999997</v>
      </c>
      <c r="M292" s="8">
        <v>0.66849790399999998</v>
      </c>
      <c r="N292" s="8">
        <v>6.4308503650000004</v>
      </c>
      <c r="O292" s="8">
        <v>4.6628368079999998</v>
      </c>
      <c r="P292" s="8">
        <v>64</v>
      </c>
      <c r="Q292" s="8">
        <v>64</v>
      </c>
      <c r="R292" s="8">
        <v>64</v>
      </c>
      <c r="S292" s="8" t="s">
        <v>27</v>
      </c>
      <c r="T292" s="8" t="s">
        <v>27</v>
      </c>
      <c r="U292" s="8" t="s">
        <v>27</v>
      </c>
      <c r="V292" s="9">
        <v>191.19</v>
      </c>
      <c r="W292" s="9">
        <v>1.2295142812843503</v>
      </c>
      <c r="X292">
        <f>VLOOKUP(B292,[1]Daphnia!F$2:J$1059,5,FALSE)</f>
        <v>145.30000000000001</v>
      </c>
      <c r="Y292" t="s">
        <v>27</v>
      </c>
      <c r="Z292" t="s">
        <v>27</v>
      </c>
      <c r="AA292">
        <v>564.55953609161872</v>
      </c>
      <c r="AB292" t="s">
        <v>4575</v>
      </c>
      <c r="AC292" t="s">
        <v>4576</v>
      </c>
    </row>
    <row r="293" spans="1:29" x14ac:dyDescent="0.25">
      <c r="A293" s="7" t="s">
        <v>608</v>
      </c>
      <c r="B293" s="8">
        <v>134623</v>
      </c>
      <c r="C293" s="8">
        <v>21995</v>
      </c>
      <c r="D293" s="8">
        <v>5.8604889069999997</v>
      </c>
      <c r="E293" s="8">
        <v>5.8642287160000004</v>
      </c>
      <c r="F293" s="8">
        <v>5.9141842169999999</v>
      </c>
      <c r="G293" s="8">
        <v>6.1425068649999996</v>
      </c>
      <c r="H293" s="8">
        <v>6.0007127819999999</v>
      </c>
      <c r="I293" s="8">
        <v>5.9084269249999997</v>
      </c>
      <c r="J293" s="8">
        <v>5.8547396279999999</v>
      </c>
      <c r="K293" s="8" t="s">
        <v>25</v>
      </c>
      <c r="L293" s="8">
        <v>5.9855151869999998</v>
      </c>
      <c r="M293" s="8">
        <v>24.999998420000001</v>
      </c>
      <c r="N293" s="8">
        <v>98.800803669999993</v>
      </c>
      <c r="O293" s="8">
        <v>5.8515177009999997</v>
      </c>
      <c r="P293" s="8" t="s">
        <v>26</v>
      </c>
      <c r="Q293" s="8" t="s">
        <v>26</v>
      </c>
      <c r="R293" s="8" t="s">
        <v>26</v>
      </c>
      <c r="S293" s="8">
        <v>0</v>
      </c>
      <c r="T293" s="8" t="s">
        <v>27</v>
      </c>
      <c r="U293" s="8">
        <v>15.5</v>
      </c>
      <c r="V293" s="9">
        <v>191.274</v>
      </c>
      <c r="W293" s="9">
        <v>18.89802492117558</v>
      </c>
      <c r="X293">
        <f>VLOOKUP(B293,[1]Daphnia!F$2:J$1059,5,FALSE)</f>
        <v>75000</v>
      </c>
      <c r="Y293" t="s">
        <v>27</v>
      </c>
      <c r="Z293">
        <v>110000</v>
      </c>
      <c r="AA293">
        <v>71250</v>
      </c>
      <c r="AB293" t="s">
        <v>5363</v>
      </c>
      <c r="AC293" t="s">
        <v>5363</v>
      </c>
    </row>
    <row r="294" spans="1:29" x14ac:dyDescent="0.25">
      <c r="A294" s="7" t="s">
        <v>610</v>
      </c>
      <c r="B294" s="8">
        <v>99547</v>
      </c>
      <c r="C294" s="8">
        <v>24999</v>
      </c>
      <c r="D294" s="8">
        <v>5.9478073589999996</v>
      </c>
      <c r="E294" s="8">
        <v>5.9367473689999999</v>
      </c>
      <c r="F294" s="8">
        <v>5.9334184609999996</v>
      </c>
      <c r="G294" s="8">
        <v>5.9860060559999999</v>
      </c>
      <c r="H294" s="8">
        <v>5.7944727909999996</v>
      </c>
      <c r="I294" s="8">
        <v>5.6612700470000004</v>
      </c>
      <c r="J294" s="8">
        <v>5.5386551529999997</v>
      </c>
      <c r="K294" s="8">
        <v>100</v>
      </c>
      <c r="L294" s="8">
        <v>5.9909241959999999</v>
      </c>
      <c r="M294" s="8">
        <v>1.1187194380000001</v>
      </c>
      <c r="N294" s="8">
        <v>111.3926792</v>
      </c>
      <c r="O294" s="8">
        <v>5.3035353629999999</v>
      </c>
      <c r="P294" s="8">
        <v>6.4000000000000003E-3</v>
      </c>
      <c r="Q294" s="8" t="s">
        <v>26</v>
      </c>
      <c r="R294" s="8">
        <v>6.4000000000000003E-3</v>
      </c>
      <c r="S294" s="8" t="s">
        <v>27</v>
      </c>
      <c r="T294" s="8" t="s">
        <v>27</v>
      </c>
      <c r="U294" s="8" t="s">
        <v>27</v>
      </c>
      <c r="V294" s="9">
        <v>192</v>
      </c>
      <c r="W294" s="9">
        <v>21.387394406399999</v>
      </c>
      <c r="X294" t="e">
        <f>VLOOKUP(B294,[1]Daphnia!F$2:J$1059,5,FALSE)</f>
        <v>#N/A</v>
      </c>
      <c r="Y294" t="s">
        <v>27</v>
      </c>
      <c r="Z294" t="s">
        <v>27</v>
      </c>
      <c r="AA294" t="s">
        <v>27</v>
      </c>
      <c r="AB294" t="s">
        <v>5363</v>
      </c>
      <c r="AC294" t="s">
        <v>5363</v>
      </c>
    </row>
    <row r="295" spans="1:29" x14ac:dyDescent="0.25">
      <c r="A295" s="7" t="s">
        <v>612</v>
      </c>
      <c r="B295" s="8">
        <v>1702176</v>
      </c>
      <c r="C295" s="8">
        <v>29221</v>
      </c>
      <c r="D295" s="8">
        <v>5.7513882179999998</v>
      </c>
      <c r="E295" s="8">
        <v>5.7533408650000002</v>
      </c>
      <c r="F295" s="8">
        <v>5.7517470429999999</v>
      </c>
      <c r="G295" s="8">
        <v>5.8673418970000002</v>
      </c>
      <c r="H295" s="8">
        <v>5.9264163500000002</v>
      </c>
      <c r="I295" s="8">
        <v>5.886708906</v>
      </c>
      <c r="J295" s="8">
        <v>6.0777749999999999</v>
      </c>
      <c r="K295" s="8" t="s">
        <v>25</v>
      </c>
      <c r="L295" s="8">
        <v>5.9133434960000004</v>
      </c>
      <c r="M295" s="8">
        <v>21.31239879</v>
      </c>
      <c r="N295" s="8">
        <v>220.00652030000001</v>
      </c>
      <c r="O295" s="8">
        <v>7.2024732050000004</v>
      </c>
      <c r="P295" s="8">
        <v>0.64</v>
      </c>
      <c r="Q295" s="8">
        <v>0.64</v>
      </c>
      <c r="R295" s="8" t="s">
        <v>26</v>
      </c>
      <c r="S295" s="8">
        <v>0.5</v>
      </c>
      <c r="T295" s="8" t="s">
        <v>27</v>
      </c>
      <c r="U295" s="8">
        <v>0.35499999999999998</v>
      </c>
      <c r="V295" s="9">
        <v>192</v>
      </c>
      <c r="W295" s="9">
        <v>42.241251897600002</v>
      </c>
      <c r="X295" t="e">
        <f>VLOOKUP(B295,[1]Daphnia!F$2:J$1059,5,FALSE)</f>
        <v>#N/A</v>
      </c>
      <c r="Y295" t="s">
        <v>27</v>
      </c>
      <c r="Z295" t="s">
        <v>27</v>
      </c>
      <c r="AA295" t="s">
        <v>27</v>
      </c>
      <c r="AB295" t="s">
        <v>5363</v>
      </c>
      <c r="AC295" t="s">
        <v>5363</v>
      </c>
    </row>
    <row r="296" spans="1:29" x14ac:dyDescent="0.25">
      <c r="A296" s="7" t="s">
        <v>614</v>
      </c>
      <c r="B296" s="8">
        <v>77929</v>
      </c>
      <c r="C296" s="8">
        <v>20332</v>
      </c>
      <c r="D296" s="8">
        <v>5.8548008180000002</v>
      </c>
      <c r="E296" s="8">
        <v>6.0348737950000002</v>
      </c>
      <c r="F296" s="8">
        <v>6.0259569170000002</v>
      </c>
      <c r="G296" s="8">
        <v>5.9044382579999999</v>
      </c>
      <c r="H296" s="8">
        <v>5.9911667289999997</v>
      </c>
      <c r="I296" s="8">
        <v>5.6284345990000002</v>
      </c>
      <c r="J296" s="8">
        <v>5.7282278939999998</v>
      </c>
      <c r="K296" s="8" t="s">
        <v>25</v>
      </c>
      <c r="L296" s="8">
        <v>5.981482229</v>
      </c>
      <c r="M296" s="8">
        <v>25</v>
      </c>
      <c r="N296" s="8">
        <v>68.100620980000002</v>
      </c>
      <c r="O296" s="8">
        <v>5.7019904979999998</v>
      </c>
      <c r="P296" s="8" t="s">
        <v>26</v>
      </c>
      <c r="Q296" s="8" t="s">
        <v>26</v>
      </c>
      <c r="R296" s="8" t="s">
        <v>26</v>
      </c>
      <c r="S296" s="8" t="s">
        <v>27</v>
      </c>
      <c r="T296" s="8" t="s">
        <v>27</v>
      </c>
      <c r="U296" s="8" t="s">
        <v>27</v>
      </c>
      <c r="V296" s="9">
        <v>192.12299999999999</v>
      </c>
      <c r="W296" s="9">
        <v>13.083695604540539</v>
      </c>
      <c r="X296" t="e">
        <f>VLOOKUP(B296,[1]Daphnia!F$2:J$1059,5,FALSE)</f>
        <v>#N/A</v>
      </c>
      <c r="Y296" t="s">
        <v>27</v>
      </c>
      <c r="Z296" t="s">
        <v>27</v>
      </c>
      <c r="AA296" t="s">
        <v>27</v>
      </c>
      <c r="AB296" t="s">
        <v>5363</v>
      </c>
      <c r="AC296" t="s">
        <v>5363</v>
      </c>
    </row>
    <row r="297" spans="1:29" x14ac:dyDescent="0.25">
      <c r="A297" s="7" t="s">
        <v>616</v>
      </c>
      <c r="B297" s="8">
        <v>120616</v>
      </c>
      <c r="C297" s="8">
        <v>20498</v>
      </c>
      <c r="D297" s="8">
        <v>5.8967957430000002</v>
      </c>
      <c r="E297" s="8">
        <v>5.8957236740000001</v>
      </c>
      <c r="F297" s="8">
        <v>5.8664973539999998</v>
      </c>
      <c r="G297" s="8">
        <v>5.826124257</v>
      </c>
      <c r="H297" s="8">
        <v>5.8096644560000001</v>
      </c>
      <c r="I297" s="8">
        <v>5.8253469180000002</v>
      </c>
      <c r="J297" s="8">
        <v>5.0950203140000001</v>
      </c>
      <c r="K297" s="8">
        <v>200</v>
      </c>
      <c r="L297" s="8">
        <v>5.9484942949999997</v>
      </c>
      <c r="M297" s="8">
        <v>2.7421610099999998</v>
      </c>
      <c r="N297" s="8">
        <v>270.06083619999998</v>
      </c>
      <c r="O297" s="8">
        <v>3.1349999999999998</v>
      </c>
      <c r="P297" s="8">
        <v>64</v>
      </c>
      <c r="Q297" s="8" t="s">
        <v>26</v>
      </c>
      <c r="R297" s="8">
        <v>64</v>
      </c>
      <c r="S297" s="8" t="s">
        <v>27</v>
      </c>
      <c r="T297" s="8" t="s">
        <v>27</v>
      </c>
      <c r="U297" s="8" t="s">
        <v>27</v>
      </c>
      <c r="V297" s="9">
        <v>194.18600000000001</v>
      </c>
      <c r="W297" s="9">
        <v>52.442033538333199</v>
      </c>
      <c r="X297" t="e">
        <f>VLOOKUP(B297,[1]Daphnia!F$2:J$1059,5,FALSE)</f>
        <v>#N/A</v>
      </c>
      <c r="Y297" t="s">
        <v>27</v>
      </c>
      <c r="Z297" t="s">
        <v>27</v>
      </c>
      <c r="AA297" t="s">
        <v>27</v>
      </c>
      <c r="AB297" t="s">
        <v>4575</v>
      </c>
      <c r="AC297" t="s">
        <v>4581</v>
      </c>
    </row>
    <row r="298" spans="1:29" x14ac:dyDescent="0.25">
      <c r="A298" s="7" t="s">
        <v>618</v>
      </c>
      <c r="B298" s="8">
        <v>131113</v>
      </c>
      <c r="C298" s="8">
        <v>22455</v>
      </c>
      <c r="D298" s="8">
        <v>5.8224064169999998</v>
      </c>
      <c r="E298" s="8">
        <v>5.9904193799999996</v>
      </c>
      <c r="F298" s="8">
        <v>6.0728163009999996</v>
      </c>
      <c r="G298" s="8">
        <v>6.0115354820000002</v>
      </c>
      <c r="H298" s="8">
        <v>6.1814779260000003</v>
      </c>
      <c r="I298" s="8">
        <v>6.0073369550000004</v>
      </c>
      <c r="J298" s="8">
        <v>5.9754565580000003</v>
      </c>
      <c r="K298" s="8" t="s">
        <v>25</v>
      </c>
      <c r="L298" s="8">
        <v>6.0078994889999997</v>
      </c>
      <c r="M298" s="8">
        <v>7.5509501840000004</v>
      </c>
      <c r="N298" s="8">
        <v>301.8465473</v>
      </c>
      <c r="O298" s="8">
        <v>4.9944119440000003</v>
      </c>
      <c r="P298" s="8" t="s">
        <v>26</v>
      </c>
      <c r="Q298" s="8" t="s">
        <v>26</v>
      </c>
      <c r="R298" s="8" t="s">
        <v>26</v>
      </c>
      <c r="S298" s="8">
        <v>10.25</v>
      </c>
      <c r="T298" s="8" t="s">
        <v>27</v>
      </c>
      <c r="U298" s="8">
        <v>5.15</v>
      </c>
      <c r="V298" s="9">
        <v>194.18600000000001</v>
      </c>
      <c r="W298" s="9">
        <v>58.614373633997801</v>
      </c>
      <c r="X298">
        <f>VLOOKUP(B298,[1]Daphnia!F$2:J$1059,5,FALSE)</f>
        <v>45900</v>
      </c>
      <c r="Y298">
        <v>50000</v>
      </c>
      <c r="Z298">
        <v>82961.854053917617</v>
      </c>
      <c r="AA298" t="s">
        <v>27</v>
      </c>
      <c r="AB298" t="s">
        <v>5363</v>
      </c>
      <c r="AC298" t="s">
        <v>5363</v>
      </c>
    </row>
    <row r="299" spans="1:29" x14ac:dyDescent="0.25">
      <c r="A299" s="7" t="s">
        <v>620</v>
      </c>
      <c r="B299" s="8">
        <v>58082</v>
      </c>
      <c r="C299" s="8">
        <v>20232</v>
      </c>
      <c r="D299" s="8">
        <v>5.8735419719999999</v>
      </c>
      <c r="E299" s="8">
        <v>5.9375712839999997</v>
      </c>
      <c r="F299" s="8">
        <v>5.8722713320000004</v>
      </c>
      <c r="G299" s="8">
        <v>5.9090761699999996</v>
      </c>
      <c r="H299" s="8">
        <v>5.9434657169999996</v>
      </c>
      <c r="I299" s="8">
        <v>5.8548847009999996</v>
      </c>
      <c r="J299" s="8">
        <v>5.754372644</v>
      </c>
      <c r="K299" s="8" t="s">
        <v>25</v>
      </c>
      <c r="L299" s="8">
        <v>5.9959294080000003</v>
      </c>
      <c r="M299" s="8">
        <v>0.21545093400000001</v>
      </c>
      <c r="N299" s="8">
        <v>999.99999979999996</v>
      </c>
      <c r="O299" s="8">
        <v>5.5751975810000003</v>
      </c>
      <c r="P299" s="8">
        <v>6.4000000000000001E-2</v>
      </c>
      <c r="Q299" s="8">
        <v>6.4000000000000001E-2</v>
      </c>
      <c r="R299" s="8">
        <v>6.4</v>
      </c>
      <c r="S299" s="8" t="s">
        <v>27</v>
      </c>
      <c r="T299" s="8" t="s">
        <v>27</v>
      </c>
      <c r="U299" s="8" t="s">
        <v>27</v>
      </c>
      <c r="V299" s="9">
        <v>194.19399999999999</v>
      </c>
      <c r="W299" s="9">
        <v>194.19399996116118</v>
      </c>
      <c r="X299" t="e">
        <f>VLOOKUP(B299,[1]Daphnia!F$2:J$1059,5,FALSE)</f>
        <v>#N/A</v>
      </c>
      <c r="Y299" t="s">
        <v>27</v>
      </c>
      <c r="Z299" t="s">
        <v>27</v>
      </c>
      <c r="AA299" t="s">
        <v>27</v>
      </c>
      <c r="AB299" t="s">
        <v>5363</v>
      </c>
      <c r="AC299" t="s">
        <v>5363</v>
      </c>
    </row>
    <row r="300" spans="1:29" x14ac:dyDescent="0.25">
      <c r="A300" s="7" t="s">
        <v>622</v>
      </c>
      <c r="B300" s="8">
        <v>94268</v>
      </c>
      <c r="C300" s="8">
        <v>20209</v>
      </c>
      <c r="D300" s="8">
        <v>5.843503643</v>
      </c>
      <c r="E300" s="8">
        <v>5.8015909739999998</v>
      </c>
      <c r="F300" s="8">
        <v>5.7453626260000004</v>
      </c>
      <c r="G300" s="8">
        <v>5.7834740890000003</v>
      </c>
      <c r="H300" s="8">
        <v>5.9573334080000002</v>
      </c>
      <c r="I300" s="8">
        <v>5.6847209850000002</v>
      </c>
      <c r="J300" s="8">
        <v>5.189473972</v>
      </c>
      <c r="K300" s="8">
        <v>200</v>
      </c>
      <c r="L300" s="8">
        <v>5.9309008409999997</v>
      </c>
      <c r="M300" s="8">
        <v>24.7935546</v>
      </c>
      <c r="N300" s="8">
        <v>102.82896289999999</v>
      </c>
      <c r="O300" s="8">
        <v>5.1882728120000001</v>
      </c>
      <c r="P300" s="8">
        <v>0.64</v>
      </c>
      <c r="Q300" s="8">
        <v>64</v>
      </c>
      <c r="R300" s="8">
        <v>0.64</v>
      </c>
      <c r="S300" s="8" t="s">
        <v>27</v>
      </c>
      <c r="T300" s="8" t="s">
        <v>27</v>
      </c>
      <c r="U300" s="8" t="s">
        <v>27</v>
      </c>
      <c r="V300" s="9">
        <v>194.23</v>
      </c>
      <c r="W300" s="9">
        <v>19.972469464066997</v>
      </c>
      <c r="X300" t="e">
        <f>VLOOKUP(B300,[1]Daphnia!F$2:J$1059,5,FALSE)</f>
        <v>#N/A</v>
      </c>
      <c r="Y300" t="s">
        <v>27</v>
      </c>
      <c r="Z300" t="s">
        <v>27</v>
      </c>
      <c r="AA300" t="s">
        <v>27</v>
      </c>
      <c r="AB300" t="s">
        <v>5363</v>
      </c>
      <c r="AC300" t="s">
        <v>5363</v>
      </c>
    </row>
    <row r="301" spans="1:29" x14ac:dyDescent="0.25">
      <c r="A301" s="7" t="s">
        <v>624</v>
      </c>
      <c r="B301" s="8">
        <v>614459</v>
      </c>
      <c r="C301" s="8">
        <v>24699</v>
      </c>
      <c r="D301" s="8">
        <v>6.0543943059999998</v>
      </c>
      <c r="E301" s="8">
        <v>6.1124493930000003</v>
      </c>
      <c r="F301" s="8">
        <v>6.099449205</v>
      </c>
      <c r="G301" s="8">
        <v>6.030485723</v>
      </c>
      <c r="H301" s="8">
        <v>5.9978012449999998</v>
      </c>
      <c r="I301" s="8">
        <v>6.0886451260000003</v>
      </c>
      <c r="J301" s="8">
        <v>5.8736021520000001</v>
      </c>
      <c r="K301" s="8" t="s">
        <v>25</v>
      </c>
      <c r="L301" s="8">
        <v>6.0313936430000004</v>
      </c>
      <c r="M301" s="8">
        <v>24.439762859999998</v>
      </c>
      <c r="N301" s="8">
        <v>197.00871069999999</v>
      </c>
      <c r="O301" s="8">
        <v>5.7619125840000001</v>
      </c>
      <c r="P301" s="8" t="s">
        <v>26</v>
      </c>
      <c r="Q301" s="8" t="s">
        <v>26</v>
      </c>
      <c r="R301" s="8" t="s">
        <v>26</v>
      </c>
      <c r="S301" s="8" t="s">
        <v>27</v>
      </c>
      <c r="T301" s="8" t="s">
        <v>27</v>
      </c>
      <c r="U301" s="8" t="s">
        <v>27</v>
      </c>
      <c r="V301" s="9">
        <v>194.23</v>
      </c>
      <c r="W301" s="9">
        <v>38.265001879261</v>
      </c>
      <c r="X301" t="e">
        <f>VLOOKUP(B301,[1]Daphnia!F$2:J$1059,5,FALSE)</f>
        <v>#N/A</v>
      </c>
      <c r="Y301" t="s">
        <v>27</v>
      </c>
      <c r="Z301" t="s">
        <v>27</v>
      </c>
      <c r="AA301" t="s">
        <v>27</v>
      </c>
      <c r="AB301" t="s">
        <v>5363</v>
      </c>
      <c r="AC301" t="s">
        <v>5363</v>
      </c>
    </row>
    <row r="302" spans="1:29" x14ac:dyDescent="0.25">
      <c r="A302" s="7" t="s">
        <v>626</v>
      </c>
      <c r="B302" s="8">
        <v>484173</v>
      </c>
      <c r="C302" s="8">
        <v>47592</v>
      </c>
      <c r="D302" s="8">
        <v>5.8461447560000002</v>
      </c>
      <c r="E302" s="8">
        <v>5.8460912980000002</v>
      </c>
      <c r="F302" s="8">
        <v>5.8398706269999998</v>
      </c>
      <c r="G302" s="8">
        <v>5.7214311540000002</v>
      </c>
      <c r="H302" s="8">
        <v>5.4050144419999997</v>
      </c>
      <c r="I302" s="8">
        <v>4.7054588949999996</v>
      </c>
      <c r="J302" s="8">
        <v>4.0297375009999996</v>
      </c>
      <c r="K302" s="8">
        <v>50</v>
      </c>
      <c r="L302" s="8">
        <v>5.949790041</v>
      </c>
      <c r="M302" s="8">
        <v>1.38625328</v>
      </c>
      <c r="N302" s="8">
        <v>118.8334945</v>
      </c>
      <c r="O302" s="8">
        <v>3.1349999999999998</v>
      </c>
      <c r="P302" s="8">
        <v>6.4</v>
      </c>
      <c r="Q302" s="8">
        <v>6.4</v>
      </c>
      <c r="R302" s="8">
        <v>64</v>
      </c>
      <c r="S302" s="8" t="s">
        <v>27</v>
      </c>
      <c r="T302" s="8" t="s">
        <v>27</v>
      </c>
      <c r="U302" s="8" t="s">
        <v>27</v>
      </c>
      <c r="V302" s="9">
        <v>194.233</v>
      </c>
      <c r="W302" s="9">
        <v>23.081386137218502</v>
      </c>
      <c r="X302" t="e">
        <f>VLOOKUP(B302,[1]Daphnia!F$2:J$1059,5,FALSE)</f>
        <v>#N/A</v>
      </c>
      <c r="Y302" t="s">
        <v>27</v>
      </c>
      <c r="Z302" t="s">
        <v>27</v>
      </c>
      <c r="AA302" t="s">
        <v>27</v>
      </c>
      <c r="AB302" t="s">
        <v>5363</v>
      </c>
      <c r="AC302" t="s">
        <v>5363</v>
      </c>
    </row>
    <row r="303" spans="1:29" x14ac:dyDescent="0.25">
      <c r="A303" s="7" t="s">
        <v>628</v>
      </c>
      <c r="B303" s="8">
        <v>136776</v>
      </c>
      <c r="C303" s="8">
        <v>20699</v>
      </c>
      <c r="D303" s="8">
        <v>6.0005579879999997</v>
      </c>
      <c r="E303" s="8">
        <v>5.8937777330000003</v>
      </c>
      <c r="F303" s="8">
        <v>5.8349245669999998</v>
      </c>
      <c r="G303" s="8">
        <v>5.8353974040000001</v>
      </c>
      <c r="H303" s="8">
        <v>5.5999337459999996</v>
      </c>
      <c r="I303" s="8">
        <v>5.0306381069999997</v>
      </c>
      <c r="J303" s="8">
        <v>4.4714670989999998</v>
      </c>
      <c r="K303" s="8">
        <v>50</v>
      </c>
      <c r="L303" s="8">
        <v>5.9742697189999996</v>
      </c>
      <c r="M303" s="8">
        <v>1.28540396</v>
      </c>
      <c r="N303" s="8">
        <v>181.21982560000001</v>
      </c>
      <c r="O303" s="8">
        <v>3.1349999999999998</v>
      </c>
      <c r="P303" s="8">
        <v>64</v>
      </c>
      <c r="Q303" s="8">
        <v>64</v>
      </c>
      <c r="R303" s="8" t="s">
        <v>26</v>
      </c>
      <c r="S303" s="8" t="s">
        <v>27</v>
      </c>
      <c r="T303" s="8" t="s">
        <v>27</v>
      </c>
      <c r="U303" s="8" t="s">
        <v>27</v>
      </c>
      <c r="V303" s="9">
        <v>194.274</v>
      </c>
      <c r="W303" s="9">
        <v>35.206300398614403</v>
      </c>
      <c r="X303" t="e">
        <f>VLOOKUP(B303,[1]Daphnia!F$2:J$1059,5,FALSE)</f>
        <v>#N/A</v>
      </c>
      <c r="Y303" t="s">
        <v>27</v>
      </c>
      <c r="Z303" t="s">
        <v>27</v>
      </c>
      <c r="AA303" t="s">
        <v>27</v>
      </c>
      <c r="AB303" t="s">
        <v>5363</v>
      </c>
      <c r="AC303" t="s">
        <v>5363</v>
      </c>
    </row>
    <row r="304" spans="1:29" x14ac:dyDescent="0.25">
      <c r="A304" s="7" t="s">
        <v>630</v>
      </c>
      <c r="B304" s="8">
        <v>98077</v>
      </c>
      <c r="C304" s="8">
        <v>20148</v>
      </c>
      <c r="D304" s="8">
        <v>5.8367250210000003</v>
      </c>
      <c r="E304" s="8">
        <v>5.8725662300000003</v>
      </c>
      <c r="F304" s="8">
        <v>5.7256114470000004</v>
      </c>
      <c r="G304" s="8">
        <v>5.8221305120000002</v>
      </c>
      <c r="H304" s="8">
        <v>5.7772292859999999</v>
      </c>
      <c r="I304" s="8">
        <v>5.7502349239999999</v>
      </c>
      <c r="J304" s="8">
        <v>4.9341754739999999</v>
      </c>
      <c r="K304" s="8">
        <v>200</v>
      </c>
      <c r="L304" s="8">
        <v>5.9230418419999999</v>
      </c>
      <c r="M304" s="8">
        <v>2.549437604</v>
      </c>
      <c r="N304" s="8">
        <v>261.80641900000001</v>
      </c>
      <c r="O304" s="8">
        <v>3.1349999999999998</v>
      </c>
      <c r="P304" s="8">
        <v>6.4000000000000001E-2</v>
      </c>
      <c r="Q304" s="8" t="s">
        <v>26</v>
      </c>
      <c r="R304" s="8">
        <v>6.4000000000000001E-2</v>
      </c>
      <c r="S304" s="8" t="s">
        <v>27</v>
      </c>
      <c r="T304" s="8" t="s">
        <v>27</v>
      </c>
      <c r="U304" s="8" t="s">
        <v>27</v>
      </c>
      <c r="V304" s="9">
        <v>195.47</v>
      </c>
      <c r="W304" s="9">
        <v>51.17530072193</v>
      </c>
      <c r="X304" t="e">
        <f>VLOOKUP(B304,[1]Daphnia!F$2:J$1059,5,FALSE)</f>
        <v>#N/A</v>
      </c>
      <c r="Y304" t="s">
        <v>27</v>
      </c>
      <c r="Z304" t="s">
        <v>27</v>
      </c>
      <c r="AA304" t="s">
        <v>27</v>
      </c>
      <c r="AB304" t="s">
        <v>5363</v>
      </c>
      <c r="AC304" t="s">
        <v>5363</v>
      </c>
    </row>
    <row r="305" spans="1:29" x14ac:dyDescent="0.25">
      <c r="A305" s="7" t="s">
        <v>632</v>
      </c>
      <c r="B305" s="8">
        <v>105873</v>
      </c>
      <c r="C305" s="8">
        <v>20654</v>
      </c>
      <c r="D305" s="8">
        <v>5.7875630520000003</v>
      </c>
      <c r="E305" s="8">
        <v>5.7612866379999996</v>
      </c>
      <c r="F305" s="8">
        <v>5.7330805280000003</v>
      </c>
      <c r="G305" s="8">
        <v>5.8141722790000001</v>
      </c>
      <c r="H305" s="8">
        <v>5.6985076960000001</v>
      </c>
      <c r="I305" s="8">
        <v>5.7408850109999996</v>
      </c>
      <c r="J305" s="8">
        <v>5.6133015669999997</v>
      </c>
      <c r="K305" s="8">
        <v>200</v>
      </c>
      <c r="L305" s="8">
        <v>5.9966506160000002</v>
      </c>
      <c r="M305" s="8">
        <v>0.13665808800000001</v>
      </c>
      <c r="N305" s="8">
        <v>1000</v>
      </c>
      <c r="O305" s="8">
        <v>5.2450271209999997</v>
      </c>
      <c r="P305" s="8" t="s">
        <v>26</v>
      </c>
      <c r="Q305" s="8" t="s">
        <v>26</v>
      </c>
      <c r="R305" s="8" t="s">
        <v>26</v>
      </c>
      <c r="S305" s="8" t="s">
        <v>27</v>
      </c>
      <c r="T305" s="8" t="s">
        <v>27</v>
      </c>
      <c r="U305" s="8" t="s">
        <v>27</v>
      </c>
      <c r="V305" s="9">
        <v>196.29</v>
      </c>
      <c r="W305" s="9">
        <v>196.29</v>
      </c>
      <c r="X305" t="e">
        <f>VLOOKUP(B305,[1]Daphnia!F$2:J$1059,5,FALSE)</f>
        <v>#N/A</v>
      </c>
      <c r="Y305" t="s">
        <v>27</v>
      </c>
      <c r="Z305" t="s">
        <v>27</v>
      </c>
      <c r="AA305" t="s">
        <v>27</v>
      </c>
      <c r="AB305" t="s">
        <v>5363</v>
      </c>
      <c r="AC305" t="s">
        <v>5363</v>
      </c>
    </row>
    <row r="306" spans="1:29" x14ac:dyDescent="0.25">
      <c r="A306" s="7" t="s">
        <v>634</v>
      </c>
      <c r="B306" s="8">
        <v>118525</v>
      </c>
      <c r="C306" s="8">
        <v>24985</v>
      </c>
      <c r="D306" s="8">
        <v>5.8082518219999999</v>
      </c>
      <c r="E306" s="8">
        <v>5.7891537919999996</v>
      </c>
      <c r="F306" s="8">
        <v>5.7883505660000001</v>
      </c>
      <c r="G306" s="8">
        <v>5.8173826970000002</v>
      </c>
      <c r="H306" s="8">
        <v>5.8262962849999997</v>
      </c>
      <c r="I306" s="8">
        <v>5.8028430020000004</v>
      </c>
      <c r="J306" s="8">
        <v>5.6666979020000001</v>
      </c>
      <c r="K306" s="8" t="s">
        <v>25</v>
      </c>
      <c r="L306" s="8">
        <v>5.9997834640000001</v>
      </c>
      <c r="M306" s="8">
        <v>0.10593633</v>
      </c>
      <c r="N306" s="8">
        <v>1000</v>
      </c>
      <c r="O306" s="8">
        <v>5.4455992100000001</v>
      </c>
      <c r="P306" s="8" t="s">
        <v>26</v>
      </c>
      <c r="Q306" s="8" t="s">
        <v>26</v>
      </c>
      <c r="R306" s="8" t="s">
        <v>26</v>
      </c>
      <c r="S306" s="8" t="s">
        <v>27</v>
      </c>
      <c r="T306" s="8" t="s">
        <v>27</v>
      </c>
      <c r="U306" s="8" t="s">
        <v>27</v>
      </c>
      <c r="V306" s="9">
        <v>197.02</v>
      </c>
      <c r="W306" s="9">
        <v>197.02</v>
      </c>
      <c r="X306" t="e">
        <f>VLOOKUP(B306,[1]Daphnia!F$2:J$1059,5,FALSE)</f>
        <v>#N/A</v>
      </c>
      <c r="Y306" t="s">
        <v>27</v>
      </c>
      <c r="Z306" t="s">
        <v>27</v>
      </c>
      <c r="AA306" t="s">
        <v>27</v>
      </c>
      <c r="AB306" t="s">
        <v>5363</v>
      </c>
      <c r="AC306" t="s">
        <v>5363</v>
      </c>
    </row>
    <row r="307" spans="1:29" x14ac:dyDescent="0.25">
      <c r="A307" s="7" t="s">
        <v>636</v>
      </c>
      <c r="B307" s="8">
        <v>60093</v>
      </c>
      <c r="C307" s="8">
        <v>24460</v>
      </c>
      <c r="D307" s="8">
        <v>5.6334077569999996</v>
      </c>
      <c r="E307" s="8">
        <v>5.750480338</v>
      </c>
      <c r="F307" s="8">
        <v>5.6218117300000001</v>
      </c>
      <c r="G307" s="8">
        <v>5.486870551</v>
      </c>
      <c r="H307" s="8">
        <v>4.0560845529999998</v>
      </c>
      <c r="I307" s="8">
        <v>3.9171533919999999</v>
      </c>
      <c r="J307" s="8">
        <v>3.2251077229999998</v>
      </c>
      <c r="K307" s="8">
        <v>5</v>
      </c>
      <c r="L307" s="8">
        <v>5.9466210549999996</v>
      </c>
      <c r="M307" s="8">
        <v>1.2024614199999999</v>
      </c>
      <c r="N307" s="8">
        <v>31.430345620000001</v>
      </c>
      <c r="O307" s="8">
        <v>3.1349999999999998</v>
      </c>
      <c r="P307" s="8">
        <v>64</v>
      </c>
      <c r="Q307" s="8" t="s">
        <v>26</v>
      </c>
      <c r="R307" s="8">
        <v>64</v>
      </c>
      <c r="S307" s="8" t="s">
        <v>27</v>
      </c>
      <c r="T307" s="8" t="s">
        <v>27</v>
      </c>
      <c r="U307" s="8" t="s">
        <v>27</v>
      </c>
      <c r="V307" s="9">
        <v>197.24100000000001</v>
      </c>
      <c r="W307" s="9">
        <v>6.1993528004344203</v>
      </c>
      <c r="X307" t="e">
        <f>VLOOKUP(B307,[1]Daphnia!F$2:J$1059,5,FALSE)</f>
        <v>#N/A</v>
      </c>
      <c r="Y307" t="s">
        <v>27</v>
      </c>
      <c r="Z307" t="s">
        <v>27</v>
      </c>
      <c r="AA307" t="s">
        <v>27</v>
      </c>
      <c r="AB307" t="s">
        <v>5363</v>
      </c>
      <c r="AC307" t="s">
        <v>5363</v>
      </c>
    </row>
    <row r="308" spans="1:29" x14ac:dyDescent="0.25">
      <c r="A308" s="7" t="s">
        <v>638</v>
      </c>
      <c r="B308" s="8">
        <v>88062</v>
      </c>
      <c r="C308" s="8">
        <v>21386</v>
      </c>
      <c r="D308" s="8">
        <v>5.8685431530000001</v>
      </c>
      <c r="E308" s="8">
        <v>5.850595588</v>
      </c>
      <c r="F308" s="8">
        <v>5.9010959679999999</v>
      </c>
      <c r="G308" s="8">
        <v>5.828285867</v>
      </c>
      <c r="H308" s="8">
        <v>5.8240190849999998</v>
      </c>
      <c r="I308" s="8">
        <v>5.8709275090000004</v>
      </c>
      <c r="J308" s="8">
        <v>5.6576246699999997</v>
      </c>
      <c r="K308" s="8">
        <v>200</v>
      </c>
      <c r="L308" s="8">
        <v>6.000901893</v>
      </c>
      <c r="M308" s="8">
        <v>0.19336373400000001</v>
      </c>
      <c r="N308" s="8">
        <v>1000</v>
      </c>
      <c r="O308" s="8">
        <v>5.4271152730000001</v>
      </c>
      <c r="P308" s="8">
        <v>64</v>
      </c>
      <c r="Q308" s="8">
        <v>64</v>
      </c>
      <c r="R308" s="8" t="s">
        <v>26</v>
      </c>
      <c r="S308" s="8" t="s">
        <v>27</v>
      </c>
      <c r="T308" s="8" t="s">
        <v>27</v>
      </c>
      <c r="U308" s="8" t="s">
        <v>27</v>
      </c>
      <c r="V308" s="9">
        <v>197.44</v>
      </c>
      <c r="W308" s="9">
        <v>197.44</v>
      </c>
      <c r="X308">
        <f>VLOOKUP(B308,[1]Daphnia!F$2:J$1059,5,FALSE)</f>
        <v>1730</v>
      </c>
      <c r="Y308" t="s">
        <v>27</v>
      </c>
      <c r="Z308">
        <v>6455.8500602167023</v>
      </c>
      <c r="AA308" t="s">
        <v>27</v>
      </c>
      <c r="AB308" t="s">
        <v>5363</v>
      </c>
      <c r="AC308" t="s">
        <v>5363</v>
      </c>
    </row>
    <row r="309" spans="1:29" x14ac:dyDescent="0.25">
      <c r="A309" s="7" t="s">
        <v>640</v>
      </c>
      <c r="B309" s="8">
        <v>95954</v>
      </c>
      <c r="C309" s="8">
        <v>24359</v>
      </c>
      <c r="D309" s="8">
        <v>5.8300882070000002</v>
      </c>
      <c r="E309" s="8">
        <v>5.8338278890000002</v>
      </c>
      <c r="F309" s="8">
        <v>5.8295123330000003</v>
      </c>
      <c r="G309" s="8">
        <v>5.7767741819999996</v>
      </c>
      <c r="H309" s="8">
        <v>5.7721841700000001</v>
      </c>
      <c r="I309" s="8">
        <v>3.4119568120000001</v>
      </c>
      <c r="J309" s="8">
        <v>5.807161829</v>
      </c>
      <c r="K309" s="8" t="s">
        <v>25</v>
      </c>
      <c r="L309" s="8">
        <v>5.9364218639999997</v>
      </c>
      <c r="M309" s="8">
        <v>25</v>
      </c>
      <c r="N309" s="8">
        <v>55.26686539</v>
      </c>
      <c r="O309" s="8">
        <v>3.735080714</v>
      </c>
      <c r="P309" s="8">
        <v>6.4</v>
      </c>
      <c r="Q309" s="8">
        <v>6.4</v>
      </c>
      <c r="R309" s="8" t="s">
        <v>26</v>
      </c>
      <c r="S309" s="8" t="s">
        <v>27</v>
      </c>
      <c r="T309" s="8" t="s">
        <v>27</v>
      </c>
      <c r="U309" s="8" t="s">
        <v>27</v>
      </c>
      <c r="V309" s="9">
        <v>197.44</v>
      </c>
      <c r="W309" s="9">
        <v>10.911889902601601</v>
      </c>
      <c r="X309" t="e">
        <f>VLOOKUP(B309,[1]Daphnia!F$2:J$1059,5,FALSE)</f>
        <v>#N/A</v>
      </c>
      <c r="Y309" t="s">
        <v>27</v>
      </c>
      <c r="Z309" t="s">
        <v>27</v>
      </c>
      <c r="AA309" t="s">
        <v>27</v>
      </c>
      <c r="AB309" t="s">
        <v>5363</v>
      </c>
      <c r="AC309" t="s">
        <v>5363</v>
      </c>
    </row>
    <row r="310" spans="1:29" x14ac:dyDescent="0.25">
      <c r="A310" s="7" t="s">
        <v>642</v>
      </c>
      <c r="B310" s="8">
        <v>134032</v>
      </c>
      <c r="C310" s="8">
        <v>20105</v>
      </c>
      <c r="D310" s="8">
        <v>5.8387751789999998</v>
      </c>
      <c r="E310" s="8">
        <v>5.882397697</v>
      </c>
      <c r="F310" s="8">
        <v>5.7837129129999996</v>
      </c>
      <c r="G310" s="8">
        <v>5.8524898470000002</v>
      </c>
      <c r="H310" s="8">
        <v>5.2911295300000001</v>
      </c>
      <c r="I310" s="8">
        <v>5.048102417</v>
      </c>
      <c r="J310" s="8">
        <v>3.9573997940000001</v>
      </c>
      <c r="K310" s="8">
        <v>50</v>
      </c>
      <c r="L310" s="8">
        <v>5.9405900950000001</v>
      </c>
      <c r="M310" s="8">
        <v>1.6213057799999999</v>
      </c>
      <c r="N310" s="8">
        <v>131.5295878</v>
      </c>
      <c r="O310" s="8">
        <v>3.1349999999999998</v>
      </c>
      <c r="P310" s="8">
        <v>64</v>
      </c>
      <c r="Q310" s="8">
        <v>64</v>
      </c>
      <c r="R310" s="8" t="s">
        <v>26</v>
      </c>
      <c r="S310" s="8" t="s">
        <v>27</v>
      </c>
      <c r="T310" s="8" t="s">
        <v>27</v>
      </c>
      <c r="U310" s="8" t="s">
        <v>27</v>
      </c>
      <c r="V310" s="9">
        <v>198.10599999999999</v>
      </c>
      <c r="W310" s="9">
        <v>26.056800520706801</v>
      </c>
      <c r="X310" t="e">
        <f>VLOOKUP(B310,[1]Daphnia!F$2:J$1059,5,FALSE)</f>
        <v>#N/A</v>
      </c>
      <c r="Y310" t="s">
        <v>27</v>
      </c>
      <c r="Z310" t="s">
        <v>27</v>
      </c>
      <c r="AA310" t="s">
        <v>27</v>
      </c>
      <c r="AB310" t="s">
        <v>5363</v>
      </c>
      <c r="AC310" t="s">
        <v>5363</v>
      </c>
    </row>
    <row r="311" spans="1:29" x14ac:dyDescent="0.25">
      <c r="A311" s="7" t="s">
        <v>644</v>
      </c>
      <c r="B311" s="8">
        <v>6381777</v>
      </c>
      <c r="C311" s="8">
        <v>20570</v>
      </c>
      <c r="D311" s="8">
        <v>5.9552805070000003</v>
      </c>
      <c r="E311" s="8">
        <v>5.8924435949999996</v>
      </c>
      <c r="F311" s="8">
        <v>5.935900416</v>
      </c>
      <c r="G311" s="8">
        <v>5.9752588790000001</v>
      </c>
      <c r="H311" s="8">
        <v>6.0009250749999996</v>
      </c>
      <c r="I311" s="8">
        <v>5.9028910769999996</v>
      </c>
      <c r="J311" s="8">
        <v>5.6834488419999998</v>
      </c>
      <c r="K311" s="8" t="s">
        <v>25</v>
      </c>
      <c r="L311" s="8">
        <v>5.9787039240000004</v>
      </c>
      <c r="M311" s="8">
        <v>18.403006980000001</v>
      </c>
      <c r="N311" s="8">
        <v>106.1072455</v>
      </c>
      <c r="O311" s="8">
        <v>5.6705704600000004</v>
      </c>
      <c r="P311" s="8" t="s">
        <v>26</v>
      </c>
      <c r="Q311" s="8" t="s">
        <v>26</v>
      </c>
      <c r="R311" s="8" t="s">
        <v>26</v>
      </c>
      <c r="S311" s="8" t="s">
        <v>27</v>
      </c>
      <c r="T311" s="8" t="s">
        <v>27</v>
      </c>
      <c r="U311" s="8" t="s">
        <v>27</v>
      </c>
      <c r="V311" s="9">
        <v>198.10599999999999</v>
      </c>
      <c r="W311" s="9">
        <v>21.020481977023</v>
      </c>
      <c r="X311" t="e">
        <f>VLOOKUP(B311,[1]Daphnia!F$2:J$1059,5,FALSE)</f>
        <v>#N/A</v>
      </c>
      <c r="Y311" t="s">
        <v>27</v>
      </c>
      <c r="Z311" t="s">
        <v>27</v>
      </c>
      <c r="AA311" t="s">
        <v>27</v>
      </c>
      <c r="AB311" t="s">
        <v>4573</v>
      </c>
      <c r="AC311" t="s">
        <v>4587</v>
      </c>
    </row>
    <row r="312" spans="1:29" x14ac:dyDescent="0.25">
      <c r="A312" s="7" t="s">
        <v>646</v>
      </c>
      <c r="B312" s="8">
        <v>534521</v>
      </c>
      <c r="C312" s="8">
        <v>22053</v>
      </c>
      <c r="D312" s="8">
        <v>5.9827316269999997</v>
      </c>
      <c r="E312" s="8">
        <v>5.9081548689999996</v>
      </c>
      <c r="F312" s="8">
        <v>5.8752692020000001</v>
      </c>
      <c r="G312" s="8">
        <v>5.8244442369999998</v>
      </c>
      <c r="H312" s="8">
        <v>5.6499483179999999</v>
      </c>
      <c r="I312" s="8">
        <v>5.6641667870000001</v>
      </c>
      <c r="J312" s="8">
        <v>4.8529822090000003</v>
      </c>
      <c r="K312" s="8">
        <v>50</v>
      </c>
      <c r="L312" s="8">
        <v>5.9605274699999997</v>
      </c>
      <c r="M312" s="8">
        <v>1.8282166740000001</v>
      </c>
      <c r="N312" s="8">
        <v>257.34029559999999</v>
      </c>
      <c r="O312" s="8">
        <v>3.1349999999999998</v>
      </c>
      <c r="P312" s="8">
        <v>0.64</v>
      </c>
      <c r="Q312" s="8">
        <v>6.4</v>
      </c>
      <c r="R312" s="8">
        <v>0.64</v>
      </c>
      <c r="S312" s="8" t="s">
        <v>27</v>
      </c>
      <c r="T312" s="8" t="s">
        <v>27</v>
      </c>
      <c r="U312" s="8" t="s">
        <v>27</v>
      </c>
      <c r="V312" s="9">
        <v>198.13399999999999</v>
      </c>
      <c r="W312" s="9">
        <v>50.987862128410391</v>
      </c>
      <c r="X312" t="e">
        <f>VLOOKUP(B312,[1]Daphnia!F$2:J$1059,5,FALSE)</f>
        <v>#N/A</v>
      </c>
      <c r="Y312">
        <v>360</v>
      </c>
      <c r="Z312">
        <v>1950</v>
      </c>
      <c r="AA312">
        <v>66</v>
      </c>
      <c r="AB312" t="s">
        <v>5363</v>
      </c>
      <c r="AC312" t="s">
        <v>5363</v>
      </c>
    </row>
    <row r="313" spans="1:29" ht="30" x14ac:dyDescent="0.25">
      <c r="A313" s="7" t="s">
        <v>648</v>
      </c>
      <c r="B313" s="8">
        <v>59870</v>
      </c>
      <c r="C313" s="8">
        <v>20944</v>
      </c>
      <c r="D313" s="8">
        <v>5.7807459339999996</v>
      </c>
      <c r="E313" s="8">
        <v>5.7564174650000002</v>
      </c>
      <c r="F313" s="8">
        <v>5.7522868259999997</v>
      </c>
      <c r="G313" s="8">
        <v>5.7616239240000002</v>
      </c>
      <c r="H313" s="8">
        <v>5.6519411850000001</v>
      </c>
      <c r="I313" s="8">
        <v>5.6145303719999999</v>
      </c>
      <c r="J313" s="8">
        <v>5.241212998</v>
      </c>
      <c r="K313" s="8">
        <v>50</v>
      </c>
      <c r="L313" s="8">
        <v>5.9928147110000003</v>
      </c>
      <c r="M313" s="8">
        <v>0.306323032</v>
      </c>
      <c r="N313" s="8">
        <v>1000</v>
      </c>
      <c r="O313" s="8">
        <v>4.4939577279999998</v>
      </c>
      <c r="P313" s="8" t="s">
        <v>26</v>
      </c>
      <c r="Q313" s="8" t="s">
        <v>26</v>
      </c>
      <c r="R313" s="8" t="s">
        <v>26</v>
      </c>
      <c r="S313" s="8" t="s">
        <v>27</v>
      </c>
      <c r="T313" s="8" t="s">
        <v>27</v>
      </c>
      <c r="U313" s="8" t="s">
        <v>27</v>
      </c>
      <c r="V313" s="9">
        <v>198.13800000000001</v>
      </c>
      <c r="W313" s="9">
        <v>198.13800000000001</v>
      </c>
      <c r="X313" t="e">
        <f>VLOOKUP(B313,[1]Daphnia!F$2:J$1059,5,FALSE)</f>
        <v>#N/A</v>
      </c>
      <c r="Y313" t="s">
        <v>27</v>
      </c>
      <c r="Z313" t="s">
        <v>27</v>
      </c>
      <c r="AA313" t="s">
        <v>27</v>
      </c>
      <c r="AB313" t="s">
        <v>4575</v>
      </c>
      <c r="AC313" t="s">
        <v>4576</v>
      </c>
    </row>
    <row r="314" spans="1:29" x14ac:dyDescent="0.25">
      <c r="A314" s="7" t="s">
        <v>650</v>
      </c>
      <c r="B314" s="8">
        <v>57966957</v>
      </c>
      <c r="C314" s="8">
        <v>32358</v>
      </c>
      <c r="D314" s="8">
        <v>6.1766390189999996</v>
      </c>
      <c r="E314" s="8">
        <v>6.0544862699999999</v>
      </c>
      <c r="F314" s="8">
        <v>6.0739732960000001</v>
      </c>
      <c r="G314" s="8">
        <v>6.1057602959999997</v>
      </c>
      <c r="H314" s="8">
        <v>5.794141583</v>
      </c>
      <c r="I314" s="8">
        <v>5.5848020439999999</v>
      </c>
      <c r="J314" s="8">
        <v>4.8079495220000004</v>
      </c>
      <c r="K314" s="8">
        <v>100</v>
      </c>
      <c r="L314" s="8">
        <v>6.0500449060000001</v>
      </c>
      <c r="M314" s="8">
        <v>1.6728639679999999</v>
      </c>
      <c r="N314" s="8">
        <v>241.9870459</v>
      </c>
      <c r="O314" s="8">
        <v>3.1349999999999998</v>
      </c>
      <c r="P314" s="8">
        <v>6.4000000000000003E-3</v>
      </c>
      <c r="Q314" s="8">
        <v>6.4000000000000003E-3</v>
      </c>
      <c r="R314" s="8">
        <v>64</v>
      </c>
      <c r="S314" s="8">
        <v>40</v>
      </c>
      <c r="T314" s="8">
        <v>2.02</v>
      </c>
      <c r="U314" s="8">
        <v>42.4</v>
      </c>
      <c r="V314" s="9">
        <v>198.18199999999999</v>
      </c>
      <c r="W314" s="9">
        <v>47.9574767305538</v>
      </c>
      <c r="X314">
        <f>VLOOKUP(B314,[1]Daphnia!F$2:J$1059,5,FALSE)</f>
        <v>800</v>
      </c>
      <c r="Y314">
        <v>29000</v>
      </c>
      <c r="Z314" t="s">
        <v>27</v>
      </c>
      <c r="AA314">
        <v>61000</v>
      </c>
      <c r="AB314" t="s">
        <v>5363</v>
      </c>
      <c r="AC314" t="s">
        <v>5363</v>
      </c>
    </row>
    <row r="315" spans="1:29" x14ac:dyDescent="0.25">
      <c r="A315" s="7" t="s">
        <v>652</v>
      </c>
      <c r="B315" s="8">
        <v>86306</v>
      </c>
      <c r="C315" s="8">
        <v>21030</v>
      </c>
      <c r="D315" s="8">
        <v>6.1162742220000004</v>
      </c>
      <c r="E315" s="8">
        <v>6.0268980189999999</v>
      </c>
      <c r="F315" s="8">
        <v>6.079501209</v>
      </c>
      <c r="G315" s="8">
        <v>6.0756147599999997</v>
      </c>
      <c r="H315" s="8">
        <v>6.0013547000000003</v>
      </c>
      <c r="I315" s="8">
        <v>5.8720310229999999</v>
      </c>
      <c r="J315" s="8">
        <v>5.2553230989999999</v>
      </c>
      <c r="K315" s="8">
        <v>200</v>
      </c>
      <c r="L315" s="8">
        <v>6.027790778</v>
      </c>
      <c r="M315" s="8">
        <v>2.8402159010000001</v>
      </c>
      <c r="N315" s="8">
        <v>243.83744200000001</v>
      </c>
      <c r="O315" s="8">
        <v>3.8960819359999999</v>
      </c>
      <c r="P315" s="8">
        <v>0.64</v>
      </c>
      <c r="Q315" s="8">
        <v>0.64</v>
      </c>
      <c r="R315" s="8" t="s">
        <v>26</v>
      </c>
      <c r="S315" s="8" t="s">
        <v>27</v>
      </c>
      <c r="T315" s="8" t="s">
        <v>27</v>
      </c>
      <c r="U315" s="8" t="s">
        <v>27</v>
      </c>
      <c r="V315" s="9">
        <v>198.22499999999999</v>
      </c>
      <c r="W315" s="9">
        <v>48.334676940450002</v>
      </c>
      <c r="X315" t="e">
        <f>VLOOKUP(B315,[1]Daphnia!F$2:J$1059,5,FALSE)</f>
        <v>#N/A</v>
      </c>
      <c r="Y315" t="s">
        <v>27</v>
      </c>
      <c r="Z315" t="s">
        <v>27</v>
      </c>
      <c r="AA315" t="s">
        <v>27</v>
      </c>
      <c r="AB315" t="s">
        <v>5363</v>
      </c>
      <c r="AC315" t="s">
        <v>5363</v>
      </c>
    </row>
    <row r="316" spans="1:29" x14ac:dyDescent="0.25">
      <c r="A316" s="7" t="s">
        <v>654</v>
      </c>
      <c r="B316" s="8">
        <v>101779</v>
      </c>
      <c r="C316" s="8">
        <v>22422</v>
      </c>
      <c r="D316" s="8">
        <v>5.9768427219999998</v>
      </c>
      <c r="E316" s="8">
        <v>5.7291643890000001</v>
      </c>
      <c r="F316" s="8">
        <v>5.9083720199999998</v>
      </c>
      <c r="G316" s="8">
        <v>5.7826441319999997</v>
      </c>
      <c r="H316" s="8">
        <v>5.869319977</v>
      </c>
      <c r="I316" s="8">
        <v>5.9152954629999996</v>
      </c>
      <c r="J316" s="8">
        <v>5.5297319570000001</v>
      </c>
      <c r="K316" s="8">
        <v>200</v>
      </c>
      <c r="L316" s="8">
        <v>5.937690452</v>
      </c>
      <c r="M316" s="8">
        <v>3.658463501</v>
      </c>
      <c r="N316" s="8">
        <v>324.74868429999998</v>
      </c>
      <c r="O316" s="8">
        <v>3.1349999999999998</v>
      </c>
      <c r="P316" s="8">
        <v>6.4000000000000003E-3</v>
      </c>
      <c r="Q316" s="8">
        <v>6.4000000000000003E-3</v>
      </c>
      <c r="R316" s="8" t="s">
        <v>26</v>
      </c>
      <c r="S316" s="8" t="s">
        <v>27</v>
      </c>
      <c r="T316" s="8" t="s">
        <v>27</v>
      </c>
      <c r="U316" s="8" t="s">
        <v>27</v>
      </c>
      <c r="V316" s="9">
        <v>198.26900000000001</v>
      </c>
      <c r="W316" s="9">
        <v>64.387596887476704</v>
      </c>
      <c r="X316" t="e">
        <f>VLOOKUP(B316,[1]Daphnia!F$2:J$1059,5,FALSE)</f>
        <v>#N/A</v>
      </c>
      <c r="Y316" t="s">
        <v>27</v>
      </c>
      <c r="Z316" t="s">
        <v>27</v>
      </c>
      <c r="AA316" t="s">
        <v>27</v>
      </c>
      <c r="AB316" t="s">
        <v>5363</v>
      </c>
      <c r="AC316" t="s">
        <v>5363</v>
      </c>
    </row>
    <row r="317" spans="1:29" x14ac:dyDescent="0.25">
      <c r="A317" s="7" t="s">
        <v>656</v>
      </c>
      <c r="B317" s="8">
        <v>150685</v>
      </c>
      <c r="C317" s="8">
        <v>20311</v>
      </c>
      <c r="D317" s="8">
        <v>5.9919585020000001</v>
      </c>
      <c r="E317" s="8">
        <v>5.9983688060000002</v>
      </c>
      <c r="F317" s="8">
        <v>5.940707636</v>
      </c>
      <c r="G317" s="8">
        <v>5.9760521940000002</v>
      </c>
      <c r="H317" s="8">
        <v>5.8636594789999998</v>
      </c>
      <c r="I317" s="8">
        <v>5.7914191730000004</v>
      </c>
      <c r="J317" s="8">
        <v>5.3438427900000001</v>
      </c>
      <c r="K317" s="8">
        <v>200</v>
      </c>
      <c r="L317" s="8">
        <v>5.9900699980000001</v>
      </c>
      <c r="M317" s="8">
        <v>1.7102371919999999</v>
      </c>
      <c r="N317" s="8">
        <v>412.0437824</v>
      </c>
      <c r="O317" s="8">
        <v>3.1349999999999998</v>
      </c>
      <c r="P317" s="8">
        <v>6.4000000000000001E-2</v>
      </c>
      <c r="Q317" s="8">
        <v>6.4000000000000001E-2</v>
      </c>
      <c r="R317" s="8" t="s">
        <v>26</v>
      </c>
      <c r="S317" s="8" t="s">
        <v>27</v>
      </c>
      <c r="T317" s="8" t="s">
        <v>27</v>
      </c>
      <c r="U317" s="8" t="s">
        <v>27</v>
      </c>
      <c r="V317" s="9">
        <v>198.65</v>
      </c>
      <c r="W317" s="9">
        <v>81.852497373760002</v>
      </c>
      <c r="X317" t="e">
        <f>VLOOKUP(B317,[1]Daphnia!F$2:J$1059,5,FALSE)</f>
        <v>#N/A</v>
      </c>
      <c r="Y317" t="s">
        <v>27</v>
      </c>
      <c r="Z317" t="s">
        <v>27</v>
      </c>
      <c r="AA317" t="s">
        <v>27</v>
      </c>
      <c r="AB317" t="s">
        <v>4575</v>
      </c>
      <c r="AC317" t="s">
        <v>27</v>
      </c>
    </row>
    <row r="318" spans="1:29" x14ac:dyDescent="0.25">
      <c r="A318" s="7" t="s">
        <v>658</v>
      </c>
      <c r="B318" s="8">
        <v>53112280</v>
      </c>
      <c r="C318" s="8">
        <v>34877</v>
      </c>
      <c r="D318" s="8">
        <v>6.0032017819999997</v>
      </c>
      <c r="E318" s="8">
        <v>5.8574685219999996</v>
      </c>
      <c r="F318" s="8">
        <v>5.8396989340000003</v>
      </c>
      <c r="G318" s="8">
        <v>5.8411773819999997</v>
      </c>
      <c r="H318" s="8">
        <v>5.6774663609999996</v>
      </c>
      <c r="I318" s="8">
        <v>6.1206517079999996</v>
      </c>
      <c r="J318" s="8">
        <v>5.3955889360000002</v>
      </c>
      <c r="K318" s="8">
        <v>200</v>
      </c>
      <c r="L318" s="8">
        <v>5.8857510350000002</v>
      </c>
      <c r="M318" s="8">
        <v>24.998904970000002</v>
      </c>
      <c r="N318" s="8">
        <v>183.6427564</v>
      </c>
      <c r="O318" s="8">
        <v>5.3313525100000003</v>
      </c>
      <c r="P318" s="8">
        <v>6.4000000000000003E-3</v>
      </c>
      <c r="Q318" s="8">
        <v>6.4000000000000003E-3</v>
      </c>
      <c r="R318" s="8" t="s">
        <v>26</v>
      </c>
      <c r="S318" s="8">
        <v>30</v>
      </c>
      <c r="T318" s="8" t="s">
        <v>27</v>
      </c>
      <c r="U318" s="8">
        <v>9.52</v>
      </c>
      <c r="V318" s="9">
        <v>199.25700000000001</v>
      </c>
      <c r="W318" s="9">
        <v>36.5921047119948</v>
      </c>
      <c r="X318">
        <f>VLOOKUP(B318,[1]Daphnia!F$2:J$1059,5,FALSE)</f>
        <v>3040</v>
      </c>
      <c r="Y318">
        <v>26200</v>
      </c>
      <c r="Z318" t="s">
        <v>27</v>
      </c>
      <c r="AA318">
        <v>10140</v>
      </c>
      <c r="AB318" t="s">
        <v>5363</v>
      </c>
      <c r="AC318" t="s">
        <v>5363</v>
      </c>
    </row>
    <row r="319" spans="1:29" x14ac:dyDescent="0.25">
      <c r="A319" s="7" t="s">
        <v>660</v>
      </c>
      <c r="B319" s="8">
        <v>92842</v>
      </c>
      <c r="C319" s="8">
        <v>21126</v>
      </c>
      <c r="D319" s="8">
        <v>6.0721199759999998</v>
      </c>
      <c r="E319" s="8">
        <v>6.034117073</v>
      </c>
      <c r="F319" s="8">
        <v>5.9237303719999996</v>
      </c>
      <c r="G319" s="8">
        <v>5.7972537300000004</v>
      </c>
      <c r="H319" s="8">
        <v>5.5501041569999998</v>
      </c>
      <c r="I319" s="8">
        <v>5.593238232</v>
      </c>
      <c r="J319" s="8">
        <v>5.9945069159999997</v>
      </c>
      <c r="K319" s="8" t="s">
        <v>25</v>
      </c>
      <c r="L319" s="8">
        <v>6.0112293599999997</v>
      </c>
      <c r="M319" s="8">
        <v>3.0172949849999999</v>
      </c>
      <c r="N319" s="8">
        <v>7.0062147760000002</v>
      </c>
      <c r="O319" s="8">
        <v>5.7138003700000004</v>
      </c>
      <c r="P319" s="8">
        <v>6.4000000000000001E-2</v>
      </c>
      <c r="Q319" s="8">
        <v>6.4000000000000001E-2</v>
      </c>
      <c r="R319" s="8">
        <v>64</v>
      </c>
      <c r="S319" s="8" t="s">
        <v>27</v>
      </c>
      <c r="T319" s="8" t="s">
        <v>27</v>
      </c>
      <c r="U319" s="8" t="s">
        <v>27</v>
      </c>
      <c r="V319" s="9">
        <v>199.27</v>
      </c>
      <c r="W319" s="9">
        <v>1.3961284184135201</v>
      </c>
      <c r="X319" t="e">
        <f>VLOOKUP(B319,[1]Daphnia!F$2:J$1059,5,FALSE)</f>
        <v>#N/A</v>
      </c>
      <c r="Y319" t="s">
        <v>27</v>
      </c>
      <c r="Z319" t="s">
        <v>27</v>
      </c>
      <c r="AA319" t="s">
        <v>27</v>
      </c>
      <c r="AB319" t="s">
        <v>5363</v>
      </c>
      <c r="AC319" t="s">
        <v>5363</v>
      </c>
    </row>
    <row r="320" spans="1:29" x14ac:dyDescent="0.25">
      <c r="A320" s="7" t="s">
        <v>662</v>
      </c>
      <c r="B320" s="8">
        <v>52517</v>
      </c>
      <c r="C320" s="8">
        <v>24652</v>
      </c>
      <c r="D320" s="8">
        <v>5.8773537329999996</v>
      </c>
      <c r="E320" s="8">
        <v>5.9260050160000004</v>
      </c>
      <c r="F320" s="8">
        <v>5.9308360699999998</v>
      </c>
      <c r="G320" s="8">
        <v>5.8417605139999997</v>
      </c>
      <c r="H320" s="8">
        <v>5.6523101379999998</v>
      </c>
      <c r="I320" s="8">
        <v>5.5598993310000004</v>
      </c>
      <c r="J320" s="8">
        <v>4.944963521</v>
      </c>
      <c r="K320" s="8">
        <v>50</v>
      </c>
      <c r="L320" s="8">
        <v>5.9671666659999998</v>
      </c>
      <c r="M320" s="8">
        <v>1.2868731879999999</v>
      </c>
      <c r="N320" s="8">
        <v>317.59409540000001</v>
      </c>
      <c r="O320" s="8">
        <v>3.1349999999999998</v>
      </c>
      <c r="P320" s="8" t="s">
        <v>26</v>
      </c>
      <c r="Q320" s="8" t="s">
        <v>26</v>
      </c>
      <c r="R320" s="8" t="s">
        <v>26</v>
      </c>
      <c r="S320" s="8" t="s">
        <v>27</v>
      </c>
      <c r="T320" s="8" t="s">
        <v>27</v>
      </c>
      <c r="U320" s="8" t="s">
        <v>27</v>
      </c>
      <c r="V320" s="9">
        <v>199.988</v>
      </c>
      <c r="W320" s="9">
        <v>63.5150079508552</v>
      </c>
      <c r="X320">
        <f>VLOOKUP(B320,[1]Daphnia!F$2:J$1059,5,FALSE)</f>
        <v>1600</v>
      </c>
      <c r="Y320">
        <v>36000</v>
      </c>
      <c r="Z320" t="s">
        <v>27</v>
      </c>
      <c r="AA320">
        <v>28982.753492378877</v>
      </c>
      <c r="AB320" t="s">
        <v>5363</v>
      </c>
      <c r="AC320" t="s">
        <v>5363</v>
      </c>
    </row>
    <row r="321" spans="1:29" x14ac:dyDescent="0.25">
      <c r="A321" s="7" t="s">
        <v>664</v>
      </c>
      <c r="B321" s="8">
        <v>101804</v>
      </c>
      <c r="C321" s="8">
        <v>21094</v>
      </c>
      <c r="D321" s="8">
        <v>5.836628997</v>
      </c>
      <c r="E321" s="8">
        <v>5.8742031920000004</v>
      </c>
      <c r="F321" s="8">
        <v>5.8359160579999996</v>
      </c>
      <c r="G321" s="8">
        <v>5.8327243930000003</v>
      </c>
      <c r="H321" s="8">
        <v>5.5399013530000003</v>
      </c>
      <c r="I321" s="8">
        <v>5.8296610710000003</v>
      </c>
      <c r="J321" s="8">
        <v>5.3928794880000002</v>
      </c>
      <c r="K321" s="8">
        <v>200</v>
      </c>
      <c r="L321" s="8">
        <v>5.995894024</v>
      </c>
      <c r="M321" s="8">
        <v>0.387265884</v>
      </c>
      <c r="N321" s="8">
        <v>1000</v>
      </c>
      <c r="O321" s="8">
        <v>4.577903482</v>
      </c>
      <c r="P321" s="8" t="s">
        <v>26</v>
      </c>
      <c r="Q321" s="8" t="s">
        <v>26</v>
      </c>
      <c r="R321" s="8" t="s">
        <v>26</v>
      </c>
      <c r="S321" s="8" t="s">
        <v>27</v>
      </c>
      <c r="T321" s="8" t="s">
        <v>27</v>
      </c>
      <c r="U321" s="8" t="s">
        <v>27</v>
      </c>
      <c r="V321" s="9">
        <v>200.24100000000001</v>
      </c>
      <c r="W321" s="9">
        <v>200.24100000000001</v>
      </c>
      <c r="X321">
        <f>VLOOKUP(B321,[1]Daphnia!F$2:J$1059,5,FALSE)</f>
        <v>920</v>
      </c>
      <c r="Y321" t="s">
        <v>27</v>
      </c>
      <c r="Z321" t="s">
        <v>27</v>
      </c>
      <c r="AA321" t="s">
        <v>27</v>
      </c>
      <c r="AB321" t="s">
        <v>5363</v>
      </c>
      <c r="AC321" t="s">
        <v>5363</v>
      </c>
    </row>
    <row r="322" spans="1:29" x14ac:dyDescent="0.25">
      <c r="A322" s="7" t="s">
        <v>666</v>
      </c>
      <c r="B322" s="8">
        <v>112709</v>
      </c>
      <c r="C322" s="8">
        <v>21947</v>
      </c>
      <c r="D322" s="8">
        <v>5.8982464080000003</v>
      </c>
      <c r="E322" s="8">
        <v>5.7604893949999996</v>
      </c>
      <c r="F322" s="8">
        <v>5.5839674879999999</v>
      </c>
      <c r="G322" s="8">
        <v>5.3422403989999996</v>
      </c>
      <c r="H322" s="8">
        <v>3.5708921500000002</v>
      </c>
      <c r="I322" s="8">
        <v>3.5008764239999999</v>
      </c>
      <c r="J322" s="8">
        <v>3.544912541</v>
      </c>
      <c r="K322" s="8">
        <v>5</v>
      </c>
      <c r="L322" s="8">
        <v>5.9532277259999997</v>
      </c>
      <c r="M322" s="8">
        <v>2.1475512060000002</v>
      </c>
      <c r="N322" s="8">
        <v>15.373712940000001</v>
      </c>
      <c r="O322" s="8">
        <v>3.4723968080000001</v>
      </c>
      <c r="P322" s="8" t="s">
        <v>26</v>
      </c>
      <c r="Q322" s="8" t="s">
        <v>26</v>
      </c>
      <c r="R322" s="8" t="s">
        <v>26</v>
      </c>
      <c r="S322" s="8" t="s">
        <v>27</v>
      </c>
      <c r="T322" s="8" t="s">
        <v>27</v>
      </c>
      <c r="U322" s="8" t="s">
        <v>27</v>
      </c>
      <c r="V322" s="9">
        <v>200.36600000000001</v>
      </c>
      <c r="W322" s="9">
        <v>3.0803693669360404</v>
      </c>
      <c r="X322" t="e">
        <f>VLOOKUP(B322,[1]Daphnia!F$2:J$1059,5,FALSE)</f>
        <v>#N/A</v>
      </c>
      <c r="Y322" t="s">
        <v>27</v>
      </c>
      <c r="Z322" t="s">
        <v>27</v>
      </c>
      <c r="AA322" t="s">
        <v>27</v>
      </c>
      <c r="AB322" t="s">
        <v>5363</v>
      </c>
      <c r="AC322" t="s">
        <v>5363</v>
      </c>
    </row>
    <row r="323" spans="1:29" x14ac:dyDescent="0.25">
      <c r="A323" s="7" t="s">
        <v>668</v>
      </c>
      <c r="B323" s="8">
        <v>101100</v>
      </c>
      <c r="C323" s="8">
        <v>34232</v>
      </c>
      <c r="D323" s="8">
        <v>5.9678583190000003</v>
      </c>
      <c r="E323" s="8">
        <v>5.9815671669999997</v>
      </c>
      <c r="F323" s="8">
        <v>6.0342466860000004</v>
      </c>
      <c r="G323" s="8">
        <v>6.0856447969999996</v>
      </c>
      <c r="H323" s="8">
        <v>6.0133903340000003</v>
      </c>
      <c r="I323" s="8">
        <v>5.993143345</v>
      </c>
      <c r="J323" s="8">
        <v>5.6940882070000001</v>
      </c>
      <c r="K323" s="8" t="s">
        <v>25</v>
      </c>
      <c r="L323" s="8">
        <v>6.0042631589999997</v>
      </c>
      <c r="M323" s="8">
        <v>6.0147177310000002</v>
      </c>
      <c r="N323" s="8">
        <v>222.0251189</v>
      </c>
      <c r="O323" s="8">
        <v>5.1156838840000001</v>
      </c>
      <c r="P323" s="8" t="s">
        <v>26</v>
      </c>
      <c r="Q323" s="8" t="s">
        <v>26</v>
      </c>
      <c r="R323" s="8" t="s">
        <v>26</v>
      </c>
      <c r="S323" s="8">
        <v>0</v>
      </c>
      <c r="T323" s="8" t="s">
        <v>27</v>
      </c>
      <c r="U323" s="8" t="s">
        <v>27</v>
      </c>
      <c r="V323" s="9">
        <v>200.62</v>
      </c>
      <c r="W323" s="9">
        <v>44.542679353718</v>
      </c>
      <c r="X323" t="e">
        <f>VLOOKUP(B323,[1]Daphnia!F$2:J$1059,5,FALSE)</f>
        <v>#N/A</v>
      </c>
      <c r="Y323" t="s">
        <v>27</v>
      </c>
      <c r="Z323" t="s">
        <v>27</v>
      </c>
      <c r="AA323" t="s">
        <v>27</v>
      </c>
      <c r="AB323" t="s">
        <v>5363</v>
      </c>
      <c r="AC323" t="s">
        <v>5363</v>
      </c>
    </row>
    <row r="324" spans="1:29" x14ac:dyDescent="0.25">
      <c r="A324" s="7" t="s">
        <v>670</v>
      </c>
      <c r="B324" s="8">
        <v>94746</v>
      </c>
      <c r="C324" s="8">
        <v>24195</v>
      </c>
      <c r="D324" s="8">
        <v>5.9929116730000001</v>
      </c>
      <c r="E324" s="8">
        <v>6.0483277490000003</v>
      </c>
      <c r="F324" s="8">
        <v>6.1774028479999998</v>
      </c>
      <c r="G324" s="8">
        <v>6.0150821690000003</v>
      </c>
      <c r="H324" s="8">
        <v>6.0876864450000001</v>
      </c>
      <c r="I324" s="8">
        <v>6.019720586</v>
      </c>
      <c r="J324" s="8">
        <v>5.8964934480000002</v>
      </c>
      <c r="K324" s="8" t="s">
        <v>25</v>
      </c>
      <c r="L324" s="8">
        <v>6.0290825909999999</v>
      </c>
      <c r="M324" s="8">
        <v>21.590640690000001</v>
      </c>
      <c r="N324" s="8">
        <v>111.1707102</v>
      </c>
      <c r="O324" s="8">
        <v>5.8997049309999996</v>
      </c>
      <c r="P324" s="8" t="s">
        <v>26</v>
      </c>
      <c r="Q324" s="8" t="s">
        <v>26</v>
      </c>
      <c r="R324" s="8" t="s">
        <v>26</v>
      </c>
      <c r="S324" s="8">
        <v>8</v>
      </c>
      <c r="T324" s="8" t="s">
        <v>27</v>
      </c>
      <c r="U324" s="8">
        <v>25.7</v>
      </c>
      <c r="V324" s="9">
        <v>200.62</v>
      </c>
      <c r="W324" s="9">
        <v>22.303067880324001</v>
      </c>
      <c r="X324" t="e">
        <f>VLOOKUP(B324,[1]Daphnia!F$2:J$1059,5,FALSE)</f>
        <v>#N/A</v>
      </c>
      <c r="Y324">
        <v>97000</v>
      </c>
      <c r="Z324" t="s">
        <v>27</v>
      </c>
      <c r="AA324">
        <v>91000</v>
      </c>
      <c r="AB324" t="s">
        <v>5363</v>
      </c>
      <c r="AC324" t="s">
        <v>5363</v>
      </c>
    </row>
    <row r="325" spans="1:29" x14ac:dyDescent="0.25">
      <c r="A325" s="7" t="s">
        <v>672</v>
      </c>
      <c r="B325" s="8">
        <v>63252</v>
      </c>
      <c r="C325" s="8">
        <v>20247</v>
      </c>
      <c r="D325" s="8">
        <v>5.7823180599999997</v>
      </c>
      <c r="E325" s="8">
        <v>5.7947902510000002</v>
      </c>
      <c r="F325" s="8">
        <v>5.6009122140000001</v>
      </c>
      <c r="G325" s="8">
        <v>5.7116724889999997</v>
      </c>
      <c r="H325" s="8">
        <v>5.8301417090000003</v>
      </c>
      <c r="I325" s="8">
        <v>5.7221331089999996</v>
      </c>
      <c r="J325" s="8">
        <v>5.6748054120000004</v>
      </c>
      <c r="K325" s="8" t="s">
        <v>25</v>
      </c>
      <c r="L325" s="8">
        <v>6.0040456579999999</v>
      </c>
      <c r="M325" s="8">
        <v>3.4407804E-2</v>
      </c>
      <c r="N325" s="8">
        <v>7.2317375000000003E-2</v>
      </c>
      <c r="O325" s="8">
        <v>5.4957396809999999</v>
      </c>
      <c r="P325" s="8" t="s">
        <v>26</v>
      </c>
      <c r="Q325" s="8" t="s">
        <v>26</v>
      </c>
      <c r="R325" s="8" t="s">
        <v>26</v>
      </c>
      <c r="S325" s="8">
        <v>7.75</v>
      </c>
      <c r="T325" s="8">
        <v>29.8</v>
      </c>
      <c r="U325" s="8">
        <v>58.5</v>
      </c>
      <c r="V325" s="9">
        <v>201.22499999999999</v>
      </c>
      <c r="W325" s="9">
        <v>1.4552063784374999E-2</v>
      </c>
      <c r="X325">
        <f>VLOOKUP(B325,[1]Daphnia!F$2:J$1059,5,FALSE)</f>
        <v>10.1</v>
      </c>
      <c r="Y325">
        <v>7326.1992051778689</v>
      </c>
      <c r="Z325">
        <v>7847.4179410693814</v>
      </c>
      <c r="AA325">
        <v>1637.9204487100869</v>
      </c>
      <c r="AB325" t="s">
        <v>4575</v>
      </c>
      <c r="AC325" t="s">
        <v>4576</v>
      </c>
    </row>
    <row r="326" spans="1:29" x14ac:dyDescent="0.25">
      <c r="A326" s="7" t="s">
        <v>674</v>
      </c>
      <c r="B326" s="8">
        <v>148798</v>
      </c>
      <c r="C326" s="8">
        <v>21337</v>
      </c>
      <c r="D326" s="8">
        <v>6.0361779960000002</v>
      </c>
      <c r="E326" s="8">
        <v>6.2342780529999997</v>
      </c>
      <c r="F326" s="8">
        <v>6.0238174190000002</v>
      </c>
      <c r="G326" s="8">
        <v>5.9806638989999996</v>
      </c>
      <c r="H326" s="8">
        <v>5.7769483839999998</v>
      </c>
      <c r="I326" s="8">
        <v>5.9276719550000001</v>
      </c>
      <c r="J326" s="8">
        <v>4.9113210650000001</v>
      </c>
      <c r="K326" s="8">
        <v>200</v>
      </c>
      <c r="L326" s="8">
        <v>6.0140217979999999</v>
      </c>
      <c r="M326" s="8">
        <v>3.756339745</v>
      </c>
      <c r="N326" s="8">
        <v>227.23752379999999</v>
      </c>
      <c r="O326" s="8">
        <v>3.1349999999999998</v>
      </c>
      <c r="P326" s="8">
        <v>64</v>
      </c>
      <c r="Q326" s="8">
        <v>64</v>
      </c>
      <c r="R326" s="8" t="s">
        <v>26</v>
      </c>
      <c r="S326" s="8">
        <v>40</v>
      </c>
      <c r="T326" s="8">
        <v>25.6</v>
      </c>
      <c r="U326" s="8">
        <v>30.3</v>
      </c>
      <c r="V326" s="9">
        <v>201.25</v>
      </c>
      <c r="W326" s="9">
        <v>45.731551664749993</v>
      </c>
      <c r="X326">
        <f>VLOOKUP(B326,[1]Daphnia!F$2:J$1059,5,FALSE)</f>
        <v>310</v>
      </c>
      <c r="Y326">
        <v>16309.506430300091</v>
      </c>
      <c r="Z326" t="s">
        <v>27</v>
      </c>
      <c r="AA326">
        <v>1400</v>
      </c>
      <c r="AB326" t="s">
        <v>5363</v>
      </c>
      <c r="AC326" t="s">
        <v>5363</v>
      </c>
    </row>
    <row r="327" spans="1:29" ht="45" x14ac:dyDescent="0.25">
      <c r="A327" s="7" t="s">
        <v>676</v>
      </c>
      <c r="B327" s="8">
        <v>3855321</v>
      </c>
      <c r="C327" s="8">
        <v>44564</v>
      </c>
      <c r="D327" s="8">
        <v>5.8186682980000004</v>
      </c>
      <c r="E327" s="8">
        <v>5.8502617639999999</v>
      </c>
      <c r="F327" s="8">
        <v>5.8774254729999997</v>
      </c>
      <c r="G327" s="8">
        <v>5.8493620240000004</v>
      </c>
      <c r="H327" s="8">
        <v>5.8079591239999999</v>
      </c>
      <c r="I327" s="8">
        <v>5.8860443809999996</v>
      </c>
      <c r="J327" s="8">
        <v>5.9563676650000001</v>
      </c>
      <c r="K327" s="8" t="s">
        <v>25</v>
      </c>
      <c r="L327" s="8">
        <v>6.002147946</v>
      </c>
      <c r="M327" s="10">
        <v>4.4700000000000002E-5</v>
      </c>
      <c r="N327" s="8">
        <v>281.1834222</v>
      </c>
      <c r="O327" s="8">
        <v>5.7250901790000004</v>
      </c>
      <c r="P327" s="8">
        <v>6.4000000000000003E-3</v>
      </c>
      <c r="Q327" s="8" t="s">
        <v>26</v>
      </c>
      <c r="R327" s="8">
        <v>6.4000000000000003E-3</v>
      </c>
      <c r="S327" s="8" t="s">
        <v>27</v>
      </c>
      <c r="T327" s="8" t="s">
        <v>27</v>
      </c>
      <c r="U327" s="8" t="s">
        <v>27</v>
      </c>
      <c r="V327" s="9">
        <v>201.358</v>
      </c>
      <c r="W327" s="9">
        <v>56.618531527347599</v>
      </c>
      <c r="X327" t="e">
        <f>VLOOKUP(B327,[1]Daphnia!F$2:J$1059,5,FALSE)</f>
        <v>#N/A</v>
      </c>
      <c r="Y327" t="s">
        <v>27</v>
      </c>
      <c r="Z327" t="s">
        <v>27</v>
      </c>
      <c r="AA327" t="s">
        <v>27</v>
      </c>
      <c r="AB327" t="s">
        <v>5363</v>
      </c>
      <c r="AC327" t="s">
        <v>5363</v>
      </c>
    </row>
    <row r="328" spans="1:29" x14ac:dyDescent="0.25">
      <c r="A328" s="7" t="s">
        <v>678</v>
      </c>
      <c r="B328" s="8">
        <v>122349</v>
      </c>
      <c r="C328" s="8">
        <v>21268</v>
      </c>
      <c r="D328" s="8">
        <v>6.20463071</v>
      </c>
      <c r="E328" s="8">
        <v>6.0769544800000004</v>
      </c>
      <c r="F328" s="8">
        <v>6.1150003870000003</v>
      </c>
      <c r="G328" s="8">
        <v>6.1281014730000001</v>
      </c>
      <c r="H328" s="8">
        <v>6.1674361949999996</v>
      </c>
      <c r="I328" s="8">
        <v>6.1929541180000003</v>
      </c>
      <c r="J328" s="8">
        <v>5.7709654349999999</v>
      </c>
      <c r="K328" s="8" t="s">
        <v>25</v>
      </c>
      <c r="L328" s="8">
        <v>6.0714792820000003</v>
      </c>
      <c r="M328" s="8">
        <v>24.870048610000001</v>
      </c>
      <c r="N328" s="8">
        <v>202.6636244</v>
      </c>
      <c r="O328" s="8">
        <v>5.3488803970000003</v>
      </c>
      <c r="P328" s="8">
        <v>6.4000000000000003E-3</v>
      </c>
      <c r="Q328" s="8">
        <v>6.4000000000000003E-3</v>
      </c>
      <c r="R328" s="8" t="s">
        <v>26</v>
      </c>
      <c r="S328" s="8">
        <v>0</v>
      </c>
      <c r="T328" s="8" t="s">
        <v>27</v>
      </c>
      <c r="U328" s="8">
        <v>0.114</v>
      </c>
      <c r="V328" s="9">
        <v>201.66</v>
      </c>
      <c r="W328" s="9">
        <v>40.869146496504001</v>
      </c>
      <c r="X328">
        <f>VLOOKUP(B328,[1]Daphnia!F$2:J$1059,5,FALSE)</f>
        <v>1100</v>
      </c>
      <c r="Y328">
        <v>16000</v>
      </c>
      <c r="Z328" t="s">
        <v>27</v>
      </c>
      <c r="AA328">
        <v>70500</v>
      </c>
      <c r="AB328" t="s">
        <v>5363</v>
      </c>
      <c r="AC328" t="s">
        <v>5363</v>
      </c>
    </row>
    <row r="329" spans="1:29" x14ac:dyDescent="0.25">
      <c r="A329" s="7" t="s">
        <v>680</v>
      </c>
      <c r="B329" s="8">
        <v>129000</v>
      </c>
      <c r="C329" s="8">
        <v>24289</v>
      </c>
      <c r="D329" s="8">
        <v>5.713565461</v>
      </c>
      <c r="E329" s="8">
        <v>5.580238746</v>
      </c>
      <c r="F329" s="8">
        <v>4.6394291089999999</v>
      </c>
      <c r="G329" s="8">
        <v>4.5197244430000003</v>
      </c>
      <c r="H329" s="8">
        <v>4.2831615159999998</v>
      </c>
      <c r="I329" s="8">
        <v>4.0509779410000002</v>
      </c>
      <c r="J329" s="8">
        <v>3.5930513180000001</v>
      </c>
      <c r="K329" s="8">
        <v>1</v>
      </c>
      <c r="L329" s="8">
        <v>6.0106890880000003</v>
      </c>
      <c r="M329" s="8">
        <v>0.80287308300000004</v>
      </c>
      <c r="N329" s="8">
        <v>4.2923659809999997</v>
      </c>
      <c r="O329" s="8">
        <v>3.746132383</v>
      </c>
      <c r="P329" s="8" t="s">
        <v>26</v>
      </c>
      <c r="Q329" s="8" t="s">
        <v>26</v>
      </c>
      <c r="R329" s="8" t="s">
        <v>26</v>
      </c>
      <c r="S329" s="8" t="s">
        <v>27</v>
      </c>
      <c r="T329" s="8" t="s">
        <v>27</v>
      </c>
      <c r="U329" s="8" t="s">
        <v>27</v>
      </c>
      <c r="V329" s="9">
        <v>202.256</v>
      </c>
      <c r="W329" s="9">
        <v>0.86815677385313583</v>
      </c>
      <c r="X329" t="e">
        <f>VLOOKUP(B329,[1]Daphnia!F$2:J$1059,5,FALSE)</f>
        <v>#N/A</v>
      </c>
      <c r="Y329" t="s">
        <v>27</v>
      </c>
      <c r="Z329" t="s">
        <v>27</v>
      </c>
      <c r="AA329" t="s">
        <v>27</v>
      </c>
      <c r="AB329" t="s">
        <v>4575</v>
      </c>
      <c r="AC329" t="s">
        <v>4576</v>
      </c>
    </row>
    <row r="330" spans="1:29" x14ac:dyDescent="0.25">
      <c r="A330" s="7" t="s">
        <v>682</v>
      </c>
      <c r="B330" s="8">
        <v>206440</v>
      </c>
      <c r="C330" s="8">
        <v>24104</v>
      </c>
      <c r="D330" s="8">
        <v>5.7910685900000001</v>
      </c>
      <c r="E330" s="8">
        <v>5.867887294</v>
      </c>
      <c r="F330" s="8">
        <v>5.6453915869999998</v>
      </c>
      <c r="G330" s="8">
        <v>5.0452894979999998</v>
      </c>
      <c r="H330" s="8">
        <v>4.0530303610000002</v>
      </c>
      <c r="I330" s="8">
        <v>3.8006836759999998</v>
      </c>
      <c r="J330" s="8">
        <v>4.8238840969999996</v>
      </c>
      <c r="K330" s="8">
        <v>5</v>
      </c>
      <c r="L330" s="8">
        <v>5.9582122980000003</v>
      </c>
      <c r="M330" s="8">
        <v>2.7453816230000001</v>
      </c>
      <c r="N330" s="8">
        <v>9.3271588990000005</v>
      </c>
      <c r="O330" s="8">
        <v>4.2375453609999996</v>
      </c>
      <c r="P330" s="8" t="s">
        <v>26</v>
      </c>
      <c r="Q330" s="8" t="s">
        <v>26</v>
      </c>
      <c r="R330" s="8" t="s">
        <v>26</v>
      </c>
      <c r="S330" s="8" t="s">
        <v>27</v>
      </c>
      <c r="T330" s="8" t="s">
        <v>27</v>
      </c>
      <c r="U330" s="8" t="s">
        <v>27</v>
      </c>
      <c r="V330" s="9">
        <v>202.256</v>
      </c>
      <c r="W330" s="9">
        <v>1.886473850276144</v>
      </c>
      <c r="X330">
        <f>VLOOKUP(B330,[1]Daphnia!F$2:J$1059,5,FALSE)</f>
        <v>117</v>
      </c>
      <c r="Y330">
        <v>12.3</v>
      </c>
      <c r="Z330">
        <v>12.2</v>
      </c>
      <c r="AA330" t="s">
        <v>27</v>
      </c>
      <c r="AB330" t="s">
        <v>4575</v>
      </c>
      <c r="AC330" t="s">
        <v>4576</v>
      </c>
    </row>
    <row r="331" spans="1:29" x14ac:dyDescent="0.25">
      <c r="A331" s="7" t="s">
        <v>684</v>
      </c>
      <c r="B331" s="8">
        <v>1929777</v>
      </c>
      <c r="C331" s="8">
        <v>24376</v>
      </c>
      <c r="D331" s="8">
        <v>5.9096922709999999</v>
      </c>
      <c r="E331" s="8">
        <v>5.9727129999999997</v>
      </c>
      <c r="F331" s="8">
        <v>5.9986683340000004</v>
      </c>
      <c r="G331" s="8">
        <v>5.8833759839999997</v>
      </c>
      <c r="H331" s="8">
        <v>5.8239121520000001</v>
      </c>
      <c r="I331" s="8">
        <v>5.7055592180000003</v>
      </c>
      <c r="J331" s="8">
        <v>5.9340247540000002</v>
      </c>
      <c r="K331" s="8" t="s">
        <v>25</v>
      </c>
      <c r="L331" s="8">
        <v>5.9908672029999996</v>
      </c>
      <c r="M331" s="8">
        <v>17.533450500000001</v>
      </c>
      <c r="N331" s="8">
        <v>9.6224960470000003</v>
      </c>
      <c r="O331" s="8">
        <v>5.8282143309999999</v>
      </c>
      <c r="P331" s="8">
        <v>6.4000000000000001E-2</v>
      </c>
      <c r="Q331" s="8">
        <v>6.4000000000000001E-2</v>
      </c>
      <c r="R331" s="8" t="s">
        <v>26</v>
      </c>
      <c r="S331" s="8" t="s">
        <v>27</v>
      </c>
      <c r="T331" s="8" t="s">
        <v>27</v>
      </c>
      <c r="U331" s="8" t="s">
        <v>27</v>
      </c>
      <c r="V331" s="9">
        <v>203.34</v>
      </c>
      <c r="W331" s="9">
        <v>1.9566383461969801</v>
      </c>
      <c r="X331">
        <f>VLOOKUP(B331,[1]Daphnia!F$2:J$1059,5,FALSE)</f>
        <v>7600</v>
      </c>
      <c r="Y331">
        <v>3634.241185664278</v>
      </c>
      <c r="Z331" t="s">
        <v>27</v>
      </c>
      <c r="AA331">
        <v>3879.4329482541648</v>
      </c>
      <c r="AB331" t="s">
        <v>5363</v>
      </c>
      <c r="AC331" t="s">
        <v>5363</v>
      </c>
    </row>
    <row r="332" spans="1:29" x14ac:dyDescent="0.25">
      <c r="A332" s="7" t="s">
        <v>686</v>
      </c>
      <c r="B332" s="8">
        <v>73223</v>
      </c>
      <c r="C332" s="8">
        <v>21419</v>
      </c>
      <c r="D332" s="8">
        <v>5.905805644</v>
      </c>
      <c r="E332" s="8">
        <v>5.8715866969999997</v>
      </c>
      <c r="F332" s="8">
        <v>5.8879484460000002</v>
      </c>
      <c r="G332" s="8">
        <v>5.8613733740000002</v>
      </c>
      <c r="H332" s="8">
        <v>5.8450879889999996</v>
      </c>
      <c r="I332" s="8">
        <v>5.9567578729999999</v>
      </c>
      <c r="J332" s="8">
        <v>5.6978278529999997</v>
      </c>
      <c r="K332" s="8" t="s">
        <v>25</v>
      </c>
      <c r="L332" s="8">
        <v>5.9550061870000004</v>
      </c>
      <c r="M332" s="8">
        <v>14.363730629999999</v>
      </c>
      <c r="N332" s="8">
        <v>222.5622564</v>
      </c>
      <c r="O332" s="8">
        <v>4.5272125909999996</v>
      </c>
      <c r="P332" s="8" t="s">
        <v>26</v>
      </c>
      <c r="Q332" s="8" t="s">
        <v>26</v>
      </c>
      <c r="R332" s="8" t="s">
        <v>26</v>
      </c>
      <c r="S332" s="8" t="s">
        <v>27</v>
      </c>
      <c r="T332" s="8" t="s">
        <v>27</v>
      </c>
      <c r="U332" s="8" t="s">
        <v>27</v>
      </c>
      <c r="V332" s="9">
        <v>204.22900000000001</v>
      </c>
      <c r="W332" s="9">
        <v>45.453667062315603</v>
      </c>
      <c r="X332" t="e">
        <f>VLOOKUP(B332,[1]Daphnia!F$2:J$1059,5,FALSE)</f>
        <v>#N/A</v>
      </c>
      <c r="Y332" t="s">
        <v>27</v>
      </c>
      <c r="Z332" t="s">
        <v>27</v>
      </c>
      <c r="AA332" t="s">
        <v>27</v>
      </c>
      <c r="AB332" t="s">
        <v>5363</v>
      </c>
      <c r="AC332" t="s">
        <v>5363</v>
      </c>
    </row>
    <row r="333" spans="1:29" x14ac:dyDescent="0.25">
      <c r="A333" s="7" t="s">
        <v>688</v>
      </c>
      <c r="B333" s="8">
        <v>133904</v>
      </c>
      <c r="C333" s="8">
        <v>20262</v>
      </c>
      <c r="D333" s="8">
        <v>5.869516795</v>
      </c>
      <c r="E333" s="8">
        <v>5.8951090539999997</v>
      </c>
      <c r="F333" s="8">
        <v>5.8777844510000001</v>
      </c>
      <c r="G333" s="8">
        <v>5.8950855930000001</v>
      </c>
      <c r="H333" s="8">
        <v>5.4595311649999996</v>
      </c>
      <c r="I333" s="8">
        <v>5.5799975210000001</v>
      </c>
      <c r="J333" s="8">
        <v>5.3047752199999998</v>
      </c>
      <c r="K333" s="8">
        <v>50</v>
      </c>
      <c r="L333" s="8">
        <v>5.9898210240000003</v>
      </c>
      <c r="M333" s="8">
        <v>0.51685584399999995</v>
      </c>
      <c r="N333" s="8">
        <v>596.46256730000005</v>
      </c>
      <c r="O333" s="8">
        <v>4.1715438999999996</v>
      </c>
      <c r="P333" s="8" t="s">
        <v>26</v>
      </c>
      <c r="Q333" s="8" t="s">
        <v>26</v>
      </c>
      <c r="R333" s="8" t="s">
        <v>26</v>
      </c>
      <c r="S333" s="8" t="s">
        <v>27</v>
      </c>
      <c r="T333" s="8" t="s">
        <v>27</v>
      </c>
      <c r="U333" s="8" t="s">
        <v>27</v>
      </c>
      <c r="V333" s="9">
        <v>206.02</v>
      </c>
      <c r="W333" s="9">
        <v>122.88321811514601</v>
      </c>
      <c r="X333" t="e">
        <f>VLOOKUP(B333,[1]Daphnia!F$2:J$1059,5,FALSE)</f>
        <v>#N/A</v>
      </c>
      <c r="Y333" t="s">
        <v>27</v>
      </c>
      <c r="Z333" t="s">
        <v>27</v>
      </c>
      <c r="AA333" t="s">
        <v>27</v>
      </c>
      <c r="AB333" t="s">
        <v>5363</v>
      </c>
      <c r="AC333" t="s">
        <v>5363</v>
      </c>
    </row>
    <row r="334" spans="1:29" x14ac:dyDescent="0.25">
      <c r="A334" s="7" t="s">
        <v>690</v>
      </c>
      <c r="B334" s="8">
        <v>1806264</v>
      </c>
      <c r="C334" s="8">
        <v>22312</v>
      </c>
      <c r="D334" s="8">
        <v>5.8939751669999998</v>
      </c>
      <c r="E334" s="8">
        <v>5.8959305410000002</v>
      </c>
      <c r="F334" s="8">
        <v>5.7618789189999999</v>
      </c>
      <c r="G334" s="8">
        <v>5.7041543709999996</v>
      </c>
      <c r="H334" s="8">
        <v>3.7519024719999998</v>
      </c>
      <c r="I334" s="8">
        <v>3.9189451649999998</v>
      </c>
      <c r="J334" s="8">
        <v>3.8353122900000001</v>
      </c>
      <c r="K334" s="8">
        <v>50</v>
      </c>
      <c r="L334" s="8">
        <v>5.9564619700000003</v>
      </c>
      <c r="M334" s="8">
        <v>4.2744959790000001</v>
      </c>
      <c r="N334" s="8">
        <v>15.752753950000001</v>
      </c>
      <c r="O334" s="8">
        <v>3.834279451</v>
      </c>
      <c r="P334" s="8" t="s">
        <v>26</v>
      </c>
      <c r="Q334" s="8" t="s">
        <v>26</v>
      </c>
      <c r="R334" s="8" t="s">
        <v>26</v>
      </c>
      <c r="S334" s="8" t="s">
        <v>27</v>
      </c>
      <c r="T334" s="8" t="s">
        <v>27</v>
      </c>
      <c r="U334" s="8" t="s">
        <v>27</v>
      </c>
      <c r="V334" s="9">
        <v>206.32900000000001</v>
      </c>
      <c r="W334" s="9">
        <v>3.2502499697495502</v>
      </c>
      <c r="X334" t="e">
        <f>VLOOKUP(B334,[1]Daphnia!F$2:J$1059,5,FALSE)</f>
        <v>#N/A</v>
      </c>
      <c r="Y334" t="s">
        <v>27</v>
      </c>
      <c r="Z334" t="s">
        <v>27</v>
      </c>
      <c r="AA334" t="s">
        <v>27</v>
      </c>
      <c r="AB334" t="s">
        <v>5363</v>
      </c>
      <c r="AC334" t="s">
        <v>5363</v>
      </c>
    </row>
    <row r="335" spans="1:29" x14ac:dyDescent="0.25">
      <c r="A335" s="7" t="s">
        <v>692</v>
      </c>
      <c r="B335" s="8">
        <v>96764</v>
      </c>
      <c r="C335" s="8">
        <v>26602</v>
      </c>
      <c r="D335" s="8">
        <v>5.9664138429999998</v>
      </c>
      <c r="E335" s="8">
        <v>5.9737532900000003</v>
      </c>
      <c r="F335" s="8">
        <v>5.9928068799999998</v>
      </c>
      <c r="G335" s="8">
        <v>5.8808513290000004</v>
      </c>
      <c r="H335" s="8">
        <v>5.6155254489999997</v>
      </c>
      <c r="I335" s="8">
        <v>5.5039308340000002</v>
      </c>
      <c r="J335" s="8">
        <v>4.4497232750000002</v>
      </c>
      <c r="K335" s="8">
        <v>50</v>
      </c>
      <c r="L335" s="8">
        <v>5.9792237220000004</v>
      </c>
      <c r="M335" s="8">
        <v>2.089305033</v>
      </c>
      <c r="N335" s="8">
        <v>186.48917729999999</v>
      </c>
      <c r="O335" s="8">
        <v>3.1349999999999998</v>
      </c>
      <c r="P335" s="8">
        <v>64</v>
      </c>
      <c r="Q335" s="8">
        <v>64</v>
      </c>
      <c r="R335" s="8">
        <v>64</v>
      </c>
      <c r="S335" s="8" t="s">
        <v>27</v>
      </c>
      <c r="T335" s="8" t="s">
        <v>27</v>
      </c>
      <c r="U335" s="8" t="s">
        <v>27</v>
      </c>
      <c r="V335" s="9">
        <v>206.32900000000001</v>
      </c>
      <c r="W335" s="9">
        <v>38.478125463131704</v>
      </c>
      <c r="X335" t="e">
        <f>VLOOKUP(B335,[1]Daphnia!F$2:J$1059,5,FALSE)</f>
        <v>#N/A</v>
      </c>
      <c r="Y335" t="s">
        <v>27</v>
      </c>
      <c r="Z335" t="s">
        <v>27</v>
      </c>
      <c r="AA335" t="s">
        <v>27</v>
      </c>
      <c r="AB335" t="s">
        <v>5363</v>
      </c>
      <c r="AC335" t="s">
        <v>5363</v>
      </c>
    </row>
    <row r="336" spans="1:29" x14ac:dyDescent="0.25">
      <c r="A336" s="7" t="s">
        <v>694</v>
      </c>
      <c r="B336" s="8">
        <v>140669</v>
      </c>
      <c r="C336" s="8">
        <v>22360</v>
      </c>
      <c r="D336" s="8">
        <v>6.0868990700000003</v>
      </c>
      <c r="E336" s="8">
        <v>6.0132497359999997</v>
      </c>
      <c r="F336" s="8">
        <v>6.0386669399999997</v>
      </c>
      <c r="G336" s="8">
        <v>5.9689897829999996</v>
      </c>
      <c r="H336" s="8">
        <v>5.5252733190000001</v>
      </c>
      <c r="I336" s="8">
        <v>4.6173406100000003</v>
      </c>
      <c r="J336" s="8">
        <v>3.540819194</v>
      </c>
      <c r="K336" s="8">
        <v>50</v>
      </c>
      <c r="L336" s="8">
        <v>6.0081221569999999</v>
      </c>
      <c r="M336" s="8">
        <v>2.447609296</v>
      </c>
      <c r="N336" s="8">
        <v>100.7542825</v>
      </c>
      <c r="O336" s="8">
        <v>3.1349999999999998</v>
      </c>
      <c r="P336" s="8">
        <v>6.4000000000000003E-3</v>
      </c>
      <c r="Q336" s="8">
        <v>6.4000000000000003E-3</v>
      </c>
      <c r="R336" s="8" t="s">
        <v>26</v>
      </c>
      <c r="S336" s="8" t="s">
        <v>27</v>
      </c>
      <c r="T336" s="8" t="s">
        <v>27</v>
      </c>
      <c r="U336" s="8" t="s">
        <v>27</v>
      </c>
      <c r="V336" s="9">
        <v>206.32900000000001</v>
      </c>
      <c r="W336" s="9">
        <v>20.788530353942502</v>
      </c>
      <c r="X336" t="e">
        <f>VLOOKUP(B336,[1]Daphnia!F$2:J$1059,5,FALSE)</f>
        <v>#N/A</v>
      </c>
      <c r="Y336" t="s">
        <v>27</v>
      </c>
      <c r="Z336" t="s">
        <v>27</v>
      </c>
      <c r="AA336" t="s">
        <v>27</v>
      </c>
      <c r="AB336" t="s">
        <v>5363</v>
      </c>
      <c r="AC336" t="s">
        <v>5363</v>
      </c>
    </row>
    <row r="337" spans="1:29" x14ac:dyDescent="0.25">
      <c r="A337" s="7" t="s">
        <v>696</v>
      </c>
      <c r="B337" s="8">
        <v>128392</v>
      </c>
      <c r="C337" s="8">
        <v>27052</v>
      </c>
      <c r="D337" s="8">
        <v>6.0670725939999999</v>
      </c>
      <c r="E337" s="8">
        <v>5.9893175569999997</v>
      </c>
      <c r="F337" s="8">
        <v>6.0270407820000003</v>
      </c>
      <c r="G337" s="8">
        <v>6.0724993400000002</v>
      </c>
      <c r="H337" s="8">
        <v>5.9053637910000001</v>
      </c>
      <c r="I337" s="8">
        <v>5.8845786950000001</v>
      </c>
      <c r="J337" s="8">
        <v>5.1882603339999998</v>
      </c>
      <c r="K337" s="8">
        <v>200</v>
      </c>
      <c r="L337" s="8">
        <v>6.0077493569999998</v>
      </c>
      <c r="M337" s="8">
        <v>2.8565747159999999</v>
      </c>
      <c r="N337" s="8">
        <v>274.2328407</v>
      </c>
      <c r="O337" s="8">
        <v>3.1349999999999998</v>
      </c>
      <c r="P337" s="8" t="s">
        <v>26</v>
      </c>
      <c r="Q337" s="8" t="s">
        <v>26</v>
      </c>
      <c r="R337" s="8" t="s">
        <v>26</v>
      </c>
      <c r="S337" s="8" t="s">
        <v>27</v>
      </c>
      <c r="T337" s="8" t="s">
        <v>27</v>
      </c>
      <c r="U337" s="8" t="s">
        <v>27</v>
      </c>
      <c r="V337" s="9">
        <v>206.32900000000001</v>
      </c>
      <c r="W337" s="9">
        <v>56.5821877887903</v>
      </c>
      <c r="X337" t="e">
        <f>VLOOKUP(B337,[1]Daphnia!F$2:J$1059,5,FALSE)</f>
        <v>#N/A</v>
      </c>
      <c r="Y337" t="s">
        <v>27</v>
      </c>
      <c r="Z337" t="s">
        <v>27</v>
      </c>
      <c r="AA337" t="s">
        <v>27</v>
      </c>
      <c r="AB337" t="s">
        <v>5363</v>
      </c>
      <c r="AC337" t="s">
        <v>5363</v>
      </c>
    </row>
    <row r="338" spans="1:29" ht="30" x14ac:dyDescent="0.25">
      <c r="A338" s="7" t="s">
        <v>698</v>
      </c>
      <c r="B338" s="8">
        <v>127515</v>
      </c>
      <c r="C338" s="8">
        <v>27047</v>
      </c>
      <c r="D338" s="8">
        <v>5.8400879840000002</v>
      </c>
      <c r="E338" s="8">
        <v>5.8049215629999997</v>
      </c>
      <c r="F338" s="8">
        <v>5.9040481590000002</v>
      </c>
      <c r="G338" s="8">
        <v>5.8561051590000002</v>
      </c>
      <c r="H338" s="8">
        <v>5.8436129579999996</v>
      </c>
      <c r="I338" s="8">
        <v>5.9297067649999997</v>
      </c>
      <c r="J338" s="8">
        <v>5.7861486150000001</v>
      </c>
      <c r="K338" s="8" t="s">
        <v>25</v>
      </c>
      <c r="L338" s="8">
        <v>6.0026340170000001</v>
      </c>
      <c r="M338" s="10">
        <v>1.26E-15</v>
      </c>
      <c r="N338" s="8">
        <v>82.787069029999998</v>
      </c>
      <c r="O338" s="8">
        <v>5.6980794350000004</v>
      </c>
      <c r="P338" s="8" t="s">
        <v>26</v>
      </c>
      <c r="Q338" s="8" t="s">
        <v>26</v>
      </c>
      <c r="R338" s="8" t="s">
        <v>26</v>
      </c>
      <c r="S338" s="8" t="s">
        <v>27</v>
      </c>
      <c r="T338" s="8" t="s">
        <v>27</v>
      </c>
      <c r="U338" s="8" t="s">
        <v>27</v>
      </c>
      <c r="V338" s="9">
        <v>206.32900000000001</v>
      </c>
      <c r="W338" s="9">
        <v>17.08137316589087</v>
      </c>
      <c r="X338" t="e">
        <f>VLOOKUP(B338,[1]Daphnia!F$2:J$1059,5,FALSE)</f>
        <v>#N/A</v>
      </c>
      <c r="Y338" t="s">
        <v>27</v>
      </c>
      <c r="Z338" t="s">
        <v>27</v>
      </c>
      <c r="AA338" t="s">
        <v>27</v>
      </c>
      <c r="AB338" t="s">
        <v>5363</v>
      </c>
      <c r="AC338" t="s">
        <v>5363</v>
      </c>
    </row>
    <row r="339" spans="1:29" x14ac:dyDescent="0.25">
      <c r="A339" s="7" t="s">
        <v>700</v>
      </c>
      <c r="B339" s="8">
        <v>99309</v>
      </c>
      <c r="C339" s="8">
        <v>20426</v>
      </c>
      <c r="D339" s="8">
        <v>6.0118333679999996</v>
      </c>
      <c r="E339" s="8">
        <v>5.8971494350000002</v>
      </c>
      <c r="F339" s="8">
        <v>5.9263841279999996</v>
      </c>
      <c r="G339" s="8">
        <v>5.7295781290000001</v>
      </c>
      <c r="H339" s="8">
        <v>4.9407462640000004</v>
      </c>
      <c r="I339" s="8">
        <v>4.9156867110000002</v>
      </c>
      <c r="J339" s="8">
        <v>4.9611023740000002</v>
      </c>
      <c r="K339" s="8">
        <v>50</v>
      </c>
      <c r="L339" s="8">
        <v>5.9865279400000002</v>
      </c>
      <c r="M339" s="8">
        <v>3.1366950189999998</v>
      </c>
      <c r="N339" s="8">
        <v>14.35593727</v>
      </c>
      <c r="O339" s="8">
        <v>4.9409648500000003</v>
      </c>
      <c r="P339" s="8">
        <v>64</v>
      </c>
      <c r="Q339" s="8" t="s">
        <v>26</v>
      </c>
      <c r="R339" s="8">
        <v>64</v>
      </c>
      <c r="S339" s="8">
        <v>35</v>
      </c>
      <c r="T339" s="8">
        <v>34.1</v>
      </c>
      <c r="U339" s="8">
        <v>59.7</v>
      </c>
      <c r="V339" s="9">
        <v>207.01</v>
      </c>
      <c r="W339" s="9">
        <v>2.9718225742627</v>
      </c>
      <c r="X339">
        <f>VLOOKUP(B339,[1]Daphnia!F$2:J$1059,5,FALSE)</f>
        <v>2070</v>
      </c>
      <c r="Y339">
        <v>1080</v>
      </c>
      <c r="Z339" t="s">
        <v>27</v>
      </c>
      <c r="AA339">
        <v>560</v>
      </c>
      <c r="AB339" t="s">
        <v>4575</v>
      </c>
      <c r="AC339" t="s">
        <v>4576</v>
      </c>
    </row>
    <row r="340" spans="1:29" x14ac:dyDescent="0.25">
      <c r="A340" s="7" t="s">
        <v>702</v>
      </c>
      <c r="B340" s="8">
        <v>2675776</v>
      </c>
      <c r="C340" s="8">
        <v>24793</v>
      </c>
      <c r="D340" s="8">
        <v>5.7473414089999997</v>
      </c>
      <c r="E340" s="8">
        <v>5.7076666060000001</v>
      </c>
      <c r="F340" s="8">
        <v>5.5829269789999998</v>
      </c>
      <c r="G340" s="8">
        <v>5.7044956100000004</v>
      </c>
      <c r="H340" s="8">
        <v>5.9561146210000002</v>
      </c>
      <c r="I340" s="8">
        <v>5.9734640020000001</v>
      </c>
      <c r="J340" s="8">
        <v>5.4682206930000001</v>
      </c>
      <c r="K340" s="8">
        <v>200</v>
      </c>
      <c r="L340" s="8">
        <v>5.905942628</v>
      </c>
      <c r="M340" s="8">
        <v>22.111444649999999</v>
      </c>
      <c r="N340" s="8">
        <v>212.62208089999999</v>
      </c>
      <c r="O340" s="8">
        <v>3.7938928289999998</v>
      </c>
      <c r="P340" s="8">
        <v>0.64</v>
      </c>
      <c r="Q340" s="8">
        <v>0.64</v>
      </c>
      <c r="R340" s="8" t="s">
        <v>26</v>
      </c>
      <c r="S340" s="8">
        <v>3.75</v>
      </c>
      <c r="T340" s="8">
        <v>58.7</v>
      </c>
      <c r="U340" s="8">
        <v>70.5</v>
      </c>
      <c r="V340" s="9">
        <v>207.05</v>
      </c>
      <c r="W340" s="9">
        <v>44.023401850344996</v>
      </c>
      <c r="X340">
        <f>VLOOKUP(B340,[1]Daphnia!F$2:J$1059,5,FALSE)</f>
        <v>6190</v>
      </c>
      <c r="Y340">
        <v>6221.736092120912</v>
      </c>
      <c r="Z340" t="s">
        <v>27</v>
      </c>
      <c r="AA340">
        <v>3700</v>
      </c>
      <c r="AB340" t="s">
        <v>5363</v>
      </c>
      <c r="AC340" t="s">
        <v>5363</v>
      </c>
    </row>
    <row r="341" spans="1:29" x14ac:dyDescent="0.25">
      <c r="A341" s="7" t="s">
        <v>704</v>
      </c>
      <c r="B341" s="8">
        <v>114261</v>
      </c>
      <c r="C341" s="8">
        <v>21948</v>
      </c>
      <c r="D341" s="8">
        <v>6.0424428099999998</v>
      </c>
      <c r="E341" s="8">
        <v>5.902506303</v>
      </c>
      <c r="F341" s="8">
        <v>6.0924305060000004</v>
      </c>
      <c r="G341" s="8">
        <v>6.0290191550000003</v>
      </c>
      <c r="H341" s="8">
        <v>5.8350474739999996</v>
      </c>
      <c r="I341" s="8">
        <v>6.4642302870000004</v>
      </c>
      <c r="J341" s="8">
        <v>5.8037473320000004</v>
      </c>
      <c r="K341" s="8" t="s">
        <v>25</v>
      </c>
      <c r="L341" s="8">
        <v>6.062275766</v>
      </c>
      <c r="M341" s="8">
        <v>24.629792590000001</v>
      </c>
      <c r="N341" s="8">
        <v>200.37174340000001</v>
      </c>
      <c r="O341" s="8">
        <v>5.5515053840000004</v>
      </c>
      <c r="P341" s="8">
        <v>64</v>
      </c>
      <c r="Q341" s="8" t="s">
        <v>26</v>
      </c>
      <c r="R341" s="8">
        <v>64</v>
      </c>
      <c r="S341" s="8">
        <v>2.5</v>
      </c>
      <c r="T341" s="8" t="s">
        <v>27</v>
      </c>
      <c r="U341" s="8" t="s">
        <v>27</v>
      </c>
      <c r="V341" s="9">
        <v>209.245</v>
      </c>
      <c r="W341" s="9">
        <v>41.926785447733003</v>
      </c>
      <c r="X341">
        <f>VLOOKUP(B341,[1]Daphnia!F$2:J$1059,5,FALSE)</f>
        <v>11</v>
      </c>
      <c r="Y341">
        <v>6149.7967446087196</v>
      </c>
      <c r="Z341">
        <v>8800</v>
      </c>
      <c r="AA341">
        <v>3700</v>
      </c>
      <c r="AB341" t="s">
        <v>4575</v>
      </c>
      <c r="AC341" t="s">
        <v>4576</v>
      </c>
    </row>
    <row r="342" spans="1:29" x14ac:dyDescent="0.25">
      <c r="A342" s="7" t="s">
        <v>706</v>
      </c>
      <c r="B342" s="8">
        <v>55290647</v>
      </c>
      <c r="C342" s="8">
        <v>24052</v>
      </c>
      <c r="D342" s="8">
        <v>5.9607461849999996</v>
      </c>
      <c r="E342" s="8">
        <v>5.9634883990000001</v>
      </c>
      <c r="F342" s="8">
        <v>5.9054577430000004</v>
      </c>
      <c r="G342" s="8">
        <v>5.9331209180000002</v>
      </c>
      <c r="H342" s="8">
        <v>5.9833138049999999</v>
      </c>
      <c r="I342" s="8">
        <v>5.9991408640000001</v>
      </c>
      <c r="J342" s="8">
        <v>5.9307182330000003</v>
      </c>
      <c r="K342" s="8" t="s">
        <v>25</v>
      </c>
      <c r="L342" s="8">
        <v>5.9814806760000003</v>
      </c>
      <c r="M342" s="8">
        <v>17.41255447</v>
      </c>
      <c r="N342" s="8">
        <v>245.66948830000001</v>
      </c>
      <c r="O342" s="8">
        <v>3.6886295800000002</v>
      </c>
      <c r="P342" s="8">
        <v>64</v>
      </c>
      <c r="Q342" s="8" t="s">
        <v>26</v>
      </c>
      <c r="R342" s="8">
        <v>64</v>
      </c>
      <c r="S342" s="8" t="s">
        <v>27</v>
      </c>
      <c r="T342" s="8" t="s">
        <v>27</v>
      </c>
      <c r="U342" s="8" t="s">
        <v>27</v>
      </c>
      <c r="V342" s="9">
        <v>210.26</v>
      </c>
      <c r="W342" s="9">
        <v>51.654466609958</v>
      </c>
      <c r="X342">
        <f>VLOOKUP(B342,[1]Daphnia!F$2:J$1059,5,FALSE)</f>
        <v>21300</v>
      </c>
      <c r="Y342">
        <v>20900</v>
      </c>
      <c r="Z342" t="s">
        <v>27</v>
      </c>
      <c r="AA342">
        <v>56000</v>
      </c>
      <c r="AB342" t="s">
        <v>5363</v>
      </c>
      <c r="AC342" t="s">
        <v>5363</v>
      </c>
    </row>
    <row r="343" spans="1:29" x14ac:dyDescent="0.25">
      <c r="A343" s="7" t="s">
        <v>708</v>
      </c>
      <c r="B343" s="8">
        <v>135158542</v>
      </c>
      <c r="C343" s="8">
        <v>32519</v>
      </c>
      <c r="D343" s="8">
        <v>5.6528442390000002</v>
      </c>
      <c r="E343" s="8">
        <v>5.7313457809999999</v>
      </c>
      <c r="F343" s="8">
        <v>5.6687371669999997</v>
      </c>
      <c r="G343" s="8">
        <v>5.5964661700000002</v>
      </c>
      <c r="H343" s="8">
        <v>5.3684370799999996</v>
      </c>
      <c r="I343" s="8">
        <v>5.3604539820000001</v>
      </c>
      <c r="J343" s="8">
        <v>5.3646265519999998</v>
      </c>
      <c r="K343" s="8">
        <v>10</v>
      </c>
      <c r="L343" s="8">
        <v>6.0043349130000001</v>
      </c>
      <c r="M343" s="8">
        <v>0.22884172</v>
      </c>
      <c r="N343" s="8">
        <v>1000</v>
      </c>
      <c r="O343" s="8">
        <v>4.3192248470000001</v>
      </c>
      <c r="P343" s="8">
        <v>64</v>
      </c>
      <c r="Q343" s="8">
        <v>64</v>
      </c>
      <c r="R343" s="8">
        <v>64</v>
      </c>
      <c r="S343" s="8">
        <v>40</v>
      </c>
      <c r="T343" s="8">
        <v>8.0500000000000007</v>
      </c>
      <c r="U343" s="8">
        <v>10.8</v>
      </c>
      <c r="V343" s="9">
        <v>210.27</v>
      </c>
      <c r="W343" s="9">
        <v>210.27</v>
      </c>
      <c r="X343">
        <f>VLOOKUP(B343,[1]Daphnia!F$2:J$1059,5,FALSE)</f>
        <v>2900</v>
      </c>
      <c r="Y343">
        <v>1600</v>
      </c>
      <c r="Z343" t="s">
        <v>27</v>
      </c>
      <c r="AA343">
        <v>880</v>
      </c>
      <c r="AB343" t="s">
        <v>5363</v>
      </c>
      <c r="AC343" t="s">
        <v>5363</v>
      </c>
    </row>
    <row r="344" spans="1:29" x14ac:dyDescent="0.25">
      <c r="A344" s="7" t="s">
        <v>710</v>
      </c>
      <c r="B344" s="8">
        <v>102067</v>
      </c>
      <c r="C344" s="8">
        <v>25178</v>
      </c>
      <c r="D344" s="8">
        <v>5.6692801409999998</v>
      </c>
      <c r="E344" s="8">
        <v>5.7404340310000004</v>
      </c>
      <c r="F344" s="8">
        <v>5.6159123879999999</v>
      </c>
      <c r="G344" s="8">
        <v>5.6022535500000004</v>
      </c>
      <c r="H344" s="8">
        <v>5.6327876979999996</v>
      </c>
      <c r="I344" s="8">
        <v>5.6448700819999997</v>
      </c>
      <c r="J344" s="8">
        <v>5.5457040969999998</v>
      </c>
      <c r="K344" s="8">
        <v>5</v>
      </c>
      <c r="L344" s="8">
        <v>5.9960547240000004</v>
      </c>
      <c r="M344" s="8">
        <v>0.10176497399999999</v>
      </c>
      <c r="N344" s="8">
        <v>16.634637739999999</v>
      </c>
      <c r="O344" s="8">
        <v>5.2694725030000003</v>
      </c>
      <c r="P344" s="8">
        <v>6.4000000000000001E-2</v>
      </c>
      <c r="Q344" s="8">
        <v>6.4000000000000001E-2</v>
      </c>
      <c r="R344" s="8" t="s">
        <v>26</v>
      </c>
      <c r="S344" s="8" t="s">
        <v>27</v>
      </c>
      <c r="T344" s="8" t="s">
        <v>27</v>
      </c>
      <c r="U344" s="8" t="s">
        <v>27</v>
      </c>
      <c r="V344" s="9">
        <v>211.268</v>
      </c>
      <c r="W344" s="9">
        <v>3.5143666460543197</v>
      </c>
      <c r="X344" t="e">
        <f>VLOOKUP(B344,[1]Daphnia!F$2:J$1059,5,FALSE)</f>
        <v>#N/A</v>
      </c>
      <c r="Y344">
        <v>9600</v>
      </c>
      <c r="Z344" t="s">
        <v>27</v>
      </c>
      <c r="AA344">
        <v>11000</v>
      </c>
      <c r="AB344" t="s">
        <v>5363</v>
      </c>
      <c r="AC344" t="s">
        <v>5363</v>
      </c>
    </row>
    <row r="345" spans="1:29" x14ac:dyDescent="0.25">
      <c r="A345" s="7" t="s">
        <v>712</v>
      </c>
      <c r="B345" s="8">
        <v>121799</v>
      </c>
      <c r="C345" s="8">
        <v>21201</v>
      </c>
      <c r="D345" s="8">
        <v>5.9067854549999996</v>
      </c>
      <c r="E345" s="8">
        <v>5.9366155149999997</v>
      </c>
      <c r="F345" s="8">
        <v>6.052482339</v>
      </c>
      <c r="G345" s="8">
        <v>5.7817468090000004</v>
      </c>
      <c r="H345" s="8">
        <v>5.9532082080000004</v>
      </c>
      <c r="I345" s="8">
        <v>5.8129708510000002</v>
      </c>
      <c r="J345" s="8">
        <v>5.5440327869999999</v>
      </c>
      <c r="K345" s="8">
        <v>200</v>
      </c>
      <c r="L345" s="8">
        <v>5.9694403219999996</v>
      </c>
      <c r="M345" s="8">
        <v>3.5549250899999998</v>
      </c>
      <c r="N345" s="8">
        <v>125.71610509999999</v>
      </c>
      <c r="O345" s="8">
        <v>5.4731360349999996</v>
      </c>
      <c r="P345" s="8">
        <v>6.4000000000000001E-2</v>
      </c>
      <c r="Q345" s="8" t="s">
        <v>26</v>
      </c>
      <c r="R345" s="8">
        <v>6.4000000000000001E-2</v>
      </c>
      <c r="S345" s="8" t="s">
        <v>27</v>
      </c>
      <c r="T345" s="8" t="s">
        <v>27</v>
      </c>
      <c r="U345" s="8" t="s">
        <v>27</v>
      </c>
      <c r="V345" s="9">
        <v>212.20099999999999</v>
      </c>
      <c r="W345" s="9">
        <v>26.677083218325098</v>
      </c>
      <c r="X345" t="e">
        <f>VLOOKUP(B345,[1]Daphnia!F$2:J$1059,5,FALSE)</f>
        <v>#N/A</v>
      </c>
      <c r="Y345" t="s">
        <v>27</v>
      </c>
      <c r="Z345" t="s">
        <v>27</v>
      </c>
      <c r="AA345" t="s">
        <v>27</v>
      </c>
      <c r="AB345" t="s">
        <v>5363</v>
      </c>
      <c r="AC345" t="s">
        <v>5363</v>
      </c>
    </row>
    <row r="346" spans="1:29" x14ac:dyDescent="0.25">
      <c r="A346" s="7" t="s">
        <v>714</v>
      </c>
      <c r="B346" s="8">
        <v>599644</v>
      </c>
      <c r="C346" s="8">
        <v>22536</v>
      </c>
      <c r="D346" s="8">
        <v>6.0437194720000003</v>
      </c>
      <c r="E346" s="8">
        <v>5.9575125929999997</v>
      </c>
      <c r="F346" s="8">
        <v>5.9707220650000004</v>
      </c>
      <c r="G346" s="8">
        <v>5.8443710150000001</v>
      </c>
      <c r="H346" s="8">
        <v>5.9170425130000002</v>
      </c>
      <c r="I346" s="8">
        <v>5.303548471</v>
      </c>
      <c r="J346" s="8">
        <v>4.3393616240000004</v>
      </c>
      <c r="K346" s="8">
        <v>100</v>
      </c>
      <c r="L346" s="8">
        <v>5.9880526879999998</v>
      </c>
      <c r="M346" s="8">
        <v>4.1090726420000001</v>
      </c>
      <c r="N346" s="8">
        <v>110.033171</v>
      </c>
      <c r="O346" s="8">
        <v>4.1886065620000004</v>
      </c>
      <c r="P346" s="8">
        <v>64</v>
      </c>
      <c r="Q346" s="8">
        <v>64</v>
      </c>
      <c r="R346" s="8" t="s">
        <v>26</v>
      </c>
      <c r="S346" s="8" t="s">
        <v>27</v>
      </c>
      <c r="T346" s="8" t="s">
        <v>27</v>
      </c>
      <c r="U346" s="8" t="s">
        <v>27</v>
      </c>
      <c r="V346" s="9">
        <v>212.292</v>
      </c>
      <c r="W346" s="9">
        <v>23.359161937932001</v>
      </c>
      <c r="X346" t="e">
        <f>VLOOKUP(B346,[1]Daphnia!F$2:J$1059,5,FALSE)</f>
        <v>#N/A</v>
      </c>
      <c r="Y346" t="s">
        <v>27</v>
      </c>
      <c r="Z346" t="s">
        <v>27</v>
      </c>
      <c r="AA346" t="s">
        <v>27</v>
      </c>
      <c r="AB346" t="s">
        <v>5363</v>
      </c>
      <c r="AC346" t="s">
        <v>5363</v>
      </c>
    </row>
    <row r="347" spans="1:29" x14ac:dyDescent="0.25">
      <c r="A347" s="7" t="s">
        <v>716</v>
      </c>
      <c r="B347" s="8">
        <v>119937</v>
      </c>
      <c r="C347" s="8">
        <v>24059</v>
      </c>
      <c r="D347" s="8">
        <v>5.8224656719999999</v>
      </c>
      <c r="E347" s="8">
        <v>5.9079728200000003</v>
      </c>
      <c r="F347" s="8">
        <v>5.9038777050000002</v>
      </c>
      <c r="G347" s="8">
        <v>5.9682954869999998</v>
      </c>
      <c r="H347" s="8">
        <v>5.8518520450000002</v>
      </c>
      <c r="I347" s="8">
        <v>5.8353176580000001</v>
      </c>
      <c r="J347" s="8">
        <v>5.8602704189999999</v>
      </c>
      <c r="K347" s="8" t="s">
        <v>25</v>
      </c>
      <c r="L347" s="8">
        <v>6.0020888709999998</v>
      </c>
      <c r="M347" s="8">
        <v>4.7547323000000002E-2</v>
      </c>
      <c r="N347" s="8">
        <v>1000</v>
      </c>
      <c r="O347" s="8">
        <v>5.7248812009999996</v>
      </c>
      <c r="P347" s="8">
        <v>64</v>
      </c>
      <c r="Q347" s="8">
        <v>64</v>
      </c>
      <c r="R347" s="8" t="s">
        <v>26</v>
      </c>
      <c r="S347" s="8" t="s">
        <v>27</v>
      </c>
      <c r="T347" s="8" t="s">
        <v>27</v>
      </c>
      <c r="U347" s="8" t="s">
        <v>27</v>
      </c>
      <c r="V347" s="9">
        <v>212.29599999999999</v>
      </c>
      <c r="W347" s="9">
        <v>212.29599999999999</v>
      </c>
      <c r="X347" t="e">
        <f>VLOOKUP(B347,[1]Daphnia!F$2:J$1059,5,FALSE)</f>
        <v>#N/A</v>
      </c>
      <c r="Y347" t="s">
        <v>27</v>
      </c>
      <c r="Z347" t="s">
        <v>27</v>
      </c>
      <c r="AA347" t="s">
        <v>27</v>
      </c>
      <c r="AB347" t="s">
        <v>5363</v>
      </c>
      <c r="AC347" t="s">
        <v>5363</v>
      </c>
    </row>
    <row r="348" spans="1:29" x14ac:dyDescent="0.25">
      <c r="A348" s="7" t="s">
        <v>718</v>
      </c>
      <c r="B348" s="8">
        <v>629629</v>
      </c>
      <c r="C348" s="8">
        <v>27268</v>
      </c>
      <c r="D348" s="8">
        <v>5.8750248669999996</v>
      </c>
      <c r="E348" s="8">
        <v>5.9502458880000004</v>
      </c>
      <c r="F348" s="8">
        <v>5.937496533</v>
      </c>
      <c r="G348" s="8">
        <v>6.0339511809999999</v>
      </c>
      <c r="H348" s="8">
        <v>5.9495648169999997</v>
      </c>
      <c r="I348" s="8">
        <v>5.8663368130000002</v>
      </c>
      <c r="J348" s="8">
        <v>5.7362515600000004</v>
      </c>
      <c r="K348" s="8" t="s">
        <v>25</v>
      </c>
      <c r="L348" s="8">
        <v>5.9800448570000002</v>
      </c>
      <c r="M348" s="8">
        <v>2.9272614560000001</v>
      </c>
      <c r="N348" s="8">
        <v>113.1486422</v>
      </c>
      <c r="O348" s="8">
        <v>5.6920964270000001</v>
      </c>
      <c r="P348" s="8" t="s">
        <v>26</v>
      </c>
      <c r="Q348" s="8" t="s">
        <v>26</v>
      </c>
      <c r="R348" s="8" t="s">
        <v>26</v>
      </c>
      <c r="S348" s="8" t="s">
        <v>27</v>
      </c>
      <c r="T348" s="8" t="s">
        <v>27</v>
      </c>
      <c r="U348" s="8" t="s">
        <v>27</v>
      </c>
      <c r="V348" s="9">
        <v>212.42099999999999</v>
      </c>
      <c r="W348" s="9">
        <v>24.035147724766198</v>
      </c>
      <c r="X348" t="e">
        <f>VLOOKUP(B348,[1]Daphnia!F$2:J$1059,5,FALSE)</f>
        <v>#N/A</v>
      </c>
      <c r="Y348" t="s">
        <v>27</v>
      </c>
      <c r="Z348" t="s">
        <v>27</v>
      </c>
      <c r="AA348" t="s">
        <v>27</v>
      </c>
      <c r="AB348" t="s">
        <v>4575</v>
      </c>
      <c r="AC348" t="s">
        <v>4576</v>
      </c>
    </row>
    <row r="349" spans="1:29" x14ac:dyDescent="0.25">
      <c r="A349" s="7" t="s">
        <v>720</v>
      </c>
      <c r="B349" s="8">
        <v>26530201</v>
      </c>
      <c r="C349" s="8">
        <v>25805</v>
      </c>
      <c r="D349" s="8">
        <v>5.4733726699999998</v>
      </c>
      <c r="E349" s="8">
        <v>5.541021068</v>
      </c>
      <c r="F349" s="8">
        <v>5.5561797740000003</v>
      </c>
      <c r="G349" s="8">
        <v>5.5820807349999999</v>
      </c>
      <c r="H349" s="8">
        <v>4.2018001780000001</v>
      </c>
      <c r="I349" s="8">
        <v>3.6825256569999998</v>
      </c>
      <c r="J349" s="8">
        <v>3.3607615580000001</v>
      </c>
      <c r="K349" s="8">
        <v>0.5</v>
      </c>
      <c r="L349" s="8">
        <v>5.8987776370000002</v>
      </c>
      <c r="M349" s="8">
        <v>1.284608387</v>
      </c>
      <c r="N349" s="8">
        <v>34.926286349999998</v>
      </c>
      <c r="O349" s="8">
        <v>3.1349999999999998</v>
      </c>
      <c r="P349" s="8">
        <v>6.6559999999999997</v>
      </c>
      <c r="Q349" s="8">
        <v>6.6559999999999997</v>
      </c>
      <c r="R349" s="8" t="s">
        <v>26</v>
      </c>
      <c r="S349" s="8" t="s">
        <v>27</v>
      </c>
      <c r="T349" s="8" t="s">
        <v>27</v>
      </c>
      <c r="U349" s="8" t="s">
        <v>27</v>
      </c>
      <c r="V349" s="9">
        <v>213.34</v>
      </c>
      <c r="W349" s="9">
        <v>7.4511739299089994</v>
      </c>
      <c r="X349">
        <f>VLOOKUP(B349,[1]Daphnia!F$2:J$1059,5,FALSE)</f>
        <v>180</v>
      </c>
      <c r="Y349">
        <v>180</v>
      </c>
      <c r="Z349" t="s">
        <v>27</v>
      </c>
      <c r="AA349">
        <v>55.484231994324297</v>
      </c>
      <c r="AB349" t="s">
        <v>5363</v>
      </c>
      <c r="AC349" t="s">
        <v>5363</v>
      </c>
    </row>
    <row r="350" spans="1:29" x14ac:dyDescent="0.25">
      <c r="A350" s="7" t="s">
        <v>722</v>
      </c>
      <c r="B350" s="8">
        <v>101213</v>
      </c>
      <c r="C350" s="8">
        <v>20764</v>
      </c>
      <c r="D350" s="8">
        <v>5.7480171320000002</v>
      </c>
      <c r="E350" s="8">
        <v>5.7738842620000002</v>
      </c>
      <c r="F350" s="8">
        <v>5.8955980720000003</v>
      </c>
      <c r="G350" s="8">
        <v>5.9483504219999999</v>
      </c>
      <c r="H350" s="8">
        <v>5.8219572050000004</v>
      </c>
      <c r="I350" s="8">
        <v>4.7921314949999996</v>
      </c>
      <c r="J350" s="8">
        <v>4.3248292599999996</v>
      </c>
      <c r="K350" s="8">
        <v>100</v>
      </c>
      <c r="L350" s="8">
        <v>5.9487292419999998</v>
      </c>
      <c r="M350" s="8">
        <v>13.57802714</v>
      </c>
      <c r="N350" s="8">
        <v>60.709974930000001</v>
      </c>
      <c r="O350" s="8">
        <v>4.7790605380000004</v>
      </c>
      <c r="P350" s="8">
        <v>6.4000000000000001E-2</v>
      </c>
      <c r="Q350" s="8">
        <v>6.4000000000000001E-2</v>
      </c>
      <c r="R350" s="8">
        <v>64</v>
      </c>
      <c r="S350" s="8">
        <v>33.25</v>
      </c>
      <c r="T350" s="8">
        <v>59.7</v>
      </c>
      <c r="U350" s="8">
        <v>70.900000000000006</v>
      </c>
      <c r="V350" s="9">
        <v>213.66</v>
      </c>
      <c r="W350" s="9">
        <v>12.9712932435438</v>
      </c>
      <c r="X350">
        <f>VLOOKUP(B350,[1]Daphnia!F$2:J$1059,5,FALSE)</f>
        <v>3700</v>
      </c>
      <c r="Y350">
        <v>6800</v>
      </c>
      <c r="Z350" t="s">
        <v>27</v>
      </c>
      <c r="AA350">
        <v>5700</v>
      </c>
      <c r="AB350" t="s">
        <v>5363</v>
      </c>
      <c r="AC350" t="s">
        <v>5363</v>
      </c>
    </row>
    <row r="351" spans="1:29" x14ac:dyDescent="0.25">
      <c r="A351" s="7" t="s">
        <v>724</v>
      </c>
      <c r="B351" s="8">
        <v>3739386</v>
      </c>
      <c r="C351" s="8">
        <v>38321</v>
      </c>
      <c r="D351" s="8">
        <v>5.8690678719999996</v>
      </c>
      <c r="E351" s="8">
        <v>5.8475398900000002</v>
      </c>
      <c r="F351" s="8">
        <v>5.8911322449999997</v>
      </c>
      <c r="G351" s="8">
        <v>5.8715879480000002</v>
      </c>
      <c r="H351" s="8">
        <v>5.829788368</v>
      </c>
      <c r="I351" s="8">
        <v>5.833920956</v>
      </c>
      <c r="J351" s="8">
        <v>5.9071780890000003</v>
      </c>
      <c r="K351" s="8" t="s">
        <v>25</v>
      </c>
      <c r="L351" s="8">
        <v>6.0002653180000003</v>
      </c>
      <c r="M351" s="10">
        <v>1.4E-14</v>
      </c>
      <c r="N351" s="8">
        <v>601.22424880000005</v>
      </c>
      <c r="O351" s="8">
        <v>5.7263139430000001</v>
      </c>
      <c r="P351" s="8" t="s">
        <v>26</v>
      </c>
      <c r="Q351" s="8" t="s">
        <v>26</v>
      </c>
      <c r="R351" s="8" t="s">
        <v>26</v>
      </c>
      <c r="S351" s="8" t="s">
        <v>27</v>
      </c>
      <c r="T351" s="8" t="s">
        <v>27</v>
      </c>
      <c r="U351" s="8" t="s">
        <v>27</v>
      </c>
      <c r="V351" s="9">
        <v>214.22</v>
      </c>
      <c r="W351" s="9">
        <v>128.79425857793601</v>
      </c>
      <c r="X351" t="e">
        <f>VLOOKUP(B351,[1]Daphnia!F$2:J$1059,5,FALSE)</f>
        <v>#N/A</v>
      </c>
      <c r="Y351" t="s">
        <v>27</v>
      </c>
      <c r="Z351" t="s">
        <v>27</v>
      </c>
      <c r="AA351" t="s">
        <v>27</v>
      </c>
      <c r="AB351" t="s">
        <v>4575</v>
      </c>
      <c r="AC351" t="s">
        <v>4576</v>
      </c>
    </row>
    <row r="352" spans="1:29" x14ac:dyDescent="0.25">
      <c r="A352" s="7" t="s">
        <v>726</v>
      </c>
      <c r="B352" s="8">
        <v>21087649</v>
      </c>
      <c r="C352" s="8">
        <v>24204</v>
      </c>
      <c r="D352" s="8">
        <v>5.8314154350000003</v>
      </c>
      <c r="E352" s="8">
        <v>5.8778698189999998</v>
      </c>
      <c r="F352" s="8">
        <v>5.9056252819999999</v>
      </c>
      <c r="G352" s="8">
        <v>5.8489833129999997</v>
      </c>
      <c r="H352" s="8">
        <v>5.8385987320000003</v>
      </c>
      <c r="I352" s="8">
        <v>5.8718985110000004</v>
      </c>
      <c r="J352" s="8">
        <v>5.7796803929999996</v>
      </c>
      <c r="K352" s="8" t="s">
        <v>25</v>
      </c>
      <c r="L352" s="8">
        <v>5.996340344</v>
      </c>
      <c r="M352" s="8">
        <v>8.2622235000000002E-2</v>
      </c>
      <c r="N352" s="8">
        <v>1000</v>
      </c>
      <c r="O352" s="8">
        <v>5.6352886309999999</v>
      </c>
      <c r="P352" s="8" t="s">
        <v>26</v>
      </c>
      <c r="Q352" s="8" t="s">
        <v>26</v>
      </c>
      <c r="R352" s="8" t="s">
        <v>26</v>
      </c>
      <c r="S352" s="8">
        <v>0.75</v>
      </c>
      <c r="T352" s="8" t="s">
        <v>27</v>
      </c>
      <c r="U352" s="8" t="s">
        <v>27</v>
      </c>
      <c r="V352" s="9">
        <v>214.29</v>
      </c>
      <c r="W352" s="9">
        <v>214.29</v>
      </c>
      <c r="X352">
        <f>VLOOKUP(B352,[1]Daphnia!F$2:J$1059,5,FALSE)</f>
        <v>4200</v>
      </c>
      <c r="Y352">
        <v>83596.172161170151</v>
      </c>
      <c r="Z352" t="s">
        <v>27</v>
      </c>
      <c r="AA352">
        <v>56783.272184684814</v>
      </c>
      <c r="AB352" t="s">
        <v>5363</v>
      </c>
      <c r="AC352" t="s">
        <v>5363</v>
      </c>
    </row>
    <row r="353" spans="1:29" x14ac:dyDescent="0.25">
      <c r="A353" s="7" t="s">
        <v>728</v>
      </c>
      <c r="B353" s="8">
        <v>111820</v>
      </c>
      <c r="C353" s="8">
        <v>26889</v>
      </c>
      <c r="D353" s="8">
        <v>5.7672517499999998</v>
      </c>
      <c r="E353" s="8">
        <v>5.9891998239999999</v>
      </c>
      <c r="F353" s="8">
        <v>5.9244346500000002</v>
      </c>
      <c r="G353" s="8">
        <v>5.9401060509999999</v>
      </c>
      <c r="H353" s="8">
        <v>5.7441973940000004</v>
      </c>
      <c r="I353" s="8">
        <v>5.821455684</v>
      </c>
      <c r="J353" s="8">
        <v>4.9602739509999996</v>
      </c>
      <c r="K353" s="8">
        <v>200</v>
      </c>
      <c r="L353" s="8">
        <v>5.9548466830000004</v>
      </c>
      <c r="M353" s="8">
        <v>2.9516524789999998</v>
      </c>
      <c r="N353" s="8">
        <v>243.95427570000001</v>
      </c>
      <c r="O353" s="8">
        <v>3.1349999999999998</v>
      </c>
      <c r="P353" s="8" t="s">
        <v>26</v>
      </c>
      <c r="Q353" s="8" t="s">
        <v>26</v>
      </c>
      <c r="R353" s="8" t="s">
        <v>26</v>
      </c>
      <c r="S353" s="8" t="s">
        <v>27</v>
      </c>
      <c r="T353" s="8" t="s">
        <v>27</v>
      </c>
      <c r="U353" s="8" t="s">
        <v>27</v>
      </c>
      <c r="V353" s="9">
        <v>214.34899999999999</v>
      </c>
      <c r="W353" s="9">
        <v>52.291355042019298</v>
      </c>
      <c r="X353" t="e">
        <f>VLOOKUP(B353,[1]Daphnia!F$2:J$1059,5,FALSE)</f>
        <v>#N/A</v>
      </c>
      <c r="Y353" t="s">
        <v>27</v>
      </c>
      <c r="Z353" t="s">
        <v>27</v>
      </c>
      <c r="AA353" t="s">
        <v>27</v>
      </c>
      <c r="AB353" t="s">
        <v>5363</v>
      </c>
      <c r="AC353" t="s">
        <v>5363</v>
      </c>
    </row>
    <row r="354" spans="1:29" x14ac:dyDescent="0.25">
      <c r="A354" s="7" t="s">
        <v>730</v>
      </c>
      <c r="B354" s="8">
        <v>112721</v>
      </c>
      <c r="C354" s="8">
        <v>26926</v>
      </c>
      <c r="D354" s="8">
        <v>5.9443208419999998</v>
      </c>
      <c r="E354" s="8">
        <v>5.9218704000000004</v>
      </c>
      <c r="F354" s="8">
        <v>5.8735774599999999</v>
      </c>
      <c r="G354" s="8">
        <v>5.610580283</v>
      </c>
      <c r="H354" s="8">
        <v>3.6673016829999998</v>
      </c>
      <c r="I354" s="8">
        <v>3.5745480170000001</v>
      </c>
      <c r="J354" s="8">
        <v>3.4197487620000002</v>
      </c>
      <c r="K354" s="8">
        <v>10</v>
      </c>
      <c r="L354" s="8">
        <v>5.9855779480000004</v>
      </c>
      <c r="M354" s="8">
        <v>2.4669369400000001</v>
      </c>
      <c r="N354" s="8">
        <v>19.722054199999999</v>
      </c>
      <c r="O354" s="8">
        <v>3.4599883949999999</v>
      </c>
      <c r="P354" s="8">
        <v>0.64</v>
      </c>
      <c r="Q354" s="8">
        <v>0.64</v>
      </c>
      <c r="R354" s="8" t="s">
        <v>26</v>
      </c>
      <c r="S354" s="8" t="s">
        <v>27</v>
      </c>
      <c r="T354" s="8" t="s">
        <v>27</v>
      </c>
      <c r="U354" s="8" t="s">
        <v>27</v>
      </c>
      <c r="V354" s="9">
        <v>214.393</v>
      </c>
      <c r="W354" s="9">
        <v>4.2282703661005998</v>
      </c>
      <c r="X354" t="e">
        <f>VLOOKUP(B354,[1]Daphnia!F$2:J$1059,5,FALSE)</f>
        <v>#N/A</v>
      </c>
      <c r="Y354" t="s">
        <v>27</v>
      </c>
      <c r="Z354" t="s">
        <v>27</v>
      </c>
      <c r="AA354" t="s">
        <v>27</v>
      </c>
      <c r="AB354" t="s">
        <v>4575</v>
      </c>
      <c r="AC354" t="s">
        <v>4576</v>
      </c>
    </row>
    <row r="355" spans="1:29" x14ac:dyDescent="0.25">
      <c r="A355" s="7" t="s">
        <v>732</v>
      </c>
      <c r="B355" s="8">
        <v>1134232</v>
      </c>
      <c r="C355" s="8">
        <v>32356</v>
      </c>
      <c r="D355" s="8">
        <v>6.0566537340000002</v>
      </c>
      <c r="E355" s="8">
        <v>6.1035746870000001</v>
      </c>
      <c r="F355" s="8">
        <v>5.9303493769999998</v>
      </c>
      <c r="G355" s="8">
        <v>6.0510109050000001</v>
      </c>
      <c r="H355" s="8">
        <v>6.0300610099999998</v>
      </c>
      <c r="I355" s="8">
        <v>5.7588516150000002</v>
      </c>
      <c r="J355" s="8">
        <v>5.059281726</v>
      </c>
      <c r="K355" s="8">
        <v>200</v>
      </c>
      <c r="L355" s="8">
        <v>6.01060967</v>
      </c>
      <c r="M355" s="8">
        <v>21.53101633</v>
      </c>
      <c r="N355" s="8">
        <v>104.823258</v>
      </c>
      <c r="O355" s="8">
        <v>5.0751554199999998</v>
      </c>
      <c r="P355" s="8" t="s">
        <v>26</v>
      </c>
      <c r="Q355" s="8" t="s">
        <v>26</v>
      </c>
      <c r="R355" s="8" t="s">
        <v>26</v>
      </c>
      <c r="S355" s="8">
        <v>0.5</v>
      </c>
      <c r="T355" s="8" t="s">
        <v>27</v>
      </c>
      <c r="U355" s="8">
        <v>80</v>
      </c>
      <c r="V355" s="9">
        <v>215.36</v>
      </c>
      <c r="W355" s="9">
        <v>22.574736842880004</v>
      </c>
      <c r="X355">
        <f>VLOOKUP(B355,[1]Daphnia!F$2:J$1059,5,FALSE)</f>
        <v>24000</v>
      </c>
      <c r="Y355">
        <v>5592.852581643825</v>
      </c>
      <c r="Z355" t="s">
        <v>27</v>
      </c>
      <c r="AA355">
        <v>5612.486080160912</v>
      </c>
      <c r="AB355" t="s">
        <v>4575</v>
      </c>
      <c r="AC355" t="s">
        <v>27</v>
      </c>
    </row>
    <row r="356" spans="1:29" x14ac:dyDescent="0.25">
      <c r="A356" s="7" t="s">
        <v>734</v>
      </c>
      <c r="B356" s="8">
        <v>1912249</v>
      </c>
      <c r="C356" s="8">
        <v>20112</v>
      </c>
      <c r="D356" s="8">
        <v>5.5445343630000004</v>
      </c>
      <c r="E356" s="8">
        <v>5.7193903480000001</v>
      </c>
      <c r="F356" s="8">
        <v>5.7299659350000001</v>
      </c>
      <c r="G356" s="8">
        <v>5.0736219250000003</v>
      </c>
      <c r="H356" s="8">
        <v>6.0646908650000002</v>
      </c>
      <c r="I356" s="8">
        <v>6.063578594</v>
      </c>
      <c r="J356" s="8">
        <v>5.9397073279999999</v>
      </c>
      <c r="K356" s="8" t="s">
        <v>25</v>
      </c>
      <c r="L356" s="8">
        <v>5.7732728959999999</v>
      </c>
      <c r="M356" s="8">
        <v>24.999873539999999</v>
      </c>
      <c r="N356" s="8">
        <v>33.026785609999997</v>
      </c>
      <c r="O356" s="8">
        <v>6.0513258270000003</v>
      </c>
      <c r="P356" s="8" t="s">
        <v>26</v>
      </c>
      <c r="Q356" s="8" t="s">
        <v>26</v>
      </c>
      <c r="R356" s="8" t="s">
        <v>26</v>
      </c>
      <c r="S356" s="8">
        <v>0</v>
      </c>
      <c r="T356" s="8" t="s">
        <v>27</v>
      </c>
      <c r="U356" s="8">
        <v>0.11700000000000001</v>
      </c>
      <c r="V356" s="9">
        <v>215.69</v>
      </c>
      <c r="W356" s="9">
        <v>7.1235473882208993</v>
      </c>
      <c r="X356">
        <f>VLOOKUP(B356,[1]Daphnia!F$2:J$1059,5,FALSE)</f>
        <v>6900</v>
      </c>
      <c r="Y356">
        <v>20618.357971438512</v>
      </c>
      <c r="Z356" t="s">
        <v>27</v>
      </c>
      <c r="AA356">
        <v>13000</v>
      </c>
      <c r="AB356" t="s">
        <v>5363</v>
      </c>
      <c r="AC356" t="s">
        <v>5363</v>
      </c>
    </row>
    <row r="357" spans="1:29" x14ac:dyDescent="0.25">
      <c r="A357" s="7" t="s">
        <v>736</v>
      </c>
      <c r="B357" s="8">
        <v>95943</v>
      </c>
      <c r="C357" s="8">
        <v>24320</v>
      </c>
      <c r="D357" s="8">
        <v>5.9666552739999998</v>
      </c>
      <c r="E357" s="8">
        <v>5.9753936840000001</v>
      </c>
      <c r="F357" s="8">
        <v>6.0660555570000003</v>
      </c>
      <c r="G357" s="8">
        <v>6.1071788390000004</v>
      </c>
      <c r="H357" s="8">
        <v>5.3404680879999997</v>
      </c>
      <c r="I357" s="8">
        <v>4.828044502</v>
      </c>
      <c r="J357" s="8">
        <v>3.8176824630000001</v>
      </c>
      <c r="K357" s="8">
        <v>50</v>
      </c>
      <c r="L357" s="8">
        <v>6.0092183419999996</v>
      </c>
      <c r="M357" s="8">
        <v>1.8297647889999999</v>
      </c>
      <c r="N357" s="8">
        <v>110.4235025</v>
      </c>
      <c r="O357" s="8">
        <v>3.1349999999999998</v>
      </c>
      <c r="P357" s="8" t="s">
        <v>26</v>
      </c>
      <c r="Q357" s="8" t="s">
        <v>26</v>
      </c>
      <c r="R357" s="8" t="s">
        <v>26</v>
      </c>
      <c r="S357" s="8" t="s">
        <v>27</v>
      </c>
      <c r="T357" s="8" t="s">
        <v>27</v>
      </c>
      <c r="U357" s="8" t="s">
        <v>27</v>
      </c>
      <c r="V357" s="9">
        <v>215.88</v>
      </c>
      <c r="W357" s="9">
        <v>23.838225719699999</v>
      </c>
      <c r="X357" t="e">
        <f>VLOOKUP(B357,[1]Daphnia!F$2:J$1059,5,FALSE)</f>
        <v>#N/A</v>
      </c>
      <c r="Y357" t="s">
        <v>27</v>
      </c>
      <c r="Z357">
        <v>320</v>
      </c>
      <c r="AA357" t="s">
        <v>27</v>
      </c>
      <c r="AB357" t="s">
        <v>5363</v>
      </c>
      <c r="AC357" t="s">
        <v>5363</v>
      </c>
    </row>
    <row r="358" spans="1:29" x14ac:dyDescent="0.25">
      <c r="A358" s="7" t="s">
        <v>738</v>
      </c>
      <c r="B358" s="8">
        <v>101860</v>
      </c>
      <c r="C358" s="8">
        <v>26684</v>
      </c>
      <c r="D358" s="8">
        <v>5.8438960680000003</v>
      </c>
      <c r="E358" s="8">
        <v>5.8529555259999997</v>
      </c>
      <c r="F358" s="8">
        <v>5.7874973450000002</v>
      </c>
      <c r="G358" s="8">
        <v>5.6911392489999999</v>
      </c>
      <c r="H358" s="8">
        <v>5.1302083469999999</v>
      </c>
      <c r="I358" s="8">
        <v>5.2207149069999996</v>
      </c>
      <c r="J358" s="8">
        <v>5.0143805080000003</v>
      </c>
      <c r="K358" s="8">
        <v>50</v>
      </c>
      <c r="L358" s="8">
        <v>5.9888115500000003</v>
      </c>
      <c r="M358" s="8">
        <v>0.76666240200000002</v>
      </c>
      <c r="N358" s="8">
        <v>28.759677190000001</v>
      </c>
      <c r="O358" s="8">
        <v>4.7987087500000003</v>
      </c>
      <c r="P358" s="8" t="s">
        <v>26</v>
      </c>
      <c r="Q358" s="8" t="s">
        <v>26</v>
      </c>
      <c r="R358" s="8" t="s">
        <v>26</v>
      </c>
      <c r="S358" s="8" t="s">
        <v>27</v>
      </c>
      <c r="T358" s="8" t="s">
        <v>27</v>
      </c>
      <c r="U358" s="8" t="s">
        <v>27</v>
      </c>
      <c r="V358" s="9">
        <v>216.32400000000001</v>
      </c>
      <c r="W358" s="9">
        <v>6.2214084084495607</v>
      </c>
      <c r="X358" t="e">
        <f>VLOOKUP(B358,[1]Daphnia!F$2:J$1059,5,FALSE)</f>
        <v>#N/A</v>
      </c>
      <c r="Y358" t="s">
        <v>27</v>
      </c>
      <c r="Z358" t="s">
        <v>27</v>
      </c>
      <c r="AA358" t="s">
        <v>27</v>
      </c>
      <c r="AB358" t="s">
        <v>4575</v>
      </c>
      <c r="AC358" t="s">
        <v>4576</v>
      </c>
    </row>
    <row r="359" spans="1:29" x14ac:dyDescent="0.25">
      <c r="A359" s="7" t="s">
        <v>740</v>
      </c>
      <c r="B359" s="8">
        <v>5902512</v>
      </c>
      <c r="C359" s="8">
        <v>24317</v>
      </c>
      <c r="D359" s="8">
        <v>5.3383128070000003</v>
      </c>
      <c r="E359" s="8">
        <v>5.7673584130000002</v>
      </c>
      <c r="F359" s="8">
        <v>5.2019686370000002</v>
      </c>
      <c r="G359" s="8">
        <v>5.7588637409999999</v>
      </c>
      <c r="H359" s="8">
        <v>5.0990491550000003</v>
      </c>
      <c r="I359" s="8">
        <v>5.8670895659999998</v>
      </c>
      <c r="J359" s="8">
        <v>5.2318501450000001</v>
      </c>
      <c r="K359" s="8">
        <v>200</v>
      </c>
      <c r="L359" s="8">
        <v>5.9992742449999996</v>
      </c>
      <c r="M359" s="8">
        <v>6.2527289E-2</v>
      </c>
      <c r="N359" s="8">
        <v>1000</v>
      </c>
      <c r="O359" s="8">
        <v>4.7464702470000004</v>
      </c>
      <c r="P359" s="8" t="s">
        <v>26</v>
      </c>
      <c r="Q359" s="8" t="s">
        <v>26</v>
      </c>
      <c r="R359" s="8" t="s">
        <v>26</v>
      </c>
      <c r="S359" s="8">
        <v>1.5</v>
      </c>
      <c r="T359" s="8" t="s">
        <v>27</v>
      </c>
      <c r="U359" s="8" t="s">
        <v>27</v>
      </c>
      <c r="V359" s="9">
        <v>216.67</v>
      </c>
      <c r="W359" s="9">
        <v>216.67</v>
      </c>
      <c r="X359">
        <f>VLOOKUP(B359,[1]Daphnia!F$2:J$1059,5,FALSE)</f>
        <v>65000</v>
      </c>
      <c r="Y359">
        <v>102900</v>
      </c>
      <c r="Z359" t="s">
        <v>27</v>
      </c>
      <c r="AA359">
        <v>46200</v>
      </c>
      <c r="AB359" t="s">
        <v>4575</v>
      </c>
      <c r="AC359" t="s">
        <v>4576</v>
      </c>
    </row>
    <row r="360" spans="1:29" x14ac:dyDescent="0.25">
      <c r="A360" s="7" t="s">
        <v>742</v>
      </c>
      <c r="B360" s="8">
        <v>123312890</v>
      </c>
      <c r="C360" s="8">
        <v>32637</v>
      </c>
      <c r="D360" s="8">
        <v>5.7434733299999996</v>
      </c>
      <c r="E360" s="8">
        <v>5.7672241839999998</v>
      </c>
      <c r="F360" s="8">
        <v>5.8019861590000001</v>
      </c>
      <c r="G360" s="8">
        <v>5.7808228369999997</v>
      </c>
      <c r="H360" s="8">
        <v>5.767739905</v>
      </c>
      <c r="I360" s="8">
        <v>5.8882290079999997</v>
      </c>
      <c r="J360" s="8">
        <v>5.7588501980000002</v>
      </c>
      <c r="K360" s="8" t="s">
        <v>25</v>
      </c>
      <c r="L360" s="8">
        <v>6.0054226079999999</v>
      </c>
      <c r="M360" s="10">
        <v>1.1200000000000001E-14</v>
      </c>
      <c r="N360" s="8">
        <v>240.76195010000001</v>
      </c>
      <c r="O360" s="8">
        <v>5.5731813849999998</v>
      </c>
      <c r="P360" s="8">
        <v>6.4000000000000003E-3</v>
      </c>
      <c r="Q360" s="8" t="s">
        <v>26</v>
      </c>
      <c r="R360" s="8">
        <v>6.4000000000000003E-3</v>
      </c>
      <c r="S360" s="8">
        <v>1.25</v>
      </c>
      <c r="T360" s="8">
        <v>8.52</v>
      </c>
      <c r="U360" s="8">
        <v>17.399999999999999</v>
      </c>
      <c r="V360" s="9">
        <v>217.232</v>
      </c>
      <c r="W360" s="9">
        <v>52.301199944123205</v>
      </c>
      <c r="X360">
        <f>VLOOKUP(B360,[1]Daphnia!F$2:J$1059,5,FALSE)</f>
        <v>87000</v>
      </c>
      <c r="Y360" t="s">
        <v>27</v>
      </c>
      <c r="Z360" t="s">
        <v>27</v>
      </c>
      <c r="AA360" t="s">
        <v>27</v>
      </c>
      <c r="AB360" t="s">
        <v>5363</v>
      </c>
      <c r="AC360" t="s">
        <v>5363</v>
      </c>
    </row>
    <row r="361" spans="1:29" x14ac:dyDescent="0.25">
      <c r="A361" s="7" t="s">
        <v>744</v>
      </c>
      <c r="B361" s="8">
        <v>91532</v>
      </c>
      <c r="C361" s="8">
        <v>20582</v>
      </c>
      <c r="D361" s="8">
        <v>5.7784811620000003</v>
      </c>
      <c r="E361" s="8">
        <v>5.7376713380000002</v>
      </c>
      <c r="F361" s="8">
        <v>5.7695329810000002</v>
      </c>
      <c r="G361" s="8">
        <v>5.7827226310000004</v>
      </c>
      <c r="H361" s="8">
        <v>5.7144617579999997</v>
      </c>
      <c r="I361" s="8">
        <v>5.6139725690000004</v>
      </c>
      <c r="J361" s="8">
        <v>5.1674063820000002</v>
      </c>
      <c r="K361" s="8">
        <v>100</v>
      </c>
      <c r="L361" s="8">
        <v>5.9757870530000003</v>
      </c>
      <c r="M361" s="8">
        <v>0.47320651200000002</v>
      </c>
      <c r="N361" s="8">
        <v>1000</v>
      </c>
      <c r="O361" s="8">
        <v>3.8750845740000002</v>
      </c>
      <c r="P361" s="8">
        <v>64</v>
      </c>
      <c r="Q361" s="8">
        <v>64</v>
      </c>
      <c r="R361" s="8">
        <v>64</v>
      </c>
      <c r="S361" s="8" t="s">
        <v>27</v>
      </c>
      <c r="T361" s="8" t="s">
        <v>27</v>
      </c>
      <c r="U361" s="8" t="s">
        <v>27</v>
      </c>
      <c r="V361" s="9">
        <v>217.31200000000001</v>
      </c>
      <c r="W361" s="9">
        <v>217.31200000000001</v>
      </c>
      <c r="X361">
        <f>VLOOKUP(B361,[1]Daphnia!F$2:J$1059,5,FALSE)</f>
        <v>2000</v>
      </c>
      <c r="Y361" t="s">
        <v>27</v>
      </c>
      <c r="Z361" t="s">
        <v>27</v>
      </c>
      <c r="AA361">
        <v>18000</v>
      </c>
      <c r="AB361" t="s">
        <v>4575</v>
      </c>
      <c r="AC361" t="s">
        <v>4576</v>
      </c>
    </row>
    <row r="362" spans="1:29" x14ac:dyDescent="0.25">
      <c r="A362" s="7" t="s">
        <v>746</v>
      </c>
      <c r="B362" s="8">
        <v>2008415</v>
      </c>
      <c r="C362" s="8">
        <v>23936</v>
      </c>
      <c r="D362" s="8">
        <v>5.9666009720000002</v>
      </c>
      <c r="E362" s="8">
        <v>5.889837633</v>
      </c>
      <c r="F362" s="8">
        <v>6.1123338760000001</v>
      </c>
      <c r="G362" s="8">
        <v>5.9680321709999999</v>
      </c>
      <c r="H362" s="8">
        <v>6.046684398</v>
      </c>
      <c r="I362" s="8">
        <v>6.0572936930000001</v>
      </c>
      <c r="J362" s="8">
        <v>5.6540900360000004</v>
      </c>
      <c r="K362" s="8">
        <v>200</v>
      </c>
      <c r="L362" s="8">
        <v>6.0022109229999998</v>
      </c>
      <c r="M362" s="8">
        <v>24.765846490000001</v>
      </c>
      <c r="N362" s="8">
        <v>195.57534089999999</v>
      </c>
      <c r="O362" s="8">
        <v>5.455388632</v>
      </c>
      <c r="P362" s="8" t="s">
        <v>26</v>
      </c>
      <c r="Q362" s="8" t="s">
        <v>26</v>
      </c>
      <c r="R362" s="8" t="s">
        <v>26</v>
      </c>
      <c r="S362" s="8">
        <v>1.75</v>
      </c>
      <c r="T362" s="8" t="s">
        <v>27</v>
      </c>
      <c r="U362" s="8">
        <v>1.41</v>
      </c>
      <c r="V362" s="9">
        <v>217.37</v>
      </c>
      <c r="W362" s="9">
        <v>42.512211851432994</v>
      </c>
      <c r="X362">
        <f>VLOOKUP(B362,[1]Daphnia!F$2:J$1059,5,FALSE)</f>
        <v>11900</v>
      </c>
      <c r="Y362">
        <v>904.60601676028273</v>
      </c>
      <c r="Z362" t="s">
        <v>27</v>
      </c>
      <c r="AA362">
        <v>2100</v>
      </c>
      <c r="AB362" t="s">
        <v>4575</v>
      </c>
      <c r="AC362" t="s">
        <v>4576</v>
      </c>
    </row>
    <row r="363" spans="1:29" x14ac:dyDescent="0.25">
      <c r="A363" s="7" t="s">
        <v>748</v>
      </c>
      <c r="B363" s="8">
        <v>709988</v>
      </c>
      <c r="C363" s="8">
        <v>22111</v>
      </c>
      <c r="D363" s="8">
        <v>5.8043067739999996</v>
      </c>
      <c r="E363" s="8">
        <v>5.7510490069999998</v>
      </c>
      <c r="F363" s="8">
        <v>5.6985757469999996</v>
      </c>
      <c r="G363" s="8">
        <v>5.9300618460000001</v>
      </c>
      <c r="H363" s="8">
        <v>5.9964589119999996</v>
      </c>
      <c r="I363" s="8">
        <v>5.9584408179999997</v>
      </c>
      <c r="J363" s="8">
        <v>5.0362190949999999</v>
      </c>
      <c r="K363" s="8">
        <v>200</v>
      </c>
      <c r="L363" s="8">
        <v>5.9354407</v>
      </c>
      <c r="M363" s="8">
        <v>20.568916269999999</v>
      </c>
      <c r="N363" s="8">
        <v>204.9140227</v>
      </c>
      <c r="O363" s="8">
        <v>3.5855213849999998</v>
      </c>
      <c r="P363" s="8">
        <v>64</v>
      </c>
      <c r="Q363" s="8" t="s">
        <v>26</v>
      </c>
      <c r="R363" s="8">
        <v>64</v>
      </c>
      <c r="S363" s="8">
        <v>36.75</v>
      </c>
      <c r="T363" s="8">
        <v>28.8</v>
      </c>
      <c r="U363" s="8">
        <v>32.700000000000003</v>
      </c>
      <c r="V363" s="9">
        <v>218.08</v>
      </c>
      <c r="W363" s="9">
        <v>44.687650070416005</v>
      </c>
      <c r="X363">
        <f>VLOOKUP(B363,[1]Daphnia!F$2:J$1059,5,FALSE)</f>
        <v>3550</v>
      </c>
      <c r="Y363" t="s">
        <v>27</v>
      </c>
      <c r="Z363" t="s">
        <v>27</v>
      </c>
      <c r="AA363" t="s">
        <v>27</v>
      </c>
      <c r="AB363" t="s">
        <v>5363</v>
      </c>
      <c r="AC363" t="s">
        <v>5363</v>
      </c>
    </row>
    <row r="364" spans="1:29" x14ac:dyDescent="0.25">
      <c r="A364" s="7" t="s">
        <v>750</v>
      </c>
      <c r="B364" s="8">
        <v>102761</v>
      </c>
      <c r="C364" s="8">
        <v>26691</v>
      </c>
      <c r="D364" s="8">
        <v>5.8469727540000003</v>
      </c>
      <c r="E364" s="8">
        <v>5.9877349569999998</v>
      </c>
      <c r="F364" s="8">
        <v>5.8884083699999996</v>
      </c>
      <c r="G364" s="8">
        <v>5.8511424390000002</v>
      </c>
      <c r="H364" s="8">
        <v>5.9717273259999999</v>
      </c>
      <c r="I364" s="8">
        <v>5.7843180759999999</v>
      </c>
      <c r="J364" s="8">
        <v>5.730714721</v>
      </c>
      <c r="K364" s="8" t="s">
        <v>25</v>
      </c>
      <c r="L364" s="8">
        <v>5.9947393760000001</v>
      </c>
      <c r="M364" s="8">
        <v>0.28437881799999998</v>
      </c>
      <c r="N364" s="8">
        <v>1000</v>
      </c>
      <c r="O364" s="8">
        <v>5.4490439960000003</v>
      </c>
      <c r="P364" s="8">
        <v>64</v>
      </c>
      <c r="Q364" s="8">
        <v>64</v>
      </c>
      <c r="R364" s="8" t="s">
        <v>26</v>
      </c>
      <c r="S364" s="8" t="s">
        <v>27</v>
      </c>
      <c r="T364" s="8" t="s">
        <v>27</v>
      </c>
      <c r="U364" s="8" t="s">
        <v>27</v>
      </c>
      <c r="V364" s="9">
        <v>218.20500000000001</v>
      </c>
      <c r="W364" s="9">
        <v>218.20500000000001</v>
      </c>
      <c r="X364" t="e">
        <f>VLOOKUP(B364,[1]Daphnia!F$2:J$1059,5,FALSE)</f>
        <v>#N/A</v>
      </c>
      <c r="Y364" t="s">
        <v>27</v>
      </c>
      <c r="Z364" t="s">
        <v>27</v>
      </c>
      <c r="AA364" t="s">
        <v>27</v>
      </c>
      <c r="AB364" t="s">
        <v>5363</v>
      </c>
      <c r="AC364" t="s">
        <v>5363</v>
      </c>
    </row>
    <row r="365" spans="1:29" x14ac:dyDescent="0.25">
      <c r="A365" s="7" t="s">
        <v>752</v>
      </c>
      <c r="B365" s="8">
        <v>5315797</v>
      </c>
      <c r="C365" s="8">
        <v>38298</v>
      </c>
      <c r="D365" s="8">
        <v>6.0041278560000002</v>
      </c>
      <c r="E365" s="8">
        <v>5.8803107680000002</v>
      </c>
      <c r="F365" s="8">
        <v>5.8373496500000002</v>
      </c>
      <c r="G365" s="8">
        <v>5.750604439</v>
      </c>
      <c r="H365" s="8">
        <v>3.7154615729999998</v>
      </c>
      <c r="I365" s="8">
        <v>3.803648141</v>
      </c>
      <c r="J365" s="8">
        <v>3.8687115959999998</v>
      </c>
      <c r="K365" s="8">
        <v>50</v>
      </c>
      <c r="L365" s="8">
        <v>5.9772454259999996</v>
      </c>
      <c r="M365" s="8">
        <v>4.4458235119999996</v>
      </c>
      <c r="N365" s="8">
        <v>16.037549689999999</v>
      </c>
      <c r="O365" s="8">
        <v>3.749464433</v>
      </c>
      <c r="P365" s="8">
        <v>64</v>
      </c>
      <c r="Q365" s="8">
        <v>64</v>
      </c>
      <c r="R365" s="8" t="s">
        <v>26</v>
      </c>
      <c r="S365" s="8" t="s">
        <v>27</v>
      </c>
      <c r="T365" s="8" t="s">
        <v>27</v>
      </c>
      <c r="U365" s="8" t="s">
        <v>27</v>
      </c>
      <c r="V365" s="9">
        <v>218.255</v>
      </c>
      <c r="W365" s="9">
        <v>3.5002754075909497</v>
      </c>
      <c r="X365" t="e">
        <f>VLOOKUP(B365,[1]Daphnia!F$2:J$1059,5,FALSE)</f>
        <v>#N/A</v>
      </c>
      <c r="Y365" t="s">
        <v>27</v>
      </c>
      <c r="Z365" t="s">
        <v>27</v>
      </c>
      <c r="AA365" t="s">
        <v>27</v>
      </c>
      <c r="AB365" t="s">
        <v>5363</v>
      </c>
      <c r="AC365" t="s">
        <v>5363</v>
      </c>
    </row>
    <row r="366" spans="1:29" x14ac:dyDescent="0.25">
      <c r="A366" s="7" t="s">
        <v>754</v>
      </c>
      <c r="B366" s="8">
        <v>120321</v>
      </c>
      <c r="C366" s="8">
        <v>20154</v>
      </c>
      <c r="D366" s="8">
        <v>5.8858765550000003</v>
      </c>
      <c r="E366" s="8">
        <v>5.8681428679999996</v>
      </c>
      <c r="F366" s="8">
        <v>5.834789711</v>
      </c>
      <c r="G366" s="8">
        <v>5.7312206809999999</v>
      </c>
      <c r="H366" s="8">
        <v>5.1498898779999998</v>
      </c>
      <c r="I366" s="8">
        <v>4.6236441810000004</v>
      </c>
      <c r="J366" s="8">
        <v>3.7946859160000002</v>
      </c>
      <c r="K366" s="8">
        <v>50</v>
      </c>
      <c r="L366" s="8">
        <v>5.9492152230000004</v>
      </c>
      <c r="M366" s="8">
        <v>1.366323419</v>
      </c>
      <c r="N366" s="8">
        <v>92.015905549999999</v>
      </c>
      <c r="O366" s="8">
        <v>3.1349999999999998</v>
      </c>
      <c r="P366" s="8">
        <v>64.64</v>
      </c>
      <c r="Q366" s="8">
        <v>64.64</v>
      </c>
      <c r="R366" s="8" t="s">
        <v>26</v>
      </c>
      <c r="S366" s="8">
        <v>40</v>
      </c>
      <c r="T366" s="8">
        <v>6.99</v>
      </c>
      <c r="U366" s="8">
        <v>8.25</v>
      </c>
      <c r="V366" s="9">
        <v>218.68</v>
      </c>
      <c r="W366" s="9">
        <v>20.122038225674</v>
      </c>
      <c r="X366">
        <f>VLOOKUP(B366,[1]Daphnia!F$2:J$1059,5,FALSE)</f>
        <v>590</v>
      </c>
      <c r="Y366">
        <v>330</v>
      </c>
      <c r="Z366" t="s">
        <v>27</v>
      </c>
      <c r="AA366">
        <v>720</v>
      </c>
      <c r="AB366" t="s">
        <v>4570</v>
      </c>
      <c r="AC366" t="s">
        <v>4578</v>
      </c>
    </row>
    <row r="367" spans="1:29" x14ac:dyDescent="0.25">
      <c r="A367" s="7" t="s">
        <v>756</v>
      </c>
      <c r="B367" s="8">
        <v>23135220</v>
      </c>
      <c r="C367" s="8">
        <v>21086</v>
      </c>
      <c r="D367" s="8">
        <v>6.1332359009999999</v>
      </c>
      <c r="E367" s="8">
        <v>6.4778131959999996</v>
      </c>
      <c r="F367" s="8">
        <v>6.0858817380000003</v>
      </c>
      <c r="G367" s="8">
        <v>6.3258521669999999</v>
      </c>
      <c r="H367" s="8">
        <v>6.4154041299999998</v>
      </c>
      <c r="I367" s="8">
        <v>6.4314449150000002</v>
      </c>
      <c r="J367" s="8">
        <v>5.7545527659999998</v>
      </c>
      <c r="K367" s="8" t="s">
        <v>25</v>
      </c>
      <c r="L367" s="8">
        <v>6.1689170940000002</v>
      </c>
      <c r="M367" s="8">
        <v>24.999972069999998</v>
      </c>
      <c r="N367" s="8">
        <v>214.5786349</v>
      </c>
      <c r="O367" s="8">
        <v>3.3447517000000002</v>
      </c>
      <c r="P367" s="8">
        <v>6.4000000000000003E-3</v>
      </c>
      <c r="Q367" s="8">
        <v>6.4000000000000003E-3</v>
      </c>
      <c r="R367" s="8" t="s">
        <v>26</v>
      </c>
      <c r="S367" s="8">
        <v>10.25</v>
      </c>
      <c r="T367" s="8" t="s">
        <v>27</v>
      </c>
      <c r="U367" s="8">
        <v>1.7299999999999999E-2</v>
      </c>
      <c r="V367" s="9">
        <v>219.26</v>
      </c>
      <c r="W367" s="9">
        <v>47.048511488174</v>
      </c>
      <c r="X367">
        <f>VLOOKUP(B367,[1]Daphnia!F$2:J$1059,5,FALSE)</f>
        <v>5700</v>
      </c>
      <c r="Y367">
        <v>7483.3147735478824</v>
      </c>
      <c r="Z367">
        <v>6744.1826784273871</v>
      </c>
      <c r="AA367">
        <v>4442.9719783046121</v>
      </c>
      <c r="AB367" t="s">
        <v>4575</v>
      </c>
      <c r="AC367" t="s">
        <v>4576</v>
      </c>
    </row>
    <row r="368" spans="1:29" x14ac:dyDescent="0.25">
      <c r="A368" s="7" t="s">
        <v>758</v>
      </c>
      <c r="B368" s="8">
        <v>51707552</v>
      </c>
      <c r="C368" s="8">
        <v>32651</v>
      </c>
      <c r="D368" s="8">
        <v>6.0509270080000004</v>
      </c>
      <c r="E368" s="8">
        <v>6.1774958849999999</v>
      </c>
      <c r="F368" s="8">
        <v>6.098009212</v>
      </c>
      <c r="G368" s="8">
        <v>5.926008983</v>
      </c>
      <c r="H368" s="8">
        <v>6.0052548870000004</v>
      </c>
      <c r="I368" s="8">
        <v>5.8903927400000002</v>
      </c>
      <c r="J368" s="8">
        <v>4.7984696490000003</v>
      </c>
      <c r="K368" s="8">
        <v>200</v>
      </c>
      <c r="L368" s="8">
        <v>6.0211964560000002</v>
      </c>
      <c r="M368" s="8">
        <v>3.9815158400000001</v>
      </c>
      <c r="N368" s="8">
        <v>216.67158689999999</v>
      </c>
      <c r="O368" s="8">
        <v>3.1349999999999998</v>
      </c>
      <c r="P368" s="8">
        <v>6.4000000000000003E-3</v>
      </c>
      <c r="Q368" s="8" t="s">
        <v>26</v>
      </c>
      <c r="R368" s="8">
        <v>6.4000000000000003E-3</v>
      </c>
      <c r="S368" s="8">
        <v>0.5</v>
      </c>
      <c r="T368" s="8" t="s">
        <v>27</v>
      </c>
      <c r="U368" s="8">
        <v>7.14</v>
      </c>
      <c r="V368" s="9">
        <v>220.25</v>
      </c>
      <c r="W368" s="9">
        <v>47.721917014725001</v>
      </c>
      <c r="X368">
        <f>VLOOKUP(B368,[1]Daphnia!F$2:J$1059,5,FALSE)</f>
        <v>10000</v>
      </c>
      <c r="Y368" t="s">
        <v>27</v>
      </c>
      <c r="Z368" t="s">
        <v>27</v>
      </c>
      <c r="AA368" t="s">
        <v>27</v>
      </c>
      <c r="AB368" t="s">
        <v>5363</v>
      </c>
      <c r="AC368" t="s">
        <v>5363</v>
      </c>
    </row>
    <row r="369" spans="1:29" x14ac:dyDescent="0.25">
      <c r="A369" s="7" t="s">
        <v>760</v>
      </c>
      <c r="B369" s="8">
        <v>62737</v>
      </c>
      <c r="C369" s="8">
        <v>20449</v>
      </c>
      <c r="D369" s="8">
        <v>6.0714158649999996</v>
      </c>
      <c r="E369" s="8">
        <v>6.1183098510000002</v>
      </c>
      <c r="F369" s="8">
        <v>5.8448124400000001</v>
      </c>
      <c r="G369" s="8">
        <v>5.8694702210000003</v>
      </c>
      <c r="H369" s="8">
        <v>5.0521714190000004</v>
      </c>
      <c r="I369" s="8">
        <v>4.40487202</v>
      </c>
      <c r="J369" s="8">
        <v>3.3032402489999999</v>
      </c>
      <c r="K369" s="8">
        <v>50</v>
      </c>
      <c r="L369" s="8">
        <v>5.9909423180000001</v>
      </c>
      <c r="M369" s="8">
        <v>2.0164256960000002</v>
      </c>
      <c r="N369" s="8">
        <v>80.44321171</v>
      </c>
      <c r="O369" s="8">
        <v>3.1349999999999998</v>
      </c>
      <c r="P369" s="8" t="s">
        <v>26</v>
      </c>
      <c r="Q369" s="8" t="s">
        <v>26</v>
      </c>
      <c r="R369" s="8" t="s">
        <v>26</v>
      </c>
      <c r="S369" s="8">
        <v>18</v>
      </c>
      <c r="T369" s="8">
        <v>19.5</v>
      </c>
      <c r="U369" s="8">
        <v>50</v>
      </c>
      <c r="V369" s="9">
        <v>220.97</v>
      </c>
      <c r="W369" s="9">
        <v>17.7755364915587</v>
      </c>
      <c r="X369">
        <f>VLOOKUP(B369,[1]Daphnia!F$2:J$1059,5,FALSE)</f>
        <v>0.26600000000000001</v>
      </c>
      <c r="Y369">
        <v>869</v>
      </c>
      <c r="Z369">
        <v>3670.2261119340219</v>
      </c>
      <c r="AA369">
        <v>100</v>
      </c>
      <c r="AB369" t="s">
        <v>5363</v>
      </c>
      <c r="AC369" t="s">
        <v>5363</v>
      </c>
    </row>
    <row r="370" spans="1:29" x14ac:dyDescent="0.25">
      <c r="A370" s="7" t="s">
        <v>762</v>
      </c>
      <c r="B370" s="8">
        <v>1918009</v>
      </c>
      <c r="C370" s="8">
        <v>24018</v>
      </c>
      <c r="D370" s="8">
        <v>5.7783765430000003</v>
      </c>
      <c r="E370" s="8">
        <v>5.9179376039999996</v>
      </c>
      <c r="F370" s="8">
        <v>5.7239542319999996</v>
      </c>
      <c r="G370" s="8">
        <v>5.9828003599999997</v>
      </c>
      <c r="H370" s="8">
        <v>6.1823621480000002</v>
      </c>
      <c r="I370" s="8">
        <v>6.3677052830000003</v>
      </c>
      <c r="J370" s="8">
        <v>6.0291469370000002</v>
      </c>
      <c r="K370" s="8" t="s">
        <v>25</v>
      </c>
      <c r="L370" s="8">
        <v>5.9515136719999999</v>
      </c>
      <c r="M370" s="8">
        <v>24.98266838</v>
      </c>
      <c r="N370" s="8">
        <v>47.00199946</v>
      </c>
      <c r="O370" s="8">
        <v>6.246189534</v>
      </c>
      <c r="P370" s="8" t="s">
        <v>26</v>
      </c>
      <c r="Q370" s="8" t="s">
        <v>26</v>
      </c>
      <c r="R370" s="8" t="s">
        <v>26</v>
      </c>
      <c r="S370" s="8">
        <v>0</v>
      </c>
      <c r="T370" s="8" t="s">
        <v>27</v>
      </c>
      <c r="U370" s="8">
        <v>1.3600000000000001E-3</v>
      </c>
      <c r="V370" s="9">
        <v>221.03</v>
      </c>
      <c r="W370" s="9">
        <v>10.3888519406438</v>
      </c>
      <c r="X370" t="e">
        <f>VLOOKUP(B370,[1]Daphnia!F$2:J$1059,5,FALSE)</f>
        <v>#N/A</v>
      </c>
      <c r="Y370" t="s">
        <v>27</v>
      </c>
      <c r="Z370" t="s">
        <v>27</v>
      </c>
      <c r="AA370" t="s">
        <v>27</v>
      </c>
      <c r="AB370" t="s">
        <v>5363</v>
      </c>
      <c r="AC370" t="s">
        <v>5363</v>
      </c>
    </row>
    <row r="371" spans="1:29" ht="30" x14ac:dyDescent="0.25">
      <c r="A371" s="7" t="s">
        <v>764</v>
      </c>
      <c r="B371" s="8">
        <v>94757</v>
      </c>
      <c r="C371" s="8">
        <v>20442</v>
      </c>
      <c r="D371" s="8">
        <v>5.906121647</v>
      </c>
      <c r="E371" s="8">
        <v>5.8762955679999997</v>
      </c>
      <c r="F371" s="8">
        <v>5.9594620899999997</v>
      </c>
      <c r="G371" s="8">
        <v>5.9720642169999998</v>
      </c>
      <c r="H371" s="8">
        <v>5.8347210870000001</v>
      </c>
      <c r="I371" s="8">
        <v>6.0179110360000001</v>
      </c>
      <c r="J371" s="8">
        <v>5.8900196520000003</v>
      </c>
      <c r="K371" s="8" t="s">
        <v>25</v>
      </c>
      <c r="L371" s="8">
        <v>5.9897644830000001</v>
      </c>
      <c r="M371" s="8">
        <v>4.9616600000000003E-4</v>
      </c>
      <c r="N371" s="8">
        <v>424.53870510000002</v>
      </c>
      <c r="O371" s="8">
        <v>5.8733563980000003</v>
      </c>
      <c r="P371" s="8">
        <v>6.4000000000000003E-3</v>
      </c>
      <c r="Q371" s="8">
        <v>6.4000000000000003E-3</v>
      </c>
      <c r="R371" s="8" t="s">
        <v>26</v>
      </c>
      <c r="S371" s="8">
        <v>2.5</v>
      </c>
      <c r="T371" s="8" t="s">
        <v>27</v>
      </c>
      <c r="U371" s="8" t="s">
        <v>27</v>
      </c>
      <c r="V371" s="9">
        <v>221.03</v>
      </c>
      <c r="W371" s="9">
        <v>93.835789988253012</v>
      </c>
      <c r="X371">
        <f>VLOOKUP(B371,[1]Daphnia!F$2:J$1059,5,FALSE)</f>
        <v>25000</v>
      </c>
      <c r="Y371">
        <v>217577.57237362495</v>
      </c>
      <c r="Z371">
        <v>206300.75133164204</v>
      </c>
      <c r="AA371">
        <v>241575.51430870569</v>
      </c>
      <c r="AB371" t="s">
        <v>4570</v>
      </c>
      <c r="AC371" t="s">
        <v>4578</v>
      </c>
    </row>
    <row r="372" spans="1:29" x14ac:dyDescent="0.25">
      <c r="A372" s="7" t="s">
        <v>766</v>
      </c>
      <c r="B372" s="8">
        <v>1563662</v>
      </c>
      <c r="C372" s="8">
        <v>20249</v>
      </c>
      <c r="D372" s="8">
        <v>5.9158145830000004</v>
      </c>
      <c r="E372" s="8">
        <v>5.9194476089999997</v>
      </c>
      <c r="F372" s="8">
        <v>5.839337499</v>
      </c>
      <c r="G372" s="8">
        <v>5.888920647</v>
      </c>
      <c r="H372" s="8">
        <v>5.7468351650000002</v>
      </c>
      <c r="I372" s="8">
        <v>5.3852804880000003</v>
      </c>
      <c r="J372" s="8">
        <v>4.5371523360000001</v>
      </c>
      <c r="K372" s="8">
        <v>100</v>
      </c>
      <c r="L372" s="8">
        <v>5.9611944269999997</v>
      </c>
      <c r="M372" s="8">
        <v>1.901968442</v>
      </c>
      <c r="N372" s="8">
        <v>197.8673095</v>
      </c>
      <c r="O372" s="8">
        <v>3.1349999999999998</v>
      </c>
      <c r="P372" s="8">
        <v>6.4000000000000003E-3</v>
      </c>
      <c r="Q372" s="8">
        <v>6.4000000000000003E-3</v>
      </c>
      <c r="R372" s="8">
        <v>6.4</v>
      </c>
      <c r="S372" s="8" t="s">
        <v>27</v>
      </c>
      <c r="T372" s="8" t="s">
        <v>27</v>
      </c>
      <c r="U372" s="8" t="s">
        <v>27</v>
      </c>
      <c r="V372" s="9">
        <v>221.256</v>
      </c>
      <c r="W372" s="9">
        <v>43.779329430731998</v>
      </c>
      <c r="X372">
        <f>VLOOKUP(B372,[1]Daphnia!F$2:J$1059,5,FALSE)</f>
        <v>29</v>
      </c>
      <c r="Y372" t="s">
        <v>27</v>
      </c>
      <c r="Z372">
        <v>1295.978394881643</v>
      </c>
      <c r="AA372">
        <v>457.50380718859907</v>
      </c>
      <c r="AB372" t="s">
        <v>5363</v>
      </c>
      <c r="AC372" t="s">
        <v>5363</v>
      </c>
    </row>
    <row r="373" spans="1:29" x14ac:dyDescent="0.25">
      <c r="A373" s="7" t="s">
        <v>768</v>
      </c>
      <c r="B373" s="8">
        <v>1698608</v>
      </c>
      <c r="C373" s="8">
        <v>34872</v>
      </c>
      <c r="D373" s="8">
        <v>5.5130295330000001</v>
      </c>
      <c r="E373" s="8">
        <v>5.4676565469999998</v>
      </c>
      <c r="F373" s="8">
        <v>5.2992874700000003</v>
      </c>
      <c r="G373" s="8">
        <v>6.0081000449999999</v>
      </c>
      <c r="H373" s="8">
        <v>5.44148619</v>
      </c>
      <c r="I373" s="8">
        <v>5.4417820990000001</v>
      </c>
      <c r="J373" s="8">
        <v>5.8869213169999997</v>
      </c>
      <c r="K373" s="8" t="s">
        <v>25</v>
      </c>
      <c r="L373" s="8">
        <v>5.9993043979999996</v>
      </c>
      <c r="M373" s="10">
        <v>5.1799999999999997E-10</v>
      </c>
      <c r="N373" s="8">
        <v>201.68366209999999</v>
      </c>
      <c r="O373" s="8">
        <v>5.2010547120000004</v>
      </c>
      <c r="P373" s="8" t="s">
        <v>26</v>
      </c>
      <c r="Q373" s="8" t="s">
        <v>26</v>
      </c>
      <c r="R373" s="8" t="s">
        <v>26</v>
      </c>
      <c r="S373" s="8">
        <v>0</v>
      </c>
      <c r="T373" s="8" t="s">
        <v>27</v>
      </c>
      <c r="U373" s="8">
        <v>25.6</v>
      </c>
      <c r="V373" s="9">
        <v>221.64</v>
      </c>
      <c r="W373" s="9">
        <v>44.701166867843995</v>
      </c>
      <c r="X373" t="e">
        <f>VLOOKUP(B373,[1]Daphnia!F$2:J$1059,5,FALSE)</f>
        <v>#N/A</v>
      </c>
      <c r="Y373" t="s">
        <v>27</v>
      </c>
      <c r="Z373" t="s">
        <v>27</v>
      </c>
      <c r="AA373" t="s">
        <v>27</v>
      </c>
      <c r="AB373" t="s">
        <v>5363</v>
      </c>
      <c r="AC373" t="s">
        <v>5363</v>
      </c>
    </row>
    <row r="374" spans="1:29" x14ac:dyDescent="0.25">
      <c r="A374" s="7" t="s">
        <v>770</v>
      </c>
      <c r="B374" s="8">
        <v>84662</v>
      </c>
      <c r="C374" s="8">
        <v>21780</v>
      </c>
      <c r="D374" s="8">
        <v>5.917681548</v>
      </c>
      <c r="E374" s="8">
        <v>5.8474336530000004</v>
      </c>
      <c r="F374" s="8">
        <v>5.8187057830000004</v>
      </c>
      <c r="G374" s="8">
        <v>5.765004952</v>
      </c>
      <c r="H374" s="8">
        <v>5.9363546789999999</v>
      </c>
      <c r="I374" s="8">
        <v>5.8131588870000002</v>
      </c>
      <c r="J374" s="8">
        <v>5.7941671020000003</v>
      </c>
      <c r="K374" s="8" t="s">
        <v>25</v>
      </c>
      <c r="L374" s="8">
        <v>5.9949567830000001</v>
      </c>
      <c r="M374" s="8">
        <v>2.9695460859999998</v>
      </c>
      <c r="N374" s="8">
        <v>0.52191198000000005</v>
      </c>
      <c r="O374" s="8">
        <v>5.8237834260000003</v>
      </c>
      <c r="P374" s="8">
        <v>64</v>
      </c>
      <c r="Q374" s="8">
        <v>64</v>
      </c>
      <c r="R374" s="8" t="s">
        <v>26</v>
      </c>
      <c r="S374" s="8" t="s">
        <v>27</v>
      </c>
      <c r="T374" s="8" t="s">
        <v>27</v>
      </c>
      <c r="U374" s="8" t="s">
        <v>27</v>
      </c>
      <c r="V374" s="9">
        <v>222.24</v>
      </c>
      <c r="W374" s="9">
        <v>0.11598971843520003</v>
      </c>
      <c r="X374">
        <f>VLOOKUP(B374,[1]Daphnia!F$2:J$1059,5,FALSE)</f>
        <v>86000</v>
      </c>
      <c r="Y374">
        <v>16700</v>
      </c>
      <c r="Z374">
        <v>20863.881513811393</v>
      </c>
      <c r="AA374" t="s">
        <v>27</v>
      </c>
      <c r="AB374" t="s">
        <v>5363</v>
      </c>
      <c r="AC374" t="s">
        <v>5363</v>
      </c>
    </row>
    <row r="375" spans="1:29" x14ac:dyDescent="0.25">
      <c r="A375" s="7" t="s">
        <v>772</v>
      </c>
      <c r="B375" s="8">
        <v>131704</v>
      </c>
      <c r="C375" s="8">
        <v>40002</v>
      </c>
      <c r="D375" s="8">
        <v>6.0158827920000002</v>
      </c>
      <c r="E375" s="8">
        <v>5.9922191050000002</v>
      </c>
      <c r="F375" s="8">
        <v>6.0094803890000001</v>
      </c>
      <c r="G375" s="8">
        <v>5.9861334130000001</v>
      </c>
      <c r="H375" s="8">
        <v>5.973011531</v>
      </c>
      <c r="I375" s="8">
        <v>5.9511334140000001</v>
      </c>
      <c r="J375" s="8">
        <v>5.9707849189999997</v>
      </c>
      <c r="K375" s="8" t="s">
        <v>25</v>
      </c>
      <c r="L375" s="8">
        <v>6.0045046480000002</v>
      </c>
      <c r="M375" s="8">
        <v>24.998876809999999</v>
      </c>
      <c r="N375" s="8">
        <v>10.13018364</v>
      </c>
      <c r="O375" s="8">
        <v>5.9583460339999998</v>
      </c>
      <c r="P375" s="8" t="s">
        <v>26</v>
      </c>
      <c r="Q375" s="8" t="s">
        <v>26</v>
      </c>
      <c r="R375" s="8" t="s">
        <v>26</v>
      </c>
      <c r="S375" s="8">
        <v>10.5</v>
      </c>
      <c r="T375" s="8" t="s">
        <v>27</v>
      </c>
      <c r="U375" s="8" t="s">
        <v>27</v>
      </c>
      <c r="V375" s="9">
        <v>222.24</v>
      </c>
      <c r="W375" s="9">
        <v>2.2513320121536</v>
      </c>
      <c r="X375" t="e">
        <f>VLOOKUP(B375,[1]Daphnia!F$2:J$1059,5,FALSE)</f>
        <v>#N/A</v>
      </c>
      <c r="Y375" t="s">
        <v>27</v>
      </c>
      <c r="Z375" t="s">
        <v>27</v>
      </c>
      <c r="AA375" t="s">
        <v>27</v>
      </c>
      <c r="AB375" t="s">
        <v>5363</v>
      </c>
      <c r="AC375" t="s">
        <v>5363</v>
      </c>
    </row>
    <row r="376" spans="1:29" ht="30" x14ac:dyDescent="0.25">
      <c r="A376" s="7" t="s">
        <v>774</v>
      </c>
      <c r="B376" s="8">
        <v>4098719</v>
      </c>
      <c r="C376" s="8">
        <v>23826</v>
      </c>
      <c r="D376" s="8">
        <v>5.9413166540000004</v>
      </c>
      <c r="E376" s="8">
        <v>5.8902159440000004</v>
      </c>
      <c r="F376" s="8">
        <v>5.9745160070000001</v>
      </c>
      <c r="G376" s="8">
        <v>5.7108227310000004</v>
      </c>
      <c r="H376" s="8">
        <v>5.7634604679999999</v>
      </c>
      <c r="I376" s="8">
        <v>5.374026518</v>
      </c>
      <c r="J376" s="8">
        <v>4.5516585960000002</v>
      </c>
      <c r="K376" s="8">
        <v>100</v>
      </c>
      <c r="L376" s="8">
        <v>5.9620919270000003</v>
      </c>
      <c r="M376" s="8">
        <v>1.817898582</v>
      </c>
      <c r="N376" s="8">
        <v>203.36944109999999</v>
      </c>
      <c r="O376" s="8">
        <v>3.1349999999999998</v>
      </c>
      <c r="P376" s="8" t="s">
        <v>26</v>
      </c>
      <c r="Q376" s="8" t="s">
        <v>26</v>
      </c>
      <c r="R376" s="8" t="s">
        <v>26</v>
      </c>
      <c r="S376" s="8" t="s">
        <v>27</v>
      </c>
      <c r="T376" s="8" t="s">
        <v>27</v>
      </c>
      <c r="U376" s="8" t="s">
        <v>27</v>
      </c>
      <c r="V376" s="9">
        <v>222.28800000000001</v>
      </c>
      <c r="W376" s="9">
        <v>45.206586323236799</v>
      </c>
      <c r="X376" t="e">
        <f>VLOOKUP(B376,[1]Daphnia!F$2:J$1059,5,FALSE)</f>
        <v>#N/A</v>
      </c>
      <c r="Y376" t="s">
        <v>27</v>
      </c>
      <c r="Z376" t="s">
        <v>27</v>
      </c>
      <c r="AA376" t="s">
        <v>27</v>
      </c>
      <c r="AB376" t="s">
        <v>5363</v>
      </c>
      <c r="AC376" t="s">
        <v>5363</v>
      </c>
    </row>
    <row r="377" spans="1:29" ht="30" x14ac:dyDescent="0.25">
      <c r="A377" s="7" t="s">
        <v>776</v>
      </c>
      <c r="B377" s="8">
        <v>88584</v>
      </c>
      <c r="C377" s="8">
        <v>41248</v>
      </c>
      <c r="D377" s="8">
        <v>5.8536892810000003</v>
      </c>
      <c r="E377" s="8">
        <v>5.9297959980000003</v>
      </c>
      <c r="F377" s="8">
        <v>5.7259736869999998</v>
      </c>
      <c r="G377" s="8">
        <v>5.7862817890000002</v>
      </c>
      <c r="H377" s="8">
        <v>5.7037430369999997</v>
      </c>
      <c r="I377" s="8">
        <v>4.8465011450000004</v>
      </c>
      <c r="J377" s="8">
        <v>3.4758360320000001</v>
      </c>
      <c r="K377" s="8">
        <v>100</v>
      </c>
      <c r="L377" s="8">
        <v>5.9354349620000004</v>
      </c>
      <c r="M377" s="8">
        <v>3.2352291449999999</v>
      </c>
      <c r="N377" s="8">
        <v>112.73813269999999</v>
      </c>
      <c r="O377" s="8">
        <v>3.1349999999999998</v>
      </c>
      <c r="P377" s="8">
        <v>6.4</v>
      </c>
      <c r="Q377" s="8">
        <v>64</v>
      </c>
      <c r="R377" s="8">
        <v>6.4</v>
      </c>
      <c r="S377" s="8" t="s">
        <v>27</v>
      </c>
      <c r="T377" s="8" t="s">
        <v>27</v>
      </c>
      <c r="U377" s="8" t="s">
        <v>27</v>
      </c>
      <c r="V377" s="9">
        <v>222.328</v>
      </c>
      <c r="W377" s="9">
        <v>25.0648435669256</v>
      </c>
      <c r="X377" t="e">
        <f>VLOOKUP(B377,[1]Daphnia!F$2:J$1059,5,FALSE)</f>
        <v>#N/A</v>
      </c>
      <c r="Y377" t="s">
        <v>27</v>
      </c>
      <c r="Z377" t="s">
        <v>27</v>
      </c>
      <c r="AA377" t="s">
        <v>27</v>
      </c>
      <c r="AB377" t="s">
        <v>4568</v>
      </c>
      <c r="AC377" t="s">
        <v>4590</v>
      </c>
    </row>
    <row r="378" spans="1:29" x14ac:dyDescent="0.25">
      <c r="A378" s="7" t="s">
        <v>778</v>
      </c>
      <c r="B378" s="8">
        <v>135410207</v>
      </c>
      <c r="C378" s="8">
        <v>34300</v>
      </c>
      <c r="D378" s="8">
        <v>5.775657475</v>
      </c>
      <c r="E378" s="8">
        <v>5.9840339480000004</v>
      </c>
      <c r="F378" s="8">
        <v>6.0331140879999996</v>
      </c>
      <c r="G378" s="8">
        <v>6.0330404189999998</v>
      </c>
      <c r="H378" s="8">
        <v>6.1597032760000001</v>
      </c>
      <c r="I378" s="8">
        <v>6.0191059400000002</v>
      </c>
      <c r="J378" s="8">
        <v>5.9579963830000002</v>
      </c>
      <c r="K378" s="8" t="s">
        <v>25</v>
      </c>
      <c r="L378" s="8">
        <v>6.002291424</v>
      </c>
      <c r="M378" s="8">
        <v>19.116353539999999</v>
      </c>
      <c r="N378" s="8">
        <v>229.42749660000001</v>
      </c>
      <c r="O378" s="8">
        <v>5.1418805949999999</v>
      </c>
      <c r="P378" s="8" t="s">
        <v>26</v>
      </c>
      <c r="Q378" s="8" t="s">
        <v>26</v>
      </c>
      <c r="R378" s="8" t="s">
        <v>26</v>
      </c>
      <c r="S378" s="8">
        <v>0.5</v>
      </c>
      <c r="T378" s="8" t="s">
        <v>27</v>
      </c>
      <c r="U378" s="8" t="s">
        <v>27</v>
      </c>
      <c r="V378" s="9">
        <v>222.68</v>
      </c>
      <c r="W378" s="9">
        <v>51.088914942888003</v>
      </c>
      <c r="X378">
        <f>VLOOKUP(B378,[1]Daphnia!F$2:J$1059,5,FALSE)</f>
        <v>50000</v>
      </c>
      <c r="Y378" t="s">
        <v>27</v>
      </c>
      <c r="Z378" t="s">
        <v>27</v>
      </c>
      <c r="AA378" t="s">
        <v>27</v>
      </c>
      <c r="AB378" t="s">
        <v>4570</v>
      </c>
      <c r="AC378" t="s">
        <v>4571</v>
      </c>
    </row>
    <row r="379" spans="1:29" x14ac:dyDescent="0.25">
      <c r="A379" s="7" t="s">
        <v>780</v>
      </c>
      <c r="B379" s="8">
        <v>6923224</v>
      </c>
      <c r="C379" s="8">
        <v>34816</v>
      </c>
      <c r="D379" s="8">
        <v>5.805605473</v>
      </c>
      <c r="E379" s="8">
        <v>5.7566016390000003</v>
      </c>
      <c r="F379" s="8">
        <v>5.7397138170000002</v>
      </c>
      <c r="G379" s="8">
        <v>5.7817780519999999</v>
      </c>
      <c r="H379" s="8">
        <v>5.7855622609999999</v>
      </c>
      <c r="I379" s="8">
        <v>5.7671586980000002</v>
      </c>
      <c r="J379" s="8">
        <v>6.0703185270000004</v>
      </c>
      <c r="K379" s="8" t="s">
        <v>25</v>
      </c>
      <c r="L379" s="8">
        <v>5.8924065160000003</v>
      </c>
      <c r="M379" s="8">
        <v>24.403846300000001</v>
      </c>
      <c r="N379" s="8">
        <v>224.59110269999999</v>
      </c>
      <c r="O379" s="8">
        <v>9.1673735979999993</v>
      </c>
      <c r="P379" s="8">
        <v>6.4000000000000001E-2</v>
      </c>
      <c r="Q379" s="8">
        <v>6.4000000000000001E-2</v>
      </c>
      <c r="R379" s="8" t="s">
        <v>26</v>
      </c>
      <c r="S379" s="8">
        <v>10</v>
      </c>
      <c r="T379" s="8" t="s">
        <v>27</v>
      </c>
      <c r="U379" s="8">
        <v>6.0900000000000003E-2</v>
      </c>
      <c r="V379" s="9">
        <v>223.16499999999999</v>
      </c>
      <c r="W379" s="9">
        <v>50.120873434045492</v>
      </c>
      <c r="X379" t="e">
        <f>VLOOKUP(B379,[1]Daphnia!F$2:J$1059,5,FALSE)</f>
        <v>#N/A</v>
      </c>
      <c r="Y379">
        <v>12100</v>
      </c>
      <c r="Z379" t="s">
        <v>27</v>
      </c>
      <c r="AA379" t="s">
        <v>27</v>
      </c>
      <c r="AB379" t="s">
        <v>5363</v>
      </c>
      <c r="AC379" t="s">
        <v>5363</v>
      </c>
    </row>
    <row r="380" spans="1:29" x14ac:dyDescent="0.25">
      <c r="A380" s="7" t="s">
        <v>782</v>
      </c>
      <c r="B380" s="8">
        <v>82385420</v>
      </c>
      <c r="C380" s="8">
        <v>21992</v>
      </c>
      <c r="D380" s="8">
        <v>5.8809405410000002</v>
      </c>
      <c r="E380" s="8">
        <v>5.9342276350000001</v>
      </c>
      <c r="F380" s="8">
        <v>5.9584448510000003</v>
      </c>
      <c r="G380" s="8">
        <v>5.8976538989999998</v>
      </c>
      <c r="H380" s="8">
        <v>5.8901664780000003</v>
      </c>
      <c r="I380" s="8">
        <v>5.8964135520000003</v>
      </c>
      <c r="J380" s="8">
        <v>5.7915575820000003</v>
      </c>
      <c r="K380" s="8" t="s">
        <v>25</v>
      </c>
      <c r="L380" s="8">
        <v>6.0026237169999996</v>
      </c>
      <c r="M380" s="8">
        <v>0.21392683400000001</v>
      </c>
      <c r="N380" s="8">
        <v>1000</v>
      </c>
      <c r="O380" s="8">
        <v>5.6221040699999998</v>
      </c>
      <c r="P380" s="8" t="s">
        <v>26</v>
      </c>
      <c r="Q380" s="8" t="s">
        <v>26</v>
      </c>
      <c r="R380" s="8" t="s">
        <v>26</v>
      </c>
      <c r="S380" s="8" t="s">
        <v>27</v>
      </c>
      <c r="T380" s="8" t="s">
        <v>27</v>
      </c>
      <c r="U380" s="8" t="s">
        <v>27</v>
      </c>
      <c r="V380" s="9">
        <v>223.18</v>
      </c>
      <c r="W380" s="9">
        <v>223.18</v>
      </c>
      <c r="X380" t="e">
        <f>VLOOKUP(B380,[1]Daphnia!F$2:J$1059,5,FALSE)</f>
        <v>#N/A</v>
      </c>
      <c r="Y380" t="s">
        <v>27</v>
      </c>
      <c r="Z380" t="s">
        <v>27</v>
      </c>
      <c r="AA380" t="s">
        <v>27</v>
      </c>
      <c r="AB380" t="s">
        <v>4570</v>
      </c>
      <c r="AC380" t="s">
        <v>4578</v>
      </c>
    </row>
    <row r="381" spans="1:29" x14ac:dyDescent="0.25">
      <c r="A381" s="7" t="s">
        <v>784</v>
      </c>
      <c r="B381" s="8">
        <v>22781233</v>
      </c>
      <c r="C381" s="8">
        <v>32327</v>
      </c>
      <c r="D381" s="8">
        <v>5.7869539220000004</v>
      </c>
      <c r="E381" s="8">
        <v>5.8453184470000004</v>
      </c>
      <c r="F381" s="8">
        <v>5.7997417840000001</v>
      </c>
      <c r="G381" s="8">
        <v>5.7912597870000004</v>
      </c>
      <c r="H381" s="8">
        <v>5.8131165549999997</v>
      </c>
      <c r="I381" s="8">
        <v>5.760957211</v>
      </c>
      <c r="J381" s="8">
        <v>5.2456897509999996</v>
      </c>
      <c r="K381" s="8">
        <v>200</v>
      </c>
      <c r="L381" s="8">
        <v>5.925188286</v>
      </c>
      <c r="M381" s="8">
        <v>2.0322092380000001</v>
      </c>
      <c r="N381" s="8">
        <v>350.24765180000003</v>
      </c>
      <c r="O381" s="8">
        <v>3.1349999999999998</v>
      </c>
      <c r="P381" s="8" t="s">
        <v>26</v>
      </c>
      <c r="Q381" s="8" t="s">
        <v>26</v>
      </c>
      <c r="R381" s="8" t="s">
        <v>26</v>
      </c>
      <c r="S381" s="8">
        <v>34.5</v>
      </c>
      <c r="T381" s="8">
        <v>23.4</v>
      </c>
      <c r="U381" s="8">
        <v>34.1</v>
      </c>
      <c r="V381" s="9">
        <v>223.22800000000001</v>
      </c>
      <c r="W381" s="9">
        <v>78.185082816010407</v>
      </c>
      <c r="X381">
        <f>VLOOKUP(B381,[1]Daphnia!F$2:J$1059,5,FALSE)</f>
        <v>29.2</v>
      </c>
      <c r="Y381">
        <v>790.99804425946684</v>
      </c>
      <c r="Z381" t="s">
        <v>27</v>
      </c>
      <c r="AA381">
        <v>1200</v>
      </c>
      <c r="AB381" t="s">
        <v>5363</v>
      </c>
      <c r="AC381" t="s">
        <v>5363</v>
      </c>
    </row>
    <row r="382" spans="1:29" x14ac:dyDescent="0.25">
      <c r="A382" s="7" t="s">
        <v>786</v>
      </c>
      <c r="B382" s="8">
        <v>117793</v>
      </c>
      <c r="C382" s="8">
        <v>20068</v>
      </c>
      <c r="D382" s="8">
        <v>6.1708078979999996</v>
      </c>
      <c r="E382" s="8">
        <v>5.8175699759999997</v>
      </c>
      <c r="F382" s="8">
        <v>5.7727431139999998</v>
      </c>
      <c r="G382" s="8">
        <v>5.8075094270000003</v>
      </c>
      <c r="H382" s="8">
        <v>5.7459858720000003</v>
      </c>
      <c r="I382" s="8">
        <v>4.4152852950000003</v>
      </c>
      <c r="J382" s="8">
        <v>5.1449296479999997</v>
      </c>
      <c r="K382" s="8">
        <v>100</v>
      </c>
      <c r="L382" s="8">
        <v>5.9562260360000003</v>
      </c>
      <c r="M382" s="8">
        <v>25</v>
      </c>
      <c r="N382" s="8">
        <v>53.854667079999999</v>
      </c>
      <c r="O382" s="8">
        <v>4.7760817429999998</v>
      </c>
      <c r="P382" s="8" t="s">
        <v>26</v>
      </c>
      <c r="Q382" s="8" t="s">
        <v>26</v>
      </c>
      <c r="R382" s="8" t="s">
        <v>26</v>
      </c>
      <c r="S382" s="8" t="s">
        <v>27</v>
      </c>
      <c r="T382" s="8" t="s">
        <v>27</v>
      </c>
      <c r="U382" s="8" t="s">
        <v>27</v>
      </c>
      <c r="V382" s="9">
        <v>223.23099999999999</v>
      </c>
      <c r="W382" s="9">
        <v>12.022031186935481</v>
      </c>
      <c r="X382" t="e">
        <f>VLOOKUP(B382,[1]Daphnia!F$2:J$1059,5,FALSE)</f>
        <v>#N/A</v>
      </c>
      <c r="Y382" t="s">
        <v>27</v>
      </c>
      <c r="Z382" t="s">
        <v>27</v>
      </c>
      <c r="AA382" t="s">
        <v>27</v>
      </c>
      <c r="AB382" t="s">
        <v>5363</v>
      </c>
      <c r="AC382" t="s">
        <v>5363</v>
      </c>
    </row>
    <row r="383" spans="1:29" x14ac:dyDescent="0.25">
      <c r="A383" s="7" t="s">
        <v>788</v>
      </c>
      <c r="B383" s="8">
        <v>110235477</v>
      </c>
      <c r="C383" s="8">
        <v>42121</v>
      </c>
      <c r="D383" s="8">
        <v>5.8107709999999999</v>
      </c>
      <c r="E383" s="8">
        <v>5.8089779439999996</v>
      </c>
      <c r="F383" s="8">
        <v>5.7979606270000001</v>
      </c>
      <c r="G383" s="8">
        <v>5.8410060279999998</v>
      </c>
      <c r="H383" s="8">
        <v>5.7025628990000001</v>
      </c>
      <c r="I383" s="8">
        <v>5.7483144920000004</v>
      </c>
      <c r="J383" s="8">
        <v>5.2115335639999998</v>
      </c>
      <c r="K383" s="8">
        <v>200</v>
      </c>
      <c r="L383" s="8">
        <v>5.9335515799999996</v>
      </c>
      <c r="M383" s="8">
        <v>1.3242080359999999</v>
      </c>
      <c r="N383" s="8">
        <v>465.44527090000003</v>
      </c>
      <c r="O383" s="8">
        <v>3.1349999999999998</v>
      </c>
      <c r="P383" s="8" t="s">
        <v>26</v>
      </c>
      <c r="Q383" s="8" t="s">
        <v>26</v>
      </c>
      <c r="R383" s="8" t="s">
        <v>26</v>
      </c>
      <c r="S383" s="8" t="s">
        <v>27</v>
      </c>
      <c r="T383" s="8" t="s">
        <v>27</v>
      </c>
      <c r="U383" s="8" t="s">
        <v>27</v>
      </c>
      <c r="V383" s="9">
        <v>223.279</v>
      </c>
      <c r="W383" s="9">
        <v>103.92415464128111</v>
      </c>
      <c r="X383" t="e">
        <f>VLOOKUP(B383,[1]Daphnia!F$2:J$1059,5,FALSE)</f>
        <v>#N/A</v>
      </c>
      <c r="Y383" t="s">
        <v>27</v>
      </c>
      <c r="Z383" t="s">
        <v>27</v>
      </c>
      <c r="AA383" t="s">
        <v>27</v>
      </c>
      <c r="AB383" t="s">
        <v>5363</v>
      </c>
      <c r="AC383" t="s">
        <v>5363</v>
      </c>
    </row>
    <row r="384" spans="1:29" x14ac:dyDescent="0.25">
      <c r="A384" s="7" t="s">
        <v>790</v>
      </c>
      <c r="B384" s="8">
        <v>3056175</v>
      </c>
      <c r="C384" s="8">
        <v>23819</v>
      </c>
      <c r="D384" s="8">
        <v>5.4724145740000001</v>
      </c>
      <c r="E384" s="8">
        <v>5.5299248179999996</v>
      </c>
      <c r="F384" s="8">
        <v>5.6017269159999996</v>
      </c>
      <c r="G384" s="8">
        <v>5.6744158660000004</v>
      </c>
      <c r="H384" s="8">
        <v>5.6943312089999996</v>
      </c>
      <c r="I384" s="8">
        <v>5.696981804</v>
      </c>
      <c r="J384" s="8">
        <v>5.9333041189999998</v>
      </c>
      <c r="K384" s="8" t="s">
        <v>25</v>
      </c>
      <c r="L384" s="8">
        <v>5.8216396220000002</v>
      </c>
      <c r="M384" s="8">
        <v>23.72443591</v>
      </c>
      <c r="N384" s="8">
        <v>232.46748220000001</v>
      </c>
      <c r="O384" s="8">
        <v>9.9978252800000007</v>
      </c>
      <c r="P384" s="8" t="s">
        <v>26</v>
      </c>
      <c r="Q384" s="8" t="s">
        <v>26</v>
      </c>
      <c r="R384" s="8" t="s">
        <v>26</v>
      </c>
      <c r="S384" s="8" t="s">
        <v>27</v>
      </c>
      <c r="T384" s="8" t="s">
        <v>27</v>
      </c>
      <c r="U384" s="8" t="s">
        <v>27</v>
      </c>
      <c r="V384" s="9">
        <v>224.21600000000001</v>
      </c>
      <c r="W384" s="9">
        <v>52.122928988955209</v>
      </c>
      <c r="X384" t="e">
        <f>VLOOKUP(B384,[1]Daphnia!F$2:J$1059,5,FALSE)</f>
        <v>#N/A</v>
      </c>
      <c r="Y384" t="s">
        <v>27</v>
      </c>
      <c r="Z384" t="s">
        <v>27</v>
      </c>
      <c r="AA384" t="s">
        <v>27</v>
      </c>
      <c r="AB384" t="s">
        <v>5363</v>
      </c>
      <c r="AC384" t="s">
        <v>5363</v>
      </c>
    </row>
    <row r="385" spans="1:29" x14ac:dyDescent="0.25">
      <c r="A385" s="7" t="s">
        <v>792</v>
      </c>
      <c r="B385" s="8">
        <v>25606411</v>
      </c>
      <c r="C385" s="8">
        <v>34849</v>
      </c>
      <c r="D385" s="8">
        <v>5.841955692</v>
      </c>
      <c r="E385" s="8">
        <v>5.929628568</v>
      </c>
      <c r="F385" s="8">
        <v>5.8993182209999997</v>
      </c>
      <c r="G385" s="8">
        <v>5.9269740610000001</v>
      </c>
      <c r="H385" s="8">
        <v>6.0051571050000003</v>
      </c>
      <c r="I385" s="8">
        <v>5.909606879</v>
      </c>
      <c r="J385" s="8">
        <v>5.8873568839999999</v>
      </c>
      <c r="K385" s="8" t="s">
        <v>25</v>
      </c>
      <c r="L385" s="8">
        <v>6.0043226389999997</v>
      </c>
      <c r="M385" s="10">
        <v>1.2999999999999999E-10</v>
      </c>
      <c r="N385" s="8">
        <v>859.34416409999994</v>
      </c>
      <c r="O385" s="8">
        <v>5.824192</v>
      </c>
      <c r="P385" s="8" t="s">
        <v>26</v>
      </c>
      <c r="Q385" s="8" t="s">
        <v>26</v>
      </c>
      <c r="R385" s="8" t="s">
        <v>26</v>
      </c>
      <c r="S385" s="8">
        <v>24.25</v>
      </c>
      <c r="T385" s="8" t="s">
        <v>27</v>
      </c>
      <c r="U385" s="8" t="s">
        <v>27</v>
      </c>
      <c r="V385" s="9">
        <v>224.73</v>
      </c>
      <c r="W385" s="9">
        <v>193.12041399819299</v>
      </c>
      <c r="X385" t="e">
        <f>VLOOKUP(B385,[1]Daphnia!F$2:J$1059,5,FALSE)</f>
        <v>#N/A</v>
      </c>
      <c r="Y385" t="s">
        <v>27</v>
      </c>
      <c r="Z385" t="s">
        <v>27</v>
      </c>
      <c r="AA385" t="s">
        <v>27</v>
      </c>
      <c r="AB385" t="s">
        <v>5363</v>
      </c>
      <c r="AC385" t="s">
        <v>5363</v>
      </c>
    </row>
    <row r="386" spans="1:29" x14ac:dyDescent="0.25">
      <c r="A386" s="7" t="s">
        <v>794</v>
      </c>
      <c r="B386" s="8">
        <v>97563</v>
      </c>
      <c r="C386" s="8">
        <v>20069</v>
      </c>
      <c r="D386" s="8">
        <v>5.8305204100000001</v>
      </c>
      <c r="E386" s="8">
        <v>5.7093222819999996</v>
      </c>
      <c r="F386" s="8">
        <v>5.5536462330000003</v>
      </c>
      <c r="G386" s="8">
        <v>5.5011940519999998</v>
      </c>
      <c r="H386" s="8">
        <v>3.4477635439999998</v>
      </c>
      <c r="I386" s="8">
        <v>3.5717957060000001</v>
      </c>
      <c r="J386" s="8">
        <v>3.7663113629999998</v>
      </c>
      <c r="K386" s="8">
        <v>5</v>
      </c>
      <c r="L386" s="8">
        <v>5.922364162</v>
      </c>
      <c r="M386" s="8">
        <v>3.2949352209999998</v>
      </c>
      <c r="N386" s="8">
        <v>14.92494033</v>
      </c>
      <c r="O386" s="8">
        <v>3.6008907479999999</v>
      </c>
      <c r="P386" s="8">
        <v>64</v>
      </c>
      <c r="Q386" s="8">
        <v>64</v>
      </c>
      <c r="R386" s="8">
        <v>64</v>
      </c>
      <c r="S386" s="8" t="s">
        <v>27</v>
      </c>
      <c r="T386" s="8" t="s">
        <v>27</v>
      </c>
      <c r="U386" s="8" t="s">
        <v>27</v>
      </c>
      <c r="V386" s="9">
        <v>225.29499999999999</v>
      </c>
      <c r="W386" s="9">
        <v>3.3625144316473499</v>
      </c>
      <c r="X386" t="e">
        <f>VLOOKUP(B386,[1]Daphnia!F$2:J$1059,5,FALSE)</f>
        <v>#N/A</v>
      </c>
      <c r="Y386" t="s">
        <v>27</v>
      </c>
      <c r="Z386" t="s">
        <v>27</v>
      </c>
      <c r="AA386" t="s">
        <v>27</v>
      </c>
      <c r="AB386" t="s">
        <v>4575</v>
      </c>
      <c r="AC386" t="s">
        <v>4576</v>
      </c>
    </row>
    <row r="387" spans="1:29" x14ac:dyDescent="0.25">
      <c r="A387" s="7" t="s">
        <v>796</v>
      </c>
      <c r="B387" s="8">
        <v>121552612</v>
      </c>
      <c r="C387" s="8">
        <v>32359</v>
      </c>
      <c r="D387" s="8">
        <v>5.933401624</v>
      </c>
      <c r="E387" s="8">
        <v>5.8831497319999997</v>
      </c>
      <c r="F387" s="8">
        <v>5.9582089009999999</v>
      </c>
      <c r="G387" s="8">
        <v>5.858507178</v>
      </c>
      <c r="H387" s="8">
        <v>5.3221828840000001</v>
      </c>
      <c r="I387" s="8">
        <v>5.0076821239999996</v>
      </c>
      <c r="J387" s="8">
        <v>3.9999331279999999</v>
      </c>
      <c r="K387" s="8">
        <v>50</v>
      </c>
      <c r="L387" s="8">
        <v>5.9718331600000001</v>
      </c>
      <c r="M387" s="8">
        <v>1.458482287</v>
      </c>
      <c r="N387" s="8">
        <v>132.1924558</v>
      </c>
      <c r="O387" s="8">
        <v>3.1349999999999998</v>
      </c>
      <c r="P387" s="8">
        <v>6.4</v>
      </c>
      <c r="Q387" s="8">
        <v>6.4</v>
      </c>
      <c r="R387" s="8" t="s">
        <v>26</v>
      </c>
      <c r="S387" s="8">
        <v>40</v>
      </c>
      <c r="T387" s="8">
        <v>9.24</v>
      </c>
      <c r="U387" s="8">
        <v>10.3</v>
      </c>
      <c r="V387" s="9">
        <v>225.29499999999999</v>
      </c>
      <c r="W387" s="9">
        <v>29.782299329460997</v>
      </c>
      <c r="X387">
        <f>VLOOKUP(B387,[1]Daphnia!F$2:J$1059,5,FALSE)</f>
        <v>32</v>
      </c>
      <c r="Y387">
        <v>2641.2118430750684</v>
      </c>
      <c r="Z387" t="s">
        <v>27</v>
      </c>
      <c r="AA387">
        <v>2410</v>
      </c>
      <c r="AB387" t="s">
        <v>4575</v>
      </c>
      <c r="AC387" t="s">
        <v>4576</v>
      </c>
    </row>
    <row r="388" spans="1:29" x14ac:dyDescent="0.25">
      <c r="A388" s="7" t="s">
        <v>798</v>
      </c>
      <c r="B388" s="8">
        <v>1610180</v>
      </c>
      <c r="C388" s="8">
        <v>22341</v>
      </c>
      <c r="D388" s="8">
        <v>5.7210149609999998</v>
      </c>
      <c r="E388" s="8">
        <v>5.826165348</v>
      </c>
      <c r="F388" s="8">
        <v>5.8436238219999996</v>
      </c>
      <c r="G388" s="8">
        <v>5.7510310499999999</v>
      </c>
      <c r="H388" s="8">
        <v>5.8733642100000001</v>
      </c>
      <c r="I388" s="8">
        <v>5.614471032</v>
      </c>
      <c r="J388" s="8">
        <v>5.5274435049999999</v>
      </c>
      <c r="K388" s="8">
        <v>100</v>
      </c>
      <c r="L388" s="8">
        <v>6.0016961599999998</v>
      </c>
      <c r="M388" s="8">
        <v>0.163910478</v>
      </c>
      <c r="N388" s="8">
        <v>999.99999920000005</v>
      </c>
      <c r="O388" s="8">
        <v>5.2330281909999998</v>
      </c>
      <c r="P388" s="8">
        <v>6.4000000000000003E-3</v>
      </c>
      <c r="Q388" s="8">
        <v>6.4000000000000003E-3</v>
      </c>
      <c r="R388" s="8" t="s">
        <v>26</v>
      </c>
      <c r="S388" s="8">
        <v>0</v>
      </c>
      <c r="T388" s="8" t="s">
        <v>27</v>
      </c>
      <c r="U388" s="8">
        <v>5.16E-2</v>
      </c>
      <c r="V388" s="9">
        <v>225.29599999999999</v>
      </c>
      <c r="W388" s="9">
        <v>225.29599981976321</v>
      </c>
      <c r="X388">
        <f>VLOOKUP(B388,[1]Daphnia!F$2:J$1059,5,FALSE)</f>
        <v>25700</v>
      </c>
      <c r="Y388">
        <v>41500</v>
      </c>
      <c r="Z388" t="s">
        <v>27</v>
      </c>
      <c r="AA388">
        <v>19798.989873223331</v>
      </c>
      <c r="AB388" t="s">
        <v>5363</v>
      </c>
      <c r="AC388" t="s">
        <v>5363</v>
      </c>
    </row>
    <row r="389" spans="1:29" x14ac:dyDescent="0.25">
      <c r="A389" s="7" t="s">
        <v>800</v>
      </c>
      <c r="B389" s="8">
        <v>1143380</v>
      </c>
      <c r="C389" s="8">
        <v>24538</v>
      </c>
      <c r="D389" s="8">
        <v>5.830584333</v>
      </c>
      <c r="E389" s="8">
        <v>5.8242010459999998</v>
      </c>
      <c r="F389" s="8">
        <v>5.8119724499999998</v>
      </c>
      <c r="G389" s="8">
        <v>5.7747739539999996</v>
      </c>
      <c r="H389" s="8">
        <v>5.671482932</v>
      </c>
      <c r="I389" s="8">
        <v>5.7432555790000004</v>
      </c>
      <c r="J389" s="8">
        <v>4.3512764270000002</v>
      </c>
      <c r="K389" s="8">
        <v>200</v>
      </c>
      <c r="L389" s="8">
        <v>5.9133353910000004</v>
      </c>
      <c r="M389" s="8">
        <v>4.0042684849999999</v>
      </c>
      <c r="N389" s="8">
        <v>188.71714850000001</v>
      </c>
      <c r="O389" s="8">
        <v>3.1349999999999998</v>
      </c>
      <c r="P389" s="8" t="s">
        <v>26</v>
      </c>
      <c r="Q389" s="8" t="s">
        <v>26</v>
      </c>
      <c r="R389" s="8" t="s">
        <v>26</v>
      </c>
      <c r="S389" s="8" t="s">
        <v>27</v>
      </c>
      <c r="T389" s="8" t="s">
        <v>27</v>
      </c>
      <c r="U389" s="8" t="s">
        <v>27</v>
      </c>
      <c r="V389" s="9">
        <v>226.23099999999999</v>
      </c>
      <c r="W389" s="9">
        <v>42.693669222303505</v>
      </c>
      <c r="X389" t="e">
        <f>VLOOKUP(B389,[1]Daphnia!F$2:J$1059,5,FALSE)</f>
        <v>#N/A</v>
      </c>
      <c r="Y389" t="s">
        <v>27</v>
      </c>
      <c r="Z389" t="s">
        <v>27</v>
      </c>
      <c r="AA389" t="s">
        <v>27</v>
      </c>
      <c r="AB389" t="s">
        <v>5363</v>
      </c>
      <c r="AC389" t="s">
        <v>5363</v>
      </c>
    </row>
    <row r="390" spans="1:29" x14ac:dyDescent="0.25">
      <c r="A390" s="7" t="s">
        <v>802</v>
      </c>
      <c r="B390" s="8">
        <v>838880</v>
      </c>
      <c r="C390" s="8">
        <v>20867</v>
      </c>
      <c r="D390" s="8">
        <v>5.825627302</v>
      </c>
      <c r="E390" s="8">
        <v>5.8205822820000002</v>
      </c>
      <c r="F390" s="8">
        <v>5.7994957830000002</v>
      </c>
      <c r="G390" s="8">
        <v>5.7808591160000002</v>
      </c>
      <c r="H390" s="8">
        <v>5.7925971699999996</v>
      </c>
      <c r="I390" s="8">
        <v>5.8287511910000003</v>
      </c>
      <c r="J390" s="8">
        <v>5.7074191369999996</v>
      </c>
      <c r="K390" s="8" t="s">
        <v>25</v>
      </c>
      <c r="L390" s="8">
        <v>5.9988149000000002</v>
      </c>
      <c r="M390" s="8">
        <v>9.1181788E-2</v>
      </c>
      <c r="N390" s="8">
        <v>999.99998779999999</v>
      </c>
      <c r="O390" s="8">
        <v>5.4846722159999999</v>
      </c>
      <c r="P390" s="8">
        <v>6.4000000000000003E-3</v>
      </c>
      <c r="Q390" s="8">
        <v>6.4000000000000003E-3</v>
      </c>
      <c r="R390" s="8" t="s">
        <v>26</v>
      </c>
      <c r="S390" s="8" t="s">
        <v>27</v>
      </c>
      <c r="T390" s="8" t="s">
        <v>27</v>
      </c>
      <c r="U390" s="8" t="s">
        <v>27</v>
      </c>
      <c r="V390" s="9">
        <v>226.32300000000001</v>
      </c>
      <c r="W390" s="9">
        <v>226.32299723885941</v>
      </c>
      <c r="X390" t="e">
        <f>VLOOKUP(B390,[1]Daphnia!F$2:J$1059,5,FALSE)</f>
        <v>#N/A</v>
      </c>
      <c r="Y390" t="s">
        <v>27</v>
      </c>
      <c r="Z390" t="s">
        <v>27</v>
      </c>
      <c r="AA390" t="s">
        <v>27</v>
      </c>
      <c r="AB390" t="s">
        <v>5363</v>
      </c>
      <c r="AC390" t="s">
        <v>5363</v>
      </c>
    </row>
    <row r="391" spans="1:29" ht="30" x14ac:dyDescent="0.25">
      <c r="A391" s="7" t="s">
        <v>804</v>
      </c>
      <c r="B391" s="8">
        <v>126863</v>
      </c>
      <c r="C391" s="8">
        <v>27041</v>
      </c>
      <c r="D391" s="8">
        <v>5.7656450259999996</v>
      </c>
      <c r="E391" s="8">
        <v>5.7670077300000004</v>
      </c>
      <c r="F391" s="8">
        <v>5.7765638370000003</v>
      </c>
      <c r="G391" s="8">
        <v>5.782053951</v>
      </c>
      <c r="H391" s="8">
        <v>5.6420385189999998</v>
      </c>
      <c r="I391" s="8">
        <v>5.7471301539999997</v>
      </c>
      <c r="J391" s="8">
        <v>5.8116931120000004</v>
      </c>
      <c r="K391" s="8" t="s">
        <v>25</v>
      </c>
      <c r="L391" s="8">
        <v>6.0021866929999996</v>
      </c>
      <c r="M391" s="8">
        <v>3.6840602E-2</v>
      </c>
      <c r="N391" s="8">
        <v>9.0080685999999993E-2</v>
      </c>
      <c r="O391" s="8">
        <v>5.5507824049999996</v>
      </c>
      <c r="P391" s="8" t="s">
        <v>26</v>
      </c>
      <c r="Q391" s="8" t="s">
        <v>26</v>
      </c>
      <c r="R391" s="8" t="s">
        <v>26</v>
      </c>
      <c r="S391" s="8" t="s">
        <v>27</v>
      </c>
      <c r="T391" s="8" t="s">
        <v>27</v>
      </c>
      <c r="U391" s="8" t="s">
        <v>27</v>
      </c>
      <c r="V391" s="9">
        <v>226.36</v>
      </c>
      <c r="W391" s="9">
        <v>2.0390664082959999E-2</v>
      </c>
      <c r="X391">
        <f>VLOOKUP(B391,[1]Daphnia!F$2:J$1059,5,FALSE)</f>
        <v>91000</v>
      </c>
      <c r="Y391" t="s">
        <v>27</v>
      </c>
      <c r="Z391" t="s">
        <v>27</v>
      </c>
      <c r="AA391" t="s">
        <v>27</v>
      </c>
      <c r="AB391" t="s">
        <v>5363</v>
      </c>
      <c r="AC391" t="s">
        <v>5363</v>
      </c>
    </row>
    <row r="392" spans="1:29" x14ac:dyDescent="0.25">
      <c r="A392" s="7" t="s">
        <v>806</v>
      </c>
      <c r="B392" s="8">
        <v>544763</v>
      </c>
      <c r="C392" s="8">
        <v>27195</v>
      </c>
      <c r="D392" s="8">
        <v>5.9307057299999997</v>
      </c>
      <c r="E392" s="8">
        <v>5.8995846849999998</v>
      </c>
      <c r="F392" s="8">
        <v>5.8855911369999996</v>
      </c>
      <c r="G392" s="8">
        <v>5.8925901009999997</v>
      </c>
      <c r="H392" s="8">
        <v>5.8594472289999997</v>
      </c>
      <c r="I392" s="8">
        <v>5.8338793149999999</v>
      </c>
      <c r="J392" s="8">
        <v>5.7178247720000002</v>
      </c>
      <c r="K392" s="8" t="s">
        <v>25</v>
      </c>
      <c r="L392" s="8">
        <v>6.0016409929999996</v>
      </c>
      <c r="M392" s="8">
        <v>0.27686289600000002</v>
      </c>
      <c r="N392" s="8">
        <v>999.99999779999996</v>
      </c>
      <c r="O392" s="8">
        <v>5.4167464399999998</v>
      </c>
      <c r="P392" s="8">
        <v>6.4</v>
      </c>
      <c r="Q392" s="8" t="s">
        <v>26</v>
      </c>
      <c r="R392" s="8">
        <v>6.4</v>
      </c>
      <c r="S392" s="8" t="s">
        <v>27</v>
      </c>
      <c r="T392" s="8" t="s">
        <v>27</v>
      </c>
      <c r="U392" s="8" t="s">
        <v>27</v>
      </c>
      <c r="V392" s="9">
        <v>226.44800000000001</v>
      </c>
      <c r="W392" s="9">
        <v>226.44799950181439</v>
      </c>
      <c r="X392" t="e">
        <f>VLOOKUP(B392,[1]Daphnia!F$2:J$1059,5,FALSE)</f>
        <v>#N/A</v>
      </c>
      <c r="Y392" t="s">
        <v>27</v>
      </c>
      <c r="Z392" t="s">
        <v>27</v>
      </c>
      <c r="AA392" t="s">
        <v>27</v>
      </c>
      <c r="AB392" t="s">
        <v>4575</v>
      </c>
      <c r="AC392" t="s">
        <v>4576</v>
      </c>
    </row>
    <row r="393" spans="1:29" x14ac:dyDescent="0.25">
      <c r="A393" s="7" t="s">
        <v>808</v>
      </c>
      <c r="B393" s="8">
        <v>834128</v>
      </c>
      <c r="C393" s="8">
        <v>23869</v>
      </c>
      <c r="D393" s="8">
        <v>6.0927993709999999</v>
      </c>
      <c r="E393" s="8">
        <v>6.8154123630000001</v>
      </c>
      <c r="F393" s="8">
        <v>6.1211361469999996</v>
      </c>
      <c r="G393" s="8">
        <v>6.2745499450000004</v>
      </c>
      <c r="H393" s="8">
        <v>6.4544525669999997</v>
      </c>
      <c r="I393" s="8">
        <v>6.3815214649999996</v>
      </c>
      <c r="J393" s="8">
        <v>5.7195894970000003</v>
      </c>
      <c r="K393" s="8" t="s">
        <v>25</v>
      </c>
      <c r="L393" s="8">
        <v>6.1534664750000001</v>
      </c>
      <c r="M393" s="8">
        <v>24.997301589999999</v>
      </c>
      <c r="N393" s="8">
        <v>186.36361249999999</v>
      </c>
      <c r="O393" s="8">
        <v>5.6589385380000001</v>
      </c>
      <c r="P393" s="8">
        <v>64</v>
      </c>
      <c r="Q393" s="8">
        <v>64</v>
      </c>
      <c r="R393" s="8" t="s">
        <v>26</v>
      </c>
      <c r="S393" s="8">
        <v>21.75</v>
      </c>
      <c r="T393" s="8" t="s">
        <v>27</v>
      </c>
      <c r="U393" s="8" t="s">
        <v>27</v>
      </c>
      <c r="V393" s="9">
        <v>227.33</v>
      </c>
      <c r="W393" s="9">
        <v>42.366040029625005</v>
      </c>
      <c r="X393">
        <f>VLOOKUP(B393,[1]Daphnia!F$2:J$1059,5,FALSE)</f>
        <v>28000</v>
      </c>
      <c r="Y393">
        <v>5052.0561505841288</v>
      </c>
      <c r="Z393" t="s">
        <v>27</v>
      </c>
      <c r="AA393">
        <v>3200</v>
      </c>
      <c r="AB393" t="s">
        <v>5363</v>
      </c>
      <c r="AC393" t="s">
        <v>5363</v>
      </c>
    </row>
    <row r="394" spans="1:29" x14ac:dyDescent="0.25">
      <c r="A394" s="7" t="s">
        <v>810</v>
      </c>
      <c r="B394" s="8">
        <v>80057</v>
      </c>
      <c r="C394" s="8">
        <v>20182</v>
      </c>
      <c r="D394" s="8">
        <v>5.833558526</v>
      </c>
      <c r="E394" s="8">
        <v>5.8580643170000002</v>
      </c>
      <c r="F394" s="8">
        <v>5.9895240640000003</v>
      </c>
      <c r="G394" s="8">
        <v>5.8786209569999999</v>
      </c>
      <c r="H394" s="8">
        <v>5.9467470049999998</v>
      </c>
      <c r="I394" s="8">
        <v>5.9608683750000004</v>
      </c>
      <c r="J394" s="8">
        <v>5.4597025769999998</v>
      </c>
      <c r="K394" s="8">
        <v>200</v>
      </c>
      <c r="L394" s="8">
        <v>5.952654441</v>
      </c>
      <c r="M394" s="8">
        <v>5.4625912190000001</v>
      </c>
      <c r="N394" s="8">
        <v>266.98992670000001</v>
      </c>
      <c r="O394" s="8">
        <v>3.1350000150000001</v>
      </c>
      <c r="P394" s="8">
        <v>64</v>
      </c>
      <c r="Q394" s="8">
        <v>64</v>
      </c>
      <c r="R394" s="8">
        <v>64</v>
      </c>
      <c r="S394" s="8">
        <v>40</v>
      </c>
      <c r="T394" s="8">
        <v>42.6</v>
      </c>
      <c r="U394" s="8">
        <v>46.2</v>
      </c>
      <c r="V394" s="9">
        <v>228.291</v>
      </c>
      <c r="W394" s="9">
        <v>60.951397356269695</v>
      </c>
      <c r="X394" t="e">
        <f>VLOOKUP(B394,[1]Daphnia!F$2:J$1059,5,FALSE)</f>
        <v>#N/A</v>
      </c>
      <c r="Y394" t="s">
        <v>27</v>
      </c>
      <c r="Z394" t="s">
        <v>27</v>
      </c>
      <c r="AA394" t="s">
        <v>27</v>
      </c>
      <c r="AB394" t="s">
        <v>5363</v>
      </c>
      <c r="AC394" t="s">
        <v>5363</v>
      </c>
    </row>
    <row r="395" spans="1:29" x14ac:dyDescent="0.25">
      <c r="A395" s="7" t="s">
        <v>812</v>
      </c>
      <c r="B395" s="8">
        <v>56553</v>
      </c>
      <c r="C395" s="8">
        <v>23902</v>
      </c>
      <c r="D395" s="8">
        <v>5.8928566299999998</v>
      </c>
      <c r="E395" s="8">
        <v>4.3767629880000003</v>
      </c>
      <c r="F395" s="8">
        <v>5.2178771429999999</v>
      </c>
      <c r="G395" s="8">
        <v>5.0091439250000001</v>
      </c>
      <c r="H395" s="8">
        <v>4.5911069839999996</v>
      </c>
      <c r="I395" s="8">
        <v>4.5830477250000001</v>
      </c>
      <c r="J395" s="8">
        <v>3.3172331490000002</v>
      </c>
      <c r="K395" s="8">
        <v>1</v>
      </c>
      <c r="L395" s="8">
        <v>5.9911701050000001</v>
      </c>
      <c r="M395" s="8">
        <v>0.37822443300000003</v>
      </c>
      <c r="N395" s="8">
        <v>24.915158770000001</v>
      </c>
      <c r="O395" s="8">
        <v>3.1349999999999998</v>
      </c>
      <c r="P395" s="8">
        <v>64</v>
      </c>
      <c r="Q395" s="8" t="s">
        <v>26</v>
      </c>
      <c r="R395" s="8">
        <v>64</v>
      </c>
      <c r="S395" s="8" t="s">
        <v>27</v>
      </c>
      <c r="T395" s="8" t="s">
        <v>27</v>
      </c>
      <c r="U395" s="8" t="s">
        <v>27</v>
      </c>
      <c r="V395" s="9">
        <v>228.29400000000001</v>
      </c>
      <c r="W395" s="9">
        <v>5.6879812562383805</v>
      </c>
      <c r="X395" t="e">
        <f>VLOOKUP(B395,[1]Daphnia!F$2:J$1059,5,FALSE)</f>
        <v>#N/A</v>
      </c>
      <c r="Y395" t="s">
        <v>27</v>
      </c>
      <c r="Z395" t="s">
        <v>27</v>
      </c>
      <c r="AA395" t="s">
        <v>27</v>
      </c>
      <c r="AB395" t="s">
        <v>4575</v>
      </c>
      <c r="AC395" t="s">
        <v>4576</v>
      </c>
    </row>
    <row r="396" spans="1:29" x14ac:dyDescent="0.25">
      <c r="A396" s="7" t="s">
        <v>814</v>
      </c>
      <c r="B396" s="8">
        <v>34014181</v>
      </c>
      <c r="C396" s="8">
        <v>24316</v>
      </c>
      <c r="D396" s="8">
        <v>5.8338330919999999</v>
      </c>
      <c r="E396" s="8">
        <v>5.9310779890000003</v>
      </c>
      <c r="F396" s="8">
        <v>5.8892738869999999</v>
      </c>
      <c r="G396" s="8">
        <v>5.9262154059999999</v>
      </c>
      <c r="H396" s="8">
        <v>5.9542565520000004</v>
      </c>
      <c r="I396" s="8">
        <v>5.917370783</v>
      </c>
      <c r="J396" s="8">
        <v>5.4397059250000002</v>
      </c>
      <c r="K396" s="8">
        <v>200</v>
      </c>
      <c r="L396" s="8">
        <v>5.967646244</v>
      </c>
      <c r="M396" s="8">
        <v>8.7605301240000006</v>
      </c>
      <c r="N396" s="8">
        <v>129.18101909999999</v>
      </c>
      <c r="O396" s="8">
        <v>5.444342239</v>
      </c>
      <c r="P396" s="8" t="s">
        <v>26</v>
      </c>
      <c r="Q396" s="8" t="s">
        <v>26</v>
      </c>
      <c r="R396" s="8" t="s">
        <v>26</v>
      </c>
      <c r="S396" s="8">
        <v>13.25</v>
      </c>
      <c r="T396" s="8" t="s">
        <v>27</v>
      </c>
      <c r="U396" s="8">
        <v>0.157</v>
      </c>
      <c r="V396" s="9">
        <v>228.31</v>
      </c>
      <c r="W396" s="9">
        <v>29.493318470720997</v>
      </c>
      <c r="X396">
        <f>VLOOKUP(B396,[1]Daphnia!F$2:J$1059,5,FALSE)</f>
        <v>297000</v>
      </c>
      <c r="Y396">
        <v>106000</v>
      </c>
      <c r="Z396" t="s">
        <v>27</v>
      </c>
      <c r="AA396" t="s">
        <v>27</v>
      </c>
      <c r="AB396" t="s">
        <v>5363</v>
      </c>
      <c r="AC396" t="s">
        <v>5363</v>
      </c>
    </row>
    <row r="397" spans="1:29" x14ac:dyDescent="0.25">
      <c r="A397" s="7" t="s">
        <v>816</v>
      </c>
      <c r="B397" s="8">
        <v>629765</v>
      </c>
      <c r="C397" s="8">
        <v>27270</v>
      </c>
      <c r="D397" s="8">
        <v>5.759678171</v>
      </c>
      <c r="E397" s="8">
        <v>5.9609995810000003</v>
      </c>
      <c r="F397" s="8">
        <v>5.8322453029999997</v>
      </c>
      <c r="G397" s="8">
        <v>5.7996162230000001</v>
      </c>
      <c r="H397" s="8">
        <v>5.5935660870000001</v>
      </c>
      <c r="I397" s="8">
        <v>5.49343469</v>
      </c>
      <c r="J397" s="8">
        <v>5.2956927040000004</v>
      </c>
      <c r="K397" s="8">
        <v>50</v>
      </c>
      <c r="L397" s="8">
        <v>5.9899493469999996</v>
      </c>
      <c r="M397" s="8">
        <v>0.45746922200000001</v>
      </c>
      <c r="N397" s="8">
        <v>1000</v>
      </c>
      <c r="O397" s="8">
        <v>3.9435360720000001</v>
      </c>
      <c r="P397" s="8" t="s">
        <v>26</v>
      </c>
      <c r="Q397" s="8" t="s">
        <v>26</v>
      </c>
      <c r="R397" s="8" t="s">
        <v>26</v>
      </c>
      <c r="S397" s="8" t="s">
        <v>27</v>
      </c>
      <c r="T397" s="8" t="s">
        <v>27</v>
      </c>
      <c r="U397" s="8" t="s">
        <v>27</v>
      </c>
      <c r="V397" s="9">
        <v>228.42</v>
      </c>
      <c r="W397" s="9">
        <v>228.42</v>
      </c>
      <c r="X397" t="e">
        <f>VLOOKUP(B397,[1]Daphnia!F$2:J$1059,5,FALSE)</f>
        <v>#N/A</v>
      </c>
      <c r="Y397" t="s">
        <v>27</v>
      </c>
      <c r="Z397" t="s">
        <v>27</v>
      </c>
      <c r="AA397" t="s">
        <v>27</v>
      </c>
      <c r="AB397" t="s">
        <v>5363</v>
      </c>
      <c r="AC397" t="s">
        <v>5363</v>
      </c>
    </row>
    <row r="398" spans="1:29" x14ac:dyDescent="0.25">
      <c r="A398" s="7" t="s">
        <v>818</v>
      </c>
      <c r="B398" s="8">
        <v>60515</v>
      </c>
      <c r="C398" s="8">
        <v>20479</v>
      </c>
      <c r="D398" s="8">
        <v>6.2328230920000003</v>
      </c>
      <c r="E398" s="8">
        <v>6.147512335</v>
      </c>
      <c r="F398" s="8">
        <v>6.1838215669999999</v>
      </c>
      <c r="G398" s="8">
        <v>6.2321979330000001</v>
      </c>
      <c r="H398" s="8">
        <v>6.2378361629999999</v>
      </c>
      <c r="I398" s="8">
        <v>6.20942068</v>
      </c>
      <c r="J398" s="8">
        <v>5.9483880859999996</v>
      </c>
      <c r="K398" s="8" t="s">
        <v>25</v>
      </c>
      <c r="L398" s="8">
        <v>5.9971885010000001</v>
      </c>
      <c r="M398" s="10">
        <v>1.3799999999999999E-6</v>
      </c>
      <c r="N398" s="8">
        <v>560.07838189999995</v>
      </c>
      <c r="O398" s="8">
        <v>6.3720136580000002</v>
      </c>
      <c r="P398" s="8" t="s">
        <v>26</v>
      </c>
      <c r="Q398" s="8" t="s">
        <v>26</v>
      </c>
      <c r="R398" s="8" t="s">
        <v>26</v>
      </c>
      <c r="S398" s="8">
        <v>0</v>
      </c>
      <c r="T398" s="8" t="s">
        <v>27</v>
      </c>
      <c r="U398" s="8" t="s">
        <v>27</v>
      </c>
      <c r="V398" s="9">
        <v>229.25</v>
      </c>
      <c r="W398" s="9">
        <v>128.39796905057497</v>
      </c>
      <c r="X398">
        <f>VLOOKUP(B398,[1]Daphnia!F$2:J$1059,5,FALSE)</f>
        <v>6400</v>
      </c>
      <c r="Y398">
        <v>6000</v>
      </c>
      <c r="Z398" t="s">
        <v>27</v>
      </c>
      <c r="AA398">
        <v>7367.4489408567833</v>
      </c>
      <c r="AB398" t="s">
        <v>5363</v>
      </c>
      <c r="AC398" t="s">
        <v>5363</v>
      </c>
    </row>
    <row r="399" spans="1:29" x14ac:dyDescent="0.25">
      <c r="A399" s="7" t="s">
        <v>820</v>
      </c>
      <c r="B399" s="8">
        <v>119515387</v>
      </c>
      <c r="C399" s="8">
        <v>34227</v>
      </c>
      <c r="D399" s="8">
        <v>5.4483468149999998</v>
      </c>
      <c r="E399" s="8">
        <v>5.7722108600000004</v>
      </c>
      <c r="F399" s="8">
        <v>5.7606836799999996</v>
      </c>
      <c r="G399" s="8">
        <v>6.0342828820000003</v>
      </c>
      <c r="H399" s="8">
        <v>5.4340928460000004</v>
      </c>
      <c r="I399" s="8">
        <v>5.7865845900000004</v>
      </c>
      <c r="J399" s="8">
        <v>5.9675223319999997</v>
      </c>
      <c r="K399" s="8" t="s">
        <v>25</v>
      </c>
      <c r="L399" s="8">
        <v>6.0380501899999999</v>
      </c>
      <c r="M399" s="8">
        <v>3.5810920000000003E-2</v>
      </c>
      <c r="N399" s="8">
        <v>497.4695304</v>
      </c>
      <c r="O399" s="8">
        <v>5.3434971610000002</v>
      </c>
      <c r="P399" s="8" t="s">
        <v>26</v>
      </c>
      <c r="Q399" s="8" t="s">
        <v>26</v>
      </c>
      <c r="R399" s="8" t="s">
        <v>26</v>
      </c>
      <c r="S399" s="8">
        <v>0</v>
      </c>
      <c r="T399" s="8" t="s">
        <v>27</v>
      </c>
      <c r="U399" s="8">
        <v>0.114</v>
      </c>
      <c r="V399" s="9">
        <v>229.32</v>
      </c>
      <c r="W399" s="9">
        <v>114.07971271132799</v>
      </c>
      <c r="X399" t="e">
        <f>VLOOKUP(B399,[1]Daphnia!F$2:J$1059,5,FALSE)</f>
        <v>#N/A</v>
      </c>
      <c r="Y399" t="s">
        <v>27</v>
      </c>
      <c r="Z399" t="s">
        <v>27</v>
      </c>
      <c r="AA399" t="s">
        <v>27</v>
      </c>
      <c r="AB399" t="s">
        <v>4575</v>
      </c>
      <c r="AC399" t="s">
        <v>4576</v>
      </c>
    </row>
    <row r="400" spans="1:29" x14ac:dyDescent="0.25">
      <c r="A400" s="7" t="s">
        <v>822</v>
      </c>
      <c r="B400" s="8">
        <v>5915413</v>
      </c>
      <c r="C400" s="8">
        <v>27608</v>
      </c>
      <c r="D400" s="8">
        <v>6.0017594499999998</v>
      </c>
      <c r="E400" s="8">
        <v>5.9924601649999998</v>
      </c>
      <c r="F400" s="8">
        <v>5.9647736709999997</v>
      </c>
      <c r="G400" s="8">
        <v>5.9537658579999997</v>
      </c>
      <c r="H400" s="8">
        <v>5.6468882799999998</v>
      </c>
      <c r="I400" s="8">
        <v>5.5830580220000003</v>
      </c>
      <c r="J400" s="8">
        <v>5.2203521909999999</v>
      </c>
      <c r="K400" s="8">
        <v>50</v>
      </c>
      <c r="L400" s="8">
        <v>6.0038628080000001</v>
      </c>
      <c r="M400" s="8">
        <v>0.86192299900000002</v>
      </c>
      <c r="N400" s="8">
        <v>648.18951649999997</v>
      </c>
      <c r="O400" s="8">
        <v>3.1349999999999998</v>
      </c>
      <c r="P400" s="8">
        <v>0.64</v>
      </c>
      <c r="Q400" s="8">
        <v>0.64</v>
      </c>
      <c r="R400" s="8" t="s">
        <v>26</v>
      </c>
      <c r="S400" s="8" t="s">
        <v>27</v>
      </c>
      <c r="T400" s="8" t="s">
        <v>27</v>
      </c>
      <c r="U400" s="8" t="s">
        <v>27</v>
      </c>
      <c r="V400" s="9">
        <v>229.71</v>
      </c>
      <c r="W400" s="9">
        <v>148.89561383521502</v>
      </c>
      <c r="X400" t="e">
        <f>VLOOKUP(B400,[1]Daphnia!F$2:J$1059,5,FALSE)</f>
        <v>#N/A</v>
      </c>
      <c r="Y400">
        <v>7500</v>
      </c>
      <c r="Z400" t="s">
        <v>27</v>
      </c>
      <c r="AA400">
        <v>3400</v>
      </c>
      <c r="AB400" t="s">
        <v>5363</v>
      </c>
      <c r="AC400" t="s">
        <v>5363</v>
      </c>
    </row>
    <row r="401" spans="1:29" x14ac:dyDescent="0.25">
      <c r="A401" s="7" t="s">
        <v>824</v>
      </c>
      <c r="B401" s="8">
        <v>139402</v>
      </c>
      <c r="C401" s="8">
        <v>21196</v>
      </c>
      <c r="D401" s="8">
        <v>5.9919247159999998</v>
      </c>
      <c r="E401" s="8">
        <v>6.0527984999999997</v>
      </c>
      <c r="F401" s="8">
        <v>6.0306129569999998</v>
      </c>
      <c r="G401" s="8">
        <v>6.0870047740000004</v>
      </c>
      <c r="H401" s="8">
        <v>6.0388437699999997</v>
      </c>
      <c r="I401" s="8">
        <v>5.8316841000000004</v>
      </c>
      <c r="J401" s="8">
        <v>5.5480004249999997</v>
      </c>
      <c r="K401" s="8">
        <v>200</v>
      </c>
      <c r="L401" s="8">
        <v>6.0180775459999998</v>
      </c>
      <c r="M401" s="8">
        <v>24.999987409999999</v>
      </c>
      <c r="N401" s="8">
        <v>101.7852094</v>
      </c>
      <c r="O401" s="8">
        <v>5.5439453260000002</v>
      </c>
      <c r="P401" s="8">
        <v>6.4000000000000003E-3</v>
      </c>
      <c r="Q401" s="8" t="s">
        <v>26</v>
      </c>
      <c r="R401" s="8">
        <v>6.4000000000000003E-3</v>
      </c>
      <c r="S401" s="8">
        <v>13.5</v>
      </c>
      <c r="T401" s="8" t="s">
        <v>27</v>
      </c>
      <c r="U401" s="8">
        <v>0.121</v>
      </c>
      <c r="V401" s="9">
        <v>229.71</v>
      </c>
      <c r="W401" s="9">
        <v>23.381080451273998</v>
      </c>
      <c r="X401" t="e">
        <f>VLOOKUP(B401,[1]Daphnia!F$2:J$1059,5,FALSE)</f>
        <v>#N/A</v>
      </c>
      <c r="Y401" t="s">
        <v>27</v>
      </c>
      <c r="Z401" t="s">
        <v>27</v>
      </c>
      <c r="AA401" t="s">
        <v>27</v>
      </c>
      <c r="AB401" t="s">
        <v>5363</v>
      </c>
      <c r="AC401" t="s">
        <v>5363</v>
      </c>
    </row>
    <row r="402" spans="1:29" x14ac:dyDescent="0.25">
      <c r="A402" s="7" t="s">
        <v>826</v>
      </c>
      <c r="B402" s="8">
        <v>5216251</v>
      </c>
      <c r="C402" s="8">
        <v>27593</v>
      </c>
      <c r="D402" s="8">
        <v>5.9396920230000001</v>
      </c>
      <c r="E402" s="8">
        <v>5.9290684310000001</v>
      </c>
      <c r="F402" s="8">
        <v>5.9688600569999997</v>
      </c>
      <c r="G402" s="8">
        <v>5.8961041009999997</v>
      </c>
      <c r="H402" s="8">
        <v>5.6454611530000003</v>
      </c>
      <c r="I402" s="8">
        <v>4.9329174699999996</v>
      </c>
      <c r="J402" s="8">
        <v>3.1093656950000002</v>
      </c>
      <c r="K402" s="8">
        <v>50</v>
      </c>
      <c r="L402" s="8">
        <v>5.95846038</v>
      </c>
      <c r="M402" s="8">
        <v>4.3675261000000001</v>
      </c>
      <c r="N402" s="8">
        <v>111.49965589999999</v>
      </c>
      <c r="O402" s="8">
        <v>3.1349999999999998</v>
      </c>
      <c r="P402" s="8" t="s">
        <v>26</v>
      </c>
      <c r="Q402" s="8" t="s">
        <v>26</v>
      </c>
      <c r="R402" s="8" t="s">
        <v>26</v>
      </c>
      <c r="S402" s="8" t="s">
        <v>27</v>
      </c>
      <c r="T402" s="8" t="s">
        <v>27</v>
      </c>
      <c r="U402" s="8" t="s">
        <v>27</v>
      </c>
      <c r="V402" s="9">
        <v>229.91</v>
      </c>
      <c r="W402" s="9">
        <v>25.634885887968998</v>
      </c>
      <c r="X402" t="e">
        <f>VLOOKUP(B402,[1]Daphnia!F$2:J$1059,5,FALSE)</f>
        <v>#N/A</v>
      </c>
      <c r="Y402" t="s">
        <v>27</v>
      </c>
      <c r="Z402" t="s">
        <v>27</v>
      </c>
      <c r="AA402" t="s">
        <v>27</v>
      </c>
      <c r="AB402" t="s">
        <v>4575</v>
      </c>
      <c r="AC402" t="s">
        <v>4583</v>
      </c>
    </row>
    <row r="403" spans="1:29" x14ac:dyDescent="0.25">
      <c r="A403" s="7" t="s">
        <v>828</v>
      </c>
      <c r="B403" s="8">
        <v>3337711</v>
      </c>
      <c r="C403" s="8">
        <v>23890</v>
      </c>
      <c r="D403" s="8">
        <v>6.0644308069999999</v>
      </c>
      <c r="E403" s="8">
        <v>5.9909369119999996</v>
      </c>
      <c r="F403" s="8">
        <v>5.5143788709999999</v>
      </c>
      <c r="G403" s="8">
        <v>6.0445428120000004</v>
      </c>
      <c r="H403" s="8">
        <v>5.4909745120000002</v>
      </c>
      <c r="I403" s="8">
        <v>5.9928569219999996</v>
      </c>
      <c r="J403" s="8">
        <v>5.8279207680000003</v>
      </c>
      <c r="K403" s="8" t="s">
        <v>25</v>
      </c>
      <c r="L403" s="8">
        <v>6.0084473020000004</v>
      </c>
      <c r="M403" s="8">
        <v>15.587319920000001</v>
      </c>
      <c r="N403" s="8">
        <v>1.157334286</v>
      </c>
      <c r="O403" s="8">
        <v>5.7623889669999997</v>
      </c>
      <c r="P403" s="8" t="s">
        <v>26</v>
      </c>
      <c r="Q403" s="8" t="s">
        <v>26</v>
      </c>
      <c r="R403" s="8" t="s">
        <v>26</v>
      </c>
      <c r="S403" s="8">
        <v>0</v>
      </c>
      <c r="T403" s="8" t="s">
        <v>27</v>
      </c>
      <c r="U403" s="8" t="s">
        <v>27</v>
      </c>
      <c r="V403" s="9">
        <v>230.24</v>
      </c>
      <c r="W403" s="9">
        <v>0.26646464600864</v>
      </c>
      <c r="X403">
        <f>VLOOKUP(B403,[1]Daphnia!F$2:J$1059,5,FALSE)</f>
        <v>27000</v>
      </c>
      <c r="Y403" t="s">
        <v>27</v>
      </c>
      <c r="Z403" t="s">
        <v>27</v>
      </c>
      <c r="AA403" t="s">
        <v>27</v>
      </c>
      <c r="AB403" t="s">
        <v>5363</v>
      </c>
      <c r="AC403" t="s">
        <v>5363</v>
      </c>
    </row>
    <row r="404" spans="1:29" x14ac:dyDescent="0.25">
      <c r="A404" s="7" t="s">
        <v>830</v>
      </c>
      <c r="B404" s="8">
        <v>2550405</v>
      </c>
      <c r="C404" s="8">
        <v>47628</v>
      </c>
      <c r="D404" s="8">
        <v>5.7610491619999999</v>
      </c>
      <c r="E404" s="8">
        <v>5.8176839219999996</v>
      </c>
      <c r="F404" s="8">
        <v>5.7760843389999996</v>
      </c>
      <c r="G404" s="8">
        <v>5.7369318570000001</v>
      </c>
      <c r="H404" s="8">
        <v>5.6532926149999998</v>
      </c>
      <c r="I404" s="8">
        <v>5.6244919690000001</v>
      </c>
      <c r="J404" s="8">
        <v>5.44274126</v>
      </c>
      <c r="K404" s="8">
        <v>50</v>
      </c>
      <c r="L404" s="8">
        <v>6.0009686220000003</v>
      </c>
      <c r="M404" s="8">
        <v>0.228769746</v>
      </c>
      <c r="N404" s="8">
        <v>1000</v>
      </c>
      <c r="O404" s="8">
        <v>4.8543516889999996</v>
      </c>
      <c r="P404" s="8" t="s">
        <v>26</v>
      </c>
      <c r="Q404" s="8" t="s">
        <v>26</v>
      </c>
      <c r="R404" s="8" t="s">
        <v>26</v>
      </c>
      <c r="S404" s="8" t="s">
        <v>27</v>
      </c>
      <c r="T404" s="8" t="s">
        <v>27</v>
      </c>
      <c r="U404" s="8" t="s">
        <v>27</v>
      </c>
      <c r="V404" s="9">
        <v>230.43</v>
      </c>
      <c r="W404" s="9">
        <v>230.43</v>
      </c>
      <c r="X404" t="e">
        <f>VLOOKUP(B404,[1]Daphnia!F$2:J$1059,5,FALSE)</f>
        <v>#N/A</v>
      </c>
      <c r="Y404" t="s">
        <v>27</v>
      </c>
      <c r="Z404" t="s">
        <v>27</v>
      </c>
      <c r="AA404" t="s">
        <v>27</v>
      </c>
      <c r="AB404" t="s">
        <v>4575</v>
      </c>
      <c r="AC404" t="s">
        <v>4576</v>
      </c>
    </row>
    <row r="405" spans="1:29" x14ac:dyDescent="0.25">
      <c r="A405" s="7" t="s">
        <v>832</v>
      </c>
      <c r="B405" s="8">
        <v>1929824</v>
      </c>
      <c r="C405" s="8">
        <v>24216</v>
      </c>
      <c r="D405" s="8">
        <v>5.364642505</v>
      </c>
      <c r="E405" s="8">
        <v>5.4833287689999999</v>
      </c>
      <c r="F405" s="8">
        <v>5.3033628110000004</v>
      </c>
      <c r="G405" s="8">
        <v>5.467213568</v>
      </c>
      <c r="H405" s="8">
        <v>5.9218735100000002</v>
      </c>
      <c r="I405" s="8">
        <v>5.5369666510000002</v>
      </c>
      <c r="J405" s="8">
        <v>4.0500755650000002</v>
      </c>
      <c r="K405" s="8">
        <v>100</v>
      </c>
      <c r="L405" s="8">
        <v>5.7980104020000001</v>
      </c>
      <c r="M405" s="8">
        <v>23.758846559999999</v>
      </c>
      <c r="N405" s="8">
        <v>107.6496662</v>
      </c>
      <c r="O405" s="8">
        <v>4.0521877179999999</v>
      </c>
      <c r="P405" s="8" t="s">
        <v>26</v>
      </c>
      <c r="Q405" s="8" t="s">
        <v>26</v>
      </c>
      <c r="R405" s="8" t="s">
        <v>26</v>
      </c>
      <c r="S405" s="8">
        <v>0</v>
      </c>
      <c r="T405" s="8" t="s">
        <v>27</v>
      </c>
      <c r="U405" s="8" t="s">
        <v>27</v>
      </c>
      <c r="V405" s="9">
        <v>230.9</v>
      </c>
      <c r="W405" s="9">
        <v>24.856307925579998</v>
      </c>
      <c r="X405">
        <f>VLOOKUP(B405,[1]Daphnia!F$2:J$1059,5,FALSE)</f>
        <v>2200</v>
      </c>
      <c r="Y405">
        <v>5176.0989171382726</v>
      </c>
      <c r="Z405" t="s">
        <v>27</v>
      </c>
      <c r="AA405">
        <v>6506.3516307069576</v>
      </c>
      <c r="AB405" t="s">
        <v>4575</v>
      </c>
      <c r="AC405" t="s">
        <v>4576</v>
      </c>
    </row>
    <row r="406" spans="1:29" x14ac:dyDescent="0.25">
      <c r="A406" s="7" t="s">
        <v>834</v>
      </c>
      <c r="B406" s="8">
        <v>2164172</v>
      </c>
      <c r="C406" s="8">
        <v>20628</v>
      </c>
      <c r="D406" s="8">
        <v>6.0218479499999997</v>
      </c>
      <c r="E406" s="8">
        <v>6.1084422529999998</v>
      </c>
      <c r="F406" s="8">
        <v>6.0789886019999999</v>
      </c>
      <c r="G406" s="8">
        <v>6.02355193</v>
      </c>
      <c r="H406" s="8">
        <v>5.8711573259999996</v>
      </c>
      <c r="I406" s="8">
        <v>6.0717637770000001</v>
      </c>
      <c r="J406" s="8">
        <v>5.7836067030000002</v>
      </c>
      <c r="K406" s="8" t="s">
        <v>25</v>
      </c>
      <c r="L406" s="8">
        <v>6.0172470970000003</v>
      </c>
      <c r="M406" s="8">
        <v>24.998975510000001</v>
      </c>
      <c r="N406" s="8">
        <v>205.01896780000001</v>
      </c>
      <c r="O406" s="8">
        <v>5.3323748950000001</v>
      </c>
      <c r="P406" s="8">
        <v>6.4000000000000003E-3</v>
      </c>
      <c r="Q406" s="8" t="s">
        <v>26</v>
      </c>
      <c r="R406" s="8">
        <v>6.4000000000000003E-3</v>
      </c>
      <c r="S406" s="8">
        <v>20</v>
      </c>
      <c r="T406" s="8" t="s">
        <v>27</v>
      </c>
      <c r="U406" s="8">
        <v>1.29E-2</v>
      </c>
      <c r="V406" s="9">
        <v>232.20599999999999</v>
      </c>
      <c r="W406" s="9">
        <v>47.6066344369668</v>
      </c>
      <c r="X406">
        <f>VLOOKUP(B406,[1]Daphnia!F$2:J$1059,5,FALSE)</f>
        <v>9900</v>
      </c>
      <c r="Y406">
        <v>45166.359162544861</v>
      </c>
      <c r="Z406" t="s">
        <v>27</v>
      </c>
      <c r="AA406">
        <v>13552.535851770881</v>
      </c>
      <c r="AB406" t="s">
        <v>5363</v>
      </c>
      <c r="AC406" t="s">
        <v>5363</v>
      </c>
    </row>
    <row r="407" spans="1:29" x14ac:dyDescent="0.25">
      <c r="A407" s="7" t="s">
        <v>836</v>
      </c>
      <c r="B407" s="8">
        <v>87901</v>
      </c>
      <c r="C407" s="8">
        <v>26523</v>
      </c>
      <c r="D407" s="8">
        <v>5.9031674040000004</v>
      </c>
      <c r="E407" s="8">
        <v>5.755871977</v>
      </c>
      <c r="F407" s="8">
        <v>5.6217412739999997</v>
      </c>
      <c r="G407" s="8">
        <v>5.8241182739999999</v>
      </c>
      <c r="H407" s="8">
        <v>5.727077854</v>
      </c>
      <c r="I407" s="8">
        <v>5.6915087590000004</v>
      </c>
      <c r="J407" s="8">
        <v>5.7428412550000001</v>
      </c>
      <c r="K407" s="8" t="s">
        <v>25</v>
      </c>
      <c r="L407" s="8">
        <v>6.0067306929999997</v>
      </c>
      <c r="M407" s="8">
        <v>3.9865369199999998</v>
      </c>
      <c r="N407" s="8">
        <v>0.58624609900000002</v>
      </c>
      <c r="O407" s="8">
        <v>5.7125126689999997</v>
      </c>
      <c r="P407" s="8">
        <v>6.4000000000000001E-2</v>
      </c>
      <c r="Q407" s="8">
        <v>6.4</v>
      </c>
      <c r="R407" s="8">
        <v>6.4000000000000001E-2</v>
      </c>
      <c r="S407" s="8">
        <v>0</v>
      </c>
      <c r="T407" s="8" t="s">
        <v>27</v>
      </c>
      <c r="U407" s="8" t="s">
        <v>27</v>
      </c>
      <c r="V407" s="9">
        <v>232.4</v>
      </c>
      <c r="W407" s="9">
        <v>0.13624359340760001</v>
      </c>
      <c r="X407">
        <f>VLOOKUP(B407,[1]Daphnia!F$2:J$1059,5,FALSE)</f>
        <v>170</v>
      </c>
      <c r="Y407">
        <v>326.8152985748211</v>
      </c>
      <c r="Z407" t="s">
        <v>27</v>
      </c>
      <c r="AA407">
        <v>185.04260036730952</v>
      </c>
      <c r="AB407" t="s">
        <v>5363</v>
      </c>
      <c r="AC407" t="s">
        <v>5363</v>
      </c>
    </row>
    <row r="408" spans="1:29" x14ac:dyDescent="0.25">
      <c r="A408" s="7" t="s">
        <v>838</v>
      </c>
      <c r="B408" s="8">
        <v>330541</v>
      </c>
      <c r="C408" s="8">
        <v>20446</v>
      </c>
      <c r="D408" s="8">
        <v>6.186928655</v>
      </c>
      <c r="E408" s="8">
        <v>6.6184118019999998</v>
      </c>
      <c r="F408" s="8">
        <v>6.2374572610000003</v>
      </c>
      <c r="G408" s="8">
        <v>6.3099707919999997</v>
      </c>
      <c r="H408" s="8">
        <v>6.4758373919999999</v>
      </c>
      <c r="I408" s="8">
        <v>6.2634273269999996</v>
      </c>
      <c r="J408" s="8">
        <v>5.1574616779999998</v>
      </c>
      <c r="K408" s="8">
        <v>200</v>
      </c>
      <c r="L408" s="8">
        <v>6.1461373330000004</v>
      </c>
      <c r="M408" s="8">
        <v>24.995216370000001</v>
      </c>
      <c r="N408" s="8">
        <v>179.0356458</v>
      </c>
      <c r="O408" s="8">
        <v>5.1028969960000001</v>
      </c>
      <c r="P408" s="8" t="s">
        <v>26</v>
      </c>
      <c r="Q408" s="8" t="s">
        <v>26</v>
      </c>
      <c r="R408" s="8" t="s">
        <v>26</v>
      </c>
      <c r="S408" s="8">
        <v>4.5</v>
      </c>
      <c r="T408" s="8" t="s">
        <v>27</v>
      </c>
      <c r="U408" s="8">
        <v>1.44</v>
      </c>
      <c r="V408" s="9">
        <v>233.09</v>
      </c>
      <c r="W408" s="9">
        <v>41.731418679522001</v>
      </c>
      <c r="X408" t="e">
        <f>VLOOKUP(B408,[1]Daphnia!F$2:J$1059,5,FALSE)</f>
        <v>#N/A</v>
      </c>
      <c r="Y408">
        <v>7244.3081105099336</v>
      </c>
      <c r="Z408">
        <v>14200</v>
      </c>
      <c r="AA408">
        <v>3898.2898484981165</v>
      </c>
      <c r="AB408" t="s">
        <v>5363</v>
      </c>
      <c r="AC408" t="s">
        <v>5363</v>
      </c>
    </row>
    <row r="409" spans="1:29" x14ac:dyDescent="0.25">
      <c r="A409" s="7" t="s">
        <v>840</v>
      </c>
      <c r="B409" s="8">
        <v>35256850</v>
      </c>
      <c r="C409" s="8">
        <v>41691</v>
      </c>
      <c r="D409" s="8">
        <v>5.9363005580000001</v>
      </c>
      <c r="E409" s="8">
        <v>5.8761579499999996</v>
      </c>
      <c r="F409" s="8">
        <v>5.9095059120000002</v>
      </c>
      <c r="G409" s="8">
        <v>5.8590915900000002</v>
      </c>
      <c r="H409" s="8">
        <v>5.8847233919999997</v>
      </c>
      <c r="I409" s="8">
        <v>5.857313403</v>
      </c>
      <c r="J409" s="8">
        <v>5.6118336409999996</v>
      </c>
      <c r="K409" s="8">
        <v>200</v>
      </c>
      <c r="L409" s="8">
        <v>5.9966664940000003</v>
      </c>
      <c r="M409" s="8">
        <v>0.36825838399999999</v>
      </c>
      <c r="N409" s="8">
        <v>1000</v>
      </c>
      <c r="O409" s="8">
        <v>5.2285718560000003</v>
      </c>
      <c r="P409" s="8">
        <v>6.4000000000000001E-2</v>
      </c>
      <c r="Q409" s="8" t="s">
        <v>26</v>
      </c>
      <c r="R409" s="8">
        <v>6.4000000000000001E-2</v>
      </c>
      <c r="S409" s="8" t="s">
        <v>27</v>
      </c>
      <c r="T409" s="8" t="s">
        <v>27</v>
      </c>
      <c r="U409" s="8" t="s">
        <v>27</v>
      </c>
      <c r="V409" s="9">
        <v>233.35499999999999</v>
      </c>
      <c r="W409" s="9">
        <v>233.35499999999999</v>
      </c>
      <c r="X409" t="e">
        <f>VLOOKUP(B409,[1]Daphnia!F$2:J$1059,5,FALSE)</f>
        <v>#N/A</v>
      </c>
      <c r="Y409" t="s">
        <v>27</v>
      </c>
      <c r="Z409" t="s">
        <v>27</v>
      </c>
      <c r="AA409" t="s">
        <v>27</v>
      </c>
      <c r="AB409" t="s">
        <v>5363</v>
      </c>
      <c r="AC409" t="s">
        <v>5363</v>
      </c>
    </row>
    <row r="410" spans="1:29" x14ac:dyDescent="0.25">
      <c r="A410" s="7" t="s">
        <v>842</v>
      </c>
      <c r="B410" s="8">
        <v>111217</v>
      </c>
      <c r="C410" s="8">
        <v>26223</v>
      </c>
      <c r="D410" s="8">
        <v>5.8239839040000003</v>
      </c>
      <c r="E410" s="8">
        <v>5.8693129539999997</v>
      </c>
      <c r="F410" s="8">
        <v>5.875607166</v>
      </c>
      <c r="G410" s="8">
        <v>5.9054369739999997</v>
      </c>
      <c r="H410" s="8">
        <v>5.8330663019999998</v>
      </c>
      <c r="I410" s="8">
        <v>5.9606841739999998</v>
      </c>
      <c r="J410" s="8">
        <v>5.8197663329999996</v>
      </c>
      <c r="K410" s="8" t="s">
        <v>25</v>
      </c>
      <c r="L410" s="8">
        <v>5.9990629120000003</v>
      </c>
      <c r="M410" s="10">
        <v>1.4500000000000001E-15</v>
      </c>
      <c r="N410" s="8">
        <v>172.3160737</v>
      </c>
      <c r="O410" s="8">
        <v>5.7369664199999999</v>
      </c>
      <c r="P410" s="8" t="s">
        <v>26</v>
      </c>
      <c r="Q410" s="8" t="s">
        <v>26</v>
      </c>
      <c r="R410" s="8" t="s">
        <v>26</v>
      </c>
      <c r="S410" s="8" t="s">
        <v>27</v>
      </c>
      <c r="T410" s="8" t="s">
        <v>27</v>
      </c>
      <c r="U410" s="8" t="s">
        <v>27</v>
      </c>
      <c r="V410" s="9">
        <v>234.24799999999999</v>
      </c>
      <c r="W410" s="9">
        <v>40.364695632077606</v>
      </c>
      <c r="X410" t="e">
        <f>VLOOKUP(B410,[1]Daphnia!F$2:J$1059,5,FALSE)</f>
        <v>#N/A</v>
      </c>
      <c r="Y410" t="s">
        <v>27</v>
      </c>
      <c r="Z410" t="s">
        <v>27</v>
      </c>
      <c r="AA410" t="s">
        <v>27</v>
      </c>
      <c r="AB410" t="s">
        <v>5363</v>
      </c>
      <c r="AC410" t="s">
        <v>5363</v>
      </c>
    </row>
    <row r="411" spans="1:29" x14ac:dyDescent="0.25">
      <c r="A411" s="7" t="s">
        <v>844</v>
      </c>
      <c r="B411" s="8">
        <v>120956</v>
      </c>
      <c r="C411" s="8">
        <v>26974</v>
      </c>
      <c r="D411" s="8">
        <v>5.8021191639999996</v>
      </c>
      <c r="E411" s="8">
        <v>5.8707393899999998</v>
      </c>
      <c r="F411" s="8">
        <v>5.7630808900000003</v>
      </c>
      <c r="G411" s="8">
        <v>5.6534715090000001</v>
      </c>
      <c r="H411" s="8">
        <v>5.3954104640000002</v>
      </c>
      <c r="I411" s="8">
        <v>4.930782282</v>
      </c>
      <c r="J411" s="8">
        <v>4.3745433089999999</v>
      </c>
      <c r="K411" s="8">
        <v>10</v>
      </c>
      <c r="L411" s="8">
        <v>5.9614048359999998</v>
      </c>
      <c r="M411" s="8">
        <v>0.86118793500000002</v>
      </c>
      <c r="N411" s="8">
        <v>175.14323200000001</v>
      </c>
      <c r="O411" s="8">
        <v>3.1349999999999998</v>
      </c>
      <c r="P411" s="8" t="s">
        <v>26</v>
      </c>
      <c r="Q411" s="8" t="s">
        <v>26</v>
      </c>
      <c r="R411" s="8" t="s">
        <v>26</v>
      </c>
      <c r="S411" s="8" t="s">
        <v>27</v>
      </c>
      <c r="T411" s="8" t="s">
        <v>27</v>
      </c>
      <c r="U411" s="8" t="s">
        <v>27</v>
      </c>
      <c r="V411" s="9">
        <v>234.38300000000001</v>
      </c>
      <c r="W411" s="9">
        <v>41.050596145856005</v>
      </c>
      <c r="X411" t="e">
        <f>VLOOKUP(B411,[1]Daphnia!F$2:J$1059,5,FALSE)</f>
        <v>#N/A</v>
      </c>
      <c r="Y411" t="s">
        <v>27</v>
      </c>
      <c r="Z411" t="s">
        <v>27</v>
      </c>
      <c r="AA411" t="s">
        <v>27</v>
      </c>
      <c r="AB411" t="s">
        <v>5363</v>
      </c>
      <c r="AC411" t="s">
        <v>5363</v>
      </c>
    </row>
    <row r="412" spans="1:29" x14ac:dyDescent="0.25">
      <c r="A412" s="7" t="s">
        <v>846</v>
      </c>
      <c r="B412" s="8">
        <v>120365</v>
      </c>
      <c r="C412" s="8">
        <v>20440</v>
      </c>
      <c r="D412" s="8">
        <v>5.9098776040000001</v>
      </c>
      <c r="E412" s="8">
        <v>5.9283704620000002</v>
      </c>
      <c r="F412" s="8">
        <v>5.8556230749999996</v>
      </c>
      <c r="G412" s="8">
        <v>6.0610586929999997</v>
      </c>
      <c r="H412" s="8">
        <v>6.0381999510000002</v>
      </c>
      <c r="I412" s="8">
        <v>5.8764973290000002</v>
      </c>
      <c r="J412" s="8">
        <v>5.4406591259999999</v>
      </c>
      <c r="K412" s="8">
        <v>200</v>
      </c>
      <c r="L412" s="8">
        <v>5.9862894630000003</v>
      </c>
      <c r="M412" s="8">
        <v>24.020136369999999</v>
      </c>
      <c r="N412" s="8">
        <v>105.9669754</v>
      </c>
      <c r="O412" s="8">
        <v>5.4440882229999996</v>
      </c>
      <c r="P412" s="8">
        <v>64</v>
      </c>
      <c r="Q412" s="8">
        <v>64</v>
      </c>
      <c r="R412" s="8" t="s">
        <v>26</v>
      </c>
      <c r="S412" s="8">
        <v>22.5</v>
      </c>
      <c r="T412" s="8">
        <v>0.85</v>
      </c>
      <c r="U412" s="8">
        <v>0.95699999999999996</v>
      </c>
      <c r="V412" s="9">
        <v>235.06</v>
      </c>
      <c r="W412" s="9">
        <v>24.908597237523999</v>
      </c>
      <c r="X412" t="e">
        <f>VLOOKUP(B412,[1]Daphnia!F$2:J$1059,5,FALSE)</f>
        <v>#N/A</v>
      </c>
      <c r="Y412" t="s">
        <v>27</v>
      </c>
      <c r="Z412" t="s">
        <v>27</v>
      </c>
      <c r="AA412">
        <v>500</v>
      </c>
      <c r="AB412" t="s">
        <v>4575</v>
      </c>
      <c r="AC412" t="s">
        <v>4576</v>
      </c>
    </row>
    <row r="413" spans="1:29" x14ac:dyDescent="0.25">
      <c r="A413" s="7" t="s">
        <v>848</v>
      </c>
      <c r="B413" s="8">
        <v>5234684</v>
      </c>
      <c r="C413" s="8">
        <v>23951</v>
      </c>
      <c r="D413" s="8">
        <v>5.766255664</v>
      </c>
      <c r="E413" s="8">
        <v>5.9049010830000004</v>
      </c>
      <c r="F413" s="8">
        <v>5.8312388970000004</v>
      </c>
      <c r="G413" s="8">
        <v>5.8451652699999999</v>
      </c>
      <c r="H413" s="8">
        <v>5.8413475110000004</v>
      </c>
      <c r="I413" s="8">
        <v>5.6177499290000004</v>
      </c>
      <c r="J413" s="8">
        <v>5.9020171599999998</v>
      </c>
      <c r="K413" s="8" t="s">
        <v>25</v>
      </c>
      <c r="L413" s="8">
        <v>6.0080089489999997</v>
      </c>
      <c r="M413" s="8">
        <v>0.1016711</v>
      </c>
      <c r="N413" s="8">
        <v>999.99999960000002</v>
      </c>
      <c r="O413" s="8">
        <v>5.5073330540000001</v>
      </c>
      <c r="P413" s="8">
        <v>64</v>
      </c>
      <c r="Q413" s="8">
        <v>64</v>
      </c>
      <c r="R413" s="8" t="s">
        <v>26</v>
      </c>
      <c r="S413" s="8">
        <v>40</v>
      </c>
      <c r="T413" s="8">
        <v>4.74</v>
      </c>
      <c r="U413" s="8">
        <v>5.13</v>
      </c>
      <c r="V413" s="9">
        <v>235.3</v>
      </c>
      <c r="W413" s="9">
        <v>235.29999990588004</v>
      </c>
      <c r="X413">
        <f>VLOOKUP(B413,[1]Daphnia!F$2:J$1059,5,FALSE)</f>
        <v>84400</v>
      </c>
      <c r="Y413">
        <v>2078.4609690826528</v>
      </c>
      <c r="Z413" t="s">
        <v>27</v>
      </c>
      <c r="AA413">
        <v>2144.7610589527217</v>
      </c>
      <c r="AB413" t="s">
        <v>5363</v>
      </c>
      <c r="AC413" t="s">
        <v>5363</v>
      </c>
    </row>
    <row r="414" spans="1:29" x14ac:dyDescent="0.25">
      <c r="A414" s="7" t="s">
        <v>850</v>
      </c>
      <c r="B414" s="8">
        <v>69655056</v>
      </c>
      <c r="C414" s="8">
        <v>22927</v>
      </c>
      <c r="D414" s="8">
        <v>5.8784120470000003</v>
      </c>
      <c r="E414" s="8">
        <v>5.8588118600000003</v>
      </c>
      <c r="F414" s="8">
        <v>5.8485024350000003</v>
      </c>
      <c r="G414" s="8">
        <v>5.8354492230000004</v>
      </c>
      <c r="H414" s="8">
        <v>5.8905040240000002</v>
      </c>
      <c r="I414" s="8">
        <v>5.962802709</v>
      </c>
      <c r="J414" s="8">
        <v>5.7625943250000002</v>
      </c>
      <c r="K414" s="8" t="s">
        <v>25</v>
      </c>
      <c r="L414" s="8">
        <v>6.0035272439999998</v>
      </c>
      <c r="M414" s="8">
        <v>4.9161272999999998E-2</v>
      </c>
      <c r="N414" s="8">
        <v>177.05686890000001</v>
      </c>
      <c r="O414" s="8">
        <v>5.6979073260000002</v>
      </c>
      <c r="P414" s="8" t="s">
        <v>26</v>
      </c>
      <c r="Q414" s="8" t="s">
        <v>26</v>
      </c>
      <c r="R414" s="8" t="s">
        <v>26</v>
      </c>
      <c r="S414" s="8" t="s">
        <v>27</v>
      </c>
      <c r="T414" s="8" t="s">
        <v>27</v>
      </c>
      <c r="U414" s="8" t="s">
        <v>27</v>
      </c>
      <c r="V414" s="9">
        <v>236.23099999999999</v>
      </c>
      <c r="W414" s="9">
        <v>41.826321197115902</v>
      </c>
      <c r="X414" t="e">
        <f>VLOOKUP(B414,[1]Daphnia!F$2:J$1059,5,FALSE)</f>
        <v>#N/A</v>
      </c>
      <c r="Y414" t="s">
        <v>27</v>
      </c>
      <c r="Z414" t="s">
        <v>27</v>
      </c>
      <c r="AA414" t="s">
        <v>27</v>
      </c>
      <c r="AB414" t="s">
        <v>5363</v>
      </c>
      <c r="AC414" t="s">
        <v>5363</v>
      </c>
    </row>
    <row r="415" spans="1:29" x14ac:dyDescent="0.25">
      <c r="A415" s="7" t="s">
        <v>852</v>
      </c>
      <c r="B415" s="8">
        <v>298464</v>
      </c>
      <c r="C415" s="8">
        <v>22731</v>
      </c>
      <c r="D415" s="8">
        <v>5.8601849599999998</v>
      </c>
      <c r="E415" s="8">
        <v>5.8517744860000001</v>
      </c>
      <c r="F415" s="8">
        <v>5.882375981</v>
      </c>
      <c r="G415" s="8">
        <v>5.83149841</v>
      </c>
      <c r="H415" s="8">
        <v>5.8774459410000004</v>
      </c>
      <c r="I415" s="8">
        <v>5.8455848550000002</v>
      </c>
      <c r="J415" s="8">
        <v>5.6691770530000003</v>
      </c>
      <c r="K415" s="8" t="s">
        <v>25</v>
      </c>
      <c r="L415" s="8">
        <v>6.000550316</v>
      </c>
      <c r="M415" s="8">
        <v>0.19970015999999999</v>
      </c>
      <c r="N415" s="8">
        <v>1000</v>
      </c>
      <c r="O415" s="8">
        <v>5.4190976910000002</v>
      </c>
      <c r="P415" s="8">
        <v>0.64</v>
      </c>
      <c r="Q415" s="8">
        <v>0.64</v>
      </c>
      <c r="R415" s="8" t="s">
        <v>26</v>
      </c>
      <c r="S415" s="8" t="s">
        <v>27</v>
      </c>
      <c r="T415" s="8" t="s">
        <v>27</v>
      </c>
      <c r="U415" s="8" t="s">
        <v>27</v>
      </c>
      <c r="V415" s="9">
        <v>236.274</v>
      </c>
      <c r="W415" s="9">
        <v>236.274</v>
      </c>
      <c r="X415" t="e">
        <f>VLOOKUP(B415,[1]Daphnia!F$2:J$1059,5,FALSE)</f>
        <v>#N/A</v>
      </c>
      <c r="Y415" t="s">
        <v>27</v>
      </c>
      <c r="Z415" t="s">
        <v>27</v>
      </c>
      <c r="AA415" t="s">
        <v>27</v>
      </c>
      <c r="AB415" t="s">
        <v>5363</v>
      </c>
      <c r="AC415" t="s">
        <v>5363</v>
      </c>
    </row>
    <row r="416" spans="1:29" x14ac:dyDescent="0.25">
      <c r="A416" s="7" t="s">
        <v>854</v>
      </c>
      <c r="B416" s="8">
        <v>141662</v>
      </c>
      <c r="C416" s="8">
        <v>23914</v>
      </c>
      <c r="D416" s="8">
        <v>6.1125478019999999</v>
      </c>
      <c r="E416" s="8">
        <v>6.4214121530000003</v>
      </c>
      <c r="F416" s="8">
        <v>6.0384611919999998</v>
      </c>
      <c r="G416" s="8">
        <v>6.0688209669999997</v>
      </c>
      <c r="H416" s="8">
        <v>6.0519317849999998</v>
      </c>
      <c r="I416" s="8">
        <v>6.0471269940000001</v>
      </c>
      <c r="J416" s="8">
        <v>5.8459616890000001</v>
      </c>
      <c r="K416" s="8" t="s">
        <v>25</v>
      </c>
      <c r="L416" s="8">
        <v>6.0772368419999996</v>
      </c>
      <c r="M416" s="8">
        <v>21.194896050000001</v>
      </c>
      <c r="N416" s="8">
        <v>224.5809793</v>
      </c>
      <c r="O416" s="8">
        <v>3.1428806869999999</v>
      </c>
      <c r="P416" s="8" t="s">
        <v>26</v>
      </c>
      <c r="Q416" s="8" t="s">
        <v>26</v>
      </c>
      <c r="R416" s="8" t="s">
        <v>26</v>
      </c>
      <c r="S416" s="8">
        <v>10</v>
      </c>
      <c r="T416" s="8" t="s">
        <v>27</v>
      </c>
      <c r="U416" s="8" t="s">
        <v>27</v>
      </c>
      <c r="V416" s="9">
        <v>237.19200000000001</v>
      </c>
      <c r="W416" s="9">
        <v>53.268811642125598</v>
      </c>
      <c r="X416" t="e">
        <f>VLOOKUP(B416,[1]Daphnia!F$2:J$1059,5,FALSE)</f>
        <v>#N/A</v>
      </c>
      <c r="Y416" t="s">
        <v>27</v>
      </c>
      <c r="Z416" t="s">
        <v>27</v>
      </c>
      <c r="AA416">
        <v>6300</v>
      </c>
      <c r="AB416" t="s">
        <v>5363</v>
      </c>
      <c r="AC416" t="s">
        <v>5363</v>
      </c>
    </row>
    <row r="417" spans="1:29" x14ac:dyDescent="0.25">
      <c r="A417" s="7" t="s">
        <v>856</v>
      </c>
      <c r="B417" s="8">
        <v>67209</v>
      </c>
      <c r="C417" s="8">
        <v>20972</v>
      </c>
      <c r="D417" s="8">
        <v>5.8975295330000002</v>
      </c>
      <c r="E417" s="8">
        <v>5.8822305699999999</v>
      </c>
      <c r="F417" s="8">
        <v>5.8837718529999998</v>
      </c>
      <c r="G417" s="8">
        <v>5.8766730320000002</v>
      </c>
      <c r="H417" s="8">
        <v>5.8079222919999998</v>
      </c>
      <c r="I417" s="8">
        <v>5.8381683300000002</v>
      </c>
      <c r="J417" s="8">
        <v>5.4632418630000004</v>
      </c>
      <c r="K417" s="8">
        <v>200</v>
      </c>
      <c r="L417" s="8">
        <v>5.9613903029999999</v>
      </c>
      <c r="M417" s="8">
        <v>1.3810984559999999</v>
      </c>
      <c r="N417" s="8">
        <v>635.90796690000002</v>
      </c>
      <c r="O417" s="8">
        <v>3.1349999999999998</v>
      </c>
      <c r="P417" s="8" t="s">
        <v>26</v>
      </c>
      <c r="Q417" s="8" t="s">
        <v>26</v>
      </c>
      <c r="R417" s="8" t="s">
        <v>26</v>
      </c>
      <c r="S417" s="8" t="s">
        <v>27</v>
      </c>
      <c r="T417" s="8" t="s">
        <v>27</v>
      </c>
      <c r="U417" s="8" t="s">
        <v>27</v>
      </c>
      <c r="V417" s="9">
        <v>238.15899999999999</v>
      </c>
      <c r="W417" s="9">
        <v>151.4472054889371</v>
      </c>
      <c r="X417" t="e">
        <f>VLOOKUP(B417,[1]Daphnia!F$2:J$1059,5,FALSE)</f>
        <v>#N/A</v>
      </c>
      <c r="Y417" t="s">
        <v>27</v>
      </c>
      <c r="Z417" t="s">
        <v>27</v>
      </c>
      <c r="AA417" t="s">
        <v>27</v>
      </c>
      <c r="AB417" t="s">
        <v>4570</v>
      </c>
      <c r="AC417" t="s">
        <v>4578</v>
      </c>
    </row>
    <row r="418" spans="1:29" x14ac:dyDescent="0.25">
      <c r="A418" s="7" t="s">
        <v>858</v>
      </c>
      <c r="B418" s="8">
        <v>23103982</v>
      </c>
      <c r="C418" s="8">
        <v>32569</v>
      </c>
      <c r="D418" s="8">
        <v>5.8328153540000001</v>
      </c>
      <c r="E418" s="8">
        <v>5.8766845319999996</v>
      </c>
      <c r="F418" s="8">
        <v>6.0313210579999996</v>
      </c>
      <c r="G418" s="8">
        <v>5.9872382630000001</v>
      </c>
      <c r="H418" s="8">
        <v>6.3205966929999997</v>
      </c>
      <c r="I418" s="8">
        <v>5.9905175020000003</v>
      </c>
      <c r="J418" s="8">
        <v>5.963899821</v>
      </c>
      <c r="K418" s="8" t="s">
        <v>25</v>
      </c>
      <c r="L418" s="8">
        <v>5.9791264809999998</v>
      </c>
      <c r="M418" s="8">
        <v>18.44213513</v>
      </c>
      <c r="N418" s="8">
        <v>12.2200951</v>
      </c>
      <c r="O418" s="8">
        <v>6.0995836050000003</v>
      </c>
      <c r="P418" s="8" t="s">
        <v>26</v>
      </c>
      <c r="Q418" s="8" t="s">
        <v>26</v>
      </c>
      <c r="R418" s="8" t="s">
        <v>26</v>
      </c>
      <c r="S418" s="8">
        <v>0.5</v>
      </c>
      <c r="T418" s="8" t="s">
        <v>27</v>
      </c>
      <c r="U418" s="8">
        <v>4.22</v>
      </c>
      <c r="V418" s="9">
        <v>238.291</v>
      </c>
      <c r="W418" s="9">
        <v>2.9119386814741</v>
      </c>
      <c r="X418">
        <f>VLOOKUP(B418,[1]Daphnia!F$2:J$1059,5,FALSE)</f>
        <v>19</v>
      </c>
      <c r="Y418" t="s">
        <v>27</v>
      </c>
      <c r="Z418" t="s">
        <v>27</v>
      </c>
      <c r="AA418">
        <v>79000</v>
      </c>
      <c r="AB418" t="s">
        <v>4579</v>
      </c>
      <c r="AC418" t="s">
        <v>4580</v>
      </c>
    </row>
    <row r="419" spans="1:29" x14ac:dyDescent="0.25">
      <c r="A419" s="7" t="s">
        <v>860</v>
      </c>
      <c r="B419" s="8">
        <v>21564170</v>
      </c>
      <c r="C419" s="8">
        <v>32647</v>
      </c>
      <c r="D419" s="8">
        <v>5.9319043889999996</v>
      </c>
      <c r="E419" s="8">
        <v>5.8434285099999999</v>
      </c>
      <c r="F419" s="8">
        <v>5.8139521329999999</v>
      </c>
      <c r="G419" s="8">
        <v>5.7837912319999996</v>
      </c>
      <c r="H419" s="8">
        <v>4.1187916280000003</v>
      </c>
      <c r="I419" s="8">
        <v>3.4800113160000001</v>
      </c>
      <c r="J419" s="8">
        <v>3.3962391689999998</v>
      </c>
      <c r="K419" s="8">
        <v>50</v>
      </c>
      <c r="L419" s="8">
        <v>5.9723751539999999</v>
      </c>
      <c r="M419" s="8">
        <v>1.82906127</v>
      </c>
      <c r="N419" s="8">
        <v>33.980656969999998</v>
      </c>
      <c r="O419" s="8">
        <v>3.1935727740000002</v>
      </c>
      <c r="P419" s="8">
        <v>0.64</v>
      </c>
      <c r="Q419" s="8">
        <v>0.64</v>
      </c>
      <c r="R419" s="8">
        <v>0.64</v>
      </c>
      <c r="S419" s="8">
        <v>40</v>
      </c>
      <c r="T419" s="8">
        <v>0.36099999999999999</v>
      </c>
      <c r="U419" s="8">
        <v>0.432</v>
      </c>
      <c r="V419" s="9">
        <v>238.34</v>
      </c>
      <c r="W419" s="9">
        <v>8.0989497822297984</v>
      </c>
      <c r="X419">
        <f>VLOOKUP(B419,[1]Daphnia!F$2:J$1059,5,FALSE)</f>
        <v>23</v>
      </c>
      <c r="Y419">
        <v>32</v>
      </c>
      <c r="Z419" t="s">
        <v>27</v>
      </c>
      <c r="AA419" t="s">
        <v>27</v>
      </c>
      <c r="AB419" t="s">
        <v>4575</v>
      </c>
      <c r="AC419" t="s">
        <v>4576</v>
      </c>
    </row>
    <row r="420" spans="1:29" x14ac:dyDescent="0.25">
      <c r="A420" s="7" t="s">
        <v>862</v>
      </c>
      <c r="B420" s="8">
        <v>81777891</v>
      </c>
      <c r="C420" s="8">
        <v>32355</v>
      </c>
      <c r="D420" s="8">
        <v>6.0907317970000001</v>
      </c>
      <c r="E420" s="8">
        <v>6.2328814460000004</v>
      </c>
      <c r="F420" s="8">
        <v>6.2866748990000003</v>
      </c>
      <c r="G420" s="8">
        <v>6.0551404279999996</v>
      </c>
      <c r="H420" s="8">
        <v>6.1962360160000003</v>
      </c>
      <c r="I420" s="8">
        <v>6.0657209139999999</v>
      </c>
      <c r="J420" s="8">
        <v>5.6779094800000003</v>
      </c>
      <c r="K420" s="8" t="s">
        <v>25</v>
      </c>
      <c r="L420" s="8">
        <v>6.0679169640000001</v>
      </c>
      <c r="M420" s="8">
        <v>9.3592554860000003</v>
      </c>
      <c r="N420" s="8">
        <v>173.30417739999999</v>
      </c>
      <c r="O420" s="8">
        <v>5.5658718870000001</v>
      </c>
      <c r="P420" s="8" t="s">
        <v>26</v>
      </c>
      <c r="Q420" s="8" t="s">
        <v>26</v>
      </c>
      <c r="R420" s="8" t="s">
        <v>26</v>
      </c>
      <c r="S420" s="8">
        <v>0.5</v>
      </c>
      <c r="T420" s="8" t="s">
        <v>27</v>
      </c>
      <c r="U420" s="8" t="s">
        <v>27</v>
      </c>
      <c r="V420" s="9">
        <v>239.7</v>
      </c>
      <c r="W420" s="9">
        <v>41.541011322779994</v>
      </c>
      <c r="X420" t="e">
        <f>VLOOKUP(B420,[1]Daphnia!F$2:J$1059,5,FALSE)</f>
        <v>#N/A</v>
      </c>
      <c r="Y420" t="s">
        <v>27</v>
      </c>
      <c r="Z420" t="s">
        <v>27</v>
      </c>
      <c r="AA420" t="s">
        <v>27</v>
      </c>
      <c r="AB420" t="s">
        <v>5363</v>
      </c>
      <c r="AC420" t="s">
        <v>5363</v>
      </c>
    </row>
    <row r="421" spans="1:29" x14ac:dyDescent="0.25">
      <c r="A421" s="7" t="s">
        <v>864</v>
      </c>
      <c r="B421" s="8">
        <v>88857</v>
      </c>
      <c r="C421" s="8">
        <v>20207</v>
      </c>
      <c r="D421" s="8">
        <v>6.020038145</v>
      </c>
      <c r="E421" s="8">
        <v>5.9588789699999998</v>
      </c>
      <c r="F421" s="8">
        <v>5.9401080210000003</v>
      </c>
      <c r="G421" s="8">
        <v>5.9056018149999998</v>
      </c>
      <c r="H421" s="8">
        <v>5.8196714319999998</v>
      </c>
      <c r="I421" s="8">
        <v>5.5583628960000002</v>
      </c>
      <c r="J421" s="8">
        <v>5.0438048310000001</v>
      </c>
      <c r="K421" s="8">
        <v>100</v>
      </c>
      <c r="L421" s="8">
        <v>5.9883069149999999</v>
      </c>
      <c r="M421" s="8">
        <v>1.3990970869999999</v>
      </c>
      <c r="N421" s="8">
        <v>341.1888869</v>
      </c>
      <c r="O421" s="8">
        <v>3.1349999999999998</v>
      </c>
      <c r="P421" s="8">
        <v>0.64</v>
      </c>
      <c r="Q421" s="8">
        <v>0.64</v>
      </c>
      <c r="R421" s="8" t="s">
        <v>26</v>
      </c>
      <c r="S421" s="8" t="s">
        <v>27</v>
      </c>
      <c r="T421" s="8" t="s">
        <v>27</v>
      </c>
      <c r="U421" s="8" t="s">
        <v>27</v>
      </c>
      <c r="V421" s="9">
        <v>240.215</v>
      </c>
      <c r="W421" s="9">
        <v>81.958688466683498</v>
      </c>
      <c r="X421">
        <f>VLOOKUP(B421,[1]Daphnia!F$2:J$1059,5,FALSE)</f>
        <v>240</v>
      </c>
      <c r="Y421" t="s">
        <v>27</v>
      </c>
      <c r="Z421">
        <v>585.67944043573846</v>
      </c>
      <c r="AA421" t="s">
        <v>27</v>
      </c>
      <c r="AB421" t="s">
        <v>5363</v>
      </c>
      <c r="AC421" t="s">
        <v>5363</v>
      </c>
    </row>
    <row r="422" spans="1:29" x14ac:dyDescent="0.25">
      <c r="A422" s="7" t="s">
        <v>866</v>
      </c>
      <c r="B422" s="8">
        <v>25057890</v>
      </c>
      <c r="C422" s="8">
        <v>23901</v>
      </c>
      <c r="D422" s="8">
        <v>6.0453193059999997</v>
      </c>
      <c r="E422" s="8">
        <v>5.9315388789999997</v>
      </c>
      <c r="F422" s="8">
        <v>5.9564941720000002</v>
      </c>
      <c r="G422" s="8">
        <v>5.9958484070000004</v>
      </c>
      <c r="H422" s="8">
        <v>6.0070513080000003</v>
      </c>
      <c r="I422" s="8">
        <v>6.0537024050000001</v>
      </c>
      <c r="J422" s="8">
        <v>5.5493088019999997</v>
      </c>
      <c r="K422" s="8">
        <v>200</v>
      </c>
      <c r="L422" s="8">
        <v>5.9982700160000002</v>
      </c>
      <c r="M422" s="8">
        <v>24.999765289999999</v>
      </c>
      <c r="N422" s="8">
        <v>200.68278280000001</v>
      </c>
      <c r="O422" s="8">
        <v>5.0150718479999998</v>
      </c>
      <c r="P422" s="8" t="s">
        <v>26</v>
      </c>
      <c r="Q422" s="8" t="s">
        <v>26</v>
      </c>
      <c r="R422" s="8" t="s">
        <v>26</v>
      </c>
      <c r="S422" s="8">
        <v>11.75</v>
      </c>
      <c r="T422" s="8" t="s">
        <v>27</v>
      </c>
      <c r="U422" s="8" t="s">
        <v>27</v>
      </c>
      <c r="V422" s="9">
        <v>240.28</v>
      </c>
      <c r="W422" s="9">
        <v>48.220059051184002</v>
      </c>
      <c r="X422" t="e">
        <f>VLOOKUP(B422,[1]Daphnia!F$2:J$1059,5,FALSE)</f>
        <v>#N/A</v>
      </c>
      <c r="Y422" t="s">
        <v>27</v>
      </c>
      <c r="Z422" t="s">
        <v>27</v>
      </c>
      <c r="AA422" t="s">
        <v>27</v>
      </c>
      <c r="AB422" t="s">
        <v>5363</v>
      </c>
      <c r="AC422" t="s">
        <v>5363</v>
      </c>
    </row>
    <row r="423" spans="1:29" x14ac:dyDescent="0.25">
      <c r="A423" s="7" t="s">
        <v>868</v>
      </c>
      <c r="B423" s="8">
        <v>137268</v>
      </c>
      <c r="C423" s="8">
        <v>21332</v>
      </c>
      <c r="D423" s="8">
        <v>6.0022524700000002</v>
      </c>
      <c r="E423" s="8">
        <v>6.0193020500000003</v>
      </c>
      <c r="F423" s="8">
        <v>6.0591405439999999</v>
      </c>
      <c r="G423" s="8">
        <v>6.1254292560000003</v>
      </c>
      <c r="H423" s="8">
        <v>5.5523357940000002</v>
      </c>
      <c r="I423" s="8">
        <v>5.3635154229999999</v>
      </c>
      <c r="J423" s="8">
        <v>5.1345962839999997</v>
      </c>
      <c r="K423" s="8">
        <v>50</v>
      </c>
      <c r="L423" s="8">
        <v>6.0166516999999997</v>
      </c>
      <c r="M423" s="8">
        <v>2.3404690260000001</v>
      </c>
      <c r="N423" s="8">
        <v>48.939171709999997</v>
      </c>
      <c r="O423" s="8">
        <v>5.1724188120000001</v>
      </c>
      <c r="P423" s="8">
        <v>6.4000000000000003E-3</v>
      </c>
      <c r="Q423" s="8" t="s">
        <v>26</v>
      </c>
      <c r="R423" s="8">
        <v>6.4000000000000003E-3</v>
      </c>
      <c r="S423" s="8">
        <v>40</v>
      </c>
      <c r="T423" s="8">
        <v>1.3600000000000001E-3</v>
      </c>
      <c r="U423" s="8" t="s">
        <v>27</v>
      </c>
      <c r="V423" s="9">
        <v>240.42</v>
      </c>
      <c r="W423" s="9">
        <v>11.765955662518198</v>
      </c>
      <c r="X423">
        <f>VLOOKUP(B423,[1]Daphnia!F$2:J$1059,5,FALSE)</f>
        <v>240</v>
      </c>
      <c r="Y423" t="s">
        <v>27</v>
      </c>
      <c r="Z423" t="s">
        <v>27</v>
      </c>
      <c r="AA423" t="s">
        <v>27</v>
      </c>
      <c r="AB423" t="s">
        <v>4575</v>
      </c>
      <c r="AC423" t="s">
        <v>4576</v>
      </c>
    </row>
    <row r="424" spans="1:29" x14ac:dyDescent="0.25">
      <c r="A424" s="7" t="s">
        <v>870</v>
      </c>
      <c r="B424" s="8">
        <v>21725462</v>
      </c>
      <c r="C424" s="8">
        <v>23990</v>
      </c>
      <c r="D424" s="8">
        <v>5.8911454110000001</v>
      </c>
      <c r="E424" s="8">
        <v>5.9460188279999997</v>
      </c>
      <c r="F424" s="8">
        <v>5.8830233420000004</v>
      </c>
      <c r="G424" s="8">
        <v>6.0308820299999999</v>
      </c>
      <c r="H424" s="8">
        <v>6.26181126</v>
      </c>
      <c r="I424" s="8">
        <v>6.4195577610000001</v>
      </c>
      <c r="J424" s="8">
        <v>5.8628254870000003</v>
      </c>
      <c r="K424" s="8" t="s">
        <v>25</v>
      </c>
      <c r="L424" s="8">
        <v>5.9692882359999997</v>
      </c>
      <c r="M424" s="8">
        <v>24.97368973</v>
      </c>
      <c r="N424" s="8">
        <v>10.58315301</v>
      </c>
      <c r="O424" s="8">
        <v>6.2579492419999996</v>
      </c>
      <c r="P424" s="8" t="s">
        <v>26</v>
      </c>
      <c r="Q424" s="8" t="s">
        <v>26</v>
      </c>
      <c r="R424" s="8" t="s">
        <v>26</v>
      </c>
      <c r="S424" s="8">
        <v>0</v>
      </c>
      <c r="T424" s="8" t="s">
        <v>27</v>
      </c>
      <c r="U424" s="8" t="s">
        <v>27</v>
      </c>
      <c r="V424" s="9">
        <v>240.7</v>
      </c>
      <c r="W424" s="9">
        <v>2.5473649295069998</v>
      </c>
      <c r="X424">
        <f>VLOOKUP(B424,[1]Daphnia!F$2:J$1059,5,FALSE)</f>
        <v>42000</v>
      </c>
      <c r="Y424" t="s">
        <v>27</v>
      </c>
      <c r="Z424" t="s">
        <v>27</v>
      </c>
      <c r="AA424">
        <v>4000</v>
      </c>
      <c r="AB424" t="s">
        <v>4575</v>
      </c>
      <c r="AC424" t="s">
        <v>4576</v>
      </c>
    </row>
    <row r="425" spans="1:29" x14ac:dyDescent="0.25">
      <c r="A425" s="7" t="s">
        <v>872</v>
      </c>
      <c r="B425" s="8">
        <v>7287196</v>
      </c>
      <c r="C425" s="8">
        <v>24272</v>
      </c>
      <c r="D425" s="8">
        <v>5.8332924520000002</v>
      </c>
      <c r="E425" s="8">
        <v>5.7639919229999999</v>
      </c>
      <c r="F425" s="8">
        <v>5.8683793880000001</v>
      </c>
      <c r="G425" s="8">
        <v>5.9993986890000004</v>
      </c>
      <c r="H425" s="8">
        <v>5.7870292839999999</v>
      </c>
      <c r="I425" s="8">
        <v>5.8624136020000002</v>
      </c>
      <c r="J425" s="8">
        <v>5.3738547280000004</v>
      </c>
      <c r="K425" s="8">
        <v>200</v>
      </c>
      <c r="L425" s="8">
        <v>5.9492423560000001</v>
      </c>
      <c r="M425" s="8">
        <v>2.1566049029999999</v>
      </c>
      <c r="N425" s="8">
        <v>375.1840699</v>
      </c>
      <c r="O425" s="8">
        <v>3.1349999999999998</v>
      </c>
      <c r="P425" s="8" t="s">
        <v>26</v>
      </c>
      <c r="Q425" s="8" t="s">
        <v>26</v>
      </c>
      <c r="R425" s="8" t="s">
        <v>26</v>
      </c>
      <c r="S425" s="8">
        <v>23</v>
      </c>
      <c r="T425" s="8" t="s">
        <v>27</v>
      </c>
      <c r="U425" s="8" t="s">
        <v>27</v>
      </c>
      <c r="V425" s="9">
        <v>241.36</v>
      </c>
      <c r="W425" s="9">
        <v>90.554427111064001</v>
      </c>
      <c r="X425">
        <f>VLOOKUP(B425,[1]Daphnia!F$2:J$1059,5,FALSE)</f>
        <v>18590</v>
      </c>
      <c r="Y425">
        <v>10000</v>
      </c>
      <c r="Z425" t="s">
        <v>27</v>
      </c>
      <c r="AA425">
        <v>2900</v>
      </c>
      <c r="AB425" t="s">
        <v>4575</v>
      </c>
      <c r="AC425" t="s">
        <v>4576</v>
      </c>
    </row>
    <row r="426" spans="1:29" x14ac:dyDescent="0.25">
      <c r="A426" s="7" t="s">
        <v>874</v>
      </c>
      <c r="B426" s="11">
        <v>1918021</v>
      </c>
      <c r="C426" s="8">
        <v>21160</v>
      </c>
      <c r="D426" s="8">
        <v>6.1602376999999997</v>
      </c>
      <c r="E426" s="8">
        <v>6.0635953450000004</v>
      </c>
      <c r="F426" s="8">
        <v>6.0919028270000002</v>
      </c>
      <c r="G426" s="8">
        <v>6.1363791570000004</v>
      </c>
      <c r="H426" s="8">
        <v>6.1220673860000003</v>
      </c>
      <c r="I426" s="8">
        <v>6.1365544969999997</v>
      </c>
      <c r="J426" s="8">
        <v>5.9681201960000001</v>
      </c>
      <c r="K426" s="8" t="s">
        <v>25</v>
      </c>
      <c r="L426" s="8">
        <v>5.9984626199999997</v>
      </c>
      <c r="M426" s="8">
        <v>1.9534000000000001E-4</v>
      </c>
      <c r="N426" s="8">
        <v>895.73108730000001</v>
      </c>
      <c r="O426" s="8">
        <v>6.2203761059999998</v>
      </c>
      <c r="P426" s="8" t="s">
        <v>26</v>
      </c>
      <c r="Q426" s="8" t="s">
        <v>26</v>
      </c>
      <c r="R426" s="8" t="s">
        <v>26</v>
      </c>
      <c r="S426" s="8">
        <v>0</v>
      </c>
      <c r="T426" s="8" t="s">
        <v>27</v>
      </c>
      <c r="U426" s="8">
        <v>1.97</v>
      </c>
      <c r="V426" s="9">
        <v>241.45</v>
      </c>
      <c r="W426" s="9">
        <v>216.27427102858499</v>
      </c>
      <c r="X426">
        <f>VLOOKUP(B426,[1]Daphnia!F$2:J$1059,5,FALSE)</f>
        <v>68300</v>
      </c>
      <c r="Y426">
        <v>19514.099228607498</v>
      </c>
      <c r="Z426" t="s">
        <v>27</v>
      </c>
      <c r="AA426">
        <v>8773.7732858199743</v>
      </c>
      <c r="AB426" t="s">
        <v>4579</v>
      </c>
      <c r="AC426" t="s">
        <v>4580</v>
      </c>
    </row>
    <row r="427" spans="1:29" x14ac:dyDescent="0.25">
      <c r="A427" s="7" t="s">
        <v>876</v>
      </c>
      <c r="B427" s="8">
        <v>10222012</v>
      </c>
      <c r="C427" s="8">
        <v>32361</v>
      </c>
      <c r="D427" s="8">
        <v>6.0933531480000003</v>
      </c>
      <c r="E427" s="8">
        <v>6.030608</v>
      </c>
      <c r="F427" s="8">
        <v>6.0406485539999997</v>
      </c>
      <c r="G427" s="8">
        <v>6.073704201</v>
      </c>
      <c r="H427" s="8">
        <v>5.9560276910000001</v>
      </c>
      <c r="I427" s="8">
        <v>5.9413210369999998</v>
      </c>
      <c r="J427" s="8">
        <v>5.5725333590000004</v>
      </c>
      <c r="K427" s="8">
        <v>200</v>
      </c>
      <c r="L427" s="8">
        <v>6.017697665</v>
      </c>
      <c r="M427" s="8">
        <v>2.3973789289999998</v>
      </c>
      <c r="N427" s="8">
        <v>405.85095380000001</v>
      </c>
      <c r="O427" s="8">
        <v>3.1349999999999998</v>
      </c>
      <c r="P427" s="8">
        <v>6.4000000000000001E-2</v>
      </c>
      <c r="Q427" s="8">
        <v>6.4000000000000001E-2</v>
      </c>
      <c r="R427" s="8" t="s">
        <v>26</v>
      </c>
      <c r="S427" s="8" t="s">
        <v>27</v>
      </c>
      <c r="T427" s="8" t="s">
        <v>27</v>
      </c>
      <c r="U427" s="8" t="s">
        <v>27</v>
      </c>
      <c r="V427" s="9">
        <v>241.87</v>
      </c>
      <c r="W427" s="9">
        <v>98.163170195606014</v>
      </c>
      <c r="X427">
        <f>VLOOKUP(B427,[1]Daphnia!F$2:J$1059,5,FALSE)</f>
        <v>900</v>
      </c>
      <c r="Y427">
        <v>1729.1616465790582</v>
      </c>
      <c r="Z427">
        <v>1800</v>
      </c>
      <c r="AA427">
        <v>1516.57508881031</v>
      </c>
      <c r="AB427" t="s">
        <v>4575</v>
      </c>
      <c r="AC427" t="s">
        <v>4576</v>
      </c>
    </row>
    <row r="428" spans="1:29" x14ac:dyDescent="0.25">
      <c r="A428" s="7" t="s">
        <v>878</v>
      </c>
      <c r="B428" s="8">
        <v>84087014</v>
      </c>
      <c r="C428" s="8">
        <v>32641</v>
      </c>
      <c r="D428" s="8">
        <v>5.9700892010000004</v>
      </c>
      <c r="E428" s="8">
        <v>6.0317115870000002</v>
      </c>
      <c r="F428" s="8">
        <v>6.0319422759999997</v>
      </c>
      <c r="G428" s="8">
        <v>5.9874892180000003</v>
      </c>
      <c r="H428" s="8">
        <v>5.969953115</v>
      </c>
      <c r="I428" s="8">
        <v>6.0746398490000004</v>
      </c>
      <c r="J428" s="8">
        <v>5.761838268</v>
      </c>
      <c r="K428" s="8" t="s">
        <v>25</v>
      </c>
      <c r="L428" s="8">
        <v>6.0033656369999999</v>
      </c>
      <c r="M428" s="8">
        <v>24.999766619999999</v>
      </c>
      <c r="N428" s="8">
        <v>208.38396800000001</v>
      </c>
      <c r="O428" s="8">
        <v>5.0735812759999996</v>
      </c>
      <c r="P428" s="8">
        <v>6.4000000000000001E-2</v>
      </c>
      <c r="Q428" s="8">
        <v>6.4000000000000001E-2</v>
      </c>
      <c r="R428" s="8" t="s">
        <v>26</v>
      </c>
      <c r="S428" s="8">
        <v>0.5</v>
      </c>
      <c r="T428" s="8" t="s">
        <v>27</v>
      </c>
      <c r="U428" s="8">
        <v>1.41</v>
      </c>
      <c r="V428" s="9">
        <v>242.06</v>
      </c>
      <c r="W428" s="9">
        <v>50.441423294080003</v>
      </c>
      <c r="X428">
        <f>VLOOKUP(B428,[1]Daphnia!F$2:J$1059,5,FALSE)</f>
        <v>29800</v>
      </c>
      <c r="Y428">
        <v>31600</v>
      </c>
      <c r="Z428" t="s">
        <v>27</v>
      </c>
      <c r="AA428" t="s">
        <v>27</v>
      </c>
      <c r="AB428" t="s">
        <v>5363</v>
      </c>
      <c r="AC428" t="s">
        <v>5363</v>
      </c>
    </row>
    <row r="429" spans="1:29" x14ac:dyDescent="0.25">
      <c r="A429" s="7" t="s">
        <v>880</v>
      </c>
      <c r="B429" s="8">
        <v>77407</v>
      </c>
      <c r="C429" s="8">
        <v>22442</v>
      </c>
      <c r="D429" s="8">
        <v>5.9004838099999999</v>
      </c>
      <c r="E429" s="8">
        <v>5.8055028139999996</v>
      </c>
      <c r="F429" s="8">
        <v>5.904013784</v>
      </c>
      <c r="G429" s="8">
        <v>5.7424454799999998</v>
      </c>
      <c r="H429" s="8">
        <v>5.8708683410000004</v>
      </c>
      <c r="I429" s="8">
        <v>5.1396235609999996</v>
      </c>
      <c r="J429" s="8">
        <v>4.7430644419999997</v>
      </c>
      <c r="K429" s="8">
        <v>100</v>
      </c>
      <c r="L429" s="8">
        <v>5.9388831270000004</v>
      </c>
      <c r="M429" s="8">
        <v>4.8397480939999999</v>
      </c>
      <c r="N429" s="8">
        <v>87.118943029999997</v>
      </c>
      <c r="O429" s="8">
        <v>4.7243576840000001</v>
      </c>
      <c r="P429" s="8">
        <v>64</v>
      </c>
      <c r="Q429" s="8">
        <v>64</v>
      </c>
      <c r="R429" s="8" t="s">
        <v>26</v>
      </c>
      <c r="S429" s="8" t="s">
        <v>27</v>
      </c>
      <c r="T429" s="8" t="s">
        <v>27</v>
      </c>
      <c r="U429" s="8" t="s">
        <v>27</v>
      </c>
      <c r="V429" s="9">
        <v>242.31800000000001</v>
      </c>
      <c r="W429" s="9">
        <v>21.11048803714354</v>
      </c>
      <c r="X429" t="e">
        <f>VLOOKUP(B429,[1]Daphnia!F$2:J$1059,5,FALSE)</f>
        <v>#N/A</v>
      </c>
      <c r="Y429" t="s">
        <v>27</v>
      </c>
      <c r="Z429" t="s">
        <v>27</v>
      </c>
      <c r="AA429" t="s">
        <v>27</v>
      </c>
      <c r="AB429" t="s">
        <v>4570</v>
      </c>
      <c r="AC429" t="s">
        <v>4571</v>
      </c>
    </row>
    <row r="430" spans="1:29" x14ac:dyDescent="0.25">
      <c r="A430" s="7" t="s">
        <v>882</v>
      </c>
      <c r="B430" s="8">
        <v>13194484</v>
      </c>
      <c r="C430" s="8">
        <v>32611</v>
      </c>
      <c r="D430" s="8">
        <v>5.8281777110000004</v>
      </c>
      <c r="E430" s="8">
        <v>5.7755677219999999</v>
      </c>
      <c r="F430" s="8">
        <v>5.6809197520000003</v>
      </c>
      <c r="G430" s="8">
        <v>5.551869398</v>
      </c>
      <c r="H430" s="8">
        <v>4.8134494219999997</v>
      </c>
      <c r="I430" s="8">
        <v>4.3473668080000003</v>
      </c>
      <c r="J430" s="8">
        <v>4.1896490469999996</v>
      </c>
      <c r="K430" s="8">
        <v>10</v>
      </c>
      <c r="L430" s="8">
        <v>5.9764357889999999</v>
      </c>
      <c r="M430" s="8">
        <v>0.75697365100000003</v>
      </c>
      <c r="N430" s="8">
        <v>76.333889670000005</v>
      </c>
      <c r="O430" s="8">
        <v>3.1349999999999998</v>
      </c>
      <c r="P430" s="8" t="s">
        <v>26</v>
      </c>
      <c r="Q430" s="8" t="s">
        <v>26</v>
      </c>
      <c r="R430" s="8" t="s">
        <v>26</v>
      </c>
      <c r="S430" s="8">
        <v>1.25</v>
      </c>
      <c r="T430" s="8" t="s">
        <v>27</v>
      </c>
      <c r="U430" s="8">
        <v>0.11899999999999999</v>
      </c>
      <c r="V430" s="9">
        <v>242.33</v>
      </c>
      <c r="W430" s="9">
        <v>18.497991483731102</v>
      </c>
      <c r="X430">
        <f>VLOOKUP(B430,[1]Daphnia!F$2:J$1059,5,FALSE)</f>
        <v>93</v>
      </c>
      <c r="Y430">
        <v>300</v>
      </c>
      <c r="Z430" t="s">
        <v>27</v>
      </c>
      <c r="AA430">
        <v>1150</v>
      </c>
      <c r="AB430" t="s">
        <v>5363</v>
      </c>
      <c r="AC430" t="s">
        <v>5363</v>
      </c>
    </row>
    <row r="431" spans="1:29" x14ac:dyDescent="0.25">
      <c r="A431" s="7" t="s">
        <v>884</v>
      </c>
      <c r="B431" s="8">
        <v>36653824</v>
      </c>
      <c r="C431" s="8">
        <v>27991</v>
      </c>
      <c r="D431" s="8">
        <v>5.8889990000000001</v>
      </c>
      <c r="E431" s="8">
        <v>5.830644113</v>
      </c>
      <c r="F431" s="8">
        <v>5.8636161830000004</v>
      </c>
      <c r="G431" s="8">
        <v>5.7945465360000004</v>
      </c>
      <c r="H431" s="8">
        <v>5.681060649</v>
      </c>
      <c r="I431" s="8">
        <v>5.793982261</v>
      </c>
      <c r="J431" s="8">
        <v>5.6439678669999997</v>
      </c>
      <c r="K431" s="8">
        <v>200</v>
      </c>
      <c r="L431" s="8">
        <v>5.9998230069999998</v>
      </c>
      <c r="M431" s="8">
        <v>0.22184754500000001</v>
      </c>
      <c r="N431" s="8">
        <v>1000</v>
      </c>
      <c r="O431" s="8">
        <v>5.2392020989999999</v>
      </c>
      <c r="P431" s="8">
        <v>6.4000000000000003E-3</v>
      </c>
      <c r="Q431" s="8">
        <v>6.4000000000000003E-3</v>
      </c>
      <c r="R431" s="8" t="s">
        <v>26</v>
      </c>
      <c r="S431" s="8" t="s">
        <v>27</v>
      </c>
      <c r="T431" s="8" t="s">
        <v>27</v>
      </c>
      <c r="U431" s="8" t="s">
        <v>27</v>
      </c>
      <c r="V431" s="9">
        <v>242.447</v>
      </c>
      <c r="W431" s="9">
        <v>242.447</v>
      </c>
      <c r="X431" t="e">
        <f>VLOOKUP(B431,[1]Daphnia!F$2:J$1059,5,FALSE)</f>
        <v>#N/A</v>
      </c>
      <c r="Y431" t="s">
        <v>27</v>
      </c>
      <c r="Z431" t="s">
        <v>27</v>
      </c>
      <c r="AA431" t="s">
        <v>27</v>
      </c>
      <c r="AB431" t="s">
        <v>5363</v>
      </c>
      <c r="AC431" t="s">
        <v>5363</v>
      </c>
    </row>
    <row r="432" spans="1:29" x14ac:dyDescent="0.25">
      <c r="A432" s="7" t="s">
        <v>886</v>
      </c>
      <c r="B432" s="8">
        <v>637070</v>
      </c>
      <c r="C432" s="8">
        <v>20336</v>
      </c>
      <c r="D432" s="8">
        <v>6.0094452150000004</v>
      </c>
      <c r="E432" s="8">
        <v>5.7991513670000003</v>
      </c>
      <c r="F432" s="8">
        <v>5.8630667330000001</v>
      </c>
      <c r="G432" s="8">
        <v>5.8146246560000003</v>
      </c>
      <c r="H432" s="8">
        <v>5.7530989349999997</v>
      </c>
      <c r="I432" s="8">
        <v>5.7772647609999996</v>
      </c>
      <c r="J432" s="8">
        <v>5.5356560359999998</v>
      </c>
      <c r="K432" s="8">
        <v>200</v>
      </c>
      <c r="L432" s="8">
        <v>5.9956633339999996</v>
      </c>
      <c r="M432" s="8">
        <v>0.38081743299999998</v>
      </c>
      <c r="N432" s="8">
        <v>1000</v>
      </c>
      <c r="O432" s="8">
        <v>4.9151743379999999</v>
      </c>
      <c r="P432" s="8">
        <v>64</v>
      </c>
      <c r="Q432" s="8">
        <v>64</v>
      </c>
      <c r="R432" s="8">
        <v>64</v>
      </c>
      <c r="S432" s="8" t="s">
        <v>27</v>
      </c>
      <c r="T432" s="8" t="s">
        <v>27</v>
      </c>
      <c r="U432" s="8" t="s">
        <v>27</v>
      </c>
      <c r="V432" s="9">
        <v>242.7</v>
      </c>
      <c r="W432" s="9">
        <v>242.7</v>
      </c>
      <c r="X432" t="e">
        <f>VLOOKUP(B432,[1]Daphnia!F$2:J$1059,5,FALSE)</f>
        <v>#N/A</v>
      </c>
      <c r="Y432" t="s">
        <v>27</v>
      </c>
      <c r="Z432" t="s">
        <v>27</v>
      </c>
      <c r="AA432" t="s">
        <v>27</v>
      </c>
      <c r="AB432" t="s">
        <v>5363</v>
      </c>
      <c r="AC432" t="s">
        <v>5363</v>
      </c>
    </row>
    <row r="433" spans="1:29" x14ac:dyDescent="0.25">
      <c r="A433" s="7" t="s">
        <v>888</v>
      </c>
      <c r="B433" s="8">
        <v>119904</v>
      </c>
      <c r="C433" s="8">
        <v>25091</v>
      </c>
      <c r="D433" s="8">
        <v>6.000082377</v>
      </c>
      <c r="E433" s="8">
        <v>6.078200893</v>
      </c>
      <c r="F433" s="8">
        <v>6.0503461310000004</v>
      </c>
      <c r="G433" s="8">
        <v>6.0713806699999999</v>
      </c>
      <c r="H433" s="8">
        <v>6.0600991630000003</v>
      </c>
      <c r="I433" s="8">
        <v>6.0307649970000003</v>
      </c>
      <c r="J433" s="8">
        <v>5.7448882890000004</v>
      </c>
      <c r="K433" s="8" t="s">
        <v>25</v>
      </c>
      <c r="L433" s="8">
        <v>6.0228797460000001</v>
      </c>
      <c r="M433" s="8">
        <v>18.93630585</v>
      </c>
      <c r="N433" s="8">
        <v>201.85834310000001</v>
      </c>
      <c r="O433" s="8">
        <v>5.3787267910000001</v>
      </c>
      <c r="P433" s="8">
        <v>64</v>
      </c>
      <c r="Q433" s="8" t="s">
        <v>26</v>
      </c>
      <c r="R433" s="8">
        <v>64</v>
      </c>
      <c r="S433" s="8" t="s">
        <v>27</v>
      </c>
      <c r="T433" s="8" t="s">
        <v>27</v>
      </c>
      <c r="U433" s="8" t="s">
        <v>27</v>
      </c>
      <c r="V433" s="9">
        <v>244.29400000000001</v>
      </c>
      <c r="W433" s="9">
        <v>49.312782069271407</v>
      </c>
      <c r="X433" t="e">
        <f>VLOOKUP(B433,[1]Daphnia!F$2:J$1059,5,FALSE)</f>
        <v>#N/A</v>
      </c>
      <c r="Y433" t="s">
        <v>27</v>
      </c>
      <c r="Z433" t="s">
        <v>27</v>
      </c>
      <c r="AA433" t="s">
        <v>27</v>
      </c>
      <c r="AB433" t="s">
        <v>5363</v>
      </c>
      <c r="AC433" t="s">
        <v>5363</v>
      </c>
    </row>
    <row r="434" spans="1:29" x14ac:dyDescent="0.25">
      <c r="A434" s="7" t="s">
        <v>890</v>
      </c>
      <c r="B434" s="8">
        <v>131179</v>
      </c>
      <c r="C434" s="8">
        <v>20392</v>
      </c>
      <c r="D434" s="8">
        <v>5.87957106</v>
      </c>
      <c r="E434" s="8">
        <v>5.9241748090000002</v>
      </c>
      <c r="F434" s="8">
        <v>5.938430629</v>
      </c>
      <c r="G434" s="8">
        <v>5.956094792</v>
      </c>
      <c r="H434" s="8">
        <v>5.8769447980000002</v>
      </c>
      <c r="I434" s="8">
        <v>5.8437939009999997</v>
      </c>
      <c r="J434" s="8">
        <v>5.6478586640000001</v>
      </c>
      <c r="K434" s="8">
        <v>200</v>
      </c>
      <c r="L434" s="8">
        <v>5.9770265980000001</v>
      </c>
      <c r="M434" s="8">
        <v>1.0101101720000001</v>
      </c>
      <c r="N434" s="8">
        <v>999.99999990000003</v>
      </c>
      <c r="O434" s="8">
        <v>4.0416130450000001</v>
      </c>
      <c r="P434" s="8">
        <v>6.4</v>
      </c>
      <c r="Q434" s="8">
        <v>6.4</v>
      </c>
      <c r="R434" s="8" t="s">
        <v>26</v>
      </c>
      <c r="S434" s="8" t="s">
        <v>27</v>
      </c>
      <c r="T434" s="8" t="s">
        <v>27</v>
      </c>
      <c r="U434" s="8" t="s">
        <v>27</v>
      </c>
      <c r="V434" s="9">
        <v>246.262</v>
      </c>
      <c r="W434" s="9">
        <v>246.26199997537381</v>
      </c>
      <c r="X434" t="e">
        <f>VLOOKUP(B434,[1]Daphnia!F$2:J$1059,5,FALSE)</f>
        <v>#N/A</v>
      </c>
      <c r="Y434" t="s">
        <v>27</v>
      </c>
      <c r="Z434" t="s">
        <v>27</v>
      </c>
      <c r="AA434" t="s">
        <v>27</v>
      </c>
      <c r="AB434" t="s">
        <v>5363</v>
      </c>
      <c r="AC434" t="s">
        <v>5363</v>
      </c>
    </row>
    <row r="435" spans="1:29" x14ac:dyDescent="0.25">
      <c r="A435" s="7" t="s">
        <v>892</v>
      </c>
      <c r="B435" s="8">
        <v>55981</v>
      </c>
      <c r="C435" s="8">
        <v>20910</v>
      </c>
      <c r="D435" s="8">
        <v>5.977871725</v>
      </c>
      <c r="E435" s="8">
        <v>5.9333087439999996</v>
      </c>
      <c r="F435" s="8">
        <v>5.9373714370000004</v>
      </c>
      <c r="G435" s="8">
        <v>5.9504217800000001</v>
      </c>
      <c r="H435" s="8">
        <v>5.9754337529999999</v>
      </c>
      <c r="I435" s="8">
        <v>5.9415015870000003</v>
      </c>
      <c r="J435" s="8">
        <v>5.8029079750000001</v>
      </c>
      <c r="K435" s="8" t="s">
        <v>25</v>
      </c>
      <c r="L435" s="8">
        <v>5.9835496729999997</v>
      </c>
      <c r="M435" s="8">
        <v>2.138614579</v>
      </c>
      <c r="N435" s="8">
        <v>713.02570530000003</v>
      </c>
      <c r="O435" s="8">
        <v>3.1349999999999998</v>
      </c>
      <c r="P435" s="8">
        <v>6.4000000000000001E-2</v>
      </c>
      <c r="Q435" s="8">
        <v>6.4000000000000001E-2</v>
      </c>
      <c r="R435" s="8">
        <v>64</v>
      </c>
      <c r="S435" s="8" t="s">
        <v>27</v>
      </c>
      <c r="T435" s="8" t="s">
        <v>27</v>
      </c>
      <c r="U435" s="8" t="s">
        <v>27</v>
      </c>
      <c r="V435" s="9">
        <v>246.29</v>
      </c>
      <c r="W435" s="9">
        <v>175.61110095833698</v>
      </c>
      <c r="X435" t="e">
        <f>VLOOKUP(B435,[1]Daphnia!F$2:J$1059,5,FALSE)</f>
        <v>#N/A</v>
      </c>
      <c r="Y435" t="s">
        <v>27</v>
      </c>
      <c r="Z435" t="s">
        <v>27</v>
      </c>
      <c r="AA435" t="s">
        <v>27</v>
      </c>
      <c r="AB435" t="s">
        <v>4575</v>
      </c>
      <c r="AC435" t="s">
        <v>4576</v>
      </c>
    </row>
    <row r="436" spans="1:29" x14ac:dyDescent="0.25">
      <c r="A436" s="7" t="s">
        <v>894</v>
      </c>
      <c r="B436" s="8">
        <v>2593159</v>
      </c>
      <c r="C436" s="8">
        <v>32547</v>
      </c>
      <c r="D436" s="8">
        <v>5.7179583259999998</v>
      </c>
      <c r="E436" s="8">
        <v>5.8113137869999996</v>
      </c>
      <c r="F436" s="8">
        <v>5.7978990210000001</v>
      </c>
      <c r="G436" s="8">
        <v>5.8329535039999998</v>
      </c>
      <c r="H436" s="8">
        <v>5.5707260180000002</v>
      </c>
      <c r="I436" s="8">
        <v>5.5852731420000001</v>
      </c>
      <c r="J436" s="8">
        <v>4.5803323420000002</v>
      </c>
      <c r="K436" s="8">
        <v>50</v>
      </c>
      <c r="L436" s="8">
        <v>5.9191805110000004</v>
      </c>
      <c r="M436" s="8">
        <v>2.1328789110000002</v>
      </c>
      <c r="N436" s="8">
        <v>207.22799140000001</v>
      </c>
      <c r="O436" s="8">
        <v>3.1349999999999998</v>
      </c>
      <c r="P436" s="8" t="s">
        <v>26</v>
      </c>
      <c r="Q436" s="8" t="s">
        <v>26</v>
      </c>
      <c r="R436" s="8" t="s">
        <v>26</v>
      </c>
      <c r="S436" s="8">
        <v>23.5</v>
      </c>
      <c r="T436" s="8">
        <v>3.91</v>
      </c>
      <c r="U436" s="8">
        <v>4.3099999999999996</v>
      </c>
      <c r="V436" s="9">
        <v>247.52</v>
      </c>
      <c r="W436" s="9">
        <v>51.293072431328007</v>
      </c>
      <c r="X436">
        <f>VLOOKUP(B436,[1]Daphnia!F$2:J$1059,5,FALSE)</f>
        <v>4900</v>
      </c>
      <c r="Y436" t="s">
        <v>27</v>
      </c>
      <c r="Z436" t="s">
        <v>27</v>
      </c>
      <c r="AA436">
        <v>1362.2408010333563</v>
      </c>
      <c r="AB436" t="s">
        <v>5363</v>
      </c>
      <c r="AC436" t="s">
        <v>5363</v>
      </c>
    </row>
    <row r="437" spans="1:29" x14ac:dyDescent="0.25">
      <c r="A437" s="7" t="s">
        <v>896</v>
      </c>
      <c r="B437" s="8">
        <v>68157608</v>
      </c>
      <c r="C437" s="8">
        <v>34634</v>
      </c>
      <c r="D437" s="8">
        <v>5.7707270020000001</v>
      </c>
      <c r="E437" s="8">
        <v>5.9567098209999996</v>
      </c>
      <c r="F437" s="8">
        <v>5.8080191020000003</v>
      </c>
      <c r="G437" s="8">
        <v>5.8171827450000002</v>
      </c>
      <c r="H437" s="8">
        <v>5.4437468620000002</v>
      </c>
      <c r="I437" s="8">
        <v>5.538528565</v>
      </c>
      <c r="J437" s="8">
        <v>4.4973407529999996</v>
      </c>
      <c r="K437" s="8">
        <v>50</v>
      </c>
      <c r="L437" s="8">
        <v>5.9455867160000002</v>
      </c>
      <c r="M437" s="8">
        <v>1.4542136560000001</v>
      </c>
      <c r="N437" s="8">
        <v>216.6312217</v>
      </c>
      <c r="O437" s="8">
        <v>3.1349999999999998</v>
      </c>
      <c r="P437" s="8">
        <v>64</v>
      </c>
      <c r="Q437" s="8">
        <v>64</v>
      </c>
      <c r="R437" s="8">
        <v>64</v>
      </c>
      <c r="S437" s="8">
        <v>40</v>
      </c>
      <c r="T437" s="8">
        <v>42.6</v>
      </c>
      <c r="U437" s="8">
        <v>46.2</v>
      </c>
      <c r="V437" s="9">
        <v>247.68</v>
      </c>
      <c r="W437" s="9">
        <v>53.655220990655998</v>
      </c>
      <c r="X437" t="e">
        <f>VLOOKUP(B437,[1]Daphnia!F$2:J$1059,5,FALSE)</f>
        <v>#N/A</v>
      </c>
      <c r="Y437" t="s">
        <v>27</v>
      </c>
      <c r="Z437" t="s">
        <v>27</v>
      </c>
      <c r="AA437" t="s">
        <v>27</v>
      </c>
      <c r="AB437" t="s">
        <v>5363</v>
      </c>
      <c r="AC437" t="s">
        <v>5363</v>
      </c>
    </row>
    <row r="438" spans="1:29" ht="60" x14ac:dyDescent="0.25">
      <c r="A438" s="7" t="s">
        <v>898</v>
      </c>
      <c r="B438" s="8" t="s">
        <v>899</v>
      </c>
      <c r="C438" s="8">
        <v>47292</v>
      </c>
      <c r="D438" s="8">
        <v>5.7711454160000004</v>
      </c>
      <c r="E438" s="8">
        <v>5.6892246310000001</v>
      </c>
      <c r="F438" s="8">
        <v>5.7615104480000001</v>
      </c>
      <c r="G438" s="8">
        <v>5.7328500580000004</v>
      </c>
      <c r="H438" s="8">
        <v>5.6850727379999997</v>
      </c>
      <c r="I438" s="8">
        <v>5.7155805429999997</v>
      </c>
      <c r="J438" s="8">
        <v>5.7005384179999998</v>
      </c>
      <c r="K438" s="8" t="s">
        <v>25</v>
      </c>
      <c r="L438" s="8">
        <v>6.0028104750000004</v>
      </c>
      <c r="M438" s="8">
        <v>4.6717512000000003E-2</v>
      </c>
      <c r="N438" s="8">
        <v>1000</v>
      </c>
      <c r="O438" s="8">
        <v>5.3752171149999999</v>
      </c>
      <c r="P438" s="8" t="s">
        <v>26</v>
      </c>
      <c r="Q438" s="8" t="s">
        <v>26</v>
      </c>
      <c r="R438" s="8" t="s">
        <v>26</v>
      </c>
      <c r="S438" s="8" t="s">
        <v>27</v>
      </c>
      <c r="T438" s="8" t="s">
        <v>27</v>
      </c>
      <c r="U438" s="8" t="s">
        <v>27</v>
      </c>
      <c r="V438" s="9">
        <v>247.72</v>
      </c>
      <c r="W438" s="9">
        <v>247.72</v>
      </c>
      <c r="X438" t="e">
        <f>VLOOKUP(B438,[1]Daphnia!F$2:J$1059,5,FALSE)</f>
        <v>#N/A</v>
      </c>
      <c r="Y438" t="s">
        <v>27</v>
      </c>
      <c r="Z438" t="s">
        <v>27</v>
      </c>
      <c r="AA438" t="s">
        <v>27</v>
      </c>
      <c r="AB438" t="s">
        <v>5363</v>
      </c>
      <c r="AC438" t="s">
        <v>5363</v>
      </c>
    </row>
    <row r="439" spans="1:29" x14ac:dyDescent="0.25">
      <c r="A439" s="7" t="s">
        <v>900</v>
      </c>
      <c r="B439" s="8">
        <v>51309</v>
      </c>
      <c r="C439" s="8">
        <v>25486</v>
      </c>
      <c r="D439" s="8">
        <v>5.9416241330000004</v>
      </c>
      <c r="E439" s="8">
        <v>5.9702958290000003</v>
      </c>
      <c r="F439" s="8">
        <v>5.9145945339999999</v>
      </c>
      <c r="G439" s="8">
        <v>5.9443332680000003</v>
      </c>
      <c r="H439" s="8">
        <v>5.9500199870000001</v>
      </c>
      <c r="I439" s="8">
        <v>5.5368392569999996</v>
      </c>
      <c r="J439" s="8">
        <v>5.840782516</v>
      </c>
      <c r="K439" s="8" t="s">
        <v>25</v>
      </c>
      <c r="L439" s="8">
        <v>5.9785370049999997</v>
      </c>
      <c r="M439" s="8">
        <v>25</v>
      </c>
      <c r="N439" s="8">
        <v>54.292683009999998</v>
      </c>
      <c r="O439" s="8">
        <v>5.6988229500000003</v>
      </c>
      <c r="P439" s="8" t="s">
        <v>26</v>
      </c>
      <c r="Q439" s="8" t="s">
        <v>26</v>
      </c>
      <c r="R439" s="8" t="s">
        <v>26</v>
      </c>
      <c r="S439" s="8" t="s">
        <v>27</v>
      </c>
      <c r="T439" s="8" t="s">
        <v>27</v>
      </c>
      <c r="U439" s="8" t="s">
        <v>27</v>
      </c>
      <c r="V439" s="9">
        <v>247.72</v>
      </c>
      <c r="W439" s="9">
        <v>13.449383435237198</v>
      </c>
      <c r="X439" t="e">
        <f>VLOOKUP(B439,[1]Daphnia!F$2:J$1059,5,FALSE)</f>
        <v>#N/A</v>
      </c>
      <c r="Y439" t="s">
        <v>27</v>
      </c>
      <c r="Z439" t="s">
        <v>27</v>
      </c>
      <c r="AA439" t="s">
        <v>27</v>
      </c>
      <c r="AB439" t="s">
        <v>4575</v>
      </c>
      <c r="AC439" t="s">
        <v>4576</v>
      </c>
    </row>
    <row r="440" spans="1:29" x14ac:dyDescent="0.25">
      <c r="A440" s="7" t="s">
        <v>902</v>
      </c>
      <c r="B440" s="8">
        <v>131341861</v>
      </c>
      <c r="C440" s="8">
        <v>32398</v>
      </c>
      <c r="D440" s="8">
        <v>6.1479382060000001</v>
      </c>
      <c r="E440" s="8">
        <v>6.0267844720000001</v>
      </c>
      <c r="F440" s="8">
        <v>6.076388916</v>
      </c>
      <c r="G440" s="8">
        <v>6.0108461359999996</v>
      </c>
      <c r="H440" s="8">
        <v>6.0616815409999996</v>
      </c>
      <c r="I440" s="8">
        <v>5.2730874410000004</v>
      </c>
      <c r="J440" s="8">
        <v>4.4153155540000002</v>
      </c>
      <c r="K440" s="8">
        <v>100</v>
      </c>
      <c r="L440" s="8">
        <v>6.0177797110000002</v>
      </c>
      <c r="M440" s="8">
        <v>25</v>
      </c>
      <c r="N440" s="8">
        <v>100.7824399</v>
      </c>
      <c r="O440" s="8">
        <v>4.3705988140000001</v>
      </c>
      <c r="P440" s="8">
        <v>0.64</v>
      </c>
      <c r="Q440" s="8">
        <v>0.64</v>
      </c>
      <c r="R440" s="8" t="s">
        <v>26</v>
      </c>
      <c r="S440" s="8">
        <v>40</v>
      </c>
      <c r="T440" s="8">
        <v>4.5199999999999997E-2</v>
      </c>
      <c r="U440" s="8">
        <v>1.86</v>
      </c>
      <c r="V440" s="9">
        <v>248.18899999999999</v>
      </c>
      <c r="W440" s="9">
        <v>25.013092976341103</v>
      </c>
      <c r="X440" t="e">
        <f>VLOOKUP(B440,[1]Daphnia!F$2:J$1059,5,FALSE)</f>
        <v>#N/A</v>
      </c>
      <c r="Y440">
        <v>734.98299300051838</v>
      </c>
      <c r="Z440" t="s">
        <v>27</v>
      </c>
      <c r="AA440">
        <v>470</v>
      </c>
      <c r="AB440" t="s">
        <v>5363</v>
      </c>
      <c r="AC440" t="s">
        <v>5363</v>
      </c>
    </row>
    <row r="441" spans="1:29" x14ac:dyDescent="0.25">
      <c r="A441" s="7" t="s">
        <v>904</v>
      </c>
      <c r="B441" s="8">
        <v>842079</v>
      </c>
      <c r="C441" s="8">
        <v>21135</v>
      </c>
      <c r="D441" s="8">
        <v>5.9106917770000003</v>
      </c>
      <c r="E441" s="8">
        <v>5.8832172280000004</v>
      </c>
      <c r="F441" s="8">
        <v>5.874217485</v>
      </c>
      <c r="G441" s="8">
        <v>5.8332976480000003</v>
      </c>
      <c r="H441" s="8">
        <v>5.7033477369999996</v>
      </c>
      <c r="I441" s="8">
        <v>5.7691976069999997</v>
      </c>
      <c r="J441" s="8">
        <v>5.6843477389999997</v>
      </c>
      <c r="K441" s="8" t="s">
        <v>25</v>
      </c>
      <c r="L441" s="8">
        <v>5.9985929870000003</v>
      </c>
      <c r="M441" s="8">
        <v>0.27448601700000003</v>
      </c>
      <c r="N441" s="8">
        <v>728.36829909999994</v>
      </c>
      <c r="O441" s="8">
        <v>5.2661660450000003</v>
      </c>
      <c r="P441" s="8">
        <v>64</v>
      </c>
      <c r="Q441" s="8" t="s">
        <v>26</v>
      </c>
      <c r="R441" s="8">
        <v>64</v>
      </c>
      <c r="S441" s="8" t="s">
        <v>27</v>
      </c>
      <c r="T441" s="8" t="s">
        <v>27</v>
      </c>
      <c r="U441" s="8" t="s">
        <v>27</v>
      </c>
      <c r="V441" s="9">
        <v>248.285</v>
      </c>
      <c r="W441" s="9">
        <v>180.84292314204347</v>
      </c>
      <c r="X441" t="e">
        <f>VLOOKUP(B441,[1]Daphnia!F$2:J$1059,5,FALSE)</f>
        <v>#N/A</v>
      </c>
      <c r="Y441" t="s">
        <v>27</v>
      </c>
      <c r="Z441" t="s">
        <v>27</v>
      </c>
      <c r="AA441" t="s">
        <v>27</v>
      </c>
      <c r="AB441" t="s">
        <v>5363</v>
      </c>
      <c r="AC441" t="s">
        <v>5363</v>
      </c>
    </row>
    <row r="442" spans="1:29" x14ac:dyDescent="0.25">
      <c r="A442" s="7" t="s">
        <v>906</v>
      </c>
      <c r="B442" s="8">
        <v>80080</v>
      </c>
      <c r="C442" s="8">
        <v>20371</v>
      </c>
      <c r="D442" s="8">
        <v>5.9262845930000001</v>
      </c>
      <c r="E442" s="8">
        <v>5.9207371909999997</v>
      </c>
      <c r="F442" s="8">
        <v>5.9389619270000003</v>
      </c>
      <c r="G442" s="8">
        <v>5.858093717</v>
      </c>
      <c r="H442" s="8">
        <v>5.8270303639999996</v>
      </c>
      <c r="I442" s="8">
        <v>5.8015010260000004</v>
      </c>
      <c r="J442" s="8">
        <v>5.5611914760000003</v>
      </c>
      <c r="K442" s="8">
        <v>200</v>
      </c>
      <c r="L442" s="8">
        <v>5.9913137440000002</v>
      </c>
      <c r="M442" s="8">
        <v>0.58012792400000002</v>
      </c>
      <c r="N442" s="8">
        <v>1000</v>
      </c>
      <c r="O442" s="8">
        <v>4.7147623019999996</v>
      </c>
      <c r="P442" s="8" t="s">
        <v>26</v>
      </c>
      <c r="Q442" s="8" t="s">
        <v>26</v>
      </c>
      <c r="R442" s="8" t="s">
        <v>26</v>
      </c>
      <c r="S442" s="8" t="s">
        <v>27</v>
      </c>
      <c r="T442" s="8" t="s">
        <v>27</v>
      </c>
      <c r="U442" s="8" t="s">
        <v>27</v>
      </c>
      <c r="V442" s="9">
        <v>248.3</v>
      </c>
      <c r="W442" s="9">
        <v>248.3</v>
      </c>
      <c r="X442" t="e">
        <f>VLOOKUP(B442,[1]Daphnia!F$2:J$1059,5,FALSE)</f>
        <v>#N/A</v>
      </c>
      <c r="Y442" t="s">
        <v>27</v>
      </c>
      <c r="Z442" t="s">
        <v>27</v>
      </c>
      <c r="AA442" t="s">
        <v>27</v>
      </c>
      <c r="AB442" t="s">
        <v>5363</v>
      </c>
      <c r="AC442" t="s">
        <v>5363</v>
      </c>
    </row>
    <row r="443" spans="1:29" x14ac:dyDescent="0.25">
      <c r="A443" s="7" t="s">
        <v>908</v>
      </c>
      <c r="B443" s="8">
        <v>58140</v>
      </c>
      <c r="C443" s="8">
        <v>21217</v>
      </c>
      <c r="D443" s="8">
        <v>5.855668391</v>
      </c>
      <c r="E443" s="8">
        <v>5.9120732069999997</v>
      </c>
      <c r="F443" s="8">
        <v>6.0222842810000001</v>
      </c>
      <c r="G443" s="8">
        <v>5.6694662149999999</v>
      </c>
      <c r="H443" s="8">
        <v>5.6565148750000001</v>
      </c>
      <c r="I443" s="8">
        <v>5.4304046010000002</v>
      </c>
      <c r="J443" s="8">
        <v>4.9086811600000004</v>
      </c>
      <c r="K443" s="8">
        <v>50</v>
      </c>
      <c r="L443" s="8">
        <v>5.9651612030000001</v>
      </c>
      <c r="M443" s="8">
        <v>0.99483107800000004</v>
      </c>
      <c r="N443" s="8">
        <v>367.84605529999999</v>
      </c>
      <c r="O443" s="8">
        <v>3.1349999999999998</v>
      </c>
      <c r="P443" s="8" t="s">
        <v>26</v>
      </c>
      <c r="Q443" s="8" t="s">
        <v>26</v>
      </c>
      <c r="R443" s="8" t="s">
        <v>26</v>
      </c>
      <c r="S443" s="8" t="s">
        <v>27</v>
      </c>
      <c r="T443" s="8" t="s">
        <v>27</v>
      </c>
      <c r="U443" s="8" t="s">
        <v>27</v>
      </c>
      <c r="V443" s="9">
        <v>248.71</v>
      </c>
      <c r="W443" s="9">
        <v>91.486992413663003</v>
      </c>
      <c r="X443" t="e">
        <f>VLOOKUP(B443,[1]Daphnia!F$2:J$1059,5,FALSE)</f>
        <v>#N/A</v>
      </c>
      <c r="Y443" t="s">
        <v>27</v>
      </c>
      <c r="Z443" t="s">
        <v>27</v>
      </c>
      <c r="AA443" t="s">
        <v>27</v>
      </c>
      <c r="AB443" t="s">
        <v>5363</v>
      </c>
      <c r="AC443" t="s">
        <v>5363</v>
      </c>
    </row>
    <row r="444" spans="1:29" x14ac:dyDescent="0.25">
      <c r="A444" s="7" t="s">
        <v>910</v>
      </c>
      <c r="B444" s="8">
        <v>330552</v>
      </c>
      <c r="C444" s="8">
        <v>24163</v>
      </c>
      <c r="D444" s="8">
        <v>6.0422390349999997</v>
      </c>
      <c r="E444" s="8">
        <v>6.2208910800000004</v>
      </c>
      <c r="F444" s="8">
        <v>6.1905618259999997</v>
      </c>
      <c r="G444" s="8">
        <v>5.9842112180000004</v>
      </c>
      <c r="H444" s="8">
        <v>6.1582362049999997</v>
      </c>
      <c r="I444" s="8">
        <v>5.571269805</v>
      </c>
      <c r="J444" s="8">
        <v>4.4348049539999996</v>
      </c>
      <c r="K444" s="8">
        <v>100</v>
      </c>
      <c r="L444" s="8">
        <v>6.044066752</v>
      </c>
      <c r="M444" s="8">
        <v>25</v>
      </c>
      <c r="N444" s="8">
        <v>103.6406801</v>
      </c>
      <c r="O444" s="8">
        <v>4.442561231</v>
      </c>
      <c r="P444" s="8">
        <v>6.4</v>
      </c>
      <c r="Q444" s="8" t="s">
        <v>26</v>
      </c>
      <c r="R444" s="8">
        <v>6.4</v>
      </c>
      <c r="S444" s="8">
        <v>35.75</v>
      </c>
      <c r="T444" s="8">
        <v>28.8</v>
      </c>
      <c r="U444" s="8">
        <v>35.700000000000003</v>
      </c>
      <c r="V444" s="9">
        <v>249.09</v>
      </c>
      <c r="W444" s="9">
        <v>25.815857006108999</v>
      </c>
      <c r="X444">
        <f>VLOOKUP(B444,[1]Daphnia!F$2:J$1059,5,FALSE)</f>
        <v>120</v>
      </c>
      <c r="Y444">
        <v>9600</v>
      </c>
      <c r="Z444" t="s">
        <v>27</v>
      </c>
      <c r="AA444">
        <v>3000</v>
      </c>
      <c r="AB444" t="s">
        <v>5363</v>
      </c>
      <c r="AC444" t="s">
        <v>5363</v>
      </c>
    </row>
    <row r="445" spans="1:29" x14ac:dyDescent="0.25">
      <c r="A445" s="7" t="s">
        <v>912</v>
      </c>
      <c r="B445" s="8">
        <v>94826</v>
      </c>
      <c r="C445" s="8">
        <v>24035</v>
      </c>
      <c r="D445" s="8">
        <v>6.1691033510000004</v>
      </c>
      <c r="E445" s="8">
        <v>5.9658996130000004</v>
      </c>
      <c r="F445" s="8">
        <v>6.0615247270000001</v>
      </c>
      <c r="G445" s="8">
        <v>6.0324914969999996</v>
      </c>
      <c r="H445" s="8">
        <v>6.1319463159999996</v>
      </c>
      <c r="I445" s="8">
        <v>6.2130310340000001</v>
      </c>
      <c r="J445" s="8">
        <v>5.8542179360000004</v>
      </c>
      <c r="K445" s="8" t="s">
        <v>25</v>
      </c>
      <c r="L445" s="8">
        <v>6.0822564640000003</v>
      </c>
      <c r="M445" s="8">
        <v>24.998423209999999</v>
      </c>
      <c r="N445" s="8">
        <v>209.12831249999999</v>
      </c>
      <c r="O445" s="8">
        <v>5.1650428740000001</v>
      </c>
      <c r="P445" s="8">
        <v>6.4960000000000004</v>
      </c>
      <c r="Q445" s="8">
        <v>6.4960000000000004</v>
      </c>
      <c r="R445" s="8">
        <v>64.959999999999994</v>
      </c>
      <c r="S445" s="8">
        <v>40</v>
      </c>
      <c r="T445" s="8">
        <v>9.59</v>
      </c>
      <c r="U445" s="8">
        <v>19.2</v>
      </c>
      <c r="V445" s="9">
        <v>249.09</v>
      </c>
      <c r="W445" s="9">
        <v>52.091771360625003</v>
      </c>
      <c r="X445">
        <f>VLOOKUP(B445,[1]Daphnia!F$2:J$1059,5,FALSE)</f>
        <v>25000</v>
      </c>
      <c r="Y445">
        <v>12019.983361053375</v>
      </c>
      <c r="Z445" t="s">
        <v>27</v>
      </c>
      <c r="AA445">
        <v>5589.8220741859232</v>
      </c>
      <c r="AB445" t="s">
        <v>5363</v>
      </c>
      <c r="AC445" t="s">
        <v>5363</v>
      </c>
    </row>
    <row r="446" spans="1:29" x14ac:dyDescent="0.25">
      <c r="A446" s="7" t="s">
        <v>914</v>
      </c>
      <c r="B446" s="8">
        <v>101553</v>
      </c>
      <c r="C446" s="8">
        <v>23927</v>
      </c>
      <c r="D446" s="8">
        <v>5.696227929</v>
      </c>
      <c r="E446" s="8">
        <v>5.7478513050000002</v>
      </c>
      <c r="F446" s="8">
        <v>5.5500190470000001</v>
      </c>
      <c r="G446" s="8">
        <v>5.5418411489999997</v>
      </c>
      <c r="H446" s="8">
        <v>4.7390748560000002</v>
      </c>
      <c r="I446" s="8">
        <v>4.0293462309999999</v>
      </c>
      <c r="J446" s="8">
        <v>3.648180194</v>
      </c>
      <c r="K446" s="8">
        <v>5</v>
      </c>
      <c r="L446" s="8">
        <v>5.9410962759999997</v>
      </c>
      <c r="M446" s="8">
        <v>0.966489076</v>
      </c>
      <c r="N446" s="8">
        <v>52.520102729999998</v>
      </c>
      <c r="O446" s="8">
        <v>3.1349999999999998</v>
      </c>
      <c r="P446" s="8">
        <v>6.4000000000000001E-2</v>
      </c>
      <c r="Q446" s="8">
        <v>6.4000000000000001E-2</v>
      </c>
      <c r="R446" s="8" t="s">
        <v>26</v>
      </c>
      <c r="S446" s="8" t="s">
        <v>27</v>
      </c>
      <c r="T446" s="8" t="s">
        <v>27</v>
      </c>
      <c r="U446" s="8" t="s">
        <v>27</v>
      </c>
      <c r="V446" s="9">
        <v>249.107</v>
      </c>
      <c r="W446" s="9">
        <v>13.083125230762109</v>
      </c>
      <c r="X446" t="e">
        <f>VLOOKUP(B446,[1]Daphnia!F$2:J$1059,5,FALSE)</f>
        <v>#N/A</v>
      </c>
      <c r="Y446" t="s">
        <v>27</v>
      </c>
      <c r="Z446" t="s">
        <v>27</v>
      </c>
      <c r="AA446" t="s">
        <v>27</v>
      </c>
      <c r="AB446" t="s">
        <v>4568</v>
      </c>
      <c r="AC446" t="s">
        <v>4590</v>
      </c>
    </row>
    <row r="447" spans="1:29" x14ac:dyDescent="0.25">
      <c r="A447" s="7" t="s">
        <v>916</v>
      </c>
      <c r="B447" s="8">
        <v>210880925</v>
      </c>
      <c r="C447" s="8">
        <v>34465</v>
      </c>
      <c r="D447" s="8">
        <v>5.8882419050000001</v>
      </c>
      <c r="E447" s="8">
        <v>5.9908154920000003</v>
      </c>
      <c r="F447" s="8">
        <v>5.7761715220000003</v>
      </c>
      <c r="G447" s="8">
        <v>6.1003482</v>
      </c>
      <c r="H447" s="8">
        <v>6.0531968190000001</v>
      </c>
      <c r="I447" s="8">
        <v>6.0237901919999999</v>
      </c>
      <c r="J447" s="8">
        <v>5.961269111</v>
      </c>
      <c r="K447" s="8" t="s">
        <v>25</v>
      </c>
      <c r="L447" s="8">
        <v>5.9911909559999996</v>
      </c>
      <c r="M447" s="8">
        <v>24.999833160000001</v>
      </c>
      <c r="N447" s="8">
        <v>232.4914517</v>
      </c>
      <c r="O447" s="8">
        <v>4.1781699139999997</v>
      </c>
      <c r="P447" s="8" t="s">
        <v>26</v>
      </c>
      <c r="Q447" s="8" t="s">
        <v>26</v>
      </c>
      <c r="R447" s="8" t="s">
        <v>26</v>
      </c>
      <c r="S447" s="8">
        <v>0.25</v>
      </c>
      <c r="T447" s="8" t="s">
        <v>27</v>
      </c>
      <c r="U447" s="8" t="s">
        <v>27</v>
      </c>
      <c r="V447" s="9">
        <v>249.67</v>
      </c>
      <c r="W447" s="9">
        <v>58.046140745938992</v>
      </c>
      <c r="X447" t="e">
        <f>VLOOKUP(B447,[1]Daphnia!F$2:J$1059,5,FALSE)</f>
        <v>#N/A</v>
      </c>
      <c r="Y447" t="s">
        <v>27</v>
      </c>
      <c r="Z447" t="s">
        <v>27</v>
      </c>
      <c r="AA447" t="s">
        <v>27</v>
      </c>
      <c r="AB447" t="s">
        <v>5363</v>
      </c>
      <c r="AC447" t="s">
        <v>5363</v>
      </c>
    </row>
    <row r="448" spans="1:29" x14ac:dyDescent="0.25">
      <c r="A448" s="7" t="s">
        <v>918</v>
      </c>
      <c r="B448" s="8">
        <v>140567</v>
      </c>
      <c r="C448" s="8">
        <v>40371</v>
      </c>
      <c r="D448" s="8">
        <v>5.9532689100000002</v>
      </c>
      <c r="E448" s="8">
        <v>5.8842096030000004</v>
      </c>
      <c r="F448" s="8">
        <v>5.7949281849999998</v>
      </c>
      <c r="G448" s="8">
        <v>5.8580516840000003</v>
      </c>
      <c r="H448" s="8">
        <v>4.7188918419999997</v>
      </c>
      <c r="I448" s="8">
        <v>3.897501916</v>
      </c>
      <c r="J448" s="8">
        <v>3.501575103</v>
      </c>
      <c r="K448" s="8">
        <v>50</v>
      </c>
      <c r="L448" s="8">
        <v>5.9728386320000002</v>
      </c>
      <c r="M448" s="8">
        <v>1.7006705049999999</v>
      </c>
      <c r="N448" s="8">
        <v>54.82072368</v>
      </c>
      <c r="O448" s="8">
        <v>3.2021275490000001</v>
      </c>
      <c r="P448" s="8" t="s">
        <v>26</v>
      </c>
      <c r="Q448" s="8" t="s">
        <v>26</v>
      </c>
      <c r="R448" s="8" t="s">
        <v>26</v>
      </c>
      <c r="S448" s="8" t="s">
        <v>27</v>
      </c>
      <c r="T448" s="8" t="s">
        <v>27</v>
      </c>
      <c r="U448" s="8" t="s">
        <v>27</v>
      </c>
      <c r="V448" s="9">
        <v>251.24</v>
      </c>
      <c r="W448" s="9">
        <v>13.773158617363201</v>
      </c>
      <c r="X448" t="e">
        <f>VLOOKUP(B448,[1]Daphnia!F$2:J$1059,5,FALSE)</f>
        <v>#N/A</v>
      </c>
      <c r="Y448" t="s">
        <v>27</v>
      </c>
      <c r="Z448" t="s">
        <v>27</v>
      </c>
      <c r="AA448" t="s">
        <v>27</v>
      </c>
      <c r="AB448" t="s">
        <v>5363</v>
      </c>
      <c r="AC448" t="s">
        <v>5363</v>
      </c>
    </row>
    <row r="449" spans="1:29" ht="30" x14ac:dyDescent="0.25">
      <c r="A449" s="7" t="s">
        <v>920</v>
      </c>
      <c r="B449" s="8">
        <v>136458</v>
      </c>
      <c r="C449" s="8">
        <v>32544</v>
      </c>
      <c r="D449" s="8">
        <v>5.8817583210000004</v>
      </c>
      <c r="E449" s="8">
        <v>5.9549051359999998</v>
      </c>
      <c r="F449" s="8">
        <v>5.9787963199999998</v>
      </c>
      <c r="G449" s="8">
        <v>5.9866561059999999</v>
      </c>
      <c r="H449" s="8">
        <v>5.926331877</v>
      </c>
      <c r="I449" s="8">
        <v>5.8494424460000003</v>
      </c>
      <c r="J449" s="8">
        <v>5.3848139870000002</v>
      </c>
      <c r="K449" s="8">
        <v>200</v>
      </c>
      <c r="L449" s="8">
        <v>5.9738081919999999</v>
      </c>
      <c r="M449" s="8">
        <v>2.3318596</v>
      </c>
      <c r="N449" s="8">
        <v>370.50178319999998</v>
      </c>
      <c r="O449" s="8">
        <v>3.1349999999999998</v>
      </c>
      <c r="P449" s="8">
        <v>6.4</v>
      </c>
      <c r="Q449" s="8">
        <v>6.4</v>
      </c>
      <c r="R449" s="8">
        <v>6.4</v>
      </c>
      <c r="S449" s="8">
        <v>40</v>
      </c>
      <c r="T449" s="8">
        <v>1</v>
      </c>
      <c r="U449" s="8">
        <v>1.19</v>
      </c>
      <c r="V449" s="9">
        <v>251.28200000000001</v>
      </c>
      <c r="W449" s="9">
        <v>93.100429086062405</v>
      </c>
      <c r="X449">
        <f>VLOOKUP(B449,[1]Daphnia!F$2:J$1059,5,FALSE)</f>
        <v>18000</v>
      </c>
      <c r="Y449">
        <v>440</v>
      </c>
      <c r="Z449" t="s">
        <v>27</v>
      </c>
      <c r="AA449">
        <v>1000</v>
      </c>
      <c r="AB449" t="s">
        <v>4573</v>
      </c>
      <c r="AC449" t="s">
        <v>4587</v>
      </c>
    </row>
    <row r="450" spans="1:29" x14ac:dyDescent="0.25">
      <c r="A450" s="7" t="s">
        <v>922</v>
      </c>
      <c r="B450" s="8">
        <v>2176627</v>
      </c>
      <c r="C450" s="8">
        <v>22179</v>
      </c>
      <c r="D450" s="8">
        <v>5.8659989189999999</v>
      </c>
      <c r="E450" s="8">
        <v>5.8092018369999998</v>
      </c>
      <c r="F450" s="8">
        <v>5.8289017029999997</v>
      </c>
      <c r="G450" s="8">
        <v>5.8217155390000004</v>
      </c>
      <c r="H450" s="8">
        <v>5.6024697659999996</v>
      </c>
      <c r="I450" s="8">
        <v>5.476749088</v>
      </c>
      <c r="J450" s="8">
        <v>5.5860279669999997</v>
      </c>
      <c r="K450" s="8">
        <v>50</v>
      </c>
      <c r="L450" s="8">
        <v>5.9990372509999998</v>
      </c>
      <c r="M450" s="8">
        <v>0.33578198300000001</v>
      </c>
      <c r="N450" s="8">
        <v>267.529494</v>
      </c>
      <c r="O450" s="8">
        <v>4.9831402770000004</v>
      </c>
      <c r="P450" s="8" t="s">
        <v>26</v>
      </c>
      <c r="Q450" s="8" t="s">
        <v>26</v>
      </c>
      <c r="R450" s="8" t="s">
        <v>26</v>
      </c>
      <c r="S450" s="8" t="s">
        <v>27</v>
      </c>
      <c r="T450" s="8" t="s">
        <v>27</v>
      </c>
      <c r="U450" s="8" t="s">
        <v>27</v>
      </c>
      <c r="V450" s="9">
        <v>251.31</v>
      </c>
      <c r="W450" s="9">
        <v>67.232837137139995</v>
      </c>
      <c r="X450" t="e">
        <f>VLOOKUP(B450,[1]Daphnia!F$2:J$1059,5,FALSE)</f>
        <v>#N/A</v>
      </c>
      <c r="Y450" t="s">
        <v>27</v>
      </c>
      <c r="Z450">
        <v>470</v>
      </c>
      <c r="AA450" t="s">
        <v>27</v>
      </c>
      <c r="AB450" t="s">
        <v>5363</v>
      </c>
      <c r="AC450" t="s">
        <v>5363</v>
      </c>
    </row>
    <row r="451" spans="1:29" x14ac:dyDescent="0.25">
      <c r="A451" s="7" t="s">
        <v>924</v>
      </c>
      <c r="B451" s="8">
        <v>57410</v>
      </c>
      <c r="C451" s="8">
        <v>20541</v>
      </c>
      <c r="D451" s="8">
        <v>5.9437977430000002</v>
      </c>
      <c r="E451" s="8">
        <v>5.991845165</v>
      </c>
      <c r="F451" s="8">
        <v>5.9189272319999997</v>
      </c>
      <c r="G451" s="8">
        <v>5.9403345290000003</v>
      </c>
      <c r="H451" s="8">
        <v>5.9056420879999996</v>
      </c>
      <c r="I451" s="8">
        <v>5.8797902029999998</v>
      </c>
      <c r="J451" s="8">
        <v>5.7816982729999999</v>
      </c>
      <c r="K451" s="8" t="s">
        <v>25</v>
      </c>
      <c r="L451" s="8">
        <v>5.9932465590000001</v>
      </c>
      <c r="M451" s="8">
        <v>0.54210123799999999</v>
      </c>
      <c r="N451" s="8">
        <v>1000</v>
      </c>
      <c r="O451" s="8">
        <v>5.3329480680000003</v>
      </c>
      <c r="P451" s="8">
        <v>6.4000000000000003E-3</v>
      </c>
      <c r="Q451" s="8">
        <v>6.4000000000000003E-3</v>
      </c>
      <c r="R451" s="8" t="s">
        <v>26</v>
      </c>
      <c r="S451" s="8" t="s">
        <v>27</v>
      </c>
      <c r="T451" s="8" t="s">
        <v>27</v>
      </c>
      <c r="U451" s="8" t="s">
        <v>27</v>
      </c>
      <c r="V451" s="9">
        <v>252.273</v>
      </c>
      <c r="W451" s="9">
        <v>252.273</v>
      </c>
      <c r="X451" t="e">
        <f>VLOOKUP(B451,[1]Daphnia!F$2:J$1059,5,FALSE)</f>
        <v>#N/A</v>
      </c>
      <c r="Y451" t="s">
        <v>27</v>
      </c>
      <c r="Z451" t="s">
        <v>27</v>
      </c>
      <c r="AA451" t="s">
        <v>27</v>
      </c>
      <c r="AB451" t="s">
        <v>5363</v>
      </c>
      <c r="AC451" t="s">
        <v>5363</v>
      </c>
    </row>
    <row r="452" spans="1:29" x14ac:dyDescent="0.25">
      <c r="A452" s="7" t="s">
        <v>926</v>
      </c>
      <c r="B452" s="8">
        <v>205992</v>
      </c>
      <c r="C452" s="8">
        <v>23907</v>
      </c>
      <c r="D452" s="8">
        <v>5.224587262</v>
      </c>
      <c r="E452" s="8">
        <v>4.3871588859999999</v>
      </c>
      <c r="F452" s="8">
        <v>4.0927329190000004</v>
      </c>
      <c r="G452" s="8">
        <v>4.1537714640000001</v>
      </c>
      <c r="H452" s="8">
        <v>4.1706289160000001</v>
      </c>
      <c r="I452" s="8">
        <v>5.5294330540000001</v>
      </c>
      <c r="J452" s="8">
        <v>4.3213107940000004</v>
      </c>
      <c r="K452" s="8">
        <v>0.5</v>
      </c>
      <c r="L452" s="8">
        <v>5.9654756630000003</v>
      </c>
      <c r="M452" s="8">
        <v>10.89776971</v>
      </c>
      <c r="N452" s="8">
        <v>0.48481376300000001</v>
      </c>
      <c r="O452" s="8">
        <v>4.4023051100000004</v>
      </c>
      <c r="P452" s="8" t="s">
        <v>26</v>
      </c>
      <c r="Q452" s="8" t="s">
        <v>26</v>
      </c>
      <c r="R452" s="8" t="s">
        <v>26</v>
      </c>
      <c r="S452" s="8" t="s">
        <v>27</v>
      </c>
      <c r="T452" s="8" t="s">
        <v>27</v>
      </c>
      <c r="U452" s="8" t="s">
        <v>27</v>
      </c>
      <c r="V452" s="9">
        <v>252.316</v>
      </c>
      <c r="W452" s="9">
        <v>0.12232626942510801</v>
      </c>
      <c r="X452" t="e">
        <f>VLOOKUP(B452,[1]Daphnia!F$2:J$1059,5,FALSE)</f>
        <v>#N/A</v>
      </c>
      <c r="Y452" t="s">
        <v>27</v>
      </c>
      <c r="Z452" t="s">
        <v>27</v>
      </c>
      <c r="AA452" t="s">
        <v>27</v>
      </c>
      <c r="AB452" t="s">
        <v>4575</v>
      </c>
      <c r="AC452" t="s">
        <v>4576</v>
      </c>
    </row>
    <row r="453" spans="1:29" x14ac:dyDescent="0.25">
      <c r="A453" s="7" t="s">
        <v>928</v>
      </c>
      <c r="B453" s="8">
        <v>51235042</v>
      </c>
      <c r="C453" s="8">
        <v>24145</v>
      </c>
      <c r="D453" s="8">
        <v>5.8510181069999998</v>
      </c>
      <c r="E453" s="8">
        <v>5.8939770229999997</v>
      </c>
      <c r="F453" s="8">
        <v>5.8919040699999998</v>
      </c>
      <c r="G453" s="8">
        <v>5.9238134069999999</v>
      </c>
      <c r="H453" s="8">
        <v>6.0026249959999998</v>
      </c>
      <c r="I453" s="8">
        <v>5.922443983</v>
      </c>
      <c r="J453" s="8">
        <v>5.6219983469999999</v>
      </c>
      <c r="K453" s="8">
        <v>200</v>
      </c>
      <c r="L453" s="8">
        <v>5.9634861199999998</v>
      </c>
      <c r="M453" s="8">
        <v>21.847528870000001</v>
      </c>
      <c r="N453" s="8">
        <v>108.61406770000001</v>
      </c>
      <c r="O453" s="8">
        <v>5.6222542720000002</v>
      </c>
      <c r="P453" s="8">
        <v>6.4</v>
      </c>
      <c r="Q453" s="8">
        <v>6.4</v>
      </c>
      <c r="R453" s="8" t="s">
        <v>26</v>
      </c>
      <c r="S453" s="8">
        <v>2</v>
      </c>
      <c r="T453" s="8" t="s">
        <v>27</v>
      </c>
      <c r="U453" s="8">
        <v>0.50800000000000001</v>
      </c>
      <c r="V453" s="9">
        <v>252.31800000000001</v>
      </c>
      <c r="W453" s="9">
        <v>27.405284333928606</v>
      </c>
      <c r="X453">
        <f>VLOOKUP(B453,[1]Daphnia!F$2:J$1059,5,FALSE)</f>
        <v>151600</v>
      </c>
      <c r="Y453" t="s">
        <v>27</v>
      </c>
      <c r="Z453" t="s">
        <v>27</v>
      </c>
      <c r="AA453" t="s">
        <v>27</v>
      </c>
      <c r="AB453" t="s">
        <v>4568</v>
      </c>
      <c r="AC453" t="s">
        <v>4590</v>
      </c>
    </row>
    <row r="454" spans="1:29" x14ac:dyDescent="0.25">
      <c r="A454" s="7" t="s">
        <v>930</v>
      </c>
      <c r="B454" s="8">
        <v>111988499</v>
      </c>
      <c r="C454" s="8">
        <v>34961</v>
      </c>
      <c r="D454" s="8">
        <v>5.9887217579999996</v>
      </c>
      <c r="E454" s="8">
        <v>5.8793675040000002</v>
      </c>
      <c r="F454" s="8">
        <v>5.9446739590000002</v>
      </c>
      <c r="G454" s="8">
        <v>5.957975437</v>
      </c>
      <c r="H454" s="8">
        <v>5.9591037599999996</v>
      </c>
      <c r="I454" s="8">
        <v>5.8877820329999997</v>
      </c>
      <c r="J454" s="8">
        <v>5.8066124500000003</v>
      </c>
      <c r="K454" s="8" t="s">
        <v>25</v>
      </c>
      <c r="L454" s="8">
        <v>6.0040237779999996</v>
      </c>
      <c r="M454" s="8">
        <v>0.212199361</v>
      </c>
      <c r="N454" s="8">
        <v>1000</v>
      </c>
      <c r="O454" s="8">
        <v>5.7300536209999997</v>
      </c>
      <c r="P454" s="8">
        <v>6.4000000000000001E-2</v>
      </c>
      <c r="Q454" s="8">
        <v>6.4000000000000001E-2</v>
      </c>
      <c r="R454" s="8" t="s">
        <v>26</v>
      </c>
      <c r="S454" s="8">
        <v>0.5</v>
      </c>
      <c r="T454" s="8" t="s">
        <v>27</v>
      </c>
      <c r="U454" s="8">
        <v>0.44600000000000001</v>
      </c>
      <c r="V454" s="9">
        <v>252.72</v>
      </c>
      <c r="W454" s="9">
        <v>252.72</v>
      </c>
      <c r="X454">
        <f>VLOOKUP(B454,[1]Daphnia!F$2:J$1059,5,FALSE)</f>
        <v>22520</v>
      </c>
      <c r="Y454">
        <v>25200</v>
      </c>
      <c r="Z454" t="s">
        <v>27</v>
      </c>
      <c r="AA454">
        <v>30200</v>
      </c>
      <c r="AB454" t="s">
        <v>5363</v>
      </c>
      <c r="AC454" t="s">
        <v>5363</v>
      </c>
    </row>
    <row r="455" spans="1:29" x14ac:dyDescent="0.25">
      <c r="A455" s="7" t="s">
        <v>932</v>
      </c>
      <c r="B455" s="8">
        <v>57754855</v>
      </c>
      <c r="C455" s="8">
        <v>34265</v>
      </c>
      <c r="D455" s="8">
        <v>5.8652286189999998</v>
      </c>
      <c r="E455" s="8">
        <v>5.8888888039999996</v>
      </c>
      <c r="F455" s="8">
        <v>5.9507101799999997</v>
      </c>
      <c r="G455" s="8">
        <v>5.8892728270000001</v>
      </c>
      <c r="H455" s="8">
        <v>5.8839672309999997</v>
      </c>
      <c r="I455" s="8">
        <v>5.978364805</v>
      </c>
      <c r="J455" s="8">
        <v>5.9506799539999999</v>
      </c>
      <c r="K455" s="8" t="s">
        <v>25</v>
      </c>
      <c r="L455" s="8">
        <v>5.996588322</v>
      </c>
      <c r="M455" s="8">
        <v>2.066146E-3</v>
      </c>
      <c r="N455" s="8">
        <v>66.791264339999998</v>
      </c>
      <c r="O455" s="8">
        <v>5.8378417980000004</v>
      </c>
      <c r="P455" s="8" t="s">
        <v>26</v>
      </c>
      <c r="Q455" s="8" t="s">
        <v>26</v>
      </c>
      <c r="R455" s="8" t="s">
        <v>26</v>
      </c>
      <c r="S455" s="8">
        <v>1</v>
      </c>
      <c r="T455" s="8" t="s">
        <v>27</v>
      </c>
      <c r="U455" s="8">
        <v>0.155</v>
      </c>
      <c r="V455" s="9">
        <v>253.08</v>
      </c>
      <c r="W455" s="9">
        <v>16.903533179167201</v>
      </c>
      <c r="X455">
        <f>VLOOKUP(B455,[1]Daphnia!F$2:J$1059,5,FALSE)</f>
        <v>225000</v>
      </c>
      <c r="Y455" t="s">
        <v>27</v>
      </c>
      <c r="Z455" t="s">
        <v>27</v>
      </c>
      <c r="AA455" t="s">
        <v>27</v>
      </c>
      <c r="AB455" t="s">
        <v>5363</v>
      </c>
      <c r="AC455" t="s">
        <v>5363</v>
      </c>
    </row>
    <row r="456" spans="1:29" x14ac:dyDescent="0.25">
      <c r="A456" s="7" t="s">
        <v>934</v>
      </c>
      <c r="B456" s="8">
        <v>2687969</v>
      </c>
      <c r="C456" s="8">
        <v>42206</v>
      </c>
      <c r="D456" s="8">
        <v>5.4218891469999999</v>
      </c>
      <c r="E456" s="8">
        <v>5.5142291549999998</v>
      </c>
      <c r="F456" s="8">
        <v>5.4535531419999996</v>
      </c>
      <c r="G456" s="8">
        <v>4.9742224940000002</v>
      </c>
      <c r="H456" s="8">
        <v>3.4922038199999998</v>
      </c>
      <c r="I456" s="8">
        <v>3.5311339450000001</v>
      </c>
      <c r="J456" s="8">
        <v>3.02719344</v>
      </c>
      <c r="K456" s="8">
        <v>0.5</v>
      </c>
      <c r="L456" s="8">
        <v>5.926570066</v>
      </c>
      <c r="M456" s="8">
        <v>1.05512234</v>
      </c>
      <c r="N456" s="8">
        <v>16.054357339999999</v>
      </c>
      <c r="O456" s="8">
        <v>3.1349999999999998</v>
      </c>
      <c r="P456" s="8">
        <v>64</v>
      </c>
      <c r="Q456" s="8">
        <v>64</v>
      </c>
      <c r="R456" s="8">
        <v>64</v>
      </c>
      <c r="S456" s="8" t="s">
        <v>27</v>
      </c>
      <c r="T456" s="8" t="s">
        <v>27</v>
      </c>
      <c r="U456" s="8" t="s">
        <v>27</v>
      </c>
      <c r="V456" s="9">
        <v>253.43</v>
      </c>
      <c r="W456" s="9">
        <v>4.0686557806761998</v>
      </c>
      <c r="X456" t="e">
        <f>VLOOKUP(B456,[1]Daphnia!F$2:J$1059,5,FALSE)</f>
        <v>#N/A</v>
      </c>
      <c r="Y456" t="s">
        <v>27</v>
      </c>
      <c r="Z456" t="s">
        <v>27</v>
      </c>
      <c r="AA456" t="s">
        <v>27</v>
      </c>
      <c r="AB456" t="s">
        <v>5363</v>
      </c>
      <c r="AC456" t="s">
        <v>5363</v>
      </c>
    </row>
    <row r="457" spans="1:29" x14ac:dyDescent="0.25">
      <c r="A457" s="7" t="s">
        <v>936</v>
      </c>
      <c r="B457" s="8">
        <v>57307</v>
      </c>
      <c r="C457" s="8">
        <v>21123</v>
      </c>
      <c r="D457" s="8">
        <v>5.8684297699999997</v>
      </c>
      <c r="E457" s="8">
        <v>5.8207409309999996</v>
      </c>
      <c r="F457" s="8">
        <v>5.8833032159999998</v>
      </c>
      <c r="G457" s="8">
        <v>5.8599548600000002</v>
      </c>
      <c r="H457" s="8">
        <v>5.8714845459999996</v>
      </c>
      <c r="I457" s="8">
        <v>5.9112623040000001</v>
      </c>
      <c r="J457" s="8">
        <v>5.6543126790000002</v>
      </c>
      <c r="K457" s="8">
        <v>200</v>
      </c>
      <c r="L457" s="8">
        <v>6.0025919280000002</v>
      </c>
      <c r="M457" s="8">
        <v>0.13122099500000001</v>
      </c>
      <c r="N457" s="8">
        <v>999.99999869999999</v>
      </c>
      <c r="O457" s="8">
        <v>5.5529719430000002</v>
      </c>
      <c r="P457" s="8">
        <v>6.4000000000000003E-3</v>
      </c>
      <c r="Q457" s="8" t="s">
        <v>26</v>
      </c>
      <c r="R457" s="8">
        <v>6.4000000000000003E-3</v>
      </c>
      <c r="S457" s="8" t="s">
        <v>27</v>
      </c>
      <c r="T457" s="8" t="s">
        <v>27</v>
      </c>
      <c r="U457" s="8" t="s">
        <v>27</v>
      </c>
      <c r="V457" s="9">
        <v>254.221</v>
      </c>
      <c r="W457" s="9">
        <v>254.22099966951271</v>
      </c>
      <c r="X457" t="e">
        <f>VLOOKUP(B457,[1]Daphnia!F$2:J$1059,5,FALSE)</f>
        <v>#N/A</v>
      </c>
      <c r="Y457" t="s">
        <v>27</v>
      </c>
      <c r="Z457" t="s">
        <v>27</v>
      </c>
      <c r="AA457" t="s">
        <v>27</v>
      </c>
      <c r="AB457" t="s">
        <v>5363</v>
      </c>
      <c r="AC457" t="s">
        <v>5363</v>
      </c>
    </row>
    <row r="458" spans="1:29" ht="30" x14ac:dyDescent="0.25">
      <c r="A458" s="7" t="s">
        <v>938</v>
      </c>
      <c r="B458" s="8">
        <v>101611</v>
      </c>
      <c r="C458" s="8">
        <v>20869</v>
      </c>
      <c r="D458" s="8">
        <v>5.9168116089999998</v>
      </c>
      <c r="E458" s="8">
        <v>5.7963631610000004</v>
      </c>
      <c r="F458" s="8">
        <v>5.8058388619999999</v>
      </c>
      <c r="G458" s="8">
        <v>5.8559392600000004</v>
      </c>
      <c r="H458" s="8">
        <v>5.7441181119999998</v>
      </c>
      <c r="I458" s="8">
        <v>5.166934468</v>
      </c>
      <c r="J458" s="8">
        <v>5.0381029719999999</v>
      </c>
      <c r="K458" s="8">
        <v>100</v>
      </c>
      <c r="L458" s="8">
        <v>5.9408598719999999</v>
      </c>
      <c r="M458" s="8">
        <v>4.4935487790000002</v>
      </c>
      <c r="N458" s="8">
        <v>66.314255279999998</v>
      </c>
      <c r="O458" s="8">
        <v>5.0406535699999999</v>
      </c>
      <c r="P458" s="8" t="s">
        <v>26</v>
      </c>
      <c r="Q458" s="8" t="s">
        <v>26</v>
      </c>
      <c r="R458" s="8" t="s">
        <v>26</v>
      </c>
      <c r="S458" s="8" t="s">
        <v>27</v>
      </c>
      <c r="T458" s="8" t="s">
        <v>27</v>
      </c>
      <c r="U458" s="8" t="s">
        <v>27</v>
      </c>
      <c r="V458" s="9">
        <v>254.37700000000001</v>
      </c>
      <c r="W458" s="9">
        <v>16.86882131536056</v>
      </c>
      <c r="X458" t="e">
        <f>VLOOKUP(B458,[1]Daphnia!F$2:J$1059,5,FALSE)</f>
        <v>#N/A</v>
      </c>
      <c r="Y458" t="s">
        <v>27</v>
      </c>
      <c r="Z458" t="s">
        <v>27</v>
      </c>
      <c r="AA458" t="s">
        <v>27</v>
      </c>
      <c r="AB458" t="s">
        <v>4575</v>
      </c>
      <c r="AC458" t="s">
        <v>4576</v>
      </c>
    </row>
    <row r="459" spans="1:29" x14ac:dyDescent="0.25">
      <c r="A459" s="7" t="s">
        <v>940</v>
      </c>
      <c r="B459" s="8">
        <v>69377817</v>
      </c>
      <c r="C459" s="8">
        <v>34627</v>
      </c>
      <c r="D459" s="8">
        <v>5.5970477409999999</v>
      </c>
      <c r="E459" s="8">
        <v>5.6222248370000001</v>
      </c>
      <c r="F459" s="8">
        <v>5.7297536979999997</v>
      </c>
      <c r="G459" s="8">
        <v>5.6065264380000004</v>
      </c>
      <c r="H459" s="8">
        <v>5.745840759</v>
      </c>
      <c r="I459" s="8">
        <v>5.7752379769999997</v>
      </c>
      <c r="J459" s="8">
        <v>5.6427182440000001</v>
      </c>
      <c r="K459" s="8">
        <v>200</v>
      </c>
      <c r="L459" s="8">
        <v>6.0028497630000004</v>
      </c>
      <c r="M459" s="10">
        <v>6.0900000000000004E-16</v>
      </c>
      <c r="N459" s="8">
        <v>253.0431786</v>
      </c>
      <c r="O459" s="8">
        <v>5.3472136739999998</v>
      </c>
      <c r="P459" s="8" t="s">
        <v>26</v>
      </c>
      <c r="Q459" s="8" t="s">
        <v>26</v>
      </c>
      <c r="R459" s="8" t="s">
        <v>26</v>
      </c>
      <c r="S459" s="8">
        <v>1.25</v>
      </c>
      <c r="T459" s="8" t="s">
        <v>27</v>
      </c>
      <c r="U459" s="8">
        <v>1.7399999999999999E-2</v>
      </c>
      <c r="V459" s="9">
        <v>255.03</v>
      </c>
      <c r="W459" s="9">
        <v>64.53360183835801</v>
      </c>
      <c r="X459" t="e">
        <f>VLOOKUP(B459,[1]Daphnia!F$2:J$1059,5,FALSE)</f>
        <v>#N/A</v>
      </c>
      <c r="Y459">
        <v>14300</v>
      </c>
      <c r="Z459" t="s">
        <v>27</v>
      </c>
      <c r="AA459" t="s">
        <v>27</v>
      </c>
      <c r="AB459" t="s">
        <v>5363</v>
      </c>
      <c r="AC459" t="s">
        <v>5363</v>
      </c>
    </row>
    <row r="460" spans="1:29" x14ac:dyDescent="0.25">
      <c r="A460" s="7" t="s">
        <v>942</v>
      </c>
      <c r="B460" s="8">
        <v>4455269</v>
      </c>
      <c r="C460" s="8">
        <v>42209</v>
      </c>
      <c r="D460" s="8">
        <v>5.7813125769999996</v>
      </c>
      <c r="E460" s="8">
        <v>5.860817355</v>
      </c>
      <c r="F460" s="8">
        <v>5.869422932</v>
      </c>
      <c r="G460" s="8">
        <v>5.7471225710000002</v>
      </c>
      <c r="H460" s="8">
        <v>5.7837134309999998</v>
      </c>
      <c r="I460" s="8">
        <v>5.8302837209999998</v>
      </c>
      <c r="J460" s="8">
        <v>4.1341922499999999</v>
      </c>
      <c r="K460" s="8">
        <v>200</v>
      </c>
      <c r="L460" s="8">
        <v>5.9230086240000004</v>
      </c>
      <c r="M460" s="8">
        <v>5.41642227</v>
      </c>
      <c r="N460" s="8">
        <v>181.95748359999999</v>
      </c>
      <c r="O460" s="8">
        <v>3.1349999999999998</v>
      </c>
      <c r="P460" s="8">
        <v>64.64</v>
      </c>
      <c r="Q460" s="8">
        <v>64.64</v>
      </c>
      <c r="R460" s="8" t="s">
        <v>26</v>
      </c>
      <c r="S460" s="8" t="s">
        <v>27</v>
      </c>
      <c r="T460" s="8" t="s">
        <v>27</v>
      </c>
      <c r="U460" s="8" t="s">
        <v>27</v>
      </c>
      <c r="V460" s="9">
        <v>255.49</v>
      </c>
      <c r="W460" s="9">
        <v>46.488317484964</v>
      </c>
      <c r="X460" t="e">
        <f>VLOOKUP(B460,[1]Daphnia!F$2:J$1059,5,FALSE)</f>
        <v>#N/A</v>
      </c>
      <c r="Y460" t="s">
        <v>27</v>
      </c>
      <c r="Z460" t="s">
        <v>27</v>
      </c>
      <c r="AA460" t="s">
        <v>27</v>
      </c>
      <c r="AB460" t="s">
        <v>4568</v>
      </c>
      <c r="AC460" t="s">
        <v>4590</v>
      </c>
    </row>
    <row r="461" spans="1:29" x14ac:dyDescent="0.25">
      <c r="A461" s="7" t="s">
        <v>944</v>
      </c>
      <c r="B461" s="8">
        <v>138261413</v>
      </c>
      <c r="C461" s="8">
        <v>32442</v>
      </c>
      <c r="D461" s="8">
        <v>5.7801567350000003</v>
      </c>
      <c r="E461" s="8">
        <v>6.0198905219999999</v>
      </c>
      <c r="F461" s="8">
        <v>6.0659885339999997</v>
      </c>
      <c r="G461" s="8">
        <v>6.0753003510000001</v>
      </c>
      <c r="H461" s="8">
        <v>5.9614936939999996</v>
      </c>
      <c r="I461" s="8">
        <v>5.5439268679999998</v>
      </c>
      <c r="J461" s="8">
        <v>4.862894979</v>
      </c>
      <c r="K461" s="8">
        <v>100</v>
      </c>
      <c r="L461" s="8">
        <v>5.9919927089999998</v>
      </c>
      <c r="M461" s="8">
        <v>4.7473076709999997</v>
      </c>
      <c r="N461" s="8">
        <v>111.2587733</v>
      </c>
      <c r="O461" s="8">
        <v>4.7960519699999997</v>
      </c>
      <c r="P461" s="8">
        <v>6.4000000000000003E-3</v>
      </c>
      <c r="Q461" s="8">
        <v>6.4000000000000003E-3</v>
      </c>
      <c r="R461" s="8" t="s">
        <v>26</v>
      </c>
      <c r="S461" s="8">
        <v>0</v>
      </c>
      <c r="T461" s="8" t="s">
        <v>27</v>
      </c>
      <c r="U461" s="8" t="s">
        <v>27</v>
      </c>
      <c r="V461" s="9">
        <v>255.66</v>
      </c>
      <c r="W461" s="9">
        <v>28.444417981878001</v>
      </c>
      <c r="X461">
        <f>VLOOKUP(B461,[1]Daphnia!F$2:J$1059,5,FALSE)</f>
        <v>85200</v>
      </c>
      <c r="Y461" t="s">
        <v>27</v>
      </c>
      <c r="Z461" t="s">
        <v>27</v>
      </c>
      <c r="AA461">
        <v>229100</v>
      </c>
      <c r="AB461" t="s">
        <v>5363</v>
      </c>
      <c r="AC461" t="s">
        <v>5363</v>
      </c>
    </row>
    <row r="462" spans="1:29" x14ac:dyDescent="0.25">
      <c r="A462" s="7" t="s">
        <v>946</v>
      </c>
      <c r="B462" s="8">
        <v>23950585</v>
      </c>
      <c r="C462" s="8">
        <v>20420</v>
      </c>
      <c r="D462" s="8">
        <v>5.9794166239999997</v>
      </c>
      <c r="E462" s="8">
        <v>5.9069209669999996</v>
      </c>
      <c r="F462" s="8">
        <v>5.9839088470000004</v>
      </c>
      <c r="G462" s="8">
        <v>6.0138507590000003</v>
      </c>
      <c r="H462" s="8">
        <v>5.9241623590000003</v>
      </c>
      <c r="I462" s="8">
        <v>5.9076933360000004</v>
      </c>
      <c r="J462" s="8">
        <v>5.6266651960000003</v>
      </c>
      <c r="K462" s="8">
        <v>200</v>
      </c>
      <c r="L462" s="8">
        <v>5.9860476220000001</v>
      </c>
      <c r="M462" s="8">
        <v>2.1908951889999999</v>
      </c>
      <c r="N462" s="8">
        <v>483.48818499999999</v>
      </c>
      <c r="O462" s="8">
        <v>3.1350000009999999</v>
      </c>
      <c r="P462" s="8" t="s">
        <v>26</v>
      </c>
      <c r="Q462" s="8" t="s">
        <v>26</v>
      </c>
      <c r="R462" s="8" t="s">
        <v>26</v>
      </c>
      <c r="S462" s="8">
        <v>0.5</v>
      </c>
      <c r="T462" s="8" t="s">
        <v>27</v>
      </c>
      <c r="U462" s="8" t="s">
        <v>27</v>
      </c>
      <c r="V462" s="9">
        <v>256.13</v>
      </c>
      <c r="W462" s="9">
        <v>123.83582882405</v>
      </c>
      <c r="X462" t="e">
        <f>VLOOKUP(B462,[1]Daphnia!F$2:J$1059,5,FALSE)</f>
        <v>#N/A</v>
      </c>
      <c r="Y462" t="s">
        <v>27</v>
      </c>
      <c r="Z462" t="s">
        <v>27</v>
      </c>
      <c r="AA462" t="s">
        <v>27</v>
      </c>
      <c r="AB462" t="s">
        <v>5363</v>
      </c>
      <c r="AC462" t="s">
        <v>5363</v>
      </c>
    </row>
    <row r="463" spans="1:29" x14ac:dyDescent="0.25">
      <c r="A463" s="7" t="s">
        <v>948</v>
      </c>
      <c r="B463" s="8">
        <v>2528167</v>
      </c>
      <c r="C463" s="8">
        <v>43938</v>
      </c>
      <c r="D463" s="8">
        <v>5.717518739</v>
      </c>
      <c r="E463" s="8">
        <v>5.7269375220000001</v>
      </c>
      <c r="F463" s="8">
        <v>5.7873223620000003</v>
      </c>
      <c r="G463" s="8">
        <v>5.8388851439999998</v>
      </c>
      <c r="H463" s="8">
        <v>5.7299449080000002</v>
      </c>
      <c r="I463" s="8">
        <v>5.6742056959999996</v>
      </c>
      <c r="J463" s="8">
        <v>5.7370701339999997</v>
      </c>
      <c r="K463" s="8" t="s">
        <v>25</v>
      </c>
      <c r="L463" s="8">
        <v>6.0007394610000002</v>
      </c>
      <c r="M463" s="8">
        <v>2.2329555000000001E-2</v>
      </c>
      <c r="N463" s="8">
        <v>1000</v>
      </c>
      <c r="O463" s="8">
        <v>5.4623851649999997</v>
      </c>
      <c r="P463" s="8" t="s">
        <v>26</v>
      </c>
      <c r="Q463" s="8" t="s">
        <v>26</v>
      </c>
      <c r="R463" s="8" t="s">
        <v>26</v>
      </c>
      <c r="S463" s="8" t="s">
        <v>27</v>
      </c>
      <c r="T463" s="8" t="s">
        <v>27</v>
      </c>
      <c r="U463" s="8" t="s">
        <v>27</v>
      </c>
      <c r="V463" s="9">
        <v>256.25700000000001</v>
      </c>
      <c r="W463" s="9">
        <v>256.25700000000001</v>
      </c>
      <c r="X463" t="e">
        <f>VLOOKUP(B463,[1]Daphnia!F$2:J$1059,5,FALSE)</f>
        <v>#N/A</v>
      </c>
      <c r="Y463" t="s">
        <v>27</v>
      </c>
      <c r="Z463" t="s">
        <v>27</v>
      </c>
      <c r="AA463" t="s">
        <v>27</v>
      </c>
      <c r="AB463" t="s">
        <v>5363</v>
      </c>
      <c r="AC463" t="s">
        <v>5363</v>
      </c>
    </row>
    <row r="464" spans="1:29" x14ac:dyDescent="0.25">
      <c r="A464" s="7" t="s">
        <v>950</v>
      </c>
      <c r="B464" s="8">
        <v>57976</v>
      </c>
      <c r="C464" s="8">
        <v>20510</v>
      </c>
      <c r="D464" s="8">
        <v>6.0532419490000002</v>
      </c>
      <c r="E464" s="8">
        <v>5.8708564110000001</v>
      </c>
      <c r="F464" s="8">
        <v>5.5287874730000004</v>
      </c>
      <c r="G464" s="8">
        <v>5.4809549190000002</v>
      </c>
      <c r="H464" s="8">
        <v>5.0152412030000004</v>
      </c>
      <c r="I464" s="8">
        <v>4.8873320260000002</v>
      </c>
      <c r="J464" s="8">
        <v>3.9986368859999999</v>
      </c>
      <c r="K464" s="8">
        <v>5</v>
      </c>
      <c r="L464" s="8">
        <v>5.9970979260000004</v>
      </c>
      <c r="M464" s="8">
        <v>0.69111040000000001</v>
      </c>
      <c r="N464" s="8">
        <v>109.7952564</v>
      </c>
      <c r="O464" s="8">
        <v>3.1349999999999998</v>
      </c>
      <c r="P464" s="8">
        <v>6.4</v>
      </c>
      <c r="Q464" s="8" t="s">
        <v>26</v>
      </c>
      <c r="R464" s="8">
        <v>6.4</v>
      </c>
      <c r="S464" s="8" t="s">
        <v>27</v>
      </c>
      <c r="T464" s="8" t="s">
        <v>27</v>
      </c>
      <c r="U464" s="8" t="s">
        <v>27</v>
      </c>
      <c r="V464" s="9">
        <v>256.34800000000001</v>
      </c>
      <c r="W464" s="9">
        <v>28.145794387627202</v>
      </c>
      <c r="X464" t="e">
        <f>VLOOKUP(B464,[1]Daphnia!F$2:J$1059,5,FALSE)</f>
        <v>#N/A</v>
      </c>
      <c r="Y464" t="s">
        <v>27</v>
      </c>
      <c r="Z464" t="s">
        <v>27</v>
      </c>
      <c r="AA464" t="s">
        <v>27</v>
      </c>
      <c r="AB464" t="s">
        <v>4575</v>
      </c>
      <c r="AC464" t="s">
        <v>4583</v>
      </c>
    </row>
    <row r="465" spans="1:29" x14ac:dyDescent="0.25">
      <c r="A465" s="7" t="s">
        <v>952</v>
      </c>
      <c r="B465" s="8">
        <v>55335063</v>
      </c>
      <c r="C465" s="8">
        <v>32497</v>
      </c>
      <c r="D465" s="8">
        <v>6.0672047400000002</v>
      </c>
      <c r="E465" s="8">
        <v>6.0993609439999998</v>
      </c>
      <c r="F465" s="8">
        <v>6.1296941230000002</v>
      </c>
      <c r="G465" s="8">
        <v>6.0755314839999999</v>
      </c>
      <c r="H465" s="8">
        <v>5.6101454549999996</v>
      </c>
      <c r="I465" s="8">
        <v>5.4836862440000003</v>
      </c>
      <c r="J465" s="8">
        <v>4.0622933190000001</v>
      </c>
      <c r="K465" s="8">
        <v>50</v>
      </c>
      <c r="L465" s="8">
        <v>6.0178339139999997</v>
      </c>
      <c r="M465" s="8">
        <v>2.7979284</v>
      </c>
      <c r="N465" s="8">
        <v>155.96904520000001</v>
      </c>
      <c r="O465" s="8">
        <v>3.1349999999999998</v>
      </c>
      <c r="P465" s="8" t="s">
        <v>26</v>
      </c>
      <c r="Q465" s="8" t="s">
        <v>26</v>
      </c>
      <c r="R465" s="8" t="s">
        <v>26</v>
      </c>
      <c r="S465" s="8">
        <v>10</v>
      </c>
      <c r="T465" s="8" t="s">
        <v>27</v>
      </c>
      <c r="U465" s="8">
        <v>2.0699999999999998</v>
      </c>
      <c r="V465" s="9">
        <v>256.45999999999998</v>
      </c>
      <c r="W465" s="9">
        <v>39.999821331992003</v>
      </c>
      <c r="X465">
        <f>VLOOKUP(B465,[1]Daphnia!F$2:J$1059,5,FALSE)</f>
        <v>132900</v>
      </c>
      <c r="Y465" t="s">
        <v>27</v>
      </c>
      <c r="Z465" t="s">
        <v>27</v>
      </c>
      <c r="AA465">
        <v>7500</v>
      </c>
      <c r="AB465" t="s">
        <v>5363</v>
      </c>
      <c r="AC465" t="s">
        <v>5363</v>
      </c>
    </row>
    <row r="466" spans="1:29" x14ac:dyDescent="0.25">
      <c r="A466" s="7" t="s">
        <v>954</v>
      </c>
      <c r="B466" s="8">
        <v>52686</v>
      </c>
      <c r="C466" s="8">
        <v>21389</v>
      </c>
      <c r="D466" s="8">
        <v>5.566365952</v>
      </c>
      <c r="E466" s="8">
        <v>5.6921088290000004</v>
      </c>
      <c r="F466" s="8">
        <v>5.4203214390000003</v>
      </c>
      <c r="G466" s="8">
        <v>5.3118224119999997</v>
      </c>
      <c r="H466" s="8">
        <v>4.770133672</v>
      </c>
      <c r="I466" s="8">
        <v>4.7324063819999997</v>
      </c>
      <c r="J466" s="8">
        <v>3.957444315</v>
      </c>
      <c r="K466" s="8">
        <v>5</v>
      </c>
      <c r="L466" s="8">
        <v>5.9850813970000001</v>
      </c>
      <c r="M466" s="8">
        <v>0.50930311399999995</v>
      </c>
      <c r="N466" s="8">
        <v>80.138897490000005</v>
      </c>
      <c r="O466" s="8">
        <v>3.1349999999999998</v>
      </c>
      <c r="P466" s="8">
        <v>6.4000000000000001E-2</v>
      </c>
      <c r="Q466" s="8">
        <v>6.4000000000000001E-2</v>
      </c>
      <c r="R466" s="8">
        <v>64</v>
      </c>
      <c r="S466" s="8">
        <v>16.25</v>
      </c>
      <c r="T466" s="8" t="s">
        <v>27</v>
      </c>
      <c r="U466" s="8">
        <v>0.46800000000000003</v>
      </c>
      <c r="V466" s="9">
        <v>257.43</v>
      </c>
      <c r="W466" s="9">
        <v>20.6301563808507</v>
      </c>
      <c r="X466">
        <f>VLOOKUP(B466,[1]Daphnia!F$2:J$1059,5,FALSE)</f>
        <v>0.35</v>
      </c>
      <c r="Y466">
        <v>1043.34030980582</v>
      </c>
      <c r="Z466">
        <v>110000</v>
      </c>
      <c r="AA466">
        <v>1174.5521639810918</v>
      </c>
      <c r="AB466" t="s">
        <v>4570</v>
      </c>
      <c r="AC466" t="s">
        <v>4578</v>
      </c>
    </row>
    <row r="467" spans="1:29" x14ac:dyDescent="0.25">
      <c r="A467" s="7" t="s">
        <v>956</v>
      </c>
      <c r="B467" s="8">
        <v>23422539</v>
      </c>
      <c r="C467" s="8">
        <v>32405</v>
      </c>
      <c r="D467" s="8">
        <v>5.8479000340000002</v>
      </c>
      <c r="E467" s="8">
        <v>6.0141720970000003</v>
      </c>
      <c r="F467" s="8">
        <v>5.9968229830000004</v>
      </c>
      <c r="G467" s="8">
        <v>5.9314651429999996</v>
      </c>
      <c r="H467" s="8">
        <v>5.7327889839999999</v>
      </c>
      <c r="I467" s="8">
        <v>5.593982488</v>
      </c>
      <c r="J467" s="8">
        <v>5.4654254299999998</v>
      </c>
      <c r="K467" s="8">
        <v>100</v>
      </c>
      <c r="L467" s="8">
        <v>5.987620443</v>
      </c>
      <c r="M467" s="8">
        <v>1.279173771</v>
      </c>
      <c r="N467" s="8">
        <v>62.800576849999999</v>
      </c>
      <c r="O467" s="8">
        <v>5.37002369</v>
      </c>
      <c r="P467" s="8" t="s">
        <v>26</v>
      </c>
      <c r="Q467" s="8" t="s">
        <v>26</v>
      </c>
      <c r="R467" s="8" t="s">
        <v>26</v>
      </c>
      <c r="S467" s="8">
        <v>3.5</v>
      </c>
      <c r="T467" s="8" t="s">
        <v>27</v>
      </c>
      <c r="U467" s="8">
        <v>1.26</v>
      </c>
      <c r="V467" s="9">
        <v>257.72000000000003</v>
      </c>
      <c r="W467" s="9">
        <v>16.184964665782001</v>
      </c>
      <c r="X467">
        <f>VLOOKUP(B467,[1]Daphnia!F$2:J$1059,5,FALSE)</f>
        <v>86.8</v>
      </c>
      <c r="Y467">
        <v>2700</v>
      </c>
      <c r="Z467" t="s">
        <v>27</v>
      </c>
      <c r="AA467">
        <v>4400</v>
      </c>
      <c r="AB467" t="s">
        <v>4575</v>
      </c>
      <c r="AC467" t="s">
        <v>4576</v>
      </c>
    </row>
    <row r="468" spans="1:29" x14ac:dyDescent="0.25">
      <c r="A468" s="7" t="s">
        <v>958</v>
      </c>
      <c r="B468" s="8">
        <v>28249776</v>
      </c>
      <c r="C468" s="8">
        <v>24337</v>
      </c>
      <c r="D468" s="8">
        <v>5.9672995049999997</v>
      </c>
      <c r="E468" s="8">
        <v>5.9840196289999996</v>
      </c>
      <c r="F468" s="8">
        <v>5.9706246680000001</v>
      </c>
      <c r="G468" s="8">
        <v>5.9517989599999996</v>
      </c>
      <c r="H468" s="8">
        <v>5.4362949489999997</v>
      </c>
      <c r="I468" s="8">
        <v>4.4831679539999998</v>
      </c>
      <c r="J468" s="8">
        <v>4.4778328209999998</v>
      </c>
      <c r="K468" s="8">
        <v>50</v>
      </c>
      <c r="L468" s="8">
        <v>5.9886176860000004</v>
      </c>
      <c r="M468" s="8">
        <v>24.287830849999999</v>
      </c>
      <c r="N468" s="8">
        <v>51.117989540000004</v>
      </c>
      <c r="O468" s="8">
        <v>4.4646415819999996</v>
      </c>
      <c r="P468" s="8" t="s">
        <v>26</v>
      </c>
      <c r="Q468" s="8" t="s">
        <v>26</v>
      </c>
      <c r="R468" s="8" t="s">
        <v>26</v>
      </c>
      <c r="S468" s="8">
        <v>40</v>
      </c>
      <c r="T468" s="8">
        <v>3.91</v>
      </c>
      <c r="U468" s="8">
        <v>13.2</v>
      </c>
      <c r="V468" s="9">
        <v>257.77999999999997</v>
      </c>
      <c r="W468" s="9">
        <v>13.1771953436212</v>
      </c>
      <c r="X468">
        <f>VLOOKUP(B468,[1]Daphnia!F$2:J$1059,5,FALSE)</f>
        <v>101</v>
      </c>
      <c r="Y468">
        <v>2480</v>
      </c>
      <c r="Z468" t="s">
        <v>27</v>
      </c>
      <c r="AA468">
        <v>1150</v>
      </c>
      <c r="AB468" t="s">
        <v>5363</v>
      </c>
      <c r="AC468" t="s">
        <v>5363</v>
      </c>
    </row>
    <row r="469" spans="1:29" x14ac:dyDescent="0.25">
      <c r="A469" s="7" t="s">
        <v>960</v>
      </c>
      <c r="B469" s="8">
        <v>50351</v>
      </c>
      <c r="C469" s="8">
        <v>22524</v>
      </c>
      <c r="D469" s="8">
        <v>5.9766193139999997</v>
      </c>
      <c r="E469" s="8">
        <v>5.9488817469999997</v>
      </c>
      <c r="F469" s="8">
        <v>5.9803875599999996</v>
      </c>
      <c r="G469" s="8">
        <v>5.9673814810000003</v>
      </c>
      <c r="H469" s="8">
        <v>5.9689534689999997</v>
      </c>
      <c r="I469" s="8">
        <v>5.8531482160000001</v>
      </c>
      <c r="J469" s="8">
        <v>5.9657816050000001</v>
      </c>
      <c r="K469" s="8" t="s">
        <v>25</v>
      </c>
      <c r="L469" s="8">
        <v>5.98888043</v>
      </c>
      <c r="M469" s="8">
        <v>24.925354129999999</v>
      </c>
      <c r="N469" s="8">
        <v>52.372878309999997</v>
      </c>
      <c r="O469" s="8">
        <v>5.912234883</v>
      </c>
      <c r="P469" s="8">
        <v>6.4</v>
      </c>
      <c r="Q469" s="8">
        <v>6.4</v>
      </c>
      <c r="R469" s="8" t="s">
        <v>26</v>
      </c>
      <c r="S469" s="8" t="s">
        <v>27</v>
      </c>
      <c r="T469" s="8" t="s">
        <v>27</v>
      </c>
      <c r="U469" s="8" t="s">
        <v>27</v>
      </c>
      <c r="V469" s="9">
        <v>258.233</v>
      </c>
      <c r="W469" s="9">
        <v>13.524405484626229</v>
      </c>
      <c r="X469" t="e">
        <f>VLOOKUP(B469,[1]Daphnia!F$2:J$1059,5,FALSE)</f>
        <v>#N/A</v>
      </c>
      <c r="Y469" t="s">
        <v>27</v>
      </c>
      <c r="Z469" t="s">
        <v>27</v>
      </c>
      <c r="AA469" t="s">
        <v>27</v>
      </c>
      <c r="AB469" t="s">
        <v>5363</v>
      </c>
      <c r="AC469" t="s">
        <v>5363</v>
      </c>
    </row>
    <row r="470" spans="1:29" x14ac:dyDescent="0.25">
      <c r="A470" s="7" t="s">
        <v>962</v>
      </c>
      <c r="B470" s="8">
        <v>105997</v>
      </c>
      <c r="C470" s="8">
        <v>21866</v>
      </c>
      <c r="D470" s="8">
        <v>5.8611783339999999</v>
      </c>
      <c r="E470" s="8">
        <v>5.8268225960000004</v>
      </c>
      <c r="F470" s="8">
        <v>5.7990259269999997</v>
      </c>
      <c r="G470" s="8">
        <v>5.7558948699999997</v>
      </c>
      <c r="H470" s="8">
        <v>5.2728917800000001</v>
      </c>
      <c r="I470" s="8">
        <v>3.3822659060000002</v>
      </c>
      <c r="J470" s="8">
        <v>3.3814642880000001</v>
      </c>
      <c r="K470" s="8">
        <v>50</v>
      </c>
      <c r="L470" s="8">
        <v>5.9332059580000003</v>
      </c>
      <c r="M470" s="8">
        <v>8.5237339120000009</v>
      </c>
      <c r="N470" s="8">
        <v>58.492800629999998</v>
      </c>
      <c r="O470" s="8">
        <v>3.3507509049999999</v>
      </c>
      <c r="P470" s="8" t="s">
        <v>26</v>
      </c>
      <c r="Q470" s="8" t="s">
        <v>26</v>
      </c>
      <c r="R470" s="8" t="s">
        <v>26</v>
      </c>
      <c r="S470" s="8" t="s">
        <v>27</v>
      </c>
      <c r="T470" s="8" t="s">
        <v>27</v>
      </c>
      <c r="U470" s="8" t="s">
        <v>27</v>
      </c>
      <c r="V470" s="9">
        <v>258.358</v>
      </c>
      <c r="W470" s="9">
        <v>15.112082985165541</v>
      </c>
      <c r="X470" t="e">
        <f>VLOOKUP(B470,[1]Daphnia!F$2:J$1059,5,FALSE)</f>
        <v>#N/A</v>
      </c>
      <c r="Y470" t="s">
        <v>27</v>
      </c>
      <c r="Z470">
        <v>3640</v>
      </c>
      <c r="AA470" t="s">
        <v>27</v>
      </c>
      <c r="AB470" t="s">
        <v>5363</v>
      </c>
      <c r="AC470" t="s">
        <v>5363</v>
      </c>
    </row>
    <row r="471" spans="1:29" x14ac:dyDescent="0.25">
      <c r="A471" s="7" t="s">
        <v>964</v>
      </c>
      <c r="B471" s="8">
        <v>141048</v>
      </c>
      <c r="C471" s="8">
        <v>36690</v>
      </c>
      <c r="D471" s="8">
        <v>5.934347507</v>
      </c>
      <c r="E471" s="8">
        <v>5.8916214650000001</v>
      </c>
      <c r="F471" s="8">
        <v>5.730744327</v>
      </c>
      <c r="G471" s="8">
        <v>5.8542771699999996</v>
      </c>
      <c r="H471" s="8">
        <v>5.7387526949999996</v>
      </c>
      <c r="I471" s="8">
        <v>4.3452915550000002</v>
      </c>
      <c r="J471" s="8">
        <v>5.3845016680000004</v>
      </c>
      <c r="K471" s="8">
        <v>100</v>
      </c>
      <c r="L471" s="8">
        <v>5.9467506119999998</v>
      </c>
      <c r="M471" s="8">
        <v>25</v>
      </c>
      <c r="N471" s="8">
        <v>53.601301249999999</v>
      </c>
      <c r="O471" s="8">
        <v>4.584730543</v>
      </c>
      <c r="P471" s="8" t="s">
        <v>26</v>
      </c>
      <c r="Q471" s="8" t="s">
        <v>26</v>
      </c>
      <c r="R471" s="8" t="s">
        <v>26</v>
      </c>
      <c r="S471" s="8" t="s">
        <v>27</v>
      </c>
      <c r="T471" s="8" t="s">
        <v>27</v>
      </c>
      <c r="U471" s="8" t="s">
        <v>27</v>
      </c>
      <c r="V471" s="9">
        <v>258.358</v>
      </c>
      <c r="W471" s="9">
        <v>13.8483249883475</v>
      </c>
      <c r="X471" t="e">
        <f>VLOOKUP(B471,[1]Daphnia!F$2:J$1059,5,FALSE)</f>
        <v>#N/A</v>
      </c>
      <c r="Y471" t="s">
        <v>27</v>
      </c>
      <c r="Z471" t="s">
        <v>27</v>
      </c>
      <c r="AA471" t="s">
        <v>27</v>
      </c>
      <c r="AB471" t="s">
        <v>5363</v>
      </c>
      <c r="AC471" t="s">
        <v>5363</v>
      </c>
    </row>
    <row r="472" spans="1:29" x14ac:dyDescent="0.25">
      <c r="A472" s="7" t="s">
        <v>966</v>
      </c>
      <c r="B472" s="8">
        <v>298022</v>
      </c>
      <c r="C472" s="8">
        <v>32459</v>
      </c>
      <c r="D472" s="8">
        <v>5.8981687210000002</v>
      </c>
      <c r="E472" s="8">
        <v>5.8691586559999998</v>
      </c>
      <c r="F472" s="8">
        <v>5.7991402069999998</v>
      </c>
      <c r="G472" s="8">
        <v>5.759112011</v>
      </c>
      <c r="H472" s="8">
        <v>5.678339823</v>
      </c>
      <c r="I472" s="8">
        <v>5.5502446919999997</v>
      </c>
      <c r="J472" s="8">
        <v>5.2053526589999999</v>
      </c>
      <c r="K472" s="8">
        <v>100</v>
      </c>
      <c r="L472" s="8">
        <v>5.9897316900000002</v>
      </c>
      <c r="M472" s="8">
        <v>0.50180077700000003</v>
      </c>
      <c r="N472" s="8">
        <v>1000</v>
      </c>
      <c r="O472" s="8">
        <v>3.7571563399999999</v>
      </c>
      <c r="P472" s="8" t="s">
        <v>26</v>
      </c>
      <c r="Q472" s="8" t="s">
        <v>26</v>
      </c>
      <c r="R472" s="8" t="s">
        <v>26</v>
      </c>
      <c r="S472" s="8" t="s">
        <v>27</v>
      </c>
      <c r="T472" s="8" t="s">
        <v>27</v>
      </c>
      <c r="U472" s="8" t="s">
        <v>27</v>
      </c>
      <c r="V472" s="9">
        <v>260.36</v>
      </c>
      <c r="W472" s="9">
        <v>260.36</v>
      </c>
      <c r="X472" t="e">
        <f>VLOOKUP(B472,[1]Daphnia!F$2:J$1059,5,FALSE)</f>
        <v>#N/A</v>
      </c>
      <c r="Y472" t="s">
        <v>27</v>
      </c>
      <c r="Z472">
        <v>250</v>
      </c>
      <c r="AA472">
        <v>16.522711641858304</v>
      </c>
      <c r="AB472" t="s">
        <v>5363</v>
      </c>
      <c r="AC472" t="s">
        <v>5363</v>
      </c>
    </row>
    <row r="473" spans="1:29" x14ac:dyDescent="0.25">
      <c r="A473" s="7" t="s">
        <v>968</v>
      </c>
      <c r="B473" s="8">
        <v>314409</v>
      </c>
      <c r="C473" s="8">
        <v>22020</v>
      </c>
      <c r="D473" s="8">
        <v>6.0580011059999999</v>
      </c>
      <c r="E473" s="8">
        <v>6.2282694379999999</v>
      </c>
      <c r="F473" s="8">
        <v>6.1830215940000004</v>
      </c>
      <c r="G473" s="8">
        <v>6.3020306079999999</v>
      </c>
      <c r="H473" s="8">
        <v>6.0999558680000003</v>
      </c>
      <c r="I473" s="8">
        <v>6.2294921499999996</v>
      </c>
      <c r="J473" s="8">
        <v>5.805414732</v>
      </c>
      <c r="K473" s="8" t="s">
        <v>25</v>
      </c>
      <c r="L473" s="8">
        <v>6.0817265960000002</v>
      </c>
      <c r="M473" s="8">
        <v>24.99995212</v>
      </c>
      <c r="N473" s="8">
        <v>218.772355</v>
      </c>
      <c r="O473" s="8">
        <v>3.2082534819999999</v>
      </c>
      <c r="P473" s="8" t="s">
        <v>26</v>
      </c>
      <c r="Q473" s="8" t="s">
        <v>26</v>
      </c>
      <c r="R473" s="8" t="s">
        <v>26</v>
      </c>
      <c r="S473" s="8">
        <v>0</v>
      </c>
      <c r="T473" s="8" t="s">
        <v>27</v>
      </c>
      <c r="U473" s="8">
        <v>4.26</v>
      </c>
      <c r="V473" s="9">
        <v>261.11900000000003</v>
      </c>
      <c r="W473" s="9">
        <v>57.125618565245006</v>
      </c>
      <c r="X473">
        <f>VLOOKUP(B473,[1]Daphnia!F$2:J$1059,5,FALSE)</f>
        <v>121000</v>
      </c>
      <c r="Y473">
        <v>127000</v>
      </c>
      <c r="Z473">
        <v>186000</v>
      </c>
      <c r="AA473">
        <v>36000</v>
      </c>
      <c r="AB473" t="s">
        <v>5363</v>
      </c>
      <c r="AC473" t="s">
        <v>5363</v>
      </c>
    </row>
    <row r="474" spans="1:29" x14ac:dyDescent="0.25">
      <c r="A474" s="7" t="s">
        <v>970</v>
      </c>
      <c r="B474" s="8">
        <v>81334341</v>
      </c>
      <c r="C474" s="8">
        <v>34665</v>
      </c>
      <c r="D474" s="8">
        <v>5.8354213640000001</v>
      </c>
      <c r="E474" s="8">
        <v>5.9831893740000002</v>
      </c>
      <c r="F474" s="8">
        <v>6.0061133440000001</v>
      </c>
      <c r="G474" s="8">
        <v>5.9733102750000002</v>
      </c>
      <c r="H474" s="8">
        <v>5.9035803060000003</v>
      </c>
      <c r="I474" s="8">
        <v>5.8413419229999999</v>
      </c>
      <c r="J474" s="8">
        <v>5.7674787219999999</v>
      </c>
      <c r="K474" s="8" t="s">
        <v>25</v>
      </c>
      <c r="L474" s="8">
        <v>5.9839502939999996</v>
      </c>
      <c r="M474" s="8">
        <v>1.1689833169999999</v>
      </c>
      <c r="N474" s="8">
        <v>158.007462</v>
      </c>
      <c r="O474" s="8">
        <v>5.6168764199999996</v>
      </c>
      <c r="P474" s="8">
        <v>6.4000000000000001E-2</v>
      </c>
      <c r="Q474" s="8">
        <v>6.4000000000000001E-2</v>
      </c>
      <c r="R474" s="8" t="s">
        <v>26</v>
      </c>
      <c r="S474" s="8">
        <v>1.25</v>
      </c>
      <c r="T474" s="8" t="s">
        <v>27</v>
      </c>
      <c r="U474" s="8">
        <v>68.8</v>
      </c>
      <c r="V474" s="9">
        <v>261.28100000000001</v>
      </c>
      <c r="W474" s="9">
        <v>41.284347678822002</v>
      </c>
      <c r="X474" t="e">
        <f>VLOOKUP(B474,[1]Daphnia!F$2:J$1059,5,FALSE)</f>
        <v>#N/A</v>
      </c>
      <c r="Y474" t="s">
        <v>27</v>
      </c>
      <c r="Z474" t="s">
        <v>27</v>
      </c>
      <c r="AA474" t="s">
        <v>27</v>
      </c>
      <c r="AB474" t="s">
        <v>5363</v>
      </c>
      <c r="AC474" t="s">
        <v>5363</v>
      </c>
    </row>
    <row r="475" spans="1:29" ht="30" x14ac:dyDescent="0.25">
      <c r="A475" s="7" t="s">
        <v>972</v>
      </c>
      <c r="B475" s="8">
        <v>3296900</v>
      </c>
      <c r="C475" s="8">
        <v>20164</v>
      </c>
      <c r="D475" s="8">
        <v>6.4075415060000003</v>
      </c>
      <c r="E475" s="8">
        <v>5.9073887430000003</v>
      </c>
      <c r="F475" s="8">
        <v>5.9924495789999996</v>
      </c>
      <c r="G475" s="8">
        <v>5.6275539739999996</v>
      </c>
      <c r="H475" s="8">
        <v>5.6683407419999998</v>
      </c>
      <c r="I475" s="8">
        <v>5.9322584000000003</v>
      </c>
      <c r="J475" s="8">
        <v>5.63764105</v>
      </c>
      <c r="K475" s="8">
        <v>200</v>
      </c>
      <c r="L475" s="8">
        <v>6.0282480209999996</v>
      </c>
      <c r="M475" s="8">
        <v>24.99999738</v>
      </c>
      <c r="N475" s="8">
        <v>5.4744171179999999</v>
      </c>
      <c r="O475" s="8">
        <v>5.7129680470000004</v>
      </c>
      <c r="P475" s="8" t="s">
        <v>26</v>
      </c>
      <c r="Q475" s="8" t="s">
        <v>26</v>
      </c>
      <c r="R475" s="8" t="s">
        <v>26</v>
      </c>
      <c r="S475" s="8" t="s">
        <v>27</v>
      </c>
      <c r="T475" s="8" t="s">
        <v>27</v>
      </c>
      <c r="U475" s="8" t="s">
        <v>27</v>
      </c>
      <c r="V475" s="9">
        <v>261.94099999999997</v>
      </c>
      <c r="W475" s="9">
        <v>1.4339742943060378</v>
      </c>
      <c r="X475" t="e">
        <f>VLOOKUP(B475,[1]Daphnia!F$2:J$1059,5,FALSE)</f>
        <v>#N/A</v>
      </c>
      <c r="Y475" t="s">
        <v>27</v>
      </c>
      <c r="Z475" t="s">
        <v>27</v>
      </c>
      <c r="AA475" t="s">
        <v>27</v>
      </c>
      <c r="AB475" t="s">
        <v>5363</v>
      </c>
      <c r="AC475" t="s">
        <v>5363</v>
      </c>
    </row>
    <row r="476" spans="1:29" x14ac:dyDescent="0.25">
      <c r="A476" s="7" t="s">
        <v>974</v>
      </c>
      <c r="B476" s="8">
        <v>732263</v>
      </c>
      <c r="C476" s="8">
        <v>21311</v>
      </c>
      <c r="D476" s="8">
        <v>5.8384809210000004</v>
      </c>
      <c r="E476" s="8">
        <v>5.897442871</v>
      </c>
      <c r="F476" s="8">
        <v>5.9366154010000001</v>
      </c>
      <c r="G476" s="8">
        <v>5.6967322920000001</v>
      </c>
      <c r="H476" s="8">
        <v>5.5849803729999996</v>
      </c>
      <c r="I476" s="8">
        <v>5.4025648239999997</v>
      </c>
      <c r="J476" s="8">
        <v>4.6661341270000003</v>
      </c>
      <c r="K476" s="8">
        <v>50</v>
      </c>
      <c r="L476" s="8">
        <v>5.9490537320000003</v>
      </c>
      <c r="M476" s="8">
        <v>1.2839812429999999</v>
      </c>
      <c r="N476" s="8">
        <v>244.06534540000001</v>
      </c>
      <c r="O476" s="8">
        <v>3.1349999999999998</v>
      </c>
      <c r="P476" s="8" t="s">
        <v>26</v>
      </c>
      <c r="Q476" s="8" t="s">
        <v>26</v>
      </c>
      <c r="R476" s="8" t="s">
        <v>26</v>
      </c>
      <c r="S476" s="8" t="s">
        <v>27</v>
      </c>
      <c r="T476" s="8" t="s">
        <v>27</v>
      </c>
      <c r="U476" s="8" t="s">
        <v>27</v>
      </c>
      <c r="V476" s="9">
        <v>262.43700000000001</v>
      </c>
      <c r="W476" s="9">
        <v>64.051777050739815</v>
      </c>
      <c r="X476" t="e">
        <f>VLOOKUP(B476,[1]Daphnia!F$2:J$1059,5,FALSE)</f>
        <v>#N/A</v>
      </c>
      <c r="Y476" t="s">
        <v>27</v>
      </c>
      <c r="Z476">
        <v>60.9</v>
      </c>
      <c r="AA476" t="s">
        <v>27</v>
      </c>
      <c r="AB476" t="s">
        <v>5363</v>
      </c>
      <c r="AC476" t="s">
        <v>5363</v>
      </c>
    </row>
    <row r="477" spans="1:29" x14ac:dyDescent="0.25">
      <c r="A477" s="7" t="s">
        <v>976</v>
      </c>
      <c r="B477" s="8">
        <v>298000</v>
      </c>
      <c r="C477" s="8">
        <v>20855</v>
      </c>
      <c r="D477" s="8">
        <v>5.7092847009999996</v>
      </c>
      <c r="E477" s="8">
        <v>5.8010132529999998</v>
      </c>
      <c r="F477" s="8">
        <v>5.5231747249999996</v>
      </c>
      <c r="G477" s="8">
        <v>5.2518972850000001</v>
      </c>
      <c r="H477" s="8">
        <v>3.7177748240000001</v>
      </c>
      <c r="I477" s="8">
        <v>3.6639915250000001</v>
      </c>
      <c r="J477" s="8">
        <v>3.7024554740000002</v>
      </c>
      <c r="K477" s="8">
        <v>5</v>
      </c>
      <c r="L477" s="8">
        <v>5.9356665059999996</v>
      </c>
      <c r="M477" s="8">
        <v>1.852203633</v>
      </c>
      <c r="N477" s="8">
        <v>15.072186459999999</v>
      </c>
      <c r="O477" s="8">
        <v>3.558684537</v>
      </c>
      <c r="P477" s="8" t="s">
        <v>26</v>
      </c>
      <c r="Q477" s="8" t="s">
        <v>26</v>
      </c>
      <c r="R477" s="8" t="s">
        <v>26</v>
      </c>
      <c r="S477" s="8">
        <v>40</v>
      </c>
      <c r="T477" s="8">
        <v>23.8</v>
      </c>
      <c r="U477" s="8">
        <v>26.2</v>
      </c>
      <c r="V477" s="9">
        <v>263.2</v>
      </c>
      <c r="W477" s="9">
        <v>3.9669994762719996</v>
      </c>
      <c r="X477">
        <f>VLOOKUP(B477,[1]Daphnia!F$2:J$1059,5,FALSE)</f>
        <v>0.16</v>
      </c>
      <c r="Y477">
        <v>6900</v>
      </c>
      <c r="Z477" t="s">
        <v>27</v>
      </c>
      <c r="AA477">
        <v>3189.8275815473162</v>
      </c>
      <c r="AB477" t="s">
        <v>5363</v>
      </c>
      <c r="AC477" t="s">
        <v>5363</v>
      </c>
    </row>
    <row r="478" spans="1:29" ht="30" x14ac:dyDescent="0.25">
      <c r="A478" s="7" t="s">
        <v>978</v>
      </c>
      <c r="B478" s="8">
        <v>112005</v>
      </c>
      <c r="C478" s="8">
        <v>26900</v>
      </c>
      <c r="D478" s="8">
        <v>5.7641962940000004</v>
      </c>
      <c r="E478" s="8">
        <v>6.0175055290000001</v>
      </c>
      <c r="F478" s="8">
        <v>5.8764666099999996</v>
      </c>
      <c r="G478" s="8">
        <v>5.9021013440000001</v>
      </c>
      <c r="H478" s="8">
        <v>5.7586382460000003</v>
      </c>
      <c r="I478" s="8">
        <v>5.6450751009999998</v>
      </c>
      <c r="J478" s="8">
        <v>4.525299468</v>
      </c>
      <c r="K478" s="8">
        <v>100</v>
      </c>
      <c r="L478" s="8">
        <v>5.9541392430000002</v>
      </c>
      <c r="M478" s="8">
        <v>2.7776696649999999</v>
      </c>
      <c r="N478" s="8">
        <v>199.4261406</v>
      </c>
      <c r="O478" s="8">
        <v>3.1349999999999998</v>
      </c>
      <c r="P478" s="8">
        <v>6.4</v>
      </c>
      <c r="Q478" s="8">
        <v>6.4</v>
      </c>
      <c r="R478" s="8">
        <v>64</v>
      </c>
      <c r="S478" s="8" t="s">
        <v>27</v>
      </c>
      <c r="T478" s="8" t="s">
        <v>27</v>
      </c>
      <c r="U478" s="8" t="s">
        <v>27</v>
      </c>
      <c r="V478" s="9">
        <v>263.89</v>
      </c>
      <c r="W478" s="9">
        <v>52.626564242933995</v>
      </c>
      <c r="X478" t="e">
        <f>VLOOKUP(B478,[1]Daphnia!F$2:J$1059,5,FALSE)</f>
        <v>#N/A</v>
      </c>
      <c r="Y478" t="s">
        <v>27</v>
      </c>
      <c r="Z478" t="s">
        <v>27</v>
      </c>
      <c r="AA478" t="s">
        <v>27</v>
      </c>
      <c r="AB478" t="s">
        <v>5363</v>
      </c>
      <c r="AC478" t="s">
        <v>5363</v>
      </c>
    </row>
    <row r="479" spans="1:29" x14ac:dyDescent="0.25">
      <c r="A479" s="7" t="s">
        <v>980</v>
      </c>
      <c r="B479" s="8">
        <v>23779320</v>
      </c>
      <c r="C479" s="8">
        <v>44493</v>
      </c>
      <c r="D479" s="8">
        <v>5.8410656980000004</v>
      </c>
      <c r="E479" s="8">
        <v>5.8319977850000004</v>
      </c>
      <c r="F479" s="8">
        <v>5.835211471</v>
      </c>
      <c r="G479" s="8">
        <v>5.8050369149999996</v>
      </c>
      <c r="H479" s="8">
        <v>5.7387867940000001</v>
      </c>
      <c r="I479" s="8">
        <v>5.6301400399999997</v>
      </c>
      <c r="J479" s="8">
        <v>5.8416316049999999</v>
      </c>
      <c r="K479" s="8" t="s">
        <v>25</v>
      </c>
      <c r="L479" s="8">
        <v>6.0004859359999996</v>
      </c>
      <c r="M479" s="8">
        <v>0.31449481800000001</v>
      </c>
      <c r="N479" s="8">
        <v>0.65097461499999998</v>
      </c>
      <c r="O479" s="8">
        <v>5.6972578089999999</v>
      </c>
      <c r="P479" s="8" t="s">
        <v>26</v>
      </c>
      <c r="Q479" s="8" t="s">
        <v>26</v>
      </c>
      <c r="R479" s="8" t="s">
        <v>26</v>
      </c>
      <c r="S479" s="8" t="s">
        <v>27</v>
      </c>
      <c r="T479" s="8" t="s">
        <v>27</v>
      </c>
      <c r="U479" s="8" t="s">
        <v>27</v>
      </c>
      <c r="V479" s="9">
        <v>264.39699999999999</v>
      </c>
      <c r="W479" s="9">
        <v>0.17211573528215499</v>
      </c>
      <c r="X479" t="e">
        <f>VLOOKUP(B479,[1]Daphnia!F$2:J$1059,5,FALSE)</f>
        <v>#N/A</v>
      </c>
      <c r="Y479" t="s">
        <v>27</v>
      </c>
      <c r="Z479" t="s">
        <v>27</v>
      </c>
      <c r="AA479" t="s">
        <v>27</v>
      </c>
      <c r="AB479" t="s">
        <v>5363</v>
      </c>
      <c r="AC479" t="s">
        <v>5363</v>
      </c>
    </row>
    <row r="480" spans="1:29" x14ac:dyDescent="0.25">
      <c r="A480" s="7" t="s">
        <v>982</v>
      </c>
      <c r="B480" s="8">
        <v>12427382</v>
      </c>
      <c r="C480" s="8">
        <v>20794</v>
      </c>
      <c r="D480" s="8">
        <v>5.9077940660000001</v>
      </c>
      <c r="E480" s="8">
        <v>5.9762432649999999</v>
      </c>
      <c r="F480" s="8">
        <v>6.0520276529999997</v>
      </c>
      <c r="G480" s="8">
        <v>5.9778397380000001</v>
      </c>
      <c r="H480" s="8">
        <v>5.9008767119999996</v>
      </c>
      <c r="I480" s="8">
        <v>5.8291098879999996</v>
      </c>
      <c r="J480" s="8">
        <v>5.5170877000000003</v>
      </c>
      <c r="K480" s="8">
        <v>200</v>
      </c>
      <c r="L480" s="8">
        <v>5.9854298090000002</v>
      </c>
      <c r="M480" s="8">
        <v>1.5348955500000001</v>
      </c>
      <c r="N480" s="8">
        <v>583.86083670000005</v>
      </c>
      <c r="O480" s="8">
        <v>3.1349999999999998</v>
      </c>
      <c r="P480" s="8" t="s">
        <v>26</v>
      </c>
      <c r="Q480" s="8" t="s">
        <v>26</v>
      </c>
      <c r="R480" s="8" t="s">
        <v>26</v>
      </c>
      <c r="S480" s="8">
        <v>30</v>
      </c>
      <c r="T480" s="8" t="s">
        <v>27</v>
      </c>
      <c r="U480" s="8">
        <v>0.627</v>
      </c>
      <c r="V480" s="9">
        <v>265.27999999999997</v>
      </c>
      <c r="W480" s="9">
        <v>154.886602759776</v>
      </c>
      <c r="X480" t="e">
        <f>VLOOKUP(B480,[1]Daphnia!F$2:J$1059,5,FALSE)</f>
        <v>#N/A</v>
      </c>
      <c r="Y480" t="s">
        <v>27</v>
      </c>
      <c r="Z480" t="s">
        <v>27</v>
      </c>
      <c r="AA480" t="s">
        <v>27</v>
      </c>
      <c r="AB480" t="s">
        <v>5363</v>
      </c>
      <c r="AC480" t="s">
        <v>5363</v>
      </c>
    </row>
    <row r="481" spans="1:29" ht="45" x14ac:dyDescent="0.25">
      <c r="A481" s="7" t="s">
        <v>984</v>
      </c>
      <c r="B481" s="8">
        <v>177785476</v>
      </c>
      <c r="C481" s="8">
        <v>47261</v>
      </c>
      <c r="D481" s="8">
        <v>5.910855679</v>
      </c>
      <c r="E481" s="8">
        <v>6.1229721000000001</v>
      </c>
      <c r="F481" s="8">
        <v>6.1694789950000004</v>
      </c>
      <c r="G481" s="8">
        <v>6.1385450160000001</v>
      </c>
      <c r="H481" s="8">
        <v>6.0706451650000002</v>
      </c>
      <c r="I481" s="8">
        <v>5.9368540359999997</v>
      </c>
      <c r="J481" s="8">
        <v>5.593877698</v>
      </c>
      <c r="K481" s="8">
        <v>200</v>
      </c>
      <c r="L481" s="8">
        <v>6.0353863670000001</v>
      </c>
      <c r="M481" s="8">
        <v>24.358353170000001</v>
      </c>
      <c r="N481" s="8">
        <v>105.0779452</v>
      </c>
      <c r="O481" s="8">
        <v>5.6062108300000002</v>
      </c>
      <c r="P481" s="8" t="s">
        <v>26</v>
      </c>
      <c r="Q481" s="8" t="s">
        <v>26</v>
      </c>
      <c r="R481" s="8" t="s">
        <v>26</v>
      </c>
      <c r="S481" s="8" t="s">
        <v>27</v>
      </c>
      <c r="T481" s="8" t="s">
        <v>27</v>
      </c>
      <c r="U481" s="8" t="s">
        <v>27</v>
      </c>
      <c r="V481" s="9">
        <v>265.33</v>
      </c>
      <c r="W481" s="9">
        <v>27.880331199916</v>
      </c>
      <c r="X481" t="e">
        <f>VLOOKUP(B481,[1]Daphnia!F$2:J$1059,5,FALSE)</f>
        <v>#N/A</v>
      </c>
      <c r="Y481" t="s">
        <v>27</v>
      </c>
      <c r="Z481" t="s">
        <v>27</v>
      </c>
      <c r="AA481" t="s">
        <v>27</v>
      </c>
      <c r="AB481" t="s">
        <v>4579</v>
      </c>
      <c r="AC481" t="s">
        <v>4580</v>
      </c>
    </row>
    <row r="482" spans="1:29" x14ac:dyDescent="0.25">
      <c r="A482" s="7" t="s">
        <v>986</v>
      </c>
      <c r="B482" s="8">
        <v>1897456</v>
      </c>
      <c r="C482" s="8">
        <v>20319</v>
      </c>
      <c r="D482" s="8">
        <v>5.6606125470000004</v>
      </c>
      <c r="E482" s="8">
        <v>5.9419025750000003</v>
      </c>
      <c r="F482" s="8">
        <v>5.9505242300000001</v>
      </c>
      <c r="G482" s="8">
        <v>5.9455222990000003</v>
      </c>
      <c r="H482" s="8">
        <v>5.8830972819999996</v>
      </c>
      <c r="I482" s="8">
        <v>5.847250141</v>
      </c>
      <c r="J482" s="8">
        <v>4.4037664349999996</v>
      </c>
      <c r="K482" s="8">
        <v>200</v>
      </c>
      <c r="L482" s="8">
        <v>5.9522894490000002</v>
      </c>
      <c r="M482" s="8">
        <v>4.8822207180000001</v>
      </c>
      <c r="N482" s="8">
        <v>192.61315880000001</v>
      </c>
      <c r="O482" s="8">
        <v>3.1349999999999998</v>
      </c>
      <c r="P482" s="8">
        <v>6.4</v>
      </c>
      <c r="Q482" s="8">
        <v>6.4</v>
      </c>
      <c r="R482" s="8" t="s">
        <v>26</v>
      </c>
      <c r="S482" s="8">
        <v>40</v>
      </c>
      <c r="T482" s="8">
        <v>0.28199999999999997</v>
      </c>
      <c r="U482" s="8">
        <v>0.314</v>
      </c>
      <c r="V482" s="9">
        <v>265.89999999999998</v>
      </c>
      <c r="W482" s="9">
        <v>51.21583892492</v>
      </c>
      <c r="X482">
        <f>VLOOKUP(B482,[1]Daphnia!F$2:J$1059,5,FALSE)</f>
        <v>70</v>
      </c>
      <c r="Y482">
        <v>64.280668387017656</v>
      </c>
      <c r="Z482" t="s">
        <v>27</v>
      </c>
      <c r="AA482">
        <v>59.766211189935738</v>
      </c>
      <c r="AB482" t="s">
        <v>5363</v>
      </c>
      <c r="AC482" t="s">
        <v>5363</v>
      </c>
    </row>
    <row r="483" spans="1:29" x14ac:dyDescent="0.25">
      <c r="A483" s="7" t="s">
        <v>988</v>
      </c>
      <c r="B483" s="8">
        <v>126738</v>
      </c>
      <c r="C483" s="8">
        <v>21986</v>
      </c>
      <c r="D483" s="8">
        <v>5.6855473529999996</v>
      </c>
      <c r="E483" s="8">
        <v>5.7747498290000001</v>
      </c>
      <c r="F483" s="8">
        <v>5.6840061530000003</v>
      </c>
      <c r="G483" s="8">
        <v>5.7543907279999997</v>
      </c>
      <c r="H483" s="8">
        <v>5.6963456130000001</v>
      </c>
      <c r="I483" s="8">
        <v>5.6145543350000002</v>
      </c>
      <c r="J483" s="8">
        <v>5.6655313710000001</v>
      </c>
      <c r="K483" s="8" t="s">
        <v>25</v>
      </c>
      <c r="L483" s="8">
        <v>6.0024125499999998</v>
      </c>
      <c r="M483" s="8">
        <v>7.5912627999999996E-2</v>
      </c>
      <c r="N483" s="8">
        <v>1000</v>
      </c>
      <c r="O483" s="8">
        <v>5.2548472019999997</v>
      </c>
      <c r="P483" s="8">
        <v>64</v>
      </c>
      <c r="Q483" s="8">
        <v>64</v>
      </c>
      <c r="R483" s="8" t="s">
        <v>26</v>
      </c>
      <c r="S483" s="8" t="s">
        <v>27</v>
      </c>
      <c r="T483" s="8" t="s">
        <v>27</v>
      </c>
      <c r="U483" s="8" t="s">
        <v>27</v>
      </c>
      <c r="V483" s="9">
        <v>266.31799999999998</v>
      </c>
      <c r="W483" s="9">
        <v>266.31799999999998</v>
      </c>
      <c r="X483" t="e">
        <f>VLOOKUP(B483,[1]Daphnia!F$2:J$1059,5,FALSE)</f>
        <v>#N/A</v>
      </c>
      <c r="Y483" t="s">
        <v>27</v>
      </c>
      <c r="Z483">
        <v>8180</v>
      </c>
      <c r="AA483" t="s">
        <v>27</v>
      </c>
      <c r="AB483" t="s">
        <v>5363</v>
      </c>
      <c r="AC483" t="s">
        <v>5363</v>
      </c>
    </row>
    <row r="484" spans="1:29" x14ac:dyDescent="0.25">
      <c r="A484" s="7" t="s">
        <v>990</v>
      </c>
      <c r="B484" s="8">
        <v>87865</v>
      </c>
      <c r="C484" s="8">
        <v>21106</v>
      </c>
      <c r="D484" s="8">
        <v>5.824876068</v>
      </c>
      <c r="E484" s="8">
        <v>5.9375783880000004</v>
      </c>
      <c r="F484" s="8">
        <v>5.9165257870000003</v>
      </c>
      <c r="G484" s="8">
        <v>5.8862348219999996</v>
      </c>
      <c r="H484" s="8">
        <v>5.598541644</v>
      </c>
      <c r="I484" s="8">
        <v>5.013491385</v>
      </c>
      <c r="J484" s="8">
        <v>4.1953327319999998</v>
      </c>
      <c r="K484" s="8">
        <v>50</v>
      </c>
      <c r="L484" s="8">
        <v>5.9670440679999999</v>
      </c>
      <c r="M484" s="8">
        <v>1.7626242599999999</v>
      </c>
      <c r="N484" s="8">
        <v>145.8697592</v>
      </c>
      <c r="O484" s="8">
        <v>3.1349999999999998</v>
      </c>
      <c r="P484" s="8">
        <v>3.3E-3</v>
      </c>
      <c r="Q484" s="8">
        <v>3.2639999999999998</v>
      </c>
      <c r="R484" s="8">
        <v>3.3E-3</v>
      </c>
      <c r="S484" s="8" t="s">
        <v>27</v>
      </c>
      <c r="T484" s="8" t="s">
        <v>27</v>
      </c>
      <c r="U484" s="8" t="s">
        <v>27</v>
      </c>
      <c r="V484" s="9">
        <v>266.32</v>
      </c>
      <c r="W484" s="9">
        <v>38.848034270143998</v>
      </c>
      <c r="X484">
        <f>VLOOKUP(B484,[1]Daphnia!F$2:J$1059,5,FALSE)</f>
        <v>301.19847967898312</v>
      </c>
      <c r="Y484">
        <v>118.76407038425093</v>
      </c>
      <c r="Z484">
        <v>76.494210601670162</v>
      </c>
      <c r="AA484">
        <v>29.182185866650546</v>
      </c>
      <c r="AB484" t="s">
        <v>5363</v>
      </c>
      <c r="AC484" t="s">
        <v>5363</v>
      </c>
    </row>
    <row r="485" spans="1:29" x14ac:dyDescent="0.25">
      <c r="A485" s="7" t="s">
        <v>992</v>
      </c>
      <c r="B485" s="8">
        <v>30516871</v>
      </c>
      <c r="C485" s="8">
        <v>20127</v>
      </c>
      <c r="D485" s="8">
        <v>5.4087384680000001</v>
      </c>
      <c r="E485" s="8">
        <v>5.5269685129999999</v>
      </c>
      <c r="F485" s="8">
        <v>5.631094848</v>
      </c>
      <c r="G485" s="8">
        <v>5.6603197850000004</v>
      </c>
      <c r="H485" s="8">
        <v>5.6853571289999998</v>
      </c>
      <c r="I485" s="8">
        <v>5.7107176669999999</v>
      </c>
      <c r="J485" s="8">
        <v>5.920762034</v>
      </c>
      <c r="K485" s="8" t="s">
        <v>25</v>
      </c>
      <c r="L485" s="8">
        <v>5.9968529259999999</v>
      </c>
      <c r="M485" s="8">
        <v>2.3872699999999999E-4</v>
      </c>
      <c r="N485" s="8">
        <v>215.43085300000001</v>
      </c>
      <c r="O485" s="8">
        <v>5.3055650820000002</v>
      </c>
      <c r="P485" s="8">
        <v>6.4000000000000003E-3</v>
      </c>
      <c r="Q485" s="8" t="s">
        <v>26</v>
      </c>
      <c r="R485" s="8">
        <v>6.4000000000000003E-3</v>
      </c>
      <c r="S485" s="8" t="s">
        <v>27</v>
      </c>
      <c r="T485" s="8" t="s">
        <v>27</v>
      </c>
      <c r="U485" s="8" t="s">
        <v>27</v>
      </c>
      <c r="V485" s="9">
        <v>267.245</v>
      </c>
      <c r="W485" s="9">
        <v>57.572818309985003</v>
      </c>
      <c r="X485" t="e">
        <f>VLOOKUP(B485,[1]Daphnia!F$2:J$1059,5,FALSE)</f>
        <v>#N/A</v>
      </c>
      <c r="Y485" t="s">
        <v>27</v>
      </c>
      <c r="Z485" t="s">
        <v>27</v>
      </c>
      <c r="AA485" t="s">
        <v>27</v>
      </c>
      <c r="AB485" t="s">
        <v>5363</v>
      </c>
      <c r="AC485" t="s">
        <v>5363</v>
      </c>
    </row>
    <row r="486" spans="1:29" x14ac:dyDescent="0.25">
      <c r="A486" s="7" t="s">
        <v>994</v>
      </c>
      <c r="B486" s="8">
        <v>56531</v>
      </c>
      <c r="C486" s="8">
        <v>20465</v>
      </c>
      <c r="D486" s="8">
        <v>5.9993635809999999</v>
      </c>
      <c r="E486" s="8">
        <v>5.9997528879999997</v>
      </c>
      <c r="F486" s="8">
        <v>5.9720252040000004</v>
      </c>
      <c r="G486" s="8">
        <v>5.963900368</v>
      </c>
      <c r="H486" s="8">
        <v>5.98495606</v>
      </c>
      <c r="I486" s="8">
        <v>5.7306211190000003</v>
      </c>
      <c r="J486" s="8">
        <v>5.6095555350000001</v>
      </c>
      <c r="K486" s="8">
        <v>200</v>
      </c>
      <c r="L486" s="8">
        <v>5.9957959670000003</v>
      </c>
      <c r="M486" s="8">
        <v>7.2118124630000002</v>
      </c>
      <c r="N486" s="8">
        <v>87.023404810000002</v>
      </c>
      <c r="O486" s="8">
        <v>5.6236220760000002</v>
      </c>
      <c r="P486" s="8">
        <v>64</v>
      </c>
      <c r="Q486" s="8">
        <v>64</v>
      </c>
      <c r="R486" s="8" t="s">
        <v>26</v>
      </c>
      <c r="S486" s="8" t="s">
        <v>27</v>
      </c>
      <c r="T486" s="8" t="s">
        <v>27</v>
      </c>
      <c r="U486" s="8" t="s">
        <v>27</v>
      </c>
      <c r="V486" s="9">
        <v>268.35599999999999</v>
      </c>
      <c r="W486" s="9">
        <v>23.35325282119236</v>
      </c>
      <c r="X486" t="e">
        <f>VLOOKUP(B486,[1]Daphnia!F$2:J$1059,5,FALSE)</f>
        <v>#N/A</v>
      </c>
      <c r="Y486" t="s">
        <v>27</v>
      </c>
      <c r="Z486" t="s">
        <v>27</v>
      </c>
      <c r="AA486" t="s">
        <v>27</v>
      </c>
      <c r="AB486" t="s">
        <v>5363</v>
      </c>
      <c r="AC486" t="s">
        <v>5363</v>
      </c>
    </row>
    <row r="487" spans="1:29" x14ac:dyDescent="0.25">
      <c r="A487" s="7" t="s">
        <v>996</v>
      </c>
      <c r="B487" s="8">
        <v>90948</v>
      </c>
      <c r="C487" s="8">
        <v>20894</v>
      </c>
      <c r="D487" s="8">
        <v>5.7805065149999999</v>
      </c>
      <c r="E487" s="8">
        <v>5.8699001800000001</v>
      </c>
      <c r="F487" s="8">
        <v>5.8332613240000004</v>
      </c>
      <c r="G487" s="8">
        <v>5.7772352309999997</v>
      </c>
      <c r="H487" s="8">
        <v>5.8244514130000002</v>
      </c>
      <c r="I487" s="8">
        <v>5.8791516699999997</v>
      </c>
      <c r="J487" s="8">
        <v>5.5785015959999997</v>
      </c>
      <c r="K487" s="8">
        <v>200</v>
      </c>
      <c r="L487" s="8">
        <v>5.998212723</v>
      </c>
      <c r="M487" s="8">
        <v>0.15668859700000001</v>
      </c>
      <c r="N487" s="8">
        <v>999.99999830000002</v>
      </c>
      <c r="O487" s="8">
        <v>5.3829160700000003</v>
      </c>
      <c r="P487" s="8">
        <v>6.4</v>
      </c>
      <c r="Q487" s="8">
        <v>64</v>
      </c>
      <c r="R487" s="8">
        <v>6.4</v>
      </c>
      <c r="S487" s="8" t="s">
        <v>27</v>
      </c>
      <c r="T487" s="8" t="s">
        <v>27</v>
      </c>
      <c r="U487" s="8" t="s">
        <v>27</v>
      </c>
      <c r="V487" s="9">
        <v>268.36</v>
      </c>
      <c r="W487" s="9">
        <v>268.35999954378798</v>
      </c>
      <c r="X487" t="e">
        <f>VLOOKUP(B487,[1]Daphnia!F$2:J$1059,5,FALSE)</f>
        <v>#N/A</v>
      </c>
      <c r="Y487" t="s">
        <v>27</v>
      </c>
      <c r="Z487" t="s">
        <v>27</v>
      </c>
      <c r="AA487" t="s">
        <v>27</v>
      </c>
      <c r="AB487" t="s">
        <v>4575</v>
      </c>
      <c r="AC487" t="s">
        <v>4576</v>
      </c>
    </row>
    <row r="488" spans="1:29" x14ac:dyDescent="0.25">
      <c r="A488" s="7" t="s">
        <v>998</v>
      </c>
      <c r="B488" s="8">
        <v>15972608</v>
      </c>
      <c r="C488" s="8">
        <v>22265</v>
      </c>
      <c r="D488" s="8">
        <v>6.1099080140000002</v>
      </c>
      <c r="E488" s="8">
        <v>6.0747261740000003</v>
      </c>
      <c r="F488" s="8">
        <v>6.1207868879999996</v>
      </c>
      <c r="G488" s="8">
        <v>6.1022475680000001</v>
      </c>
      <c r="H488" s="8">
        <v>5.7588336890000003</v>
      </c>
      <c r="I488" s="8">
        <v>5.7385358359999996</v>
      </c>
      <c r="J488" s="8">
        <v>5.1039465870000003</v>
      </c>
      <c r="K488" s="8">
        <v>200</v>
      </c>
      <c r="L488" s="8">
        <v>6.033905485</v>
      </c>
      <c r="M488" s="8">
        <v>1.5315987150000001</v>
      </c>
      <c r="N488" s="8">
        <v>328.29341119999998</v>
      </c>
      <c r="O488" s="8">
        <v>3.1349999999999998</v>
      </c>
      <c r="P488" s="8">
        <v>64</v>
      </c>
      <c r="Q488" s="8">
        <v>64</v>
      </c>
      <c r="R488" s="8" t="s">
        <v>26</v>
      </c>
      <c r="S488" s="8">
        <v>40</v>
      </c>
      <c r="T488" s="8">
        <v>23.4</v>
      </c>
      <c r="U488" s="8">
        <v>25.9</v>
      </c>
      <c r="V488" s="9">
        <v>269.77</v>
      </c>
      <c r="W488" s="9">
        <v>88.563713539423986</v>
      </c>
      <c r="X488" t="e">
        <f>VLOOKUP(B488,[1]Daphnia!F$2:J$1059,5,FALSE)</f>
        <v>#N/A</v>
      </c>
      <c r="Y488">
        <v>3469.8703145794943</v>
      </c>
      <c r="Z488">
        <v>5000</v>
      </c>
      <c r="AA488">
        <v>1549.1933384829667</v>
      </c>
      <c r="AB488" t="s">
        <v>4575</v>
      </c>
      <c r="AC488" t="s">
        <v>4576</v>
      </c>
    </row>
    <row r="489" spans="1:29" x14ac:dyDescent="0.25">
      <c r="A489" s="7" t="s">
        <v>1000</v>
      </c>
      <c r="B489" s="8">
        <v>34256821</v>
      </c>
      <c r="C489" s="8">
        <v>23848</v>
      </c>
      <c r="D489" s="8">
        <v>6.0444398220000002</v>
      </c>
      <c r="E489" s="8">
        <v>6.0032832330000003</v>
      </c>
      <c r="F489" s="8">
        <v>6.1112506389999997</v>
      </c>
      <c r="G489" s="8">
        <v>6.2512767760000001</v>
      </c>
      <c r="H489" s="8">
        <v>6.0371735700000002</v>
      </c>
      <c r="I489" s="8">
        <v>6.0537333990000004</v>
      </c>
      <c r="J489" s="8">
        <v>6.151019679</v>
      </c>
      <c r="K489" s="8" t="s">
        <v>25</v>
      </c>
      <c r="L489" s="8">
        <v>6.0021890500000001</v>
      </c>
      <c r="M489" s="8">
        <v>10.89695725</v>
      </c>
      <c r="N489" s="8">
        <v>1.3640554739999999</v>
      </c>
      <c r="O489" s="8">
        <v>6.1177330919999999</v>
      </c>
      <c r="P489" s="8">
        <v>64</v>
      </c>
      <c r="Q489" s="8">
        <v>64</v>
      </c>
      <c r="R489" s="8">
        <v>64</v>
      </c>
      <c r="S489" s="8">
        <v>40</v>
      </c>
      <c r="T489" s="8">
        <v>12.4</v>
      </c>
      <c r="U489" s="8">
        <v>23.7</v>
      </c>
      <c r="V489" s="9">
        <v>269.77</v>
      </c>
      <c r="W489" s="9">
        <v>0.36798124522097997</v>
      </c>
      <c r="X489">
        <f>VLOOKUP(B489,[1]Daphnia!F$2:J$1059,5,FALSE)</f>
        <v>14000</v>
      </c>
      <c r="Y489">
        <v>1461.2287148125606</v>
      </c>
      <c r="Z489" t="s">
        <v>27</v>
      </c>
      <c r="AA489">
        <v>709.92957397195391</v>
      </c>
      <c r="AB489" t="s">
        <v>5363</v>
      </c>
      <c r="AC489" t="s">
        <v>5363</v>
      </c>
    </row>
    <row r="490" spans="1:29" x14ac:dyDescent="0.25">
      <c r="A490" s="7" t="s">
        <v>1002</v>
      </c>
      <c r="B490" s="8">
        <v>446720</v>
      </c>
      <c r="C490" s="8">
        <v>22308</v>
      </c>
      <c r="D490" s="8">
        <v>5.875184591</v>
      </c>
      <c r="E490" s="8">
        <v>5.8930016949999997</v>
      </c>
      <c r="F490" s="8">
        <v>5.9197442259999997</v>
      </c>
      <c r="G490" s="8">
        <v>5.8505897740000004</v>
      </c>
      <c r="H490" s="8">
        <v>5.8880530760000003</v>
      </c>
      <c r="I490" s="8">
        <v>5.8885493950000001</v>
      </c>
      <c r="J490" s="8">
        <v>5.5348530580000004</v>
      </c>
      <c r="K490" s="8">
        <v>200</v>
      </c>
      <c r="L490" s="8">
        <v>5.9581571889999996</v>
      </c>
      <c r="M490" s="8">
        <v>2.0794094279999999</v>
      </c>
      <c r="N490" s="8">
        <v>461.0260935</v>
      </c>
      <c r="O490" s="8">
        <v>3.1349999999999998</v>
      </c>
      <c r="P490" s="8">
        <v>0.64</v>
      </c>
      <c r="Q490" s="8">
        <v>0.64</v>
      </c>
      <c r="R490" s="8">
        <v>64</v>
      </c>
      <c r="S490" s="8" t="s">
        <v>27</v>
      </c>
      <c r="T490" s="8" t="s">
        <v>27</v>
      </c>
      <c r="U490" s="8" t="s">
        <v>27</v>
      </c>
      <c r="V490" s="9">
        <v>270.24</v>
      </c>
      <c r="W490" s="9">
        <v>124.58769150744001</v>
      </c>
      <c r="X490" t="e">
        <f>VLOOKUP(B490,[1]Daphnia!F$2:J$1059,5,FALSE)</f>
        <v>#N/A</v>
      </c>
      <c r="Y490" t="s">
        <v>27</v>
      </c>
      <c r="Z490" t="s">
        <v>27</v>
      </c>
      <c r="AA490" t="s">
        <v>27</v>
      </c>
      <c r="AB490" t="s">
        <v>5363</v>
      </c>
      <c r="AC490" t="s">
        <v>5363</v>
      </c>
    </row>
    <row r="491" spans="1:29" ht="45" x14ac:dyDescent="0.25">
      <c r="A491" s="7" t="s">
        <v>1004</v>
      </c>
      <c r="B491" s="8">
        <v>80433</v>
      </c>
      <c r="C491" s="8">
        <v>25017</v>
      </c>
      <c r="D491" s="8">
        <v>5.8315322570000001</v>
      </c>
      <c r="E491" s="8">
        <v>5.8038304759999999</v>
      </c>
      <c r="F491" s="8">
        <v>5.8345522350000003</v>
      </c>
      <c r="G491" s="8">
        <v>5.82285743</v>
      </c>
      <c r="H491" s="8">
        <v>5.6205044080000004</v>
      </c>
      <c r="I491" s="8">
        <v>5.3811388620000002</v>
      </c>
      <c r="J491" s="8">
        <v>5.4504861269999996</v>
      </c>
      <c r="K491" s="8">
        <v>50</v>
      </c>
      <c r="L491" s="8">
        <v>5.9955569659999997</v>
      </c>
      <c r="M491" s="8">
        <v>0.36669673400000002</v>
      </c>
      <c r="N491" s="8">
        <v>1000</v>
      </c>
      <c r="O491" s="8">
        <v>4.3280816980000001</v>
      </c>
      <c r="P491" s="8">
        <v>0.64</v>
      </c>
      <c r="Q491" s="8">
        <v>0.64</v>
      </c>
      <c r="R491" s="8" t="s">
        <v>26</v>
      </c>
      <c r="S491" s="8" t="s">
        <v>27</v>
      </c>
      <c r="T491" s="8" t="s">
        <v>27</v>
      </c>
      <c r="U491" s="8" t="s">
        <v>27</v>
      </c>
      <c r="V491" s="9">
        <v>270.37200000000001</v>
      </c>
      <c r="W491" s="9">
        <v>270.37200000000001</v>
      </c>
      <c r="X491" t="e">
        <f>VLOOKUP(B491,[1]Daphnia!F$2:J$1059,5,FALSE)</f>
        <v>#N/A</v>
      </c>
      <c r="Y491" t="s">
        <v>27</v>
      </c>
      <c r="Z491" t="s">
        <v>27</v>
      </c>
      <c r="AA491" t="s">
        <v>27</v>
      </c>
      <c r="AB491" t="s">
        <v>5363</v>
      </c>
      <c r="AC491" t="s">
        <v>5363</v>
      </c>
    </row>
    <row r="492" spans="1:29" ht="45" x14ac:dyDescent="0.25">
      <c r="A492" s="7" t="s">
        <v>1006</v>
      </c>
      <c r="B492" s="8">
        <v>478149530</v>
      </c>
      <c r="C492" s="8">
        <v>47284</v>
      </c>
      <c r="D492" s="8">
        <v>5.7263632920000003</v>
      </c>
      <c r="E492" s="8">
        <v>5.891612254</v>
      </c>
      <c r="F492" s="8">
        <v>5.8789845300000003</v>
      </c>
      <c r="G492" s="8">
        <v>5.7827846269999998</v>
      </c>
      <c r="H492" s="8">
        <v>5.8644880920000002</v>
      </c>
      <c r="I492" s="8">
        <v>5.8590869989999996</v>
      </c>
      <c r="J492" s="8">
        <v>5.647729064</v>
      </c>
      <c r="K492" s="8">
        <v>200</v>
      </c>
      <c r="L492" s="8">
        <v>6.0013434979999998</v>
      </c>
      <c r="M492" s="8">
        <v>9.6507302000000003E-2</v>
      </c>
      <c r="N492" s="8">
        <v>1000</v>
      </c>
      <c r="O492" s="8">
        <v>5.4989226130000004</v>
      </c>
      <c r="P492" s="8" t="s">
        <v>26</v>
      </c>
      <c r="Q492" s="8" t="s">
        <v>26</v>
      </c>
      <c r="R492" s="8" t="s">
        <v>26</v>
      </c>
      <c r="S492" s="8" t="s">
        <v>27</v>
      </c>
      <c r="T492" s="8" t="s">
        <v>27</v>
      </c>
      <c r="U492" s="8" t="s">
        <v>27</v>
      </c>
      <c r="V492" s="9">
        <v>271.32</v>
      </c>
      <c r="W492" s="9">
        <v>271.32</v>
      </c>
      <c r="X492" t="e">
        <f>VLOOKUP(B492,[1]Daphnia!F$2:J$1059,5,FALSE)</f>
        <v>#N/A</v>
      </c>
      <c r="Y492" t="s">
        <v>27</v>
      </c>
      <c r="Z492" t="s">
        <v>27</v>
      </c>
      <c r="AA492" t="s">
        <v>27</v>
      </c>
      <c r="AB492" t="s">
        <v>4575</v>
      </c>
      <c r="AC492" t="s">
        <v>4576</v>
      </c>
    </row>
    <row r="493" spans="1:29" x14ac:dyDescent="0.25">
      <c r="A493" s="7" t="s">
        <v>1008</v>
      </c>
      <c r="B493" s="8">
        <v>15299997</v>
      </c>
      <c r="C493" s="8">
        <v>24211</v>
      </c>
      <c r="D493" s="8">
        <v>5.9664456980000002</v>
      </c>
      <c r="E493" s="8">
        <v>5.9501606159999998</v>
      </c>
      <c r="F493" s="8">
        <v>5.9346314810000003</v>
      </c>
      <c r="G493" s="8">
        <v>6.0014739029999999</v>
      </c>
      <c r="H493" s="8">
        <v>6.0053059859999998</v>
      </c>
      <c r="I493" s="8">
        <v>5.618258988</v>
      </c>
      <c r="J493" s="8">
        <v>5.4291344319999997</v>
      </c>
      <c r="K493" s="8">
        <v>100</v>
      </c>
      <c r="L493" s="8">
        <v>5.9904937010000001</v>
      </c>
      <c r="M493" s="8">
        <v>25</v>
      </c>
      <c r="N493" s="8">
        <v>97.327035260000002</v>
      </c>
      <c r="O493" s="8">
        <v>5.4264754960000001</v>
      </c>
      <c r="P493" s="8">
        <v>64</v>
      </c>
      <c r="Q493" s="8" t="s">
        <v>26</v>
      </c>
      <c r="R493" s="8">
        <v>64</v>
      </c>
      <c r="S493" s="8">
        <v>21.5</v>
      </c>
      <c r="T493" s="8" t="s">
        <v>27</v>
      </c>
      <c r="U493" s="8">
        <v>0.35299999999999998</v>
      </c>
      <c r="V493" s="9">
        <v>271.36</v>
      </c>
      <c r="W493" s="9">
        <v>26.410664288153601</v>
      </c>
      <c r="X493">
        <f>VLOOKUP(B493,[1]Daphnia!F$2:J$1059,5,FALSE)</f>
        <v>14300</v>
      </c>
      <c r="Y493">
        <v>12000</v>
      </c>
      <c r="Z493" t="s">
        <v>27</v>
      </c>
      <c r="AA493" t="s">
        <v>27</v>
      </c>
      <c r="AB493" t="s">
        <v>5363</v>
      </c>
      <c r="AC493" t="s">
        <v>5363</v>
      </c>
    </row>
    <row r="494" spans="1:29" x14ac:dyDescent="0.25">
      <c r="A494" s="7" t="s">
        <v>1010</v>
      </c>
      <c r="B494" s="8">
        <v>7487947</v>
      </c>
      <c r="C494" s="8">
        <v>20811</v>
      </c>
      <c r="D494" s="8">
        <v>5.9063374419999999</v>
      </c>
      <c r="E494" s="8">
        <v>5.8437909189999999</v>
      </c>
      <c r="F494" s="8">
        <v>5.4682724150000004</v>
      </c>
      <c r="G494" s="8">
        <v>4.4126708949999998</v>
      </c>
      <c r="H494" s="8">
        <v>3.5907323529999999</v>
      </c>
      <c r="I494" s="8">
        <v>3.7220195720000002</v>
      </c>
      <c r="J494" s="8">
        <v>3.6413518699999998</v>
      </c>
      <c r="K494" s="8">
        <v>5</v>
      </c>
      <c r="L494" s="8">
        <v>5.9765798940000003</v>
      </c>
      <c r="M494" s="8">
        <v>2.9580109060000002</v>
      </c>
      <c r="N494" s="8">
        <v>7.7699586390000004</v>
      </c>
      <c r="O494" s="8">
        <v>3.6526824910000002</v>
      </c>
      <c r="P494" s="8">
        <v>6.4</v>
      </c>
      <c r="Q494" s="8">
        <v>6.4</v>
      </c>
      <c r="R494" s="8" t="s">
        <v>26</v>
      </c>
      <c r="S494" s="8" t="s">
        <v>27</v>
      </c>
      <c r="T494" s="8" t="s">
        <v>27</v>
      </c>
      <c r="U494" s="8" t="s">
        <v>27</v>
      </c>
      <c r="V494" s="9">
        <v>271.49</v>
      </c>
      <c r="W494" s="9">
        <v>2.1094660709021102</v>
      </c>
      <c r="X494">
        <f>VLOOKUP(B494,[1]Daphnia!F$2:J$1059,5,FALSE)</f>
        <v>5</v>
      </c>
      <c r="Y494" t="s">
        <v>27</v>
      </c>
      <c r="Z494" t="s">
        <v>27</v>
      </c>
      <c r="AA494" t="s">
        <v>27</v>
      </c>
      <c r="AB494" t="s">
        <v>5363</v>
      </c>
      <c r="AC494" t="s">
        <v>5363</v>
      </c>
    </row>
    <row r="495" spans="1:29" x14ac:dyDescent="0.25">
      <c r="A495" s="7" t="s">
        <v>1012</v>
      </c>
      <c r="B495" s="8">
        <v>50282</v>
      </c>
      <c r="C495" s="8">
        <v>20573</v>
      </c>
      <c r="D495" s="8">
        <v>5.8522345600000003</v>
      </c>
      <c r="E495" s="8">
        <v>5.8099842749999997</v>
      </c>
      <c r="F495" s="8">
        <v>5.8021266929999999</v>
      </c>
      <c r="G495" s="8">
        <v>5.837379887</v>
      </c>
      <c r="H495" s="8">
        <v>5.7450394170000001</v>
      </c>
      <c r="I495" s="8">
        <v>5.9434998959999996</v>
      </c>
      <c r="J495" s="8">
        <v>5.2025570390000002</v>
      </c>
      <c r="K495" s="8">
        <v>200</v>
      </c>
      <c r="L495" s="8">
        <v>5.9217063440000004</v>
      </c>
      <c r="M495" s="8">
        <v>24.925874690000001</v>
      </c>
      <c r="N495" s="8">
        <v>187.5679116</v>
      </c>
      <c r="O495" s="8">
        <v>5.0628488970000003</v>
      </c>
      <c r="P495" s="8">
        <v>64</v>
      </c>
      <c r="Q495" s="8">
        <v>64</v>
      </c>
      <c r="R495" s="8" t="s">
        <v>26</v>
      </c>
      <c r="S495" s="8" t="s">
        <v>27</v>
      </c>
      <c r="T495" s="8" t="s">
        <v>27</v>
      </c>
      <c r="U495" s="8" t="s">
        <v>27</v>
      </c>
      <c r="V495" s="9">
        <v>272.38799999999998</v>
      </c>
      <c r="W495" s="9">
        <v>51.091248304900795</v>
      </c>
      <c r="X495" t="e">
        <f>VLOOKUP(B495,[1]Daphnia!F$2:J$1059,5,FALSE)</f>
        <v>#N/A</v>
      </c>
      <c r="Y495" t="s">
        <v>27</v>
      </c>
      <c r="Z495" t="s">
        <v>27</v>
      </c>
      <c r="AA495" t="s">
        <v>27</v>
      </c>
      <c r="AB495" t="s">
        <v>4575</v>
      </c>
      <c r="AC495" t="s">
        <v>4576</v>
      </c>
    </row>
    <row r="496" spans="1:29" x14ac:dyDescent="0.25">
      <c r="A496" s="7" t="s">
        <v>1014</v>
      </c>
      <c r="B496" s="8">
        <v>113136779</v>
      </c>
      <c r="C496" s="8">
        <v>32600</v>
      </c>
      <c r="D496" s="8">
        <v>6.1575790499999998</v>
      </c>
      <c r="E496" s="8">
        <v>6.0463489490000004</v>
      </c>
      <c r="F496" s="8">
        <v>6.1795512629999996</v>
      </c>
      <c r="G496" s="8">
        <v>6.2696173130000004</v>
      </c>
      <c r="H496" s="8">
        <v>6.340310605</v>
      </c>
      <c r="I496" s="8">
        <v>6.3785610669999997</v>
      </c>
      <c r="J496" s="8">
        <v>5.8987438240000003</v>
      </c>
      <c r="K496" s="8" t="s">
        <v>25</v>
      </c>
      <c r="L496" s="8">
        <v>5.9948746039999996</v>
      </c>
      <c r="M496" s="8">
        <v>1.0879123129999999</v>
      </c>
      <c r="N496" s="8">
        <v>0.62481826600000001</v>
      </c>
      <c r="O496" s="8">
        <v>6.1972560980000004</v>
      </c>
      <c r="P496" s="8">
        <v>64</v>
      </c>
      <c r="Q496" s="8">
        <v>64</v>
      </c>
      <c r="R496" s="8">
        <v>64</v>
      </c>
      <c r="S496" s="8">
        <v>40</v>
      </c>
      <c r="T496" s="8">
        <v>7.58</v>
      </c>
      <c r="U496" s="8">
        <v>16.399999999999999</v>
      </c>
      <c r="V496" s="9">
        <v>274.10000000000002</v>
      </c>
      <c r="W496" s="9">
        <v>0.17126268671060002</v>
      </c>
      <c r="X496">
        <f>VLOOKUP(B496,[1]Daphnia!F$2:J$1059,5,FALSE)</f>
        <v>5000</v>
      </c>
      <c r="Y496" t="s">
        <v>27</v>
      </c>
      <c r="Z496" t="s">
        <v>27</v>
      </c>
      <c r="AA496" t="s">
        <v>27</v>
      </c>
      <c r="AB496" t="s">
        <v>5363</v>
      </c>
      <c r="AC496" t="s">
        <v>5363</v>
      </c>
    </row>
    <row r="497" spans="1:29" x14ac:dyDescent="0.25">
      <c r="A497" s="7" t="s">
        <v>1016</v>
      </c>
      <c r="B497" s="8">
        <v>298044</v>
      </c>
      <c r="C497" s="8">
        <v>22018</v>
      </c>
      <c r="D497" s="8">
        <v>6.0965133690000002</v>
      </c>
      <c r="E497" s="8">
        <v>6.134610618</v>
      </c>
      <c r="F497" s="8">
        <v>5.8973434469999999</v>
      </c>
      <c r="G497" s="8">
        <v>6.0251256040000003</v>
      </c>
      <c r="H497" s="8">
        <v>5.925470733</v>
      </c>
      <c r="I497" s="8">
        <v>5.7219980809999997</v>
      </c>
      <c r="J497" s="8">
        <v>5.0407072089999998</v>
      </c>
      <c r="K497" s="8">
        <v>200</v>
      </c>
      <c r="L497" s="8">
        <v>6.0130009510000004</v>
      </c>
      <c r="M497" s="8">
        <v>2.2202285079999999</v>
      </c>
      <c r="N497" s="8">
        <v>271.39719680000002</v>
      </c>
      <c r="O497" s="8">
        <v>3.1349999999999998</v>
      </c>
      <c r="P497" s="8" t="s">
        <v>26</v>
      </c>
      <c r="Q497" s="8" t="s">
        <v>26</v>
      </c>
      <c r="R497" s="8" t="s">
        <v>26</v>
      </c>
      <c r="S497" s="8">
        <v>35</v>
      </c>
      <c r="T497" s="8">
        <v>60.8</v>
      </c>
      <c r="U497" s="8">
        <v>72.8</v>
      </c>
      <c r="V497" s="9">
        <v>274.39</v>
      </c>
      <c r="W497" s="9">
        <v>74.468676829952003</v>
      </c>
      <c r="X497">
        <f>VLOOKUP(B497,[1]Daphnia!F$2:J$1059,5,FALSE)</f>
        <v>13</v>
      </c>
      <c r="Y497">
        <v>300</v>
      </c>
      <c r="Z497">
        <v>3234.3968466318624</v>
      </c>
      <c r="AA497">
        <v>1850</v>
      </c>
      <c r="AB497" t="s">
        <v>5363</v>
      </c>
      <c r="AC497" t="s">
        <v>5363</v>
      </c>
    </row>
    <row r="498" spans="1:29" x14ac:dyDescent="0.25">
      <c r="A498" s="7" t="s">
        <v>1018</v>
      </c>
      <c r="B498" s="8">
        <v>87818313</v>
      </c>
      <c r="C498" s="8">
        <v>34456</v>
      </c>
      <c r="D498" s="8">
        <v>5.9369429800000004</v>
      </c>
      <c r="E498" s="8">
        <v>5.9932486489999999</v>
      </c>
      <c r="F498" s="8">
        <v>5.9998375069999996</v>
      </c>
      <c r="G498" s="8">
        <v>6.0682433189999996</v>
      </c>
      <c r="H498" s="8">
        <v>5.9151163740000001</v>
      </c>
      <c r="I498" s="8">
        <v>5.7729529480000004</v>
      </c>
      <c r="J498" s="8">
        <v>4.9010464459999996</v>
      </c>
      <c r="K498" s="8">
        <v>200</v>
      </c>
      <c r="L498" s="8">
        <v>5.9974058469999996</v>
      </c>
      <c r="M498" s="8">
        <v>2.6967456059999999</v>
      </c>
      <c r="N498" s="8">
        <v>238.5380074</v>
      </c>
      <c r="O498" s="8">
        <v>3.1349999999999998</v>
      </c>
      <c r="P498" s="8">
        <v>6.4000000000000003E-3</v>
      </c>
      <c r="Q498" s="8">
        <v>6.4000000000000003E-3</v>
      </c>
      <c r="R498" s="8">
        <v>0.64</v>
      </c>
      <c r="S498" s="8">
        <v>40</v>
      </c>
      <c r="T498" s="8">
        <v>29.8</v>
      </c>
      <c r="U498" s="8">
        <v>42.1</v>
      </c>
      <c r="V498" s="9">
        <v>274.404</v>
      </c>
      <c r="W498" s="9">
        <v>65.455783382589601</v>
      </c>
      <c r="X498" t="e">
        <f>VLOOKUP(B498,[1]Daphnia!F$2:J$1059,5,FALSE)</f>
        <v>#N/A</v>
      </c>
      <c r="Y498" t="s">
        <v>27</v>
      </c>
      <c r="Z498" t="s">
        <v>27</v>
      </c>
      <c r="AA498" t="s">
        <v>27</v>
      </c>
      <c r="AB498" t="s">
        <v>5363</v>
      </c>
      <c r="AC498" t="s">
        <v>5363</v>
      </c>
    </row>
    <row r="499" spans="1:29" x14ac:dyDescent="0.25">
      <c r="A499" s="7" t="s">
        <v>1020</v>
      </c>
      <c r="B499" s="8">
        <v>104098488</v>
      </c>
      <c r="C499" s="8">
        <v>34270</v>
      </c>
      <c r="D499" s="8">
        <v>5.9773009290000001</v>
      </c>
      <c r="E499" s="8">
        <v>6.062045575</v>
      </c>
      <c r="F499" s="8">
        <v>6.0364042089999996</v>
      </c>
      <c r="G499" s="8">
        <v>6.2298737300000004</v>
      </c>
      <c r="H499" s="8">
        <v>5.4479793939999999</v>
      </c>
      <c r="I499" s="8">
        <v>4.314066317</v>
      </c>
      <c r="J499" s="8">
        <v>3.537808182</v>
      </c>
      <c r="K499" s="8">
        <v>50</v>
      </c>
      <c r="L499" s="8">
        <v>6.032331181</v>
      </c>
      <c r="M499" s="8">
        <v>2.9491411489999999</v>
      </c>
      <c r="N499" s="8">
        <v>79.562963940000003</v>
      </c>
      <c r="O499" s="8">
        <v>3.3806248170000002</v>
      </c>
      <c r="P499" s="8">
        <v>6.4000000000000001E-2</v>
      </c>
      <c r="Q499" s="8" t="s">
        <v>26</v>
      </c>
      <c r="R499" s="8">
        <v>6.4000000000000001E-2</v>
      </c>
      <c r="S499" s="8">
        <v>0</v>
      </c>
      <c r="T499" s="8" t="s">
        <v>27</v>
      </c>
      <c r="U499" s="8" t="s">
        <v>27</v>
      </c>
      <c r="V499" s="9">
        <v>275.30799999999999</v>
      </c>
      <c r="W499" s="9">
        <v>21.904320476393522</v>
      </c>
      <c r="X499" t="e">
        <f>VLOOKUP(B499,[1]Daphnia!F$2:J$1059,5,FALSE)</f>
        <v>#N/A</v>
      </c>
      <c r="Y499" t="s">
        <v>27</v>
      </c>
      <c r="Z499" t="s">
        <v>27</v>
      </c>
      <c r="AA499" t="s">
        <v>27</v>
      </c>
      <c r="AB499" t="s">
        <v>5363</v>
      </c>
      <c r="AC499" t="s">
        <v>5363</v>
      </c>
    </row>
    <row r="500" spans="1:29" x14ac:dyDescent="0.25">
      <c r="A500" s="7" t="s">
        <v>1022</v>
      </c>
      <c r="B500" s="8">
        <v>113484</v>
      </c>
      <c r="C500" s="8">
        <v>32562</v>
      </c>
      <c r="D500" s="8">
        <v>5.9893812219999996</v>
      </c>
      <c r="E500" s="8">
        <v>5.9889033349999998</v>
      </c>
      <c r="F500" s="8">
        <v>5.9660159290000001</v>
      </c>
      <c r="G500" s="8">
        <v>5.9778507789999997</v>
      </c>
      <c r="H500" s="8">
        <v>5.8118443190000004</v>
      </c>
      <c r="I500" s="8">
        <v>5.8405416859999999</v>
      </c>
      <c r="J500" s="8">
        <v>4.3030971899999999</v>
      </c>
      <c r="K500" s="8">
        <v>200</v>
      </c>
      <c r="L500" s="8">
        <v>5.9832615630000001</v>
      </c>
      <c r="M500" s="8">
        <v>4.6086689209999996</v>
      </c>
      <c r="N500" s="8">
        <v>184.89013499999999</v>
      </c>
      <c r="O500" s="8">
        <v>3.1349999999999998</v>
      </c>
      <c r="P500" s="8">
        <v>0.64</v>
      </c>
      <c r="Q500" s="8">
        <v>0.64</v>
      </c>
      <c r="R500" s="8" t="s">
        <v>26</v>
      </c>
      <c r="S500" s="8">
        <v>40</v>
      </c>
      <c r="T500" s="8">
        <v>7.81</v>
      </c>
      <c r="U500" s="8">
        <v>8.73</v>
      </c>
      <c r="V500" s="9">
        <v>275.392</v>
      </c>
      <c r="W500" s="9">
        <v>50.917264057919994</v>
      </c>
      <c r="X500">
        <f>VLOOKUP(B500,[1]Daphnia!F$2:J$1059,5,FALSE)</f>
        <v>2300</v>
      </c>
      <c r="Y500">
        <v>2400</v>
      </c>
      <c r="Z500" t="s">
        <v>27</v>
      </c>
      <c r="AA500">
        <v>1400</v>
      </c>
      <c r="AB500" t="s">
        <v>5363</v>
      </c>
      <c r="AC500" t="s">
        <v>5363</v>
      </c>
    </row>
    <row r="501" spans="1:29" x14ac:dyDescent="0.25">
      <c r="A501" s="7" t="s">
        <v>1024</v>
      </c>
      <c r="B501" s="8">
        <v>101053</v>
      </c>
      <c r="C501" s="8">
        <v>20089</v>
      </c>
      <c r="D501" s="8">
        <v>6.1056731580000001</v>
      </c>
      <c r="E501" s="8">
        <v>6.0118580479999997</v>
      </c>
      <c r="F501" s="8">
        <v>6.1262545299999998</v>
      </c>
      <c r="G501" s="8">
        <v>6.1124782389999996</v>
      </c>
      <c r="H501" s="8">
        <v>5.985010548</v>
      </c>
      <c r="I501" s="8">
        <v>5.7816858900000003</v>
      </c>
      <c r="J501" s="8">
        <v>4.9961341949999998</v>
      </c>
      <c r="K501" s="8">
        <v>200</v>
      </c>
      <c r="L501" s="8">
        <v>6.033552641</v>
      </c>
      <c r="M501" s="8">
        <v>2.6678189520000002</v>
      </c>
      <c r="N501" s="8">
        <v>207.46880640000001</v>
      </c>
      <c r="O501" s="8">
        <v>3.9353762470000002</v>
      </c>
      <c r="P501" s="8" t="s">
        <v>26</v>
      </c>
      <c r="Q501" s="8" t="s">
        <v>26</v>
      </c>
      <c r="R501" s="8" t="s">
        <v>26</v>
      </c>
      <c r="S501" s="8">
        <v>40</v>
      </c>
      <c r="T501" s="8">
        <v>23.8</v>
      </c>
      <c r="U501" s="8">
        <v>26.4</v>
      </c>
      <c r="V501" s="9">
        <v>275.52</v>
      </c>
      <c r="W501" s="9">
        <v>57.161805539328</v>
      </c>
      <c r="X501">
        <f>VLOOKUP(B501,[1]Daphnia!F$2:J$1059,5,FALSE)</f>
        <v>1100</v>
      </c>
      <c r="Y501">
        <v>320</v>
      </c>
      <c r="Z501" t="s">
        <v>27</v>
      </c>
      <c r="AA501">
        <v>140</v>
      </c>
      <c r="AB501" t="s">
        <v>4575</v>
      </c>
      <c r="AC501" t="s">
        <v>4576</v>
      </c>
    </row>
    <row r="502" spans="1:29" x14ac:dyDescent="0.25">
      <c r="A502" s="7" t="s">
        <v>1026</v>
      </c>
      <c r="B502" s="8">
        <v>87674688</v>
      </c>
      <c r="C502" s="8">
        <v>32376</v>
      </c>
      <c r="D502" s="8">
        <v>6.0849695519999996</v>
      </c>
      <c r="E502" s="8">
        <v>5.9100047370000004</v>
      </c>
      <c r="F502" s="8">
        <v>6.1674140719999997</v>
      </c>
      <c r="G502" s="8">
        <v>6.0265915400000001</v>
      </c>
      <c r="H502" s="8">
        <v>5.871570127</v>
      </c>
      <c r="I502" s="8">
        <v>6.5591190529999999</v>
      </c>
      <c r="J502" s="8">
        <v>5.9880921059999999</v>
      </c>
      <c r="K502" s="8" t="s">
        <v>25</v>
      </c>
      <c r="L502" s="8">
        <v>5.9616428140000002</v>
      </c>
      <c r="M502" s="8">
        <v>24.999999939999999</v>
      </c>
      <c r="N502" s="8">
        <v>66.762835460000005</v>
      </c>
      <c r="O502" s="8">
        <v>6.2564426620000004</v>
      </c>
      <c r="P502" s="8">
        <v>6.4</v>
      </c>
      <c r="Q502" s="8">
        <v>64</v>
      </c>
      <c r="R502" s="8">
        <v>6.4</v>
      </c>
      <c r="S502" s="8">
        <v>40</v>
      </c>
      <c r="T502" s="8">
        <v>27.7</v>
      </c>
      <c r="U502" s="8">
        <v>30.5</v>
      </c>
      <c r="V502" s="9">
        <v>275.79000000000002</v>
      </c>
      <c r="W502" s="9">
        <v>18.412522391513402</v>
      </c>
      <c r="X502">
        <f>VLOOKUP(B502,[1]Daphnia!F$2:J$1059,5,FALSE)</f>
        <v>16000</v>
      </c>
      <c r="Y502">
        <v>6400</v>
      </c>
      <c r="Z502" t="s">
        <v>27</v>
      </c>
      <c r="AA502">
        <v>2600</v>
      </c>
      <c r="AB502" t="s">
        <v>5363</v>
      </c>
      <c r="AC502" t="s">
        <v>5363</v>
      </c>
    </row>
    <row r="503" spans="1:29" x14ac:dyDescent="0.25">
      <c r="A503" s="7" t="s">
        <v>1028</v>
      </c>
      <c r="B503" s="8">
        <v>13311847</v>
      </c>
      <c r="C503" s="8">
        <v>32004</v>
      </c>
      <c r="D503" s="8">
        <v>5.8877536819999996</v>
      </c>
      <c r="E503" s="8">
        <v>5.8765861099999999</v>
      </c>
      <c r="F503" s="8">
        <v>5.8897065580000003</v>
      </c>
      <c r="G503" s="8">
        <v>5.6188885639999997</v>
      </c>
      <c r="H503" s="8">
        <v>4.9621678640000004</v>
      </c>
      <c r="I503" s="8">
        <v>4.8228168829999998</v>
      </c>
      <c r="J503" s="8">
        <v>4.0546102270000004</v>
      </c>
      <c r="K503" s="8">
        <v>10</v>
      </c>
      <c r="L503" s="8">
        <v>5.9807486750000001</v>
      </c>
      <c r="M503" s="8">
        <v>0.87671070500000003</v>
      </c>
      <c r="N503" s="8">
        <v>111.7370039</v>
      </c>
      <c r="O503" s="8">
        <v>3.1349999999999998</v>
      </c>
      <c r="P503" s="8">
        <v>64</v>
      </c>
      <c r="Q503" s="8" t="s">
        <v>26</v>
      </c>
      <c r="R503" s="8">
        <v>64</v>
      </c>
      <c r="S503" s="8" t="s">
        <v>27</v>
      </c>
      <c r="T503" s="8" t="s">
        <v>27</v>
      </c>
      <c r="U503" s="8" t="s">
        <v>27</v>
      </c>
      <c r="V503" s="9">
        <v>276.21499999999997</v>
      </c>
      <c r="W503" s="9">
        <v>30.863436532238499</v>
      </c>
      <c r="X503" t="e">
        <f>VLOOKUP(B503,[1]Daphnia!F$2:J$1059,5,FALSE)</f>
        <v>#N/A</v>
      </c>
      <c r="Y503" t="s">
        <v>27</v>
      </c>
      <c r="Z503" t="s">
        <v>27</v>
      </c>
      <c r="AA503" t="s">
        <v>27</v>
      </c>
      <c r="AB503" t="s">
        <v>5363</v>
      </c>
      <c r="AC503" t="s">
        <v>5363</v>
      </c>
    </row>
    <row r="504" spans="1:29" x14ac:dyDescent="0.25">
      <c r="A504" s="7" t="s">
        <v>1030</v>
      </c>
      <c r="B504" s="8">
        <v>77930</v>
      </c>
      <c r="C504" s="8">
        <v>40701</v>
      </c>
      <c r="D504" s="8">
        <v>6.0122426400000002</v>
      </c>
      <c r="E504" s="8">
        <v>5.9920441310000001</v>
      </c>
      <c r="F504" s="8">
        <v>6.0380862549999996</v>
      </c>
      <c r="G504" s="8">
        <v>6.0301673300000003</v>
      </c>
      <c r="H504" s="8">
        <v>6.0295148879999996</v>
      </c>
      <c r="I504" s="8">
        <v>6.0778558939999998</v>
      </c>
      <c r="J504" s="8">
        <v>5.7102624090000003</v>
      </c>
      <c r="K504" s="8" t="s">
        <v>25</v>
      </c>
      <c r="L504" s="8">
        <v>6.0135137759999999</v>
      </c>
      <c r="M504" s="8">
        <v>24.927227729999998</v>
      </c>
      <c r="N504" s="8">
        <v>203.82090149999999</v>
      </c>
      <c r="O504" s="8">
        <v>5.2324734509999997</v>
      </c>
      <c r="P504" s="8">
        <v>6.4</v>
      </c>
      <c r="Q504" s="8">
        <v>6.4</v>
      </c>
      <c r="R504" s="8" t="s">
        <v>26</v>
      </c>
      <c r="S504" s="8" t="s">
        <v>27</v>
      </c>
      <c r="T504" s="8" t="s">
        <v>27</v>
      </c>
      <c r="U504" s="8" t="s">
        <v>27</v>
      </c>
      <c r="V504" s="9">
        <v>276.28500000000003</v>
      </c>
      <c r="W504" s="9">
        <v>56.312657770927501</v>
      </c>
      <c r="X504" t="e">
        <f>VLOOKUP(B504,[1]Daphnia!F$2:J$1059,5,FALSE)</f>
        <v>#N/A</v>
      </c>
      <c r="Y504" t="s">
        <v>27</v>
      </c>
      <c r="Z504" t="s">
        <v>27</v>
      </c>
      <c r="AA504" t="s">
        <v>27</v>
      </c>
      <c r="AB504" t="s">
        <v>4573</v>
      </c>
      <c r="AC504" t="s">
        <v>4587</v>
      </c>
    </row>
    <row r="505" spans="1:29" x14ac:dyDescent="0.25">
      <c r="A505" s="7" t="s">
        <v>1032</v>
      </c>
      <c r="B505" s="8">
        <v>1689845</v>
      </c>
      <c r="C505" s="8">
        <v>22162</v>
      </c>
      <c r="D505" s="8">
        <v>5.8499695349999996</v>
      </c>
      <c r="E505" s="8">
        <v>5.9513630629999996</v>
      </c>
      <c r="F505" s="8">
        <v>5.856109054</v>
      </c>
      <c r="G505" s="8">
        <v>5.9088506970000001</v>
      </c>
      <c r="H505" s="8">
        <v>5.8355404149999996</v>
      </c>
      <c r="I505" s="8">
        <v>5.9499771959999999</v>
      </c>
      <c r="J505" s="8">
        <v>5.6723466279999997</v>
      </c>
      <c r="K505" s="8" t="s">
        <v>25</v>
      </c>
      <c r="L505" s="8">
        <v>6.0073726589999996</v>
      </c>
      <c r="M505" s="8">
        <v>0.18163310399999999</v>
      </c>
      <c r="N505" s="8">
        <v>1000</v>
      </c>
      <c r="O505" s="8">
        <v>5.5586354839999998</v>
      </c>
      <c r="P505" s="8">
        <v>5.1200000000000002E-2</v>
      </c>
      <c r="Q505" s="8">
        <v>51.2</v>
      </c>
      <c r="R505" s="8">
        <v>5.1200000000000002E-2</v>
      </c>
      <c r="S505" s="8">
        <v>40</v>
      </c>
      <c r="T505" s="8">
        <v>9.59</v>
      </c>
      <c r="U505" s="8">
        <v>11.6</v>
      </c>
      <c r="V505" s="9">
        <v>276.91500000000002</v>
      </c>
      <c r="W505" s="9">
        <v>276.91500000000002</v>
      </c>
      <c r="X505">
        <f>VLOOKUP(B505,[1]Daphnia!F$2:J$1059,5,FALSE)</f>
        <v>19220</v>
      </c>
      <c r="Y505">
        <v>4000</v>
      </c>
      <c r="Z505">
        <v>12597.618822618821</v>
      </c>
      <c r="AA505">
        <v>2090</v>
      </c>
      <c r="AB505" t="s">
        <v>5363</v>
      </c>
      <c r="AC505" t="s">
        <v>5363</v>
      </c>
    </row>
    <row r="506" spans="1:29" x14ac:dyDescent="0.25">
      <c r="A506" s="7" t="s">
        <v>1034</v>
      </c>
      <c r="B506" s="8">
        <v>122145</v>
      </c>
      <c r="C506" s="8">
        <v>32613</v>
      </c>
      <c r="D506" s="8">
        <v>5.9668887010000002</v>
      </c>
      <c r="E506" s="8">
        <v>5.7192492770000003</v>
      </c>
      <c r="F506" s="8">
        <v>5.5978742940000004</v>
      </c>
      <c r="G506" s="8">
        <v>5.4615139419999998</v>
      </c>
      <c r="H506" s="8">
        <v>4.4909968789999999</v>
      </c>
      <c r="I506" s="8">
        <v>3.9579727939999998</v>
      </c>
      <c r="J506" s="8">
        <v>4.0901991579999999</v>
      </c>
      <c r="K506" s="8">
        <v>5</v>
      </c>
      <c r="L506" s="8">
        <v>5.9842282339999997</v>
      </c>
      <c r="M506" s="8">
        <v>0.92345712499999999</v>
      </c>
      <c r="N506" s="8">
        <v>36.98769437</v>
      </c>
      <c r="O506" s="8">
        <v>3.308676374</v>
      </c>
      <c r="P506" s="8" t="s">
        <v>26</v>
      </c>
      <c r="Q506" s="8" t="s">
        <v>26</v>
      </c>
      <c r="R506" s="8" t="s">
        <v>26</v>
      </c>
      <c r="S506" s="8">
        <v>40</v>
      </c>
      <c r="T506" s="8">
        <v>26.3</v>
      </c>
      <c r="U506" s="8">
        <v>33.5</v>
      </c>
      <c r="V506" s="9">
        <v>277.23</v>
      </c>
      <c r="W506" s="9">
        <v>10.254098510195099</v>
      </c>
      <c r="X506">
        <f>VLOOKUP(B506,[1]Daphnia!F$2:J$1059,5,FALSE)</f>
        <v>11</v>
      </c>
      <c r="Y506">
        <v>3055.9171208925209</v>
      </c>
      <c r="Z506" t="s">
        <v>27</v>
      </c>
      <c r="AA506">
        <v>2010.5784203971727</v>
      </c>
      <c r="AB506" t="s">
        <v>5363</v>
      </c>
      <c r="AC506" t="s">
        <v>5363</v>
      </c>
    </row>
    <row r="507" spans="1:29" x14ac:dyDescent="0.25">
      <c r="A507" s="7" t="s">
        <v>1036</v>
      </c>
      <c r="B507" s="8">
        <v>446866</v>
      </c>
      <c r="C507" s="8">
        <v>20119</v>
      </c>
      <c r="D507" s="8">
        <v>5.8948656640000001</v>
      </c>
      <c r="E507" s="8">
        <v>5.888034491</v>
      </c>
      <c r="F507" s="8">
        <v>5.933249676</v>
      </c>
      <c r="G507" s="8">
        <v>5.8562121840000003</v>
      </c>
      <c r="H507" s="8">
        <v>5.8899429430000003</v>
      </c>
      <c r="I507" s="8">
        <v>5.8417600629999997</v>
      </c>
      <c r="J507" s="8">
        <v>5.3619435830000004</v>
      </c>
      <c r="K507" s="8">
        <v>200</v>
      </c>
      <c r="L507" s="8">
        <v>5.9595049600000003</v>
      </c>
      <c r="M507" s="8">
        <v>2.3047526299999999</v>
      </c>
      <c r="N507" s="8">
        <v>353.74418250000002</v>
      </c>
      <c r="O507" s="8">
        <v>3.1349999999999998</v>
      </c>
      <c r="P507" s="8">
        <v>0.63680000000000003</v>
      </c>
      <c r="Q507" s="8">
        <v>0.63680000000000003</v>
      </c>
      <c r="R507" s="8" t="s">
        <v>26</v>
      </c>
      <c r="S507" s="8" t="s">
        <v>27</v>
      </c>
      <c r="T507" s="8" t="s">
        <v>27</v>
      </c>
      <c r="U507" s="8" t="s">
        <v>27</v>
      </c>
      <c r="V507" s="9">
        <v>277.26</v>
      </c>
      <c r="W507" s="9">
        <v>98.079112039950004</v>
      </c>
      <c r="X507" t="e">
        <f>VLOOKUP(B507,[1]Daphnia!F$2:J$1059,5,FALSE)</f>
        <v>#N/A</v>
      </c>
      <c r="Y507" t="s">
        <v>27</v>
      </c>
      <c r="Z507" t="s">
        <v>27</v>
      </c>
      <c r="AA507" t="s">
        <v>27</v>
      </c>
      <c r="AB507" t="s">
        <v>5363</v>
      </c>
      <c r="AC507" t="s">
        <v>5363</v>
      </c>
    </row>
    <row r="508" spans="1:29" x14ac:dyDescent="0.25">
      <c r="A508" s="7" t="s">
        <v>1038</v>
      </c>
      <c r="B508" s="8">
        <v>55389</v>
      </c>
      <c r="C508" s="8">
        <v>20620</v>
      </c>
      <c r="D508" s="8">
        <v>5.685109164</v>
      </c>
      <c r="E508" s="8">
        <v>5.6367273869999996</v>
      </c>
      <c r="F508" s="8">
        <v>5.4273045939999998</v>
      </c>
      <c r="G508" s="8">
        <v>5.3623471729999999</v>
      </c>
      <c r="H508" s="8">
        <v>5.0908024540000003</v>
      </c>
      <c r="I508" s="8">
        <v>5.1089485110000004</v>
      </c>
      <c r="J508" s="8">
        <v>4.9190817009999996</v>
      </c>
      <c r="K508" s="8">
        <v>1</v>
      </c>
      <c r="L508" s="8">
        <v>6.0027400889999996</v>
      </c>
      <c r="M508" s="8">
        <v>0.34450574299999998</v>
      </c>
      <c r="N508" s="8">
        <v>34.434268709999998</v>
      </c>
      <c r="O508" s="8">
        <v>4.3594916289999999</v>
      </c>
      <c r="P508" s="8">
        <v>6.4000000000000001E-2</v>
      </c>
      <c r="Q508" s="8">
        <v>6.4000000000000001E-2</v>
      </c>
      <c r="R508" s="8" t="s">
        <v>26</v>
      </c>
      <c r="S508" s="8">
        <v>40</v>
      </c>
      <c r="T508" s="8">
        <v>13.9</v>
      </c>
      <c r="U508" s="8">
        <v>15.3</v>
      </c>
      <c r="V508" s="9">
        <v>278.32</v>
      </c>
      <c r="W508" s="9">
        <v>9.5837456673672001</v>
      </c>
      <c r="X508">
        <f>VLOOKUP(B508,[1]Daphnia!F$2:J$1059,5,FALSE)</f>
        <v>5.7</v>
      </c>
      <c r="Y508">
        <v>2404.1630560342614</v>
      </c>
      <c r="Z508">
        <v>3331.0206179976472</v>
      </c>
      <c r="AA508">
        <v>726.50736718894575</v>
      </c>
      <c r="AB508" t="s">
        <v>5363</v>
      </c>
      <c r="AC508" t="s">
        <v>5363</v>
      </c>
    </row>
    <row r="509" spans="1:29" x14ac:dyDescent="0.25">
      <c r="A509" s="7" t="s">
        <v>1040</v>
      </c>
      <c r="B509" s="8">
        <v>84742</v>
      </c>
      <c r="C509" s="8">
        <v>21781</v>
      </c>
      <c r="D509" s="8">
        <v>6.0887297719999998</v>
      </c>
      <c r="E509" s="8">
        <v>6.0858184949999998</v>
      </c>
      <c r="F509" s="8">
        <v>5.6060593609999998</v>
      </c>
      <c r="G509" s="8">
        <v>5.990631198</v>
      </c>
      <c r="H509" s="8">
        <v>4.6690866289999997</v>
      </c>
      <c r="I509" s="8">
        <v>5.6239716250000003</v>
      </c>
      <c r="J509" s="8">
        <v>5.4228130419999996</v>
      </c>
      <c r="K509" s="8">
        <v>50</v>
      </c>
      <c r="L509" s="8">
        <v>5.9788760820000002</v>
      </c>
      <c r="M509" s="8">
        <v>24.99999991</v>
      </c>
      <c r="N509" s="8">
        <v>20.880316959999998</v>
      </c>
      <c r="O509" s="8">
        <v>5.2426529329999996</v>
      </c>
      <c r="P509" s="8" t="s">
        <v>26</v>
      </c>
      <c r="Q509" s="8" t="s">
        <v>26</v>
      </c>
      <c r="R509" s="8" t="s">
        <v>26</v>
      </c>
      <c r="S509" s="8">
        <v>40</v>
      </c>
      <c r="T509" s="8">
        <v>0.19800000000000001</v>
      </c>
      <c r="U509" s="8">
        <v>1.46</v>
      </c>
      <c r="V509" s="9">
        <v>278.34800000000001</v>
      </c>
      <c r="W509" s="9">
        <v>5.8119944651820798</v>
      </c>
      <c r="X509">
        <f>VLOOKUP(B509,[1]Daphnia!F$2:J$1059,5,FALSE)</f>
        <v>3700</v>
      </c>
      <c r="Y509">
        <v>862.55434611391297</v>
      </c>
      <c r="Z509">
        <v>1072.8278518189643</v>
      </c>
      <c r="AA509">
        <v>2904.9276507804511</v>
      </c>
      <c r="AB509" t="s">
        <v>5363</v>
      </c>
      <c r="AC509" t="s">
        <v>5363</v>
      </c>
    </row>
    <row r="510" spans="1:29" x14ac:dyDescent="0.25">
      <c r="A510" s="7" t="s">
        <v>1042</v>
      </c>
      <c r="B510" s="8">
        <v>84695</v>
      </c>
      <c r="C510" s="8">
        <v>22522</v>
      </c>
      <c r="D510" s="8">
        <v>5.9273024489999999</v>
      </c>
      <c r="E510" s="8">
        <v>5.9350721399999999</v>
      </c>
      <c r="F510" s="8">
        <v>5.8983144640000003</v>
      </c>
      <c r="G510" s="8">
        <v>5.9505499459999998</v>
      </c>
      <c r="H510" s="8">
        <v>6.1193334029999997</v>
      </c>
      <c r="I510" s="8">
        <v>5.5841644309999996</v>
      </c>
      <c r="J510" s="8">
        <v>5.4279584510000003</v>
      </c>
      <c r="K510" s="8">
        <v>100</v>
      </c>
      <c r="L510" s="8">
        <v>5.9869277590000003</v>
      </c>
      <c r="M510" s="8">
        <v>25</v>
      </c>
      <c r="N510" s="8">
        <v>96.312533619999996</v>
      </c>
      <c r="O510" s="8">
        <v>5.4256233720000004</v>
      </c>
      <c r="P510" s="8">
        <v>64</v>
      </c>
      <c r="Q510" s="8">
        <v>64</v>
      </c>
      <c r="R510" s="8">
        <v>64</v>
      </c>
      <c r="S510" s="8" t="s">
        <v>27</v>
      </c>
      <c r="T510" s="8" t="s">
        <v>27</v>
      </c>
      <c r="U510" s="8" t="s">
        <v>27</v>
      </c>
      <c r="V510" s="9">
        <v>278.34800000000001</v>
      </c>
      <c r="W510" s="9">
        <v>26.808401108059762</v>
      </c>
      <c r="X510" t="e">
        <f>VLOOKUP(B510,[1]Daphnia!F$2:J$1059,5,FALSE)</f>
        <v>#N/A</v>
      </c>
      <c r="Y510" t="s">
        <v>27</v>
      </c>
      <c r="Z510">
        <v>900</v>
      </c>
      <c r="AA510" t="s">
        <v>27</v>
      </c>
      <c r="AB510" t="s">
        <v>5363</v>
      </c>
      <c r="AC510" t="s">
        <v>5363</v>
      </c>
    </row>
    <row r="511" spans="1:29" ht="30" x14ac:dyDescent="0.25">
      <c r="A511" s="7" t="s">
        <v>1044</v>
      </c>
      <c r="B511" s="8">
        <v>4376209</v>
      </c>
      <c r="C511" s="8">
        <v>25680</v>
      </c>
      <c r="D511" s="8">
        <v>5.8332093900000004</v>
      </c>
      <c r="E511" s="8">
        <v>5.7608785029999998</v>
      </c>
      <c r="F511" s="8">
        <v>5.7665305499999997</v>
      </c>
      <c r="G511" s="8">
        <v>6.0776525689999996</v>
      </c>
      <c r="H511" s="8">
        <v>6.1118600760000001</v>
      </c>
      <c r="I511" s="8">
        <v>6.4394096369999998</v>
      </c>
      <c r="J511" s="8">
        <v>5.8797441849999998</v>
      </c>
      <c r="K511" s="8" t="s">
        <v>25</v>
      </c>
      <c r="L511" s="8">
        <v>5.9541682800000002</v>
      </c>
      <c r="M511" s="8">
        <v>24.999999890000002</v>
      </c>
      <c r="N511" s="8">
        <v>50.33406815</v>
      </c>
      <c r="O511" s="8">
        <v>6.2711383119999997</v>
      </c>
      <c r="P511" s="8">
        <v>64.959999999999994</v>
      </c>
      <c r="Q511" s="8">
        <v>64.959999999999994</v>
      </c>
      <c r="R511" s="8" t="s">
        <v>26</v>
      </c>
      <c r="S511" s="8">
        <v>40</v>
      </c>
      <c r="T511" s="8">
        <v>0.52400000000000002</v>
      </c>
      <c r="U511" s="8">
        <v>0.56599999999999995</v>
      </c>
      <c r="V511" s="9">
        <v>278.34800000000001</v>
      </c>
      <c r="W511" s="9">
        <v>14.010387201416201</v>
      </c>
      <c r="X511" t="e">
        <f>VLOOKUP(B511,[1]Daphnia!F$2:J$1059,5,FALSE)</f>
        <v>#N/A</v>
      </c>
      <c r="Y511" t="s">
        <v>27</v>
      </c>
      <c r="Z511" t="s">
        <v>27</v>
      </c>
      <c r="AA511" t="s">
        <v>27</v>
      </c>
      <c r="AB511" t="s">
        <v>5363</v>
      </c>
      <c r="AC511" t="s">
        <v>5363</v>
      </c>
    </row>
    <row r="512" spans="1:29" x14ac:dyDescent="0.25">
      <c r="A512" s="7" t="s">
        <v>1046</v>
      </c>
      <c r="B512" s="8">
        <v>6055192</v>
      </c>
      <c r="C512" s="8">
        <v>24888</v>
      </c>
      <c r="D512" s="8">
        <v>5.8719661040000002</v>
      </c>
      <c r="E512" s="8">
        <v>5.9038148819999998</v>
      </c>
      <c r="F512" s="8">
        <v>5.8859015189999999</v>
      </c>
      <c r="G512" s="8">
        <v>5.8024290570000003</v>
      </c>
      <c r="H512" s="8">
        <v>5.9214946450000001</v>
      </c>
      <c r="I512" s="8">
        <v>5.9013239640000004</v>
      </c>
      <c r="J512" s="8">
        <v>5.9317596119999996</v>
      </c>
      <c r="K512" s="8" t="s">
        <v>25</v>
      </c>
      <c r="L512" s="8">
        <v>5.9998630009999996</v>
      </c>
      <c r="M512" s="10">
        <v>4.0799999999999999E-17</v>
      </c>
      <c r="N512" s="8">
        <v>527.72283819999996</v>
      </c>
      <c r="O512" s="8">
        <v>5.7786340899999997</v>
      </c>
      <c r="P512" s="8" t="s">
        <v>26</v>
      </c>
      <c r="Q512" s="8" t="s">
        <v>26</v>
      </c>
      <c r="R512" s="8" t="s">
        <v>26</v>
      </c>
      <c r="S512" s="8" t="s">
        <v>27</v>
      </c>
      <c r="T512" s="8" t="s">
        <v>27</v>
      </c>
      <c r="U512" s="8" t="s">
        <v>27</v>
      </c>
      <c r="V512" s="9">
        <v>279.10000000000002</v>
      </c>
      <c r="W512" s="9">
        <v>147.28744414162</v>
      </c>
      <c r="X512" t="e">
        <f>VLOOKUP(B512,[1]Daphnia!F$2:J$1059,5,FALSE)</f>
        <v>#N/A</v>
      </c>
      <c r="Y512" t="s">
        <v>27</v>
      </c>
      <c r="Z512" t="s">
        <v>27</v>
      </c>
      <c r="AA512" t="s">
        <v>27</v>
      </c>
      <c r="AB512" t="s">
        <v>4575</v>
      </c>
      <c r="AC512" t="s">
        <v>4581</v>
      </c>
    </row>
    <row r="513" spans="1:29" x14ac:dyDescent="0.25">
      <c r="A513" s="7" t="s">
        <v>1048</v>
      </c>
      <c r="B513" s="8">
        <v>57837191</v>
      </c>
      <c r="C513" s="8">
        <v>24175</v>
      </c>
      <c r="D513" s="8">
        <v>6.1504607419999999</v>
      </c>
      <c r="E513" s="8">
        <v>6.189327789</v>
      </c>
      <c r="F513" s="8">
        <v>6.1601728949999996</v>
      </c>
      <c r="G513" s="8">
        <v>5.9994539429999998</v>
      </c>
      <c r="H513" s="8">
        <v>6.1353071100000003</v>
      </c>
      <c r="I513" s="8">
        <v>6.1785934539999996</v>
      </c>
      <c r="J513" s="8">
        <v>5.9842385480000004</v>
      </c>
      <c r="K513" s="8" t="s">
        <v>25</v>
      </c>
      <c r="L513" s="8">
        <v>6.0602502500000002</v>
      </c>
      <c r="M513" s="8">
        <v>24.994394870000001</v>
      </c>
      <c r="N513" s="8">
        <v>227.4520334</v>
      </c>
      <c r="O513" s="8">
        <v>3.9825115609999999</v>
      </c>
      <c r="P513" s="8">
        <v>6.4000000000000001E-2</v>
      </c>
      <c r="Q513" s="8">
        <v>6.4000000000000001E-2</v>
      </c>
      <c r="R513" s="8" t="s">
        <v>26</v>
      </c>
      <c r="S513" s="8">
        <v>1.5</v>
      </c>
      <c r="T513" s="8" t="s">
        <v>27</v>
      </c>
      <c r="U513" s="8">
        <v>0.36399999999999999</v>
      </c>
      <c r="V513" s="9">
        <v>279.33600000000001</v>
      </c>
      <c r="W513" s="9">
        <v>63.535541201822404</v>
      </c>
      <c r="X513">
        <f>VLOOKUP(B513,[1]Daphnia!F$2:J$1059,5,FALSE)</f>
        <v>28000</v>
      </c>
      <c r="Y513">
        <v>144395.29078193652</v>
      </c>
      <c r="Z513" t="s">
        <v>27</v>
      </c>
      <c r="AA513">
        <v>130996.18315050252</v>
      </c>
      <c r="AB513" t="s">
        <v>5363</v>
      </c>
      <c r="AC513" t="s">
        <v>5363</v>
      </c>
    </row>
    <row r="514" spans="1:29" x14ac:dyDescent="0.25">
      <c r="A514" s="7" t="s">
        <v>1050</v>
      </c>
      <c r="B514" s="8">
        <v>69749</v>
      </c>
      <c r="C514" s="8">
        <v>24891</v>
      </c>
      <c r="D514" s="8">
        <v>5.9650036640000001</v>
      </c>
      <c r="E514" s="8">
        <v>5.8690135149999998</v>
      </c>
      <c r="F514" s="8">
        <v>5.9462347539999998</v>
      </c>
      <c r="G514" s="8">
        <v>5.9950456399999998</v>
      </c>
      <c r="H514" s="8">
        <v>5.8886643999999997</v>
      </c>
      <c r="I514" s="8">
        <v>6.0315206210000003</v>
      </c>
      <c r="J514" s="8">
        <v>5.4705311940000003</v>
      </c>
      <c r="K514" s="8">
        <v>200</v>
      </c>
      <c r="L514" s="8">
        <v>5.9782271089999997</v>
      </c>
      <c r="M514" s="8">
        <v>22.74503266</v>
      </c>
      <c r="N514" s="8">
        <v>211.0977383</v>
      </c>
      <c r="O514" s="8">
        <v>3.7860623059999998</v>
      </c>
      <c r="P514" s="8">
        <v>64</v>
      </c>
      <c r="Q514" s="8" t="s">
        <v>26</v>
      </c>
      <c r="R514" s="8">
        <v>64</v>
      </c>
      <c r="S514" s="8" t="s">
        <v>27</v>
      </c>
      <c r="T514" s="8" t="s">
        <v>27</v>
      </c>
      <c r="U514" s="8" t="s">
        <v>27</v>
      </c>
      <c r="V514" s="9">
        <v>279.68</v>
      </c>
      <c r="W514" s="9">
        <v>59.039815447744004</v>
      </c>
      <c r="X514" t="e">
        <f>VLOOKUP(B514,[1]Daphnia!F$2:J$1059,5,FALSE)</f>
        <v>#N/A</v>
      </c>
      <c r="Y514" t="s">
        <v>27</v>
      </c>
      <c r="Z514" t="s">
        <v>27</v>
      </c>
      <c r="AA514" t="s">
        <v>27</v>
      </c>
      <c r="AB514" t="s">
        <v>4575</v>
      </c>
      <c r="AC514" t="s">
        <v>4576</v>
      </c>
    </row>
    <row r="515" spans="1:29" x14ac:dyDescent="0.25">
      <c r="A515" s="7" t="s">
        <v>1052</v>
      </c>
      <c r="B515" s="8">
        <v>55406536</v>
      </c>
      <c r="C515" s="8">
        <v>28038</v>
      </c>
      <c r="D515" s="8">
        <v>6.04722516</v>
      </c>
      <c r="E515" s="8">
        <v>5.9827992329999997</v>
      </c>
      <c r="F515" s="8">
        <v>6.0622953700000002</v>
      </c>
      <c r="G515" s="8">
        <v>6.0344691509999997</v>
      </c>
      <c r="H515" s="8">
        <v>5.8424394819999996</v>
      </c>
      <c r="I515" s="8">
        <v>4.7998923930000004</v>
      </c>
      <c r="J515" s="8">
        <v>3.1710158129999999</v>
      </c>
      <c r="K515" s="8">
        <v>100</v>
      </c>
      <c r="L515" s="8">
        <v>5.9956132880000004</v>
      </c>
      <c r="M515" s="8">
        <v>24.999999330000001</v>
      </c>
      <c r="N515" s="8">
        <v>101.0650785</v>
      </c>
      <c r="O515" s="8">
        <v>3.1349999999999998</v>
      </c>
      <c r="P515" s="8">
        <v>6.4</v>
      </c>
      <c r="Q515" s="8">
        <v>64</v>
      </c>
      <c r="R515" s="8">
        <v>6.4</v>
      </c>
      <c r="S515" s="8">
        <v>40</v>
      </c>
      <c r="T515" s="8">
        <v>0.34699999999999998</v>
      </c>
      <c r="U515" s="8">
        <v>1.07</v>
      </c>
      <c r="V515" s="9">
        <v>281.09300000000002</v>
      </c>
      <c r="W515" s="9">
        <v>28.408686110800502</v>
      </c>
      <c r="X515">
        <f>VLOOKUP(B515,[1]Daphnia!F$2:J$1059,5,FALSE)</f>
        <v>160</v>
      </c>
      <c r="Y515">
        <v>226</v>
      </c>
      <c r="Z515">
        <v>200</v>
      </c>
      <c r="AA515">
        <v>68.216467476128315</v>
      </c>
      <c r="AB515" t="s">
        <v>4570</v>
      </c>
      <c r="AC515" t="s">
        <v>4571</v>
      </c>
    </row>
    <row r="516" spans="1:29" x14ac:dyDescent="0.25">
      <c r="A516" s="7" t="s">
        <v>1054</v>
      </c>
      <c r="B516" s="8">
        <v>31218834</v>
      </c>
      <c r="C516" s="8">
        <v>32470</v>
      </c>
      <c r="D516" s="8">
        <v>5.87610615</v>
      </c>
      <c r="E516" s="8">
        <v>5.87713018</v>
      </c>
      <c r="F516" s="8">
        <v>5.7543630200000004</v>
      </c>
      <c r="G516" s="8">
        <v>5.7093785219999997</v>
      </c>
      <c r="H516" s="8">
        <v>4.9519544880000002</v>
      </c>
      <c r="I516" s="8">
        <v>5.4513483379999998</v>
      </c>
      <c r="J516" s="8">
        <v>3.983007926</v>
      </c>
      <c r="K516" s="8">
        <v>50</v>
      </c>
      <c r="L516" s="8">
        <v>5.9472522459999997</v>
      </c>
      <c r="M516" s="8">
        <v>0.60501219299999998</v>
      </c>
      <c r="N516" s="8">
        <v>241.2805773</v>
      </c>
      <c r="O516" s="8">
        <v>3.1349999999999998</v>
      </c>
      <c r="P516" s="8" t="s">
        <v>26</v>
      </c>
      <c r="Q516" s="8" t="s">
        <v>26</v>
      </c>
      <c r="R516" s="8" t="s">
        <v>26</v>
      </c>
      <c r="S516" s="8">
        <v>35</v>
      </c>
      <c r="T516" s="8" t="s">
        <v>27</v>
      </c>
      <c r="U516" s="8">
        <v>1.1599999999999999</v>
      </c>
      <c r="V516" s="9">
        <v>281.31</v>
      </c>
      <c r="W516" s="9">
        <v>67.874639200263005</v>
      </c>
      <c r="X516">
        <f>VLOOKUP(B516,[1]Daphnia!F$2:J$1059,5,FALSE)</f>
        <v>3.3</v>
      </c>
      <c r="Y516">
        <v>457.16517802649844</v>
      </c>
      <c r="Z516" t="s">
        <v>27</v>
      </c>
      <c r="AA516">
        <v>1563.3297796690242</v>
      </c>
      <c r="AB516" t="s">
        <v>4579</v>
      </c>
      <c r="AC516" t="s">
        <v>4584</v>
      </c>
    </row>
    <row r="517" spans="1:29" x14ac:dyDescent="0.25">
      <c r="A517" s="7" t="s">
        <v>1056</v>
      </c>
      <c r="B517" s="8">
        <v>40487421</v>
      </c>
      <c r="C517" s="8">
        <v>24245</v>
      </c>
      <c r="D517" s="8">
        <v>5.8916410199999998</v>
      </c>
      <c r="E517" s="8">
        <v>5.9336519540000001</v>
      </c>
      <c r="F517" s="8">
        <v>5.8593774940000003</v>
      </c>
      <c r="G517" s="8">
        <v>5.7712985090000002</v>
      </c>
      <c r="H517" s="8">
        <v>5.8639668309999999</v>
      </c>
      <c r="I517" s="8">
        <v>6.1278127160000002</v>
      </c>
      <c r="J517" s="8">
        <v>5.4395248780000003</v>
      </c>
      <c r="K517" s="8">
        <v>200</v>
      </c>
      <c r="L517" s="8">
        <v>5.9172722159999998</v>
      </c>
      <c r="M517" s="8">
        <v>24.91870157</v>
      </c>
      <c r="N517" s="8">
        <v>201.36644849999999</v>
      </c>
      <c r="O517" s="8">
        <v>4.8881941639999997</v>
      </c>
      <c r="P517" s="8">
        <v>6.4000000000000003E-3</v>
      </c>
      <c r="Q517" s="8" t="s">
        <v>26</v>
      </c>
      <c r="R517" s="8">
        <v>6.4000000000000003E-3</v>
      </c>
      <c r="S517" s="8">
        <v>17.5</v>
      </c>
      <c r="T517" s="8">
        <v>9.59</v>
      </c>
      <c r="U517" s="8">
        <v>42.6</v>
      </c>
      <c r="V517" s="9">
        <v>281.31200000000001</v>
      </c>
      <c r="W517" s="9">
        <v>56.646798360432001</v>
      </c>
      <c r="X517">
        <f>VLOOKUP(B517,[1]Daphnia!F$2:J$1059,5,FALSE)</f>
        <v>280</v>
      </c>
      <c r="Y517">
        <v>199</v>
      </c>
      <c r="Z517" t="s">
        <v>27</v>
      </c>
      <c r="AA517">
        <v>138</v>
      </c>
      <c r="AB517" t="s">
        <v>5363</v>
      </c>
      <c r="AC517" t="s">
        <v>5363</v>
      </c>
    </row>
    <row r="518" spans="1:29" x14ac:dyDescent="0.25">
      <c r="A518" s="7" t="s">
        <v>1058</v>
      </c>
      <c r="B518" s="8">
        <v>1034011</v>
      </c>
      <c r="C518" s="8">
        <v>40713</v>
      </c>
      <c r="D518" s="8">
        <v>5.7908534979999997</v>
      </c>
      <c r="E518" s="8">
        <v>5.8734726750000004</v>
      </c>
      <c r="F518" s="8">
        <v>5.8357701119999996</v>
      </c>
      <c r="G518" s="8">
        <v>5.8844468049999996</v>
      </c>
      <c r="H518" s="8">
        <v>4.6327045379999996</v>
      </c>
      <c r="I518" s="8">
        <v>4.4680811729999999</v>
      </c>
      <c r="J518" s="8">
        <v>3.7661659090000001</v>
      </c>
      <c r="K518" s="8">
        <v>50</v>
      </c>
      <c r="L518" s="8">
        <v>5.9720812329999999</v>
      </c>
      <c r="M518" s="8">
        <v>1.3047780609999999</v>
      </c>
      <c r="N518" s="8">
        <v>55.122988530000001</v>
      </c>
      <c r="O518" s="8">
        <v>3.5217871010000001</v>
      </c>
      <c r="P518" s="8">
        <v>6.4</v>
      </c>
      <c r="Q518" s="8">
        <v>6.4</v>
      </c>
      <c r="R518" s="8">
        <v>6.4</v>
      </c>
      <c r="S518" s="8" t="s">
        <v>27</v>
      </c>
      <c r="T518" s="8" t="s">
        <v>27</v>
      </c>
      <c r="U518" s="8" t="s">
        <v>27</v>
      </c>
      <c r="V518" s="9">
        <v>282.33600000000001</v>
      </c>
      <c r="W518" s="9">
        <v>15.563204089606081</v>
      </c>
      <c r="X518" t="e">
        <f>VLOOKUP(B518,[1]Daphnia!F$2:J$1059,5,FALSE)</f>
        <v>#N/A</v>
      </c>
      <c r="Y518" t="s">
        <v>27</v>
      </c>
      <c r="Z518" t="s">
        <v>27</v>
      </c>
      <c r="AA518" t="s">
        <v>27</v>
      </c>
      <c r="AB518" t="s">
        <v>5363</v>
      </c>
      <c r="AC518" t="s">
        <v>5363</v>
      </c>
    </row>
    <row r="519" spans="1:29" ht="45" x14ac:dyDescent="0.25">
      <c r="A519" s="7" t="s">
        <v>1060</v>
      </c>
      <c r="B519" s="8" t="s">
        <v>1061</v>
      </c>
      <c r="C519" s="8">
        <v>47362</v>
      </c>
      <c r="D519" s="8">
        <v>5.8444065920000003</v>
      </c>
      <c r="E519" s="8">
        <v>5.7348626960000004</v>
      </c>
      <c r="F519" s="8">
        <v>5.707894456</v>
      </c>
      <c r="G519" s="8">
        <v>5.2662137570000001</v>
      </c>
      <c r="H519" s="8">
        <v>4.9431433829999998</v>
      </c>
      <c r="I519" s="8">
        <v>5.429464222</v>
      </c>
      <c r="J519" s="8">
        <v>4.0299957109999998</v>
      </c>
      <c r="K519" s="8">
        <v>10</v>
      </c>
      <c r="L519" s="8">
        <v>5.9531294270000004</v>
      </c>
      <c r="M519" s="8">
        <v>0.90576580799999995</v>
      </c>
      <c r="N519" s="8">
        <v>56.464927590000002</v>
      </c>
      <c r="O519" s="8">
        <v>3.1349999999999998</v>
      </c>
      <c r="P519" s="8" t="s">
        <v>26</v>
      </c>
      <c r="Q519" s="8" t="s">
        <v>26</v>
      </c>
      <c r="R519" s="8" t="s">
        <v>26</v>
      </c>
      <c r="S519" s="8" t="s">
        <v>27</v>
      </c>
      <c r="T519" s="8" t="s">
        <v>27</v>
      </c>
      <c r="U519" s="8" t="s">
        <v>27</v>
      </c>
      <c r="V519" s="9">
        <v>283.327</v>
      </c>
      <c r="W519" s="9">
        <v>15.998038539291931</v>
      </c>
      <c r="X519" t="e">
        <f>VLOOKUP(B519,[1]Daphnia!F$2:J$1059,5,FALSE)</f>
        <v>#N/A</v>
      </c>
      <c r="Y519" t="s">
        <v>27</v>
      </c>
      <c r="Z519" t="s">
        <v>27</v>
      </c>
      <c r="AA519" t="s">
        <v>27</v>
      </c>
      <c r="AB519" t="s">
        <v>4570</v>
      </c>
      <c r="AC519" t="s">
        <v>4571</v>
      </c>
    </row>
    <row r="520" spans="1:29" x14ac:dyDescent="0.25">
      <c r="A520" s="7" t="s">
        <v>1062</v>
      </c>
      <c r="B520" s="8">
        <v>98886443</v>
      </c>
      <c r="C520" s="8">
        <v>34930</v>
      </c>
      <c r="D520" s="8">
        <v>5.9233660959999996</v>
      </c>
      <c r="E520" s="8">
        <v>5.989288546</v>
      </c>
      <c r="F520" s="8">
        <v>6.1472464740000001</v>
      </c>
      <c r="G520" s="8">
        <v>6.124375831</v>
      </c>
      <c r="H520" s="8">
        <v>5.9389860700000003</v>
      </c>
      <c r="I520" s="8">
        <v>5.7944435820000004</v>
      </c>
      <c r="J520" s="8">
        <v>5.6399626339999998</v>
      </c>
      <c r="K520" s="8">
        <v>200</v>
      </c>
      <c r="L520" s="8">
        <v>6.0081365870000001</v>
      </c>
      <c r="M520" s="8">
        <v>2.581330066</v>
      </c>
      <c r="N520" s="8">
        <v>93.138660569999999</v>
      </c>
      <c r="O520" s="8">
        <v>5.5841243409999999</v>
      </c>
      <c r="P520" s="8">
        <v>6.4000000000000003E-3</v>
      </c>
      <c r="Q520" s="8">
        <v>6.4000000000000003E-3</v>
      </c>
      <c r="R520" s="8" t="s">
        <v>26</v>
      </c>
      <c r="S520" s="8">
        <v>0</v>
      </c>
      <c r="T520" s="8" t="s">
        <v>27</v>
      </c>
      <c r="U520" s="8">
        <v>4.24</v>
      </c>
      <c r="V520" s="9">
        <v>283.33999999999997</v>
      </c>
      <c r="W520" s="9">
        <v>26.389908085903798</v>
      </c>
      <c r="X520">
        <f>VLOOKUP(B520,[1]Daphnia!F$2:J$1059,5,FALSE)</f>
        <v>260</v>
      </c>
      <c r="Y520">
        <v>157000</v>
      </c>
      <c r="Z520" t="s">
        <v>27</v>
      </c>
      <c r="AA520">
        <v>111000</v>
      </c>
      <c r="AB520" t="s">
        <v>4575</v>
      </c>
      <c r="AC520" t="s">
        <v>4576</v>
      </c>
    </row>
    <row r="521" spans="1:29" x14ac:dyDescent="0.25">
      <c r="A521" s="7" t="s">
        <v>1064</v>
      </c>
      <c r="B521" s="8">
        <v>51218452</v>
      </c>
      <c r="C521" s="8">
        <v>22448</v>
      </c>
      <c r="D521" s="8">
        <v>5.6443688329999997</v>
      </c>
      <c r="E521" s="8">
        <v>5.7015536820000001</v>
      </c>
      <c r="F521" s="8">
        <v>5.7352856479999996</v>
      </c>
      <c r="G521" s="8">
        <v>5.8131189230000002</v>
      </c>
      <c r="H521" s="8">
        <v>5.6260349969999996</v>
      </c>
      <c r="I521" s="8">
        <v>5.6329772819999997</v>
      </c>
      <c r="J521" s="8">
        <v>5.6406941850000001</v>
      </c>
      <c r="K521" s="8">
        <v>50</v>
      </c>
      <c r="L521" s="8">
        <v>6.0053786569999996</v>
      </c>
      <c r="M521" s="8">
        <v>6.4408570999999998E-2</v>
      </c>
      <c r="N521" s="8">
        <v>1000</v>
      </c>
      <c r="O521" s="8">
        <v>5.2578521269999996</v>
      </c>
      <c r="P521" s="8">
        <v>6.4000000000000001E-2</v>
      </c>
      <c r="Q521" s="8">
        <v>6.4000000000000001E-2</v>
      </c>
      <c r="R521" s="8" t="s">
        <v>26</v>
      </c>
      <c r="S521" s="8">
        <v>34.5</v>
      </c>
      <c r="T521" s="8">
        <v>26.6</v>
      </c>
      <c r="U521" s="8">
        <v>33.700000000000003</v>
      </c>
      <c r="V521" s="9">
        <v>283.8</v>
      </c>
      <c r="W521" s="9">
        <v>283.8</v>
      </c>
      <c r="X521">
        <f>VLOOKUP(B521,[1]Daphnia!F$2:J$1059,5,FALSE)</f>
        <v>13000</v>
      </c>
      <c r="Y521">
        <v>10000</v>
      </c>
      <c r="Z521">
        <v>8000</v>
      </c>
      <c r="AA521">
        <v>7120.3932475671591</v>
      </c>
      <c r="AB521" t="s">
        <v>4575</v>
      </c>
      <c r="AC521" t="s">
        <v>4576</v>
      </c>
    </row>
    <row r="522" spans="1:29" ht="30" x14ac:dyDescent="0.25">
      <c r="A522" s="7" t="s">
        <v>1066</v>
      </c>
      <c r="B522" s="8">
        <v>1836755</v>
      </c>
      <c r="C522" s="8">
        <v>20970</v>
      </c>
      <c r="D522" s="8">
        <v>5.8784005969999997</v>
      </c>
      <c r="E522" s="8">
        <v>5.741654338</v>
      </c>
      <c r="F522" s="8">
        <v>5.0261500149999998</v>
      </c>
      <c r="G522" s="8">
        <v>3.9319910359999999</v>
      </c>
      <c r="H522" s="8">
        <v>3.8006615359999998</v>
      </c>
      <c r="I522" s="8">
        <v>3.760546358</v>
      </c>
      <c r="J522" s="8">
        <v>4.0392488499999999</v>
      </c>
      <c r="K522" s="8">
        <v>5</v>
      </c>
      <c r="L522" s="8">
        <v>5.9609628780000001</v>
      </c>
      <c r="M522" s="8">
        <v>6.1217240070000001</v>
      </c>
      <c r="N522" s="8">
        <v>5.1589995420000001</v>
      </c>
      <c r="O522" s="8">
        <v>3.8866906619999999</v>
      </c>
      <c r="P522" s="8">
        <v>6.4000000000000001E-2</v>
      </c>
      <c r="Q522" s="8" t="s">
        <v>26</v>
      </c>
      <c r="R522" s="8">
        <v>6.4000000000000001E-2</v>
      </c>
      <c r="S522" s="8" t="s">
        <v>27</v>
      </c>
      <c r="T522" s="8" t="s">
        <v>27</v>
      </c>
      <c r="U522" s="8" t="s">
        <v>27</v>
      </c>
      <c r="V522" s="9">
        <v>284.08999999999997</v>
      </c>
      <c r="W522" s="9">
        <v>1.4656201798867801</v>
      </c>
      <c r="X522" t="e">
        <f>VLOOKUP(B522,[1]Daphnia!F$2:J$1059,5,FALSE)</f>
        <v>#N/A</v>
      </c>
      <c r="Y522" t="s">
        <v>27</v>
      </c>
      <c r="Z522" t="s">
        <v>27</v>
      </c>
      <c r="AA522" t="s">
        <v>27</v>
      </c>
      <c r="AB522" t="s">
        <v>5363</v>
      </c>
      <c r="AC522" t="s">
        <v>5363</v>
      </c>
    </row>
    <row r="523" spans="1:29" ht="45" x14ac:dyDescent="0.25">
      <c r="A523" s="7" t="s">
        <v>1068</v>
      </c>
      <c r="B523" s="8">
        <v>349495427</v>
      </c>
      <c r="C523" s="8">
        <v>47263</v>
      </c>
      <c r="D523" s="8">
        <v>5.8660570590000001</v>
      </c>
      <c r="E523" s="8">
        <v>5.8145226760000002</v>
      </c>
      <c r="F523" s="8">
        <v>5.8454710170000004</v>
      </c>
      <c r="G523" s="8">
        <v>5.8856965790000002</v>
      </c>
      <c r="H523" s="8">
        <v>5.8710270309999997</v>
      </c>
      <c r="I523" s="8">
        <v>5.9025884599999996</v>
      </c>
      <c r="J523" s="8">
        <v>5.7094064080000004</v>
      </c>
      <c r="K523" s="8" t="s">
        <v>25</v>
      </c>
      <c r="L523" s="8">
        <v>5.9999649660000003</v>
      </c>
      <c r="M523" s="8">
        <v>8.2952351999999993E-2</v>
      </c>
      <c r="N523" s="8">
        <v>1000</v>
      </c>
      <c r="O523" s="8">
        <v>5.6124196260000003</v>
      </c>
      <c r="P523" s="8">
        <v>6.4</v>
      </c>
      <c r="Q523" s="8">
        <v>6.4</v>
      </c>
      <c r="R523" s="8" t="s">
        <v>26</v>
      </c>
      <c r="S523" s="8" t="s">
        <v>27</v>
      </c>
      <c r="T523" s="8" t="s">
        <v>27</v>
      </c>
      <c r="U523" s="8" t="s">
        <v>27</v>
      </c>
      <c r="V523" s="9">
        <v>284.31900000000002</v>
      </c>
      <c r="W523" s="9">
        <v>284.31900000000002</v>
      </c>
      <c r="X523" t="e">
        <f>VLOOKUP(B523,[1]Daphnia!F$2:J$1059,5,FALSE)</f>
        <v>#N/A</v>
      </c>
      <c r="Y523" t="s">
        <v>27</v>
      </c>
      <c r="Z523" t="s">
        <v>27</v>
      </c>
      <c r="AA523" t="s">
        <v>27</v>
      </c>
      <c r="AB523" t="s">
        <v>5363</v>
      </c>
      <c r="AC523" t="s">
        <v>5363</v>
      </c>
    </row>
    <row r="524" spans="1:29" x14ac:dyDescent="0.25">
      <c r="A524" s="7" t="s">
        <v>1070</v>
      </c>
      <c r="B524" s="8">
        <v>57114</v>
      </c>
      <c r="C524" s="8">
        <v>21642</v>
      </c>
      <c r="D524" s="8">
        <v>6.0157560600000002</v>
      </c>
      <c r="E524" s="8">
        <v>5.9554740449999999</v>
      </c>
      <c r="F524" s="8">
        <v>6.0257469239999999</v>
      </c>
      <c r="G524" s="8">
        <v>5.9583214389999997</v>
      </c>
      <c r="H524" s="8">
        <v>5.8671734039999999</v>
      </c>
      <c r="I524" s="8">
        <v>5.8523504380000002</v>
      </c>
      <c r="J524" s="8">
        <v>5.9145869439999998</v>
      </c>
      <c r="K524" s="8" t="s">
        <v>25</v>
      </c>
      <c r="L524" s="8">
        <v>5.9994848510000001</v>
      </c>
      <c r="M524" s="8">
        <v>24.992402510000002</v>
      </c>
      <c r="N524" s="8">
        <v>10.52401135</v>
      </c>
      <c r="O524" s="8">
        <v>5.8808256630000004</v>
      </c>
      <c r="P524" s="8">
        <v>0.64</v>
      </c>
      <c r="Q524" s="8">
        <v>0.64</v>
      </c>
      <c r="R524" s="8" t="s">
        <v>26</v>
      </c>
      <c r="S524" s="8" t="s">
        <v>27</v>
      </c>
      <c r="T524" s="8" t="s">
        <v>27</v>
      </c>
      <c r="U524" s="8" t="s">
        <v>27</v>
      </c>
      <c r="V524" s="9">
        <v>284.48399999999998</v>
      </c>
      <c r="W524" s="9">
        <v>2.9939128448934</v>
      </c>
      <c r="X524" t="e">
        <f>VLOOKUP(B524,[1]Daphnia!F$2:J$1059,5,FALSE)</f>
        <v>#N/A</v>
      </c>
      <c r="Y524" t="s">
        <v>27</v>
      </c>
      <c r="Z524" t="s">
        <v>27</v>
      </c>
      <c r="AA524" t="s">
        <v>27</v>
      </c>
      <c r="AB524" t="s">
        <v>5363</v>
      </c>
      <c r="AC524" t="s">
        <v>5363</v>
      </c>
    </row>
    <row r="525" spans="1:29" x14ac:dyDescent="0.25">
      <c r="A525" s="7" t="s">
        <v>1072</v>
      </c>
      <c r="B525" s="8">
        <v>115968</v>
      </c>
      <c r="C525" s="8">
        <v>21411</v>
      </c>
      <c r="D525" s="8">
        <v>5.8705089770000001</v>
      </c>
      <c r="E525" s="8">
        <v>5.8244165490000004</v>
      </c>
      <c r="F525" s="8">
        <v>5.8868992789999997</v>
      </c>
      <c r="G525" s="8">
        <v>5.8609567140000003</v>
      </c>
      <c r="H525" s="8">
        <v>5.857471973</v>
      </c>
      <c r="I525" s="8">
        <v>5.8690571120000001</v>
      </c>
      <c r="J525" s="8">
        <v>5.7650894450000001</v>
      </c>
      <c r="K525" s="8" t="s">
        <v>25</v>
      </c>
      <c r="L525" s="8">
        <v>6.002823416</v>
      </c>
      <c r="M525" s="8">
        <v>7.9159855000000001E-2</v>
      </c>
      <c r="N525" s="8">
        <v>999.99999990000003</v>
      </c>
      <c r="O525" s="8">
        <v>5.6185611309999999</v>
      </c>
      <c r="P525" s="8">
        <v>6.4000000000000003E-3</v>
      </c>
      <c r="Q525" s="8">
        <v>6.4000000000000003E-3</v>
      </c>
      <c r="R525" s="8" t="s">
        <v>26</v>
      </c>
      <c r="S525" s="8" t="s">
        <v>27</v>
      </c>
      <c r="T525" s="8" t="s">
        <v>27</v>
      </c>
      <c r="U525" s="8" t="s">
        <v>27</v>
      </c>
      <c r="V525" s="9">
        <v>285.48</v>
      </c>
      <c r="W525" s="9">
        <v>285.479999971452</v>
      </c>
      <c r="X525" t="e">
        <f>VLOOKUP(B525,[1]Daphnia!F$2:J$1059,5,FALSE)</f>
        <v>#N/A</v>
      </c>
      <c r="Y525" t="s">
        <v>27</v>
      </c>
      <c r="Z525" t="s">
        <v>27</v>
      </c>
      <c r="AA525" t="s">
        <v>27</v>
      </c>
      <c r="AB525" t="s">
        <v>5363</v>
      </c>
      <c r="AC525" t="s">
        <v>5363</v>
      </c>
    </row>
    <row r="526" spans="1:29" x14ac:dyDescent="0.25">
      <c r="A526" s="7" t="s">
        <v>1074</v>
      </c>
      <c r="B526" s="8">
        <v>4291638</v>
      </c>
      <c r="C526" s="8">
        <v>22828</v>
      </c>
      <c r="D526" s="8">
        <v>5.9184071610000002</v>
      </c>
      <c r="E526" s="8">
        <v>5.8717327309999998</v>
      </c>
      <c r="F526" s="8">
        <v>5.9137355180000002</v>
      </c>
      <c r="G526" s="8">
        <v>5.8650831429999997</v>
      </c>
      <c r="H526" s="8">
        <v>5.8832635980000001</v>
      </c>
      <c r="I526" s="8">
        <v>5.8812900739999998</v>
      </c>
      <c r="J526" s="8">
        <v>5.6977675650000004</v>
      </c>
      <c r="K526" s="8" t="s">
        <v>25</v>
      </c>
      <c r="L526" s="8">
        <v>5.9983428989999998</v>
      </c>
      <c r="M526" s="8">
        <v>0.24922707199999999</v>
      </c>
      <c r="N526" s="8">
        <v>1000</v>
      </c>
      <c r="O526" s="8">
        <v>5.488036643</v>
      </c>
      <c r="P526" s="8" t="s">
        <v>26</v>
      </c>
      <c r="Q526" s="8" t="s">
        <v>26</v>
      </c>
      <c r="R526" s="8" t="s">
        <v>26</v>
      </c>
      <c r="S526" s="8" t="s">
        <v>27</v>
      </c>
      <c r="T526" s="8" t="s">
        <v>27</v>
      </c>
      <c r="U526" s="8" t="s">
        <v>27</v>
      </c>
      <c r="V526" s="9">
        <v>285.69</v>
      </c>
      <c r="W526" s="9">
        <v>285.69</v>
      </c>
      <c r="X526" t="e">
        <f>VLOOKUP(B526,[1]Daphnia!F$2:J$1059,5,FALSE)</f>
        <v>#N/A</v>
      </c>
      <c r="Y526" t="s">
        <v>27</v>
      </c>
      <c r="Z526" t="s">
        <v>27</v>
      </c>
      <c r="AA526" t="s">
        <v>27</v>
      </c>
      <c r="AB526" t="s">
        <v>5363</v>
      </c>
      <c r="AC526" t="s">
        <v>5363</v>
      </c>
    </row>
    <row r="527" spans="1:29" x14ac:dyDescent="0.25">
      <c r="A527" s="7" t="s">
        <v>1076</v>
      </c>
      <c r="B527" s="8">
        <v>77485</v>
      </c>
      <c r="C527" s="8">
        <v>35341</v>
      </c>
      <c r="D527" s="8">
        <v>5.7031026980000004</v>
      </c>
      <c r="E527" s="8">
        <v>5.7749809719999998</v>
      </c>
      <c r="F527" s="8">
        <v>5.8085458340000002</v>
      </c>
      <c r="G527" s="8">
        <v>5.8639731260000003</v>
      </c>
      <c r="H527" s="8">
        <v>5.8699757469999998</v>
      </c>
      <c r="I527" s="8">
        <v>5.8748540680000003</v>
      </c>
      <c r="J527" s="8">
        <v>5.6097068180000003</v>
      </c>
      <c r="K527" s="8">
        <v>200</v>
      </c>
      <c r="L527" s="8">
        <v>6.0039710729999998</v>
      </c>
      <c r="M527" s="10">
        <v>4.4700000000000003E-8</v>
      </c>
      <c r="N527" s="8">
        <v>470.88003980000002</v>
      </c>
      <c r="O527" s="8">
        <v>5.5814820660000004</v>
      </c>
      <c r="P527" s="8">
        <v>6.4</v>
      </c>
      <c r="Q527" s="8">
        <v>6.4</v>
      </c>
      <c r="R527" s="8" t="s">
        <v>26</v>
      </c>
      <c r="S527" s="8" t="s">
        <v>27</v>
      </c>
      <c r="T527" s="8" t="s">
        <v>27</v>
      </c>
      <c r="U527" s="8" t="s">
        <v>27</v>
      </c>
      <c r="V527" s="9">
        <v>285.923</v>
      </c>
      <c r="W527" s="9">
        <v>134.63543361973541</v>
      </c>
      <c r="X527" t="e">
        <f>VLOOKUP(B527,[1]Daphnia!F$2:J$1059,5,FALSE)</f>
        <v>#N/A</v>
      </c>
      <c r="Y527" t="s">
        <v>27</v>
      </c>
      <c r="Z527" t="s">
        <v>27</v>
      </c>
      <c r="AA527" t="s">
        <v>27</v>
      </c>
      <c r="AB527" t="s">
        <v>4575</v>
      </c>
      <c r="AC527" t="s">
        <v>4576</v>
      </c>
    </row>
    <row r="528" spans="1:29" x14ac:dyDescent="0.25">
      <c r="A528" s="7" t="s">
        <v>1078</v>
      </c>
      <c r="B528" s="8">
        <v>50471448</v>
      </c>
      <c r="C528" s="8">
        <v>22361</v>
      </c>
      <c r="D528" s="8">
        <v>5.7581360210000003</v>
      </c>
      <c r="E528" s="8">
        <v>5.0062667709999999</v>
      </c>
      <c r="F528" s="8">
        <v>3.560467176</v>
      </c>
      <c r="G528" s="8">
        <v>3.4635384419999999</v>
      </c>
      <c r="H528" s="8">
        <v>3.3156700749999999</v>
      </c>
      <c r="I528" s="8">
        <v>3.1083309529999998</v>
      </c>
      <c r="J528" s="8">
        <v>3.6106295180000001</v>
      </c>
      <c r="K528" s="8">
        <v>1</v>
      </c>
      <c r="L528" s="8">
        <v>6.0070235710000004</v>
      </c>
      <c r="M528" s="8">
        <v>2.4931113219999999</v>
      </c>
      <c r="N528" s="8">
        <v>1.183528447</v>
      </c>
      <c r="O528" s="8">
        <v>3.4596459099999999</v>
      </c>
      <c r="P528" s="8">
        <v>6.4000000000000003E-3</v>
      </c>
      <c r="Q528" s="8">
        <v>6.4000000000000003E-3</v>
      </c>
      <c r="R528" s="8" t="s">
        <v>26</v>
      </c>
      <c r="S528" s="8">
        <v>20.5</v>
      </c>
      <c r="T528" s="8">
        <v>29.8</v>
      </c>
      <c r="U528" s="8">
        <v>37.5</v>
      </c>
      <c r="V528" s="9">
        <v>286.11</v>
      </c>
      <c r="W528" s="9">
        <v>0.33861932397117001</v>
      </c>
      <c r="X528">
        <f>VLOOKUP(B528,[1]Daphnia!F$2:J$1059,5,FALSE)</f>
        <v>3650</v>
      </c>
      <c r="Y528">
        <v>47500</v>
      </c>
      <c r="Z528" t="s">
        <v>27</v>
      </c>
      <c r="AA528">
        <v>2840</v>
      </c>
      <c r="AB528" t="s">
        <v>5363</v>
      </c>
      <c r="AC528" t="s">
        <v>5363</v>
      </c>
    </row>
    <row r="529" spans="1:29" x14ac:dyDescent="0.25">
      <c r="A529" s="7" t="s">
        <v>1080</v>
      </c>
      <c r="B529" s="8">
        <v>26225796</v>
      </c>
      <c r="C529" s="8">
        <v>34580</v>
      </c>
      <c r="D529" s="8">
        <v>6.0098354629999999</v>
      </c>
      <c r="E529" s="8">
        <v>6.0326055309999997</v>
      </c>
      <c r="F529" s="8">
        <v>6.1376981720000003</v>
      </c>
      <c r="G529" s="8">
        <v>6.0256479589999996</v>
      </c>
      <c r="H529" s="8">
        <v>6.1366395520000001</v>
      </c>
      <c r="I529" s="8">
        <v>6.106020805</v>
      </c>
      <c r="J529" s="8">
        <v>5.4440174060000004</v>
      </c>
      <c r="K529" s="8">
        <v>200</v>
      </c>
      <c r="L529" s="8">
        <v>6.037402674</v>
      </c>
      <c r="M529" s="8">
        <v>24.919226850000001</v>
      </c>
      <c r="N529" s="8">
        <v>198.24097939999999</v>
      </c>
      <c r="O529" s="8">
        <v>4.9770968770000001</v>
      </c>
      <c r="P529" s="8">
        <v>6.4000000000000003E-3</v>
      </c>
      <c r="Q529" s="8">
        <v>6.4000000000000003E-3</v>
      </c>
      <c r="R529" s="8" t="s">
        <v>26</v>
      </c>
      <c r="S529" s="8">
        <v>22.25</v>
      </c>
      <c r="T529" s="8" t="s">
        <v>27</v>
      </c>
      <c r="U529" s="8">
        <v>77.7</v>
      </c>
      <c r="V529" s="9">
        <v>286.33999999999997</v>
      </c>
      <c r="W529" s="9">
        <v>56.764322041395992</v>
      </c>
      <c r="X529">
        <f>VLOOKUP(B529,[1]Daphnia!F$2:J$1059,5,FALSE)</f>
        <v>64000</v>
      </c>
      <c r="Y529">
        <v>7382.4115301167003</v>
      </c>
      <c r="Z529" t="s">
        <v>27</v>
      </c>
      <c r="AA529">
        <v>3622.8441865473596</v>
      </c>
      <c r="AB529" t="s">
        <v>5363</v>
      </c>
      <c r="AC529" t="s">
        <v>5363</v>
      </c>
    </row>
    <row r="530" spans="1:29" ht="30" x14ac:dyDescent="0.25">
      <c r="A530" s="7" t="s">
        <v>1082</v>
      </c>
      <c r="B530" s="8">
        <v>6846500</v>
      </c>
      <c r="C530" s="8">
        <v>27635</v>
      </c>
      <c r="D530" s="8">
        <v>5.9923470969999997</v>
      </c>
      <c r="E530" s="8">
        <v>6.0267099999999996</v>
      </c>
      <c r="F530" s="8">
        <v>5.9940031850000004</v>
      </c>
      <c r="G530" s="8">
        <v>5.8959095939999999</v>
      </c>
      <c r="H530" s="8">
        <v>5.9900458270000003</v>
      </c>
      <c r="I530" s="8">
        <v>5.9420004630000003</v>
      </c>
      <c r="J530" s="8">
        <v>5.6831694629999996</v>
      </c>
      <c r="K530" s="8" t="s">
        <v>25</v>
      </c>
      <c r="L530" s="8">
        <v>5.9923343239999998</v>
      </c>
      <c r="M530" s="8">
        <v>7.5749975120000004</v>
      </c>
      <c r="N530" s="8">
        <v>124.00487029999999</v>
      </c>
      <c r="O530" s="8">
        <v>5.6755295500000003</v>
      </c>
      <c r="P530" s="8">
        <v>6.4000000000000003E-3</v>
      </c>
      <c r="Q530" s="8">
        <v>64</v>
      </c>
      <c r="R530" s="8">
        <v>6.4000000000000003E-3</v>
      </c>
      <c r="S530" s="8" t="s">
        <v>27</v>
      </c>
      <c r="T530" s="8" t="s">
        <v>27</v>
      </c>
      <c r="U530" s="8" t="s">
        <v>27</v>
      </c>
      <c r="V530" s="9">
        <v>286.41199999999998</v>
      </c>
      <c r="W530" s="9">
        <v>35.516482912363593</v>
      </c>
      <c r="X530" t="e">
        <f>VLOOKUP(B530,[1]Daphnia!F$2:J$1059,5,FALSE)</f>
        <v>#N/A</v>
      </c>
      <c r="Y530" t="s">
        <v>27</v>
      </c>
      <c r="Z530" t="s">
        <v>27</v>
      </c>
      <c r="AA530" t="s">
        <v>27</v>
      </c>
      <c r="AB530" t="s">
        <v>5363</v>
      </c>
      <c r="AC530" t="s">
        <v>5363</v>
      </c>
    </row>
    <row r="531" spans="1:29" x14ac:dyDescent="0.25">
      <c r="A531" s="7" t="s">
        <v>1084</v>
      </c>
      <c r="B531" s="8">
        <v>63058</v>
      </c>
      <c r="C531" s="8">
        <v>24523</v>
      </c>
      <c r="D531" s="8">
        <v>5.8480837609999998</v>
      </c>
      <c r="E531" s="8">
        <v>5.9087392259999998</v>
      </c>
      <c r="F531" s="8">
        <v>5.861291874</v>
      </c>
      <c r="G531" s="8">
        <v>5.9947895029999998</v>
      </c>
      <c r="H531" s="8">
        <v>5.8887105809999998</v>
      </c>
      <c r="I531" s="8">
        <v>5.8374694030000001</v>
      </c>
      <c r="J531" s="8">
        <v>5.6552351380000001</v>
      </c>
      <c r="K531" s="8">
        <v>200</v>
      </c>
      <c r="L531" s="8">
        <v>5.9674559690000004</v>
      </c>
      <c r="M531" s="8">
        <v>1.2575228359999999</v>
      </c>
      <c r="N531" s="8">
        <v>1000</v>
      </c>
      <c r="O531" s="8">
        <v>3.314585863</v>
      </c>
      <c r="P531" s="8">
        <v>0.64</v>
      </c>
      <c r="Q531" s="8">
        <v>0.64</v>
      </c>
      <c r="R531" s="8">
        <v>64</v>
      </c>
      <c r="S531" s="8" t="s">
        <v>27</v>
      </c>
      <c r="T531" s="8" t="s">
        <v>27</v>
      </c>
      <c r="U531" s="8" t="s">
        <v>27</v>
      </c>
      <c r="V531" s="9">
        <v>286.41500000000002</v>
      </c>
      <c r="W531" s="9">
        <v>286.41500000000002</v>
      </c>
      <c r="X531" t="e">
        <f>VLOOKUP(B531,[1]Daphnia!F$2:J$1059,5,FALSE)</f>
        <v>#N/A</v>
      </c>
      <c r="Y531" t="s">
        <v>27</v>
      </c>
      <c r="Z531" t="s">
        <v>27</v>
      </c>
      <c r="AA531" t="s">
        <v>27</v>
      </c>
      <c r="AB531" t="s">
        <v>5363</v>
      </c>
      <c r="AC531" t="s">
        <v>5363</v>
      </c>
    </row>
    <row r="532" spans="1:29" x14ac:dyDescent="0.25">
      <c r="A532" s="7" t="s">
        <v>1086</v>
      </c>
      <c r="B532" s="8">
        <v>68268</v>
      </c>
      <c r="C532" s="8">
        <v>23556</v>
      </c>
      <c r="D532" s="8">
        <v>5.9189929880000003</v>
      </c>
      <c r="E532" s="8">
        <v>5.8902460330000004</v>
      </c>
      <c r="F532" s="8">
        <v>5.9073411069999997</v>
      </c>
      <c r="G532" s="8">
        <v>5.7539632909999998</v>
      </c>
      <c r="H532" s="8">
        <v>5.8996030599999996</v>
      </c>
      <c r="I532" s="8">
        <v>5.8400238900000003</v>
      </c>
      <c r="J532" s="8">
        <v>5.6753060380000004</v>
      </c>
      <c r="K532" s="8" t="s">
        <v>25</v>
      </c>
      <c r="L532" s="8">
        <v>5.9991369150000002</v>
      </c>
      <c r="M532" s="8">
        <v>0.24390925099999999</v>
      </c>
      <c r="N532" s="8">
        <v>1000</v>
      </c>
      <c r="O532" s="8">
        <v>5.3841122669999999</v>
      </c>
      <c r="P532" s="8">
        <v>6.6900000000000001E-2</v>
      </c>
      <c r="Q532" s="8">
        <v>6.6900000000000001E-2</v>
      </c>
      <c r="R532" s="8">
        <v>66.88</v>
      </c>
      <c r="S532" s="8" t="s">
        <v>27</v>
      </c>
      <c r="T532" s="8" t="s">
        <v>27</v>
      </c>
      <c r="U532" s="8" t="s">
        <v>27</v>
      </c>
      <c r="V532" s="9">
        <v>286.459</v>
      </c>
      <c r="W532" s="9">
        <v>286.459</v>
      </c>
      <c r="X532" t="e">
        <f>VLOOKUP(B532,[1]Daphnia!F$2:J$1059,5,FALSE)</f>
        <v>#N/A</v>
      </c>
      <c r="Y532" t="s">
        <v>27</v>
      </c>
      <c r="Z532" t="s">
        <v>27</v>
      </c>
      <c r="AA532" t="s">
        <v>27</v>
      </c>
      <c r="AB532" t="s">
        <v>5363</v>
      </c>
      <c r="AC532" t="s">
        <v>5363</v>
      </c>
    </row>
    <row r="533" spans="1:29" x14ac:dyDescent="0.25">
      <c r="A533" s="7" t="s">
        <v>1088</v>
      </c>
      <c r="B533" s="8">
        <v>962583</v>
      </c>
      <c r="C533" s="8">
        <v>37523</v>
      </c>
      <c r="D533" s="8">
        <v>6.1929887849999998</v>
      </c>
      <c r="E533" s="8">
        <v>6.0925238459999997</v>
      </c>
      <c r="F533" s="8">
        <v>6.0770645449999998</v>
      </c>
      <c r="G533" s="8">
        <v>6.0579349049999998</v>
      </c>
      <c r="H533" s="8">
        <v>6.0524506499999999</v>
      </c>
      <c r="I533" s="8">
        <v>6.0993121989999999</v>
      </c>
      <c r="J533" s="8">
        <v>5.9285332259999999</v>
      </c>
      <c r="K533" s="8" t="s">
        <v>25</v>
      </c>
      <c r="L533" s="8">
        <v>6.0448334309999998</v>
      </c>
      <c r="M533" s="8">
        <v>24.999526889999999</v>
      </c>
      <c r="N533" s="8">
        <v>217.28735810000001</v>
      </c>
      <c r="O533" s="8">
        <v>5.0644751450000003</v>
      </c>
      <c r="P533" s="8">
        <v>6.4000000000000003E-3</v>
      </c>
      <c r="Q533" s="8">
        <v>6.4000000000000003E-3</v>
      </c>
      <c r="R533" s="8">
        <v>64.319999999999993</v>
      </c>
      <c r="S533" s="8">
        <v>40</v>
      </c>
      <c r="T533" s="8">
        <v>16.7</v>
      </c>
      <c r="U533" s="8">
        <v>29</v>
      </c>
      <c r="V533" s="9">
        <v>288.28399999999999</v>
      </c>
      <c r="W533" s="9">
        <v>62.640468742500396</v>
      </c>
      <c r="X533">
        <f>VLOOKUP(B533,[1]Daphnia!F$2:J$1059,5,FALSE)</f>
        <v>2.9116279999999999</v>
      </c>
      <c r="Y533" t="s">
        <v>27</v>
      </c>
      <c r="Z533" t="s">
        <v>27</v>
      </c>
      <c r="AA533" t="s">
        <v>27</v>
      </c>
      <c r="AB533" t="s">
        <v>5363</v>
      </c>
      <c r="AC533" t="s">
        <v>5363</v>
      </c>
    </row>
    <row r="534" spans="1:29" ht="45" x14ac:dyDescent="0.25">
      <c r="A534" s="7" t="s">
        <v>1090</v>
      </c>
      <c r="B534" s="8">
        <v>527680564</v>
      </c>
      <c r="C534" s="8">
        <v>47285</v>
      </c>
      <c r="D534" s="8">
        <v>5.8245941309999996</v>
      </c>
      <c r="E534" s="8">
        <v>5.8350010369999996</v>
      </c>
      <c r="F534" s="8">
        <v>5.7988295040000004</v>
      </c>
      <c r="G534" s="8">
        <v>5.8019287119999996</v>
      </c>
      <c r="H534" s="8">
        <v>5.805530407</v>
      </c>
      <c r="I534" s="8">
        <v>5.8108818729999996</v>
      </c>
      <c r="J534" s="8">
        <v>5.665915805</v>
      </c>
      <c r="K534" s="8" t="s">
        <v>25</v>
      </c>
      <c r="L534" s="8">
        <v>5.9986423650000003</v>
      </c>
      <c r="M534" s="8">
        <v>0.127318976</v>
      </c>
      <c r="N534" s="8">
        <v>999.99999990000003</v>
      </c>
      <c r="O534" s="8">
        <v>5.4359181059999999</v>
      </c>
      <c r="P534" s="8" t="s">
        <v>26</v>
      </c>
      <c r="Q534" s="8" t="s">
        <v>26</v>
      </c>
      <c r="R534" s="8" t="s">
        <v>26</v>
      </c>
      <c r="S534" s="8" t="s">
        <v>27</v>
      </c>
      <c r="T534" s="8" t="s">
        <v>27</v>
      </c>
      <c r="U534" s="8" t="s">
        <v>27</v>
      </c>
      <c r="V534" s="9">
        <v>288.34699999999998</v>
      </c>
      <c r="W534" s="9">
        <v>288.3469999711653</v>
      </c>
      <c r="X534" t="e">
        <f>VLOOKUP(B534,[1]Daphnia!F$2:J$1059,5,FALSE)</f>
        <v>#N/A</v>
      </c>
      <c r="Y534" t="s">
        <v>27</v>
      </c>
      <c r="Z534" t="s">
        <v>27</v>
      </c>
      <c r="AA534" t="s">
        <v>27</v>
      </c>
      <c r="AB534" t="s">
        <v>5363</v>
      </c>
      <c r="AC534" t="s">
        <v>5363</v>
      </c>
    </row>
    <row r="535" spans="1:29" x14ac:dyDescent="0.25">
      <c r="A535" s="7" t="s">
        <v>1092</v>
      </c>
      <c r="B535" s="8">
        <v>151213</v>
      </c>
      <c r="C535" s="8">
        <v>26031</v>
      </c>
      <c r="D535" s="8">
        <v>5.8650957630000002</v>
      </c>
      <c r="E535" s="8">
        <v>5.8142385240000003</v>
      </c>
      <c r="F535" s="8">
        <v>5.7454824350000004</v>
      </c>
      <c r="G535" s="8">
        <v>5.4734100760000004</v>
      </c>
      <c r="H535" s="8">
        <v>4.9872326759999996</v>
      </c>
      <c r="I535" s="8">
        <v>4.6636166430000001</v>
      </c>
      <c r="J535" s="8">
        <v>4.6888069369999998</v>
      </c>
      <c r="K535" s="8">
        <v>10</v>
      </c>
      <c r="L535" s="8">
        <v>5.988844641</v>
      </c>
      <c r="M535" s="8">
        <v>0.85696318599999999</v>
      </c>
      <c r="N535" s="8">
        <v>24.512016299999999</v>
      </c>
      <c r="O535" s="8">
        <v>4.4006675819999996</v>
      </c>
      <c r="P535" s="8">
        <v>6.4000000000000003E-3</v>
      </c>
      <c r="Q535" s="8">
        <v>64</v>
      </c>
      <c r="R535" s="8">
        <v>6.4000000000000003E-3</v>
      </c>
      <c r="S535" s="8" t="s">
        <v>27</v>
      </c>
      <c r="T535" s="8" t="s">
        <v>27</v>
      </c>
      <c r="U535" s="8" t="s">
        <v>27</v>
      </c>
      <c r="V535" s="9">
        <v>288.38</v>
      </c>
      <c r="W535" s="9">
        <v>7.0687752605939993</v>
      </c>
      <c r="X535">
        <f>VLOOKUP(B535,[1]Daphnia!F$2:J$1059,5,FALSE)</f>
        <v>1800</v>
      </c>
      <c r="Y535" t="s">
        <v>27</v>
      </c>
      <c r="Z535">
        <v>17000</v>
      </c>
      <c r="AA535" t="s">
        <v>27</v>
      </c>
      <c r="AB535" t="s">
        <v>5363</v>
      </c>
      <c r="AC535" t="s">
        <v>5363</v>
      </c>
    </row>
    <row r="536" spans="1:29" x14ac:dyDescent="0.25">
      <c r="A536" s="7" t="s">
        <v>1094</v>
      </c>
      <c r="B536" s="8">
        <v>88671890</v>
      </c>
      <c r="C536" s="8">
        <v>24315</v>
      </c>
      <c r="D536" s="8">
        <v>5.8315352860000003</v>
      </c>
      <c r="E536" s="8">
        <v>5.7727874799999999</v>
      </c>
      <c r="F536" s="8">
        <v>5.7981897519999999</v>
      </c>
      <c r="G536" s="8">
        <v>5.863884101</v>
      </c>
      <c r="H536" s="8">
        <v>5.6762968660000004</v>
      </c>
      <c r="I536" s="8">
        <v>5.5528839369999998</v>
      </c>
      <c r="J536" s="8">
        <v>4.7991049930000003</v>
      </c>
      <c r="K536" s="8">
        <v>100</v>
      </c>
      <c r="L536" s="8">
        <v>5.9355178909999999</v>
      </c>
      <c r="M536" s="8">
        <v>1.723844953</v>
      </c>
      <c r="N536" s="8">
        <v>260.34525910000002</v>
      </c>
      <c r="O536" s="8">
        <v>3.1349999999999998</v>
      </c>
      <c r="P536" s="8">
        <v>64</v>
      </c>
      <c r="Q536" s="8" t="s">
        <v>26</v>
      </c>
      <c r="R536" s="8">
        <v>64</v>
      </c>
      <c r="S536" s="8">
        <v>30</v>
      </c>
      <c r="T536" s="8">
        <v>36.200000000000003</v>
      </c>
      <c r="U536" s="8">
        <v>39.799999999999997</v>
      </c>
      <c r="V536" s="9">
        <v>288.77999999999997</v>
      </c>
      <c r="W536" s="9">
        <v>75.182503922897993</v>
      </c>
      <c r="X536" t="e">
        <f>VLOOKUP(B536,[1]Daphnia!F$2:J$1059,5,FALSE)</f>
        <v>#N/A</v>
      </c>
      <c r="Y536" t="s">
        <v>27</v>
      </c>
      <c r="Z536" t="s">
        <v>27</v>
      </c>
      <c r="AA536" t="s">
        <v>27</v>
      </c>
      <c r="AB536" t="s">
        <v>4575</v>
      </c>
      <c r="AC536" t="s">
        <v>4576</v>
      </c>
    </row>
    <row r="537" spans="1:29" x14ac:dyDescent="0.25">
      <c r="A537" s="7" t="s">
        <v>1096</v>
      </c>
      <c r="B537" s="8">
        <v>81335775</v>
      </c>
      <c r="C537" s="8">
        <v>24287</v>
      </c>
      <c r="D537" s="8">
        <v>5.9929067509999996</v>
      </c>
      <c r="E537" s="8">
        <v>5.9344339100000001</v>
      </c>
      <c r="F537" s="8">
        <v>6.0593398540000001</v>
      </c>
      <c r="G537" s="8">
        <v>6.1520258329999997</v>
      </c>
      <c r="H537" s="8">
        <v>6.1163050280000002</v>
      </c>
      <c r="I537" s="8">
        <v>6.2361016390000001</v>
      </c>
      <c r="J537" s="8">
        <v>6.0491185569999999</v>
      </c>
      <c r="K537" s="8" t="s">
        <v>25</v>
      </c>
      <c r="L537" s="8">
        <v>5.9899996270000004</v>
      </c>
      <c r="M537" s="8">
        <v>21.714422129999999</v>
      </c>
      <c r="N537" s="8">
        <v>5.0895562779999999</v>
      </c>
      <c r="O537" s="8">
        <v>6.1447254100000004</v>
      </c>
      <c r="P537" s="8" t="s">
        <v>26</v>
      </c>
      <c r="Q537" s="8" t="s">
        <v>26</v>
      </c>
      <c r="R537" s="8" t="s">
        <v>26</v>
      </c>
      <c r="S537" s="8">
        <v>0</v>
      </c>
      <c r="T537" s="8" t="s">
        <v>27</v>
      </c>
      <c r="U537" s="8" t="s">
        <v>27</v>
      </c>
      <c r="V537" s="9">
        <v>289.33499999999998</v>
      </c>
      <c r="W537" s="9">
        <v>1.4725867656951299</v>
      </c>
      <c r="X537" t="e">
        <f>VLOOKUP(B537,[1]Daphnia!F$2:J$1059,5,FALSE)</f>
        <v>#N/A</v>
      </c>
      <c r="Y537">
        <v>423000</v>
      </c>
      <c r="Z537" t="s">
        <v>27</v>
      </c>
      <c r="AA537">
        <v>344000</v>
      </c>
      <c r="AB537" t="s">
        <v>4575</v>
      </c>
      <c r="AC537" t="s">
        <v>4583</v>
      </c>
    </row>
    <row r="538" spans="1:29" x14ac:dyDescent="0.25">
      <c r="A538" s="7" t="s">
        <v>1098</v>
      </c>
      <c r="B538" s="8">
        <v>3380345</v>
      </c>
      <c r="C538" s="8">
        <v>32498</v>
      </c>
      <c r="D538" s="8">
        <v>5.8862182980000002</v>
      </c>
      <c r="E538" s="8">
        <v>5.8587143429999999</v>
      </c>
      <c r="F538" s="8">
        <v>5.851710883</v>
      </c>
      <c r="G538" s="8">
        <v>5.6439989739999996</v>
      </c>
      <c r="H538" s="8">
        <v>4.7865444159999999</v>
      </c>
      <c r="I538" s="8">
        <v>4.266878266</v>
      </c>
      <c r="J538" s="8">
        <v>4.0030843410000001</v>
      </c>
      <c r="K538" s="8">
        <v>10</v>
      </c>
      <c r="L538" s="8">
        <v>5.9774007759999996</v>
      </c>
      <c r="M538" s="8">
        <v>1.141553507</v>
      </c>
      <c r="N538" s="8">
        <v>49.854570209999999</v>
      </c>
      <c r="O538" s="8">
        <v>3.498854863</v>
      </c>
      <c r="P538" s="8">
        <v>65.28</v>
      </c>
      <c r="Q538" s="8">
        <v>65.28</v>
      </c>
      <c r="R538" s="8" t="s">
        <v>26</v>
      </c>
      <c r="S538" s="8">
        <v>40</v>
      </c>
      <c r="T538" s="8">
        <v>2.25</v>
      </c>
      <c r="U538" s="8">
        <v>2.66</v>
      </c>
      <c r="V538" s="9">
        <v>289.54000000000002</v>
      </c>
      <c r="W538" s="9">
        <v>14.4348922586034</v>
      </c>
      <c r="X538">
        <f>VLOOKUP(B538,[1]Daphnia!F$2:J$1059,5,FALSE)</f>
        <v>390</v>
      </c>
      <c r="Y538" t="s">
        <v>27</v>
      </c>
      <c r="Z538" t="s">
        <v>27</v>
      </c>
      <c r="AA538">
        <v>288</v>
      </c>
      <c r="AB538" t="s">
        <v>5363</v>
      </c>
      <c r="AC538" t="s">
        <v>5363</v>
      </c>
    </row>
    <row r="539" spans="1:29" x14ac:dyDescent="0.25">
      <c r="A539" s="7" t="s">
        <v>1100</v>
      </c>
      <c r="B539" s="8">
        <v>17804352</v>
      </c>
      <c r="C539" s="8">
        <v>23900</v>
      </c>
      <c r="D539" s="8">
        <v>6.0341563799999998</v>
      </c>
      <c r="E539" s="8">
        <v>6.0651496920000003</v>
      </c>
      <c r="F539" s="8">
        <v>5.6819337509999999</v>
      </c>
      <c r="G539" s="8">
        <v>5.582619985</v>
      </c>
      <c r="H539" s="8">
        <v>5.3608452910000004</v>
      </c>
      <c r="I539" s="8">
        <v>5.3992731330000003</v>
      </c>
      <c r="J539" s="8">
        <v>4.3520961040000001</v>
      </c>
      <c r="K539" s="8">
        <v>10</v>
      </c>
      <c r="L539" s="8">
        <v>5.9916738479999996</v>
      </c>
      <c r="M539" s="8">
        <v>0.68829289299999996</v>
      </c>
      <c r="N539" s="8">
        <v>286.44255620000001</v>
      </c>
      <c r="O539" s="8">
        <v>3.1349999999999998</v>
      </c>
      <c r="P539" s="8">
        <v>64</v>
      </c>
      <c r="Q539" s="8" t="s">
        <v>26</v>
      </c>
      <c r="R539" s="8">
        <v>64</v>
      </c>
      <c r="S539" s="8">
        <v>40</v>
      </c>
      <c r="T539" s="8">
        <v>0.93200000000000005</v>
      </c>
      <c r="U539" s="8">
        <v>1.08</v>
      </c>
      <c r="V539" s="9">
        <v>290.32299999999998</v>
      </c>
      <c r="W539" s="9">
        <v>83.160862243652602</v>
      </c>
      <c r="X539">
        <f>VLOOKUP(B539,[1]Daphnia!F$2:J$1059,5,FALSE)</f>
        <v>285</v>
      </c>
      <c r="Y539">
        <v>1208.1972698001869</v>
      </c>
      <c r="Z539">
        <v>1691.1534525287764</v>
      </c>
      <c r="AA539">
        <v>226.8875548050311</v>
      </c>
      <c r="AB539" t="s">
        <v>5363</v>
      </c>
      <c r="AC539" t="s">
        <v>5363</v>
      </c>
    </row>
    <row r="540" spans="1:29" ht="30" x14ac:dyDescent="0.25">
      <c r="A540" s="7" t="s">
        <v>1102</v>
      </c>
      <c r="B540" s="8">
        <v>78637</v>
      </c>
      <c r="C540" s="8">
        <v>25110</v>
      </c>
      <c r="D540" s="8">
        <v>5.8056636030000002</v>
      </c>
      <c r="E540" s="8">
        <v>5.8287899019999996</v>
      </c>
      <c r="F540" s="8">
        <v>5.8070711470000003</v>
      </c>
      <c r="G540" s="8">
        <v>5.7935041729999996</v>
      </c>
      <c r="H540" s="8">
        <v>5.7824544859999998</v>
      </c>
      <c r="I540" s="8">
        <v>5.7887661890000004</v>
      </c>
      <c r="J540" s="8">
        <v>4.2295423830000001</v>
      </c>
      <c r="K540" s="8">
        <v>200</v>
      </c>
      <c r="L540" s="8">
        <v>5.92090301</v>
      </c>
      <c r="M540" s="8">
        <v>4.8732447280000004</v>
      </c>
      <c r="N540" s="8">
        <v>184.62446220000001</v>
      </c>
      <c r="O540" s="8">
        <v>3.1349999999999998</v>
      </c>
      <c r="P540" s="8" t="s">
        <v>26</v>
      </c>
      <c r="Q540" s="8" t="s">
        <v>26</v>
      </c>
      <c r="R540" s="8" t="s">
        <v>26</v>
      </c>
      <c r="S540" s="8" t="s">
        <v>27</v>
      </c>
      <c r="T540" s="8" t="s">
        <v>27</v>
      </c>
      <c r="U540" s="8" t="s">
        <v>27</v>
      </c>
      <c r="V540" s="9">
        <v>290.44400000000002</v>
      </c>
      <c r="W540" s="9">
        <v>53.623067299216807</v>
      </c>
      <c r="X540" t="e">
        <f>VLOOKUP(B540,[1]Daphnia!F$2:J$1059,5,FALSE)</f>
        <v>#N/A</v>
      </c>
      <c r="Y540" t="s">
        <v>27</v>
      </c>
      <c r="Z540" t="s">
        <v>27</v>
      </c>
      <c r="AA540" t="s">
        <v>27</v>
      </c>
      <c r="AB540" t="s">
        <v>5363</v>
      </c>
      <c r="AC540" t="s">
        <v>5363</v>
      </c>
    </row>
    <row r="541" spans="1:29" x14ac:dyDescent="0.25">
      <c r="A541" s="7" t="s">
        <v>1104</v>
      </c>
      <c r="B541" s="8">
        <v>58899</v>
      </c>
      <c r="C541" s="8">
        <v>20686</v>
      </c>
      <c r="D541" s="8">
        <v>5.7684498809999996</v>
      </c>
      <c r="E541" s="8">
        <v>5.9810229819999998</v>
      </c>
      <c r="F541" s="8">
        <v>5.7934932830000001</v>
      </c>
      <c r="G541" s="8">
        <v>5.9401949700000003</v>
      </c>
      <c r="H541" s="8">
        <v>5.4219217500000001</v>
      </c>
      <c r="I541" s="8">
        <v>5.2023853300000003</v>
      </c>
      <c r="J541" s="8">
        <v>4.3483892910000002</v>
      </c>
      <c r="K541" s="8">
        <v>50</v>
      </c>
      <c r="L541" s="8">
        <v>5.9599087510000004</v>
      </c>
      <c r="M541" s="8">
        <v>1.42585085</v>
      </c>
      <c r="N541" s="8">
        <v>174.8592467</v>
      </c>
      <c r="O541" s="8">
        <v>3.1349999999999998</v>
      </c>
      <c r="P541" s="8" t="s">
        <v>26</v>
      </c>
      <c r="Q541" s="8" t="s">
        <v>26</v>
      </c>
      <c r="R541" s="8" t="s">
        <v>26</v>
      </c>
      <c r="S541" s="8">
        <v>20.75</v>
      </c>
      <c r="T541" s="8">
        <v>22</v>
      </c>
      <c r="U541" s="8">
        <v>33.700000000000003</v>
      </c>
      <c r="V541" s="9">
        <v>290.81</v>
      </c>
      <c r="W541" s="9">
        <v>50.850817532827001</v>
      </c>
      <c r="X541" t="e">
        <f>VLOOKUP(B541,[1]Daphnia!F$2:J$1059,5,FALSE)</f>
        <v>#N/A</v>
      </c>
      <c r="Y541">
        <v>52.500105819892504</v>
      </c>
      <c r="Z541" t="s">
        <v>27</v>
      </c>
      <c r="AA541">
        <v>28.930952282978865</v>
      </c>
      <c r="AB541" t="s">
        <v>5363</v>
      </c>
      <c r="AC541" t="s">
        <v>5363</v>
      </c>
    </row>
    <row r="542" spans="1:29" ht="30" x14ac:dyDescent="0.25">
      <c r="A542" s="7" t="s">
        <v>1106</v>
      </c>
      <c r="B542" s="8">
        <v>319857</v>
      </c>
      <c r="C542" s="8">
        <v>20685</v>
      </c>
      <c r="D542" s="8">
        <v>5.519329452</v>
      </c>
      <c r="E542" s="8">
        <v>5.6274717279999997</v>
      </c>
      <c r="F542" s="8">
        <v>5.6532226420000002</v>
      </c>
      <c r="G542" s="8">
        <v>5.7022424259999998</v>
      </c>
      <c r="H542" s="8">
        <v>5.7358291169999998</v>
      </c>
      <c r="I542" s="8">
        <v>5.7531209079999996</v>
      </c>
      <c r="J542" s="8">
        <v>5.8711217930000004</v>
      </c>
      <c r="K542" s="8" t="s">
        <v>25</v>
      </c>
      <c r="L542" s="8">
        <v>5.8480259879999998</v>
      </c>
      <c r="M542" s="8">
        <v>23.752845489999999</v>
      </c>
      <c r="N542" s="8">
        <v>251.44976009999999</v>
      </c>
      <c r="O542" s="8">
        <v>9.9792449029999997</v>
      </c>
      <c r="P542" s="8" t="s">
        <v>26</v>
      </c>
      <c r="Q542" s="8" t="s">
        <v>26</v>
      </c>
      <c r="R542" s="8" t="s">
        <v>26</v>
      </c>
      <c r="S542" s="8" t="s">
        <v>27</v>
      </c>
      <c r="T542" s="8" t="s">
        <v>27</v>
      </c>
      <c r="U542" s="8" t="s">
        <v>27</v>
      </c>
      <c r="V542" s="9">
        <v>290.81</v>
      </c>
      <c r="W542" s="9">
        <v>73.124104734680998</v>
      </c>
      <c r="X542" t="e">
        <f>VLOOKUP(B542,[1]Daphnia!F$2:J$1059,5,FALSE)</f>
        <v>#N/A</v>
      </c>
      <c r="Y542" t="s">
        <v>27</v>
      </c>
      <c r="Z542" t="s">
        <v>27</v>
      </c>
      <c r="AA542" t="s">
        <v>27</v>
      </c>
      <c r="AB542" t="s">
        <v>5363</v>
      </c>
      <c r="AC542" t="s">
        <v>5363</v>
      </c>
    </row>
    <row r="543" spans="1:29" x14ac:dyDescent="0.25">
      <c r="A543" s="7" t="s">
        <v>1108</v>
      </c>
      <c r="B543" s="8">
        <v>56382</v>
      </c>
      <c r="C543" s="8">
        <v>21100</v>
      </c>
      <c r="D543" s="8">
        <v>5.5921841680000002</v>
      </c>
      <c r="E543" s="8">
        <v>5.6586100860000004</v>
      </c>
      <c r="F543" s="8">
        <v>5.5401162780000002</v>
      </c>
      <c r="G543" s="8">
        <v>5.034425637</v>
      </c>
      <c r="H543" s="8">
        <v>3.4558386470000002</v>
      </c>
      <c r="I543" s="8">
        <v>3.632368418</v>
      </c>
      <c r="J543" s="8">
        <v>3.364303976</v>
      </c>
      <c r="K543" s="8">
        <v>0.5</v>
      </c>
      <c r="L543" s="8">
        <v>5.9198104440000003</v>
      </c>
      <c r="M543" s="8">
        <v>1.7941514089999999</v>
      </c>
      <c r="N543" s="8">
        <v>13.42561944</v>
      </c>
      <c r="O543" s="8">
        <v>3.3721692440000002</v>
      </c>
      <c r="P543" s="8">
        <v>0.32</v>
      </c>
      <c r="Q543" s="8">
        <v>0.32</v>
      </c>
      <c r="R543" s="8" t="s">
        <v>26</v>
      </c>
      <c r="S543" s="8">
        <v>30.5</v>
      </c>
      <c r="T543" s="8">
        <v>2.1</v>
      </c>
      <c r="U543" s="8">
        <v>8.6</v>
      </c>
      <c r="V543" s="9">
        <v>291.26</v>
      </c>
      <c r="W543" s="9">
        <v>3.9103459180944</v>
      </c>
      <c r="X543">
        <f>VLOOKUP(B543,[1]Daphnia!F$2:J$1059,5,FALSE)</f>
        <v>1</v>
      </c>
      <c r="Y543">
        <v>153.85982478327728</v>
      </c>
      <c r="Z543">
        <v>1300</v>
      </c>
      <c r="AA543">
        <v>1185.9358094150159</v>
      </c>
      <c r="AB543" t="s">
        <v>4568</v>
      </c>
      <c r="AC543" t="s">
        <v>4590</v>
      </c>
    </row>
    <row r="544" spans="1:29" x14ac:dyDescent="0.25">
      <c r="A544" s="7" t="s">
        <v>1110</v>
      </c>
      <c r="B544" s="8">
        <v>153719234</v>
      </c>
      <c r="C544" s="8">
        <v>34962</v>
      </c>
      <c r="D544" s="8">
        <v>5.8112676859999999</v>
      </c>
      <c r="E544" s="8">
        <v>5.7004617980000001</v>
      </c>
      <c r="F544" s="8">
        <v>5.7300518509999998</v>
      </c>
      <c r="G544" s="8">
        <v>5.882955366</v>
      </c>
      <c r="H544" s="8">
        <v>5.8041831469999998</v>
      </c>
      <c r="I544" s="8">
        <v>5.878284077</v>
      </c>
      <c r="J544" s="8">
        <v>5.911831512</v>
      </c>
      <c r="K544" s="8" t="s">
        <v>25</v>
      </c>
      <c r="L544" s="8">
        <v>6.0067325189999998</v>
      </c>
      <c r="M544" s="10">
        <v>1.17E-16</v>
      </c>
      <c r="N544" s="8">
        <v>830.66503030000001</v>
      </c>
      <c r="O544" s="8">
        <v>5.6275445140000002</v>
      </c>
      <c r="P544" s="8" t="s">
        <v>26</v>
      </c>
      <c r="Q544" s="8" t="s">
        <v>26</v>
      </c>
      <c r="R544" s="8" t="s">
        <v>26</v>
      </c>
      <c r="S544" s="8">
        <v>1.25</v>
      </c>
      <c r="T544" s="8">
        <v>68.3</v>
      </c>
      <c r="U544" s="8">
        <v>74.7</v>
      </c>
      <c r="V544" s="9">
        <v>291.70999999999998</v>
      </c>
      <c r="W544" s="9">
        <v>242.313295988813</v>
      </c>
      <c r="X544" t="e">
        <f>VLOOKUP(B544,[1]Daphnia!F$2:J$1059,5,FALSE)</f>
        <v>#N/A</v>
      </c>
      <c r="Y544" t="s">
        <v>27</v>
      </c>
      <c r="Z544" t="s">
        <v>27</v>
      </c>
      <c r="AA544" t="s">
        <v>27</v>
      </c>
      <c r="AB544" t="s">
        <v>4575</v>
      </c>
      <c r="AC544" t="s">
        <v>4576</v>
      </c>
    </row>
    <row r="545" spans="1:29" x14ac:dyDescent="0.25">
      <c r="A545" s="7" t="s">
        <v>1112</v>
      </c>
      <c r="B545" s="8">
        <v>94361065</v>
      </c>
      <c r="C545" s="8">
        <v>32601</v>
      </c>
      <c r="D545" s="8">
        <v>5.9207303600000003</v>
      </c>
      <c r="E545" s="8">
        <v>5.9181632349999997</v>
      </c>
      <c r="F545" s="8">
        <v>5.8526249640000003</v>
      </c>
      <c r="G545" s="8">
        <v>5.9927480859999998</v>
      </c>
      <c r="H545" s="8">
        <v>6.1746743220000004</v>
      </c>
      <c r="I545" s="8">
        <v>6.3314268470000004</v>
      </c>
      <c r="J545" s="8">
        <v>5.5928225969999996</v>
      </c>
      <c r="K545" s="8">
        <v>200</v>
      </c>
      <c r="L545" s="8">
        <v>6.0213400000000004</v>
      </c>
      <c r="M545" s="8">
        <v>24.98499399</v>
      </c>
      <c r="N545" s="8">
        <v>212.14445670000001</v>
      </c>
      <c r="O545" s="8">
        <v>3.692523445</v>
      </c>
      <c r="P545" s="8">
        <v>63.68</v>
      </c>
      <c r="Q545" s="8" t="s">
        <v>26</v>
      </c>
      <c r="R545" s="8">
        <v>63.68</v>
      </c>
      <c r="S545" s="8">
        <v>29.75</v>
      </c>
      <c r="T545" s="8">
        <v>22</v>
      </c>
      <c r="U545" s="8">
        <v>67.8</v>
      </c>
      <c r="V545" s="9">
        <v>291.77999999999997</v>
      </c>
      <c r="W545" s="9">
        <v>61.899509575925997</v>
      </c>
      <c r="X545">
        <f>VLOOKUP(B545,[1]Daphnia!F$2:J$1059,5,FALSE)</f>
        <v>26000</v>
      </c>
      <c r="Y545">
        <v>21000</v>
      </c>
      <c r="Z545" t="s">
        <v>27</v>
      </c>
      <c r="AA545">
        <v>19000</v>
      </c>
      <c r="AB545" t="s">
        <v>5363</v>
      </c>
      <c r="AC545" t="s">
        <v>5363</v>
      </c>
    </row>
    <row r="546" spans="1:29" x14ac:dyDescent="0.25">
      <c r="A546" s="7" t="s">
        <v>1114</v>
      </c>
      <c r="B546" s="8">
        <v>147240</v>
      </c>
      <c r="C546" s="8">
        <v>20537</v>
      </c>
      <c r="D546" s="8">
        <v>5.8714473119999999</v>
      </c>
      <c r="E546" s="8">
        <v>5.8981603370000002</v>
      </c>
      <c r="F546" s="8">
        <v>5.9107721340000001</v>
      </c>
      <c r="G546" s="8">
        <v>5.9091035969999997</v>
      </c>
      <c r="H546" s="8">
        <v>5.7847468229999999</v>
      </c>
      <c r="I546" s="8">
        <v>5.7834347319999999</v>
      </c>
      <c r="J546" s="8">
        <v>5.386304838</v>
      </c>
      <c r="K546" s="8">
        <v>200</v>
      </c>
      <c r="L546" s="8">
        <v>5.9609920049999996</v>
      </c>
      <c r="M546" s="8">
        <v>1.3131609339999999</v>
      </c>
      <c r="N546" s="8">
        <v>576.47802369999999</v>
      </c>
      <c r="O546" s="8">
        <v>3.1349999999999998</v>
      </c>
      <c r="P546" s="8">
        <v>6.4</v>
      </c>
      <c r="Q546" s="8" t="s">
        <v>26</v>
      </c>
      <c r="R546" s="8">
        <v>6.4</v>
      </c>
      <c r="S546" s="8" t="s">
        <v>27</v>
      </c>
      <c r="T546" s="8" t="s">
        <v>27</v>
      </c>
      <c r="U546" s="8" t="s">
        <v>27</v>
      </c>
      <c r="V546" s="9">
        <v>291.82</v>
      </c>
      <c r="W546" s="9">
        <v>168.227816876134</v>
      </c>
      <c r="X546" t="e">
        <f>VLOOKUP(B546,[1]Daphnia!F$2:J$1059,5,FALSE)</f>
        <v>#N/A</v>
      </c>
      <c r="Y546" t="s">
        <v>27</v>
      </c>
      <c r="Z546" t="s">
        <v>27</v>
      </c>
      <c r="AA546" t="s">
        <v>27</v>
      </c>
      <c r="AB546" t="s">
        <v>5363</v>
      </c>
      <c r="AC546" t="s">
        <v>5363</v>
      </c>
    </row>
    <row r="547" spans="1:29" ht="30" x14ac:dyDescent="0.25">
      <c r="A547" s="7" t="s">
        <v>1116</v>
      </c>
      <c r="B547" s="8">
        <v>102603</v>
      </c>
      <c r="C547" s="8">
        <v>26689</v>
      </c>
      <c r="D547" s="8">
        <v>5.6729744379999998</v>
      </c>
      <c r="E547" s="8">
        <v>5.6030136349999999</v>
      </c>
      <c r="F547" s="8">
        <v>5.712566313</v>
      </c>
      <c r="G547" s="8">
        <v>5.6691196430000002</v>
      </c>
      <c r="H547" s="8">
        <v>5.0120342730000003</v>
      </c>
      <c r="I547" s="8">
        <v>5.3971422110000002</v>
      </c>
      <c r="J547" s="8">
        <v>5.6607710899999999</v>
      </c>
      <c r="K547" s="8">
        <v>50</v>
      </c>
      <c r="L547" s="8">
        <v>5.9970764279999997</v>
      </c>
      <c r="M547" s="8">
        <v>0.41399946999999998</v>
      </c>
      <c r="N547" s="8">
        <v>0.80176591699999999</v>
      </c>
      <c r="O547" s="8">
        <v>5.3558157880000001</v>
      </c>
      <c r="P547" s="8" t="s">
        <v>26</v>
      </c>
      <c r="Q547" s="8" t="s">
        <v>26</v>
      </c>
      <c r="R547" s="8" t="s">
        <v>26</v>
      </c>
      <c r="S547" s="8" t="s">
        <v>27</v>
      </c>
      <c r="T547" s="8" t="s">
        <v>27</v>
      </c>
      <c r="U547" s="8" t="s">
        <v>27</v>
      </c>
      <c r="V547" s="9">
        <v>292.42</v>
      </c>
      <c r="W547" s="9">
        <v>0.23445238944914001</v>
      </c>
      <c r="X547" t="e">
        <f>VLOOKUP(B547,[1]Daphnia!F$2:J$1059,5,FALSE)</f>
        <v>#N/A</v>
      </c>
      <c r="Y547" t="s">
        <v>27</v>
      </c>
      <c r="Z547" t="s">
        <v>27</v>
      </c>
      <c r="AA547" t="s">
        <v>27</v>
      </c>
      <c r="AB547" t="s">
        <v>5363</v>
      </c>
      <c r="AC547" t="s">
        <v>5363</v>
      </c>
    </row>
    <row r="548" spans="1:29" x14ac:dyDescent="0.25">
      <c r="A548" s="7" t="s">
        <v>1118</v>
      </c>
      <c r="B548" s="8">
        <v>33089611</v>
      </c>
      <c r="C548" s="8">
        <v>23871</v>
      </c>
      <c r="D548" s="8">
        <v>6.0246426020000001</v>
      </c>
      <c r="E548" s="8">
        <v>5.9269245059999998</v>
      </c>
      <c r="F548" s="8">
        <v>6.1429849350000003</v>
      </c>
      <c r="G548" s="8">
        <v>5.9719335920000001</v>
      </c>
      <c r="H548" s="8">
        <v>5.945735666</v>
      </c>
      <c r="I548" s="8">
        <v>6.567354441</v>
      </c>
      <c r="J548" s="8">
        <v>4.718796685</v>
      </c>
      <c r="K548" s="8">
        <v>200</v>
      </c>
      <c r="L548" s="8">
        <v>6.0822083649999996</v>
      </c>
      <c r="M548" s="8">
        <v>24.999428210000001</v>
      </c>
      <c r="N548" s="8">
        <v>199.60727069999999</v>
      </c>
      <c r="O548" s="8">
        <v>3.3599142780000002</v>
      </c>
      <c r="P548" s="8" t="s">
        <v>26</v>
      </c>
      <c r="Q548" s="8" t="s">
        <v>26</v>
      </c>
      <c r="R548" s="8" t="s">
        <v>26</v>
      </c>
      <c r="S548" s="8">
        <v>40</v>
      </c>
      <c r="T548" s="8">
        <v>4.5</v>
      </c>
      <c r="U548" s="8">
        <v>14.5</v>
      </c>
      <c r="V548" s="9">
        <v>293.41399999999999</v>
      </c>
      <c r="W548" s="9">
        <v>58.567567725169788</v>
      </c>
      <c r="X548">
        <f>VLOOKUP(B548,[1]Daphnia!F$2:J$1059,5,FALSE)</f>
        <v>35</v>
      </c>
      <c r="Y548">
        <v>340</v>
      </c>
      <c r="Z548" t="s">
        <v>27</v>
      </c>
      <c r="AA548" t="s">
        <v>27</v>
      </c>
      <c r="AB548" t="s">
        <v>4575</v>
      </c>
      <c r="AC548" t="s">
        <v>4576</v>
      </c>
    </row>
    <row r="549" spans="1:29" x14ac:dyDescent="0.25">
      <c r="A549" s="7" t="s">
        <v>1120</v>
      </c>
      <c r="B549" s="8">
        <v>43121433</v>
      </c>
      <c r="C549" s="8">
        <v>23897</v>
      </c>
      <c r="D549" s="8">
        <v>5.758092864</v>
      </c>
      <c r="E549" s="8">
        <v>5.7456909630000004</v>
      </c>
      <c r="F549" s="8">
        <v>5.5731521050000001</v>
      </c>
      <c r="G549" s="8">
        <v>5.710285346</v>
      </c>
      <c r="H549" s="8">
        <v>5.977953973</v>
      </c>
      <c r="I549" s="8">
        <v>5.9106229719999996</v>
      </c>
      <c r="J549" s="8">
        <v>5.3566583879999996</v>
      </c>
      <c r="K549" s="8">
        <v>200</v>
      </c>
      <c r="L549" s="8">
        <v>6.0038798240000002</v>
      </c>
      <c r="M549" s="8">
        <v>7.0148216999999999E-2</v>
      </c>
      <c r="N549" s="8">
        <v>999.98194469999999</v>
      </c>
      <c r="O549" s="8">
        <v>5.3335823510000004</v>
      </c>
      <c r="P549" s="8">
        <v>64</v>
      </c>
      <c r="Q549" s="8" t="s">
        <v>26</v>
      </c>
      <c r="R549" s="8">
        <v>64</v>
      </c>
      <c r="S549" s="8">
        <v>32</v>
      </c>
      <c r="T549" s="8">
        <v>6.39</v>
      </c>
      <c r="U549" s="8">
        <v>24.8</v>
      </c>
      <c r="V549" s="9">
        <v>293.75</v>
      </c>
      <c r="W549" s="9">
        <v>293.744696255625</v>
      </c>
      <c r="X549">
        <f>VLOOKUP(B549,[1]Daphnia!F$2:J$1059,5,FALSE)</f>
        <v>7160</v>
      </c>
      <c r="Y549">
        <v>10488.088481701516</v>
      </c>
      <c r="Z549" t="s">
        <v>27</v>
      </c>
      <c r="AA549">
        <v>7576.2787699503242</v>
      </c>
      <c r="AB549" t="s">
        <v>5363</v>
      </c>
      <c r="AC549" t="s">
        <v>5363</v>
      </c>
    </row>
    <row r="550" spans="1:29" x14ac:dyDescent="0.25">
      <c r="A550" s="7" t="s">
        <v>1122</v>
      </c>
      <c r="B550" s="8">
        <v>76738620</v>
      </c>
      <c r="C550" s="8">
        <v>24242</v>
      </c>
      <c r="D550" s="8">
        <v>5.5661284139999996</v>
      </c>
      <c r="E550" s="8">
        <v>5.7675343229999996</v>
      </c>
      <c r="F550" s="8">
        <v>5.8009376049999997</v>
      </c>
      <c r="G550" s="8">
        <v>5.9723642180000001</v>
      </c>
      <c r="H550" s="8">
        <v>5.3306761040000001</v>
      </c>
      <c r="I550" s="8">
        <v>5.5809531699999999</v>
      </c>
      <c r="J550" s="8">
        <v>4.6294919099999996</v>
      </c>
      <c r="K550" s="8">
        <v>50</v>
      </c>
      <c r="L550" s="8">
        <v>5.8657080109999997</v>
      </c>
      <c r="M550" s="8">
        <v>1.5692355570000001</v>
      </c>
      <c r="N550" s="8">
        <v>262.4756405</v>
      </c>
      <c r="O550" s="8">
        <v>3.1349999999999998</v>
      </c>
      <c r="P550" s="8">
        <v>64</v>
      </c>
      <c r="Q550" s="8" t="s">
        <v>26</v>
      </c>
      <c r="R550" s="8">
        <v>64</v>
      </c>
      <c r="S550" s="8">
        <v>40</v>
      </c>
      <c r="T550" s="8">
        <v>3.2</v>
      </c>
      <c r="U550" s="8">
        <v>26.8</v>
      </c>
      <c r="V550" s="9">
        <v>293.8</v>
      </c>
      <c r="W550" s="9">
        <v>77.115343178900005</v>
      </c>
      <c r="X550">
        <f>VLOOKUP(B550,[1]Daphnia!F$2:J$1059,5,FALSE)</f>
        <v>33200</v>
      </c>
      <c r="Y550" t="s">
        <v>27</v>
      </c>
      <c r="Z550" t="s">
        <v>27</v>
      </c>
      <c r="AA550" t="s">
        <v>27</v>
      </c>
      <c r="AB550" t="s">
        <v>5363</v>
      </c>
      <c r="AC550" t="s">
        <v>5363</v>
      </c>
    </row>
    <row r="551" spans="1:29" x14ac:dyDescent="0.25">
      <c r="A551" s="7" t="s">
        <v>1124</v>
      </c>
      <c r="B551" s="8">
        <v>82688</v>
      </c>
      <c r="C551" s="8">
        <v>21105</v>
      </c>
      <c r="D551" s="8">
        <v>5.8508366670000003</v>
      </c>
      <c r="E551" s="8">
        <v>5.7366624640000001</v>
      </c>
      <c r="F551" s="8">
        <v>5.7216162500000003</v>
      </c>
      <c r="G551" s="8">
        <v>5.8840518849999999</v>
      </c>
      <c r="H551" s="8">
        <v>5.9303324579999996</v>
      </c>
      <c r="I551" s="8">
        <v>5.9358204419999998</v>
      </c>
      <c r="J551" s="8">
        <v>5.109426977</v>
      </c>
      <c r="K551" s="8">
        <v>200</v>
      </c>
      <c r="L551" s="8">
        <v>5.9292379369999999</v>
      </c>
      <c r="M551" s="8">
        <v>24.99999412</v>
      </c>
      <c r="N551" s="8">
        <v>193.91140250000001</v>
      </c>
      <c r="O551" s="8">
        <v>4.7180002090000004</v>
      </c>
      <c r="P551" s="8">
        <v>0.64</v>
      </c>
      <c r="Q551" s="8">
        <v>0.64</v>
      </c>
      <c r="R551" s="8" t="s">
        <v>26</v>
      </c>
      <c r="S551" s="8">
        <v>25</v>
      </c>
      <c r="T551" s="8">
        <v>4.38</v>
      </c>
      <c r="U551" s="8">
        <v>18.8</v>
      </c>
      <c r="V551" s="9">
        <v>295.32</v>
      </c>
      <c r="W551" s="9">
        <v>57.265915386299994</v>
      </c>
      <c r="X551">
        <f>VLOOKUP(B551,[1]Daphnia!F$2:J$1059,5,FALSE)</f>
        <v>770</v>
      </c>
      <c r="Y551">
        <v>100</v>
      </c>
      <c r="Z551" t="s">
        <v>27</v>
      </c>
      <c r="AA551">
        <v>419.52353926806063</v>
      </c>
      <c r="AB551" t="s">
        <v>4579</v>
      </c>
      <c r="AC551" t="s">
        <v>4584</v>
      </c>
    </row>
    <row r="552" spans="1:29" x14ac:dyDescent="0.25">
      <c r="A552" s="7" t="s">
        <v>1126</v>
      </c>
      <c r="B552" s="8">
        <v>33629479</v>
      </c>
      <c r="C552" s="8">
        <v>32337</v>
      </c>
      <c r="D552" s="8">
        <v>5.8130971420000002</v>
      </c>
      <c r="E552" s="8">
        <v>5.7738981069999999</v>
      </c>
      <c r="F552" s="8">
        <v>5.7520090210000001</v>
      </c>
      <c r="G552" s="8">
        <v>5.795874285</v>
      </c>
      <c r="H552" s="8">
        <v>4.8904019859999996</v>
      </c>
      <c r="I552" s="8">
        <v>4.0416050820000002</v>
      </c>
      <c r="J552" s="8">
        <v>4.679608923</v>
      </c>
      <c r="K552" s="8">
        <v>50</v>
      </c>
      <c r="L552" s="8">
        <v>5.932324285</v>
      </c>
      <c r="M552" s="8">
        <v>25</v>
      </c>
      <c r="N552" s="8">
        <v>48.849975149999999</v>
      </c>
      <c r="O552" s="8">
        <v>4.3392079350000001</v>
      </c>
      <c r="P552" s="8">
        <v>6.4000000000000001E-2</v>
      </c>
      <c r="Q552" s="8">
        <v>6.4000000000000001E-2</v>
      </c>
      <c r="R552" s="8" t="s">
        <v>26</v>
      </c>
      <c r="S552" s="8">
        <v>40</v>
      </c>
      <c r="T552" s="8">
        <v>9.24</v>
      </c>
      <c r="U552" s="8">
        <v>10.1</v>
      </c>
      <c r="V552" s="9">
        <v>295.339</v>
      </c>
      <c r="W552" s="9">
        <v>14.427302810825848</v>
      </c>
      <c r="X552">
        <f>VLOOKUP(B552,[1]Daphnia!F$2:J$1059,5,FALSE)</f>
        <v>1000</v>
      </c>
      <c r="Y552">
        <v>1000</v>
      </c>
      <c r="Z552" t="s">
        <v>27</v>
      </c>
      <c r="AA552">
        <v>370</v>
      </c>
      <c r="AB552" t="s">
        <v>4575</v>
      </c>
      <c r="AC552" t="s">
        <v>4576</v>
      </c>
    </row>
    <row r="553" spans="1:29" x14ac:dyDescent="0.25">
      <c r="A553" s="7" t="s">
        <v>1128</v>
      </c>
      <c r="B553" s="8">
        <v>55219653</v>
      </c>
      <c r="C553" s="8">
        <v>32493</v>
      </c>
      <c r="D553" s="8">
        <v>5.8384287510000004</v>
      </c>
      <c r="E553" s="8">
        <v>5.8756610949999999</v>
      </c>
      <c r="F553" s="8">
        <v>5.8989497609999999</v>
      </c>
      <c r="G553" s="8">
        <v>5.9262129239999997</v>
      </c>
      <c r="H553" s="8">
        <v>5.7881117340000001</v>
      </c>
      <c r="I553" s="8">
        <v>5.9542246370000003</v>
      </c>
      <c r="J553" s="8">
        <v>5.5871708690000004</v>
      </c>
      <c r="K553" s="8">
        <v>200</v>
      </c>
      <c r="L553" s="8">
        <v>6.0020094930000001</v>
      </c>
      <c r="M553" s="8">
        <v>0.15200064899999999</v>
      </c>
      <c r="N553" s="8">
        <v>1000</v>
      </c>
      <c r="O553" s="8">
        <v>5.5369981460000002</v>
      </c>
      <c r="P553" s="8">
        <v>64</v>
      </c>
      <c r="Q553" s="8" t="s">
        <v>26</v>
      </c>
      <c r="R553" s="8">
        <v>64</v>
      </c>
      <c r="S553" s="8">
        <v>40</v>
      </c>
      <c r="T553" s="8">
        <v>18.100000000000001</v>
      </c>
      <c r="U553" s="8">
        <v>29.9</v>
      </c>
      <c r="V553" s="9">
        <v>295.77</v>
      </c>
      <c r="W553" s="9">
        <v>295.77</v>
      </c>
      <c r="X553">
        <f>VLOOKUP(B553,[1]Daphnia!F$2:J$1059,5,FALSE)</f>
        <v>2500</v>
      </c>
      <c r="Y553" t="s">
        <v>27</v>
      </c>
      <c r="Z553" t="s">
        <v>27</v>
      </c>
      <c r="AA553" t="s">
        <v>27</v>
      </c>
      <c r="AB553" t="s">
        <v>5363</v>
      </c>
      <c r="AC553" t="s">
        <v>5363</v>
      </c>
    </row>
    <row r="554" spans="1:29" x14ac:dyDescent="0.25">
      <c r="A554" s="7" t="s">
        <v>1130</v>
      </c>
      <c r="B554" s="8">
        <v>57636</v>
      </c>
      <c r="C554" s="8">
        <v>20576</v>
      </c>
      <c r="D554" s="8">
        <v>5.9973851319999998</v>
      </c>
      <c r="E554" s="8">
        <v>5.958009766</v>
      </c>
      <c r="F554" s="8">
        <v>5.8964030750000003</v>
      </c>
      <c r="G554" s="8">
        <v>5.9084538599999998</v>
      </c>
      <c r="H554" s="8">
        <v>5.9998376269999998</v>
      </c>
      <c r="I554" s="8">
        <v>5.8586868399999998</v>
      </c>
      <c r="J554" s="8">
        <v>5.9230880050000003</v>
      </c>
      <c r="K554" s="8" t="s">
        <v>25</v>
      </c>
      <c r="L554" s="8">
        <v>6.0020735280000004</v>
      </c>
      <c r="M554" s="8">
        <v>5.5130077159999997</v>
      </c>
      <c r="N554" s="8">
        <v>0.99148292900000001</v>
      </c>
      <c r="O554" s="8">
        <v>5.9125121390000004</v>
      </c>
      <c r="P554" s="8">
        <v>6.4000000000000001E-2</v>
      </c>
      <c r="Q554" s="8">
        <v>6.4000000000000001E-2</v>
      </c>
      <c r="R554" s="8" t="s">
        <v>26</v>
      </c>
      <c r="S554" s="8" t="s">
        <v>27</v>
      </c>
      <c r="T554" s="8" t="s">
        <v>27</v>
      </c>
      <c r="U554" s="8" t="s">
        <v>27</v>
      </c>
      <c r="V554" s="9">
        <v>296.41000000000003</v>
      </c>
      <c r="W554" s="9">
        <v>0.29388545498489005</v>
      </c>
      <c r="X554" t="e">
        <f>VLOOKUP(B554,[1]Daphnia!F$2:J$1059,5,FALSE)</f>
        <v>#N/A</v>
      </c>
      <c r="Y554" t="s">
        <v>27</v>
      </c>
      <c r="Z554" t="s">
        <v>27</v>
      </c>
      <c r="AA554" t="s">
        <v>27</v>
      </c>
      <c r="AB554" t="s">
        <v>5363</v>
      </c>
      <c r="AC554" t="s">
        <v>5363</v>
      </c>
    </row>
    <row r="555" spans="1:29" x14ac:dyDescent="0.25">
      <c r="A555" s="7" t="s">
        <v>1132</v>
      </c>
      <c r="B555" s="8">
        <v>97778</v>
      </c>
      <c r="C555" s="8">
        <v>21322</v>
      </c>
      <c r="D555" s="8">
        <v>5.9561009199999999</v>
      </c>
      <c r="E555" s="8">
        <v>5.9969423380000002</v>
      </c>
      <c r="F555" s="8">
        <v>6.030957141</v>
      </c>
      <c r="G555" s="8">
        <v>5.9910002010000003</v>
      </c>
      <c r="H555" s="8">
        <v>5.855337349</v>
      </c>
      <c r="I555" s="8">
        <v>5.5906501300000002</v>
      </c>
      <c r="J555" s="8">
        <v>4.5603139779999999</v>
      </c>
      <c r="K555" s="8">
        <v>100</v>
      </c>
      <c r="L555" s="8">
        <v>5.9938372439999998</v>
      </c>
      <c r="M555" s="8">
        <v>2.5127077550000001</v>
      </c>
      <c r="N555" s="8">
        <v>200.01756420000001</v>
      </c>
      <c r="O555" s="8">
        <v>3.1349999999999998</v>
      </c>
      <c r="P555" s="8">
        <v>0.65280000000000005</v>
      </c>
      <c r="Q555" s="8">
        <v>65.28</v>
      </c>
      <c r="R555" s="8">
        <v>0.65280000000000005</v>
      </c>
      <c r="S555" s="8" t="s">
        <v>27</v>
      </c>
      <c r="T555" s="8" t="s">
        <v>27</v>
      </c>
      <c r="U555" s="8" t="s">
        <v>27</v>
      </c>
      <c r="V555" s="9">
        <v>296.52</v>
      </c>
      <c r="W555" s="9">
        <v>59.309208136583997</v>
      </c>
      <c r="X555">
        <f>VLOOKUP(B555,[1]Daphnia!F$2:J$1059,5,FALSE)</f>
        <v>210</v>
      </c>
      <c r="Y555" t="s">
        <v>27</v>
      </c>
      <c r="Z555" t="s">
        <v>27</v>
      </c>
      <c r="AA555">
        <v>220</v>
      </c>
      <c r="AB555" t="s">
        <v>5363</v>
      </c>
      <c r="AC555" t="s">
        <v>5363</v>
      </c>
    </row>
    <row r="556" spans="1:29" x14ac:dyDescent="0.25">
      <c r="A556" s="7" t="s">
        <v>1134</v>
      </c>
      <c r="B556" s="8">
        <v>133073</v>
      </c>
      <c r="C556" s="8">
        <v>21385</v>
      </c>
      <c r="D556" s="8">
        <v>5.8950363530000001</v>
      </c>
      <c r="E556" s="8">
        <v>5.9828522780000002</v>
      </c>
      <c r="F556" s="8">
        <v>5.5732461850000004</v>
      </c>
      <c r="G556" s="8">
        <v>5.8412375680000004</v>
      </c>
      <c r="H556" s="8">
        <v>5.5330490990000003</v>
      </c>
      <c r="I556" s="8">
        <v>5.5464852130000004</v>
      </c>
      <c r="J556" s="8">
        <v>5.0898120479999998</v>
      </c>
      <c r="K556" s="8">
        <v>50</v>
      </c>
      <c r="L556" s="8">
        <v>6.0027038739999998</v>
      </c>
      <c r="M556" s="8">
        <v>0.44475027700000003</v>
      </c>
      <c r="N556" s="8">
        <v>1000</v>
      </c>
      <c r="O556" s="8">
        <v>3.6360296590000001</v>
      </c>
      <c r="P556" s="8" t="s">
        <v>26</v>
      </c>
      <c r="Q556" s="8" t="s">
        <v>26</v>
      </c>
      <c r="R556" s="8" t="s">
        <v>26</v>
      </c>
      <c r="S556" s="8">
        <v>40</v>
      </c>
      <c r="T556" s="8">
        <v>7.58</v>
      </c>
      <c r="U556" s="8">
        <v>8.8800000000000008</v>
      </c>
      <c r="V556" s="9">
        <v>296.55</v>
      </c>
      <c r="W556" s="9">
        <v>296.55</v>
      </c>
      <c r="X556">
        <f>VLOOKUP(B556,[1]Daphnia!F$2:J$1059,5,FALSE)</f>
        <v>20</v>
      </c>
      <c r="Y556">
        <v>47</v>
      </c>
      <c r="Z556" t="s">
        <v>27</v>
      </c>
      <c r="AA556">
        <v>15</v>
      </c>
      <c r="AB556" t="s">
        <v>5363</v>
      </c>
      <c r="AC556" t="s">
        <v>5363</v>
      </c>
    </row>
    <row r="557" spans="1:29" x14ac:dyDescent="0.25">
      <c r="A557" s="7" t="s">
        <v>1136</v>
      </c>
      <c r="B557" s="8">
        <v>556672</v>
      </c>
      <c r="C557" s="8">
        <v>27205</v>
      </c>
      <c r="D557" s="8">
        <v>5.9885840520000002</v>
      </c>
      <c r="E557" s="8">
        <v>5.9781540499999997</v>
      </c>
      <c r="F557" s="8">
        <v>5.9559048380000004</v>
      </c>
      <c r="G557" s="8">
        <v>5.972537827</v>
      </c>
      <c r="H557" s="8">
        <v>5.9843700359999996</v>
      </c>
      <c r="I557" s="8">
        <v>6.0473540459999997</v>
      </c>
      <c r="J557" s="8">
        <v>4.4795690869999998</v>
      </c>
      <c r="K557" s="8">
        <v>200</v>
      </c>
      <c r="L557" s="8">
        <v>5.9944558939999997</v>
      </c>
      <c r="M557" s="8">
        <v>24.999672149999999</v>
      </c>
      <c r="N557" s="8">
        <v>182.9547589</v>
      </c>
      <c r="O557" s="8">
        <v>4.3049031209999997</v>
      </c>
      <c r="P557" s="8" t="s">
        <v>26</v>
      </c>
      <c r="Q557" s="8" t="s">
        <v>26</v>
      </c>
      <c r="R557" s="8" t="s">
        <v>26</v>
      </c>
      <c r="S557" s="8" t="s">
        <v>27</v>
      </c>
      <c r="T557" s="8" t="s">
        <v>27</v>
      </c>
      <c r="U557" s="8" t="s">
        <v>27</v>
      </c>
      <c r="V557" s="9">
        <v>296.61599999999999</v>
      </c>
      <c r="W557" s="9">
        <v>54.267308765882404</v>
      </c>
      <c r="X557" t="e">
        <f>VLOOKUP(B557,[1]Daphnia!F$2:J$1059,5,FALSE)</f>
        <v>#N/A</v>
      </c>
      <c r="Y557" t="s">
        <v>27</v>
      </c>
      <c r="Z557" t="s">
        <v>27</v>
      </c>
      <c r="AA557" t="s">
        <v>27</v>
      </c>
      <c r="AB557" t="s">
        <v>5363</v>
      </c>
      <c r="AC557" t="s">
        <v>5363</v>
      </c>
    </row>
    <row r="558" spans="1:29" x14ac:dyDescent="0.25">
      <c r="A558" s="7" t="s">
        <v>1138</v>
      </c>
      <c r="B558" s="8">
        <v>35554440</v>
      </c>
      <c r="C558" s="8">
        <v>24151</v>
      </c>
      <c r="D558" s="8">
        <v>5.9063646519999997</v>
      </c>
      <c r="E558" s="8">
        <v>6.1721484889999996</v>
      </c>
      <c r="F558" s="8">
        <v>6.068149462</v>
      </c>
      <c r="G558" s="8">
        <v>5.9906468310000003</v>
      </c>
      <c r="H558" s="8">
        <v>5.8291302070000004</v>
      </c>
      <c r="I558" s="8">
        <v>5.7351737260000002</v>
      </c>
      <c r="J558" s="8">
        <v>4.6014331039999998</v>
      </c>
      <c r="K558" s="8">
        <v>200</v>
      </c>
      <c r="L558" s="8">
        <v>6.0146232739999999</v>
      </c>
      <c r="M558" s="8">
        <v>2.070508475</v>
      </c>
      <c r="N558" s="8">
        <v>204.16996549999999</v>
      </c>
      <c r="O558" s="8">
        <v>3.1349999999999998</v>
      </c>
      <c r="P558" s="8">
        <v>6.4</v>
      </c>
      <c r="Q558" s="8">
        <v>64</v>
      </c>
      <c r="R558" s="8">
        <v>6.4</v>
      </c>
      <c r="S558" s="8">
        <v>40</v>
      </c>
      <c r="T558" s="8">
        <v>1.31</v>
      </c>
      <c r="U558" s="8">
        <v>2.44</v>
      </c>
      <c r="V558" s="9">
        <v>297.18</v>
      </c>
      <c r="W558" s="9">
        <v>60.675230347289997</v>
      </c>
      <c r="X558">
        <f>VLOOKUP(B558,[1]Daphnia!F$2:J$1059,5,FALSE)</f>
        <v>3540</v>
      </c>
      <c r="Y558">
        <v>3990</v>
      </c>
      <c r="Z558" t="s">
        <v>27</v>
      </c>
      <c r="AA558">
        <v>1720.4650534085254</v>
      </c>
      <c r="AB558" t="s">
        <v>5363</v>
      </c>
      <c r="AC558" t="s">
        <v>5363</v>
      </c>
    </row>
    <row r="559" spans="1:29" x14ac:dyDescent="0.25">
      <c r="A559" s="7" t="s">
        <v>1140</v>
      </c>
      <c r="B559" s="8">
        <v>2451629</v>
      </c>
      <c r="C559" s="8">
        <v>26262</v>
      </c>
      <c r="D559" s="8">
        <v>5.880702651</v>
      </c>
      <c r="E559" s="8">
        <v>5.825440425</v>
      </c>
      <c r="F559" s="8">
        <v>5.8428262860000002</v>
      </c>
      <c r="G559" s="8">
        <v>5.8857182699999999</v>
      </c>
      <c r="H559" s="8">
        <v>5.8627371889999997</v>
      </c>
      <c r="I559" s="8">
        <v>5.4220422309999998</v>
      </c>
      <c r="J559" s="8">
        <v>5.6471942559999997</v>
      </c>
      <c r="K559" s="8">
        <v>100</v>
      </c>
      <c r="L559" s="8">
        <v>5.9892276229999997</v>
      </c>
      <c r="M559" s="8">
        <v>0.351652454</v>
      </c>
      <c r="N559" s="8">
        <v>1000</v>
      </c>
      <c r="O559" s="8">
        <v>4.8659390250000003</v>
      </c>
      <c r="P559" s="8" t="s">
        <v>26</v>
      </c>
      <c r="Q559" s="8" t="s">
        <v>26</v>
      </c>
      <c r="R559" s="8" t="s">
        <v>26</v>
      </c>
      <c r="S559" s="8" t="s">
        <v>27</v>
      </c>
      <c r="T559" s="8" t="s">
        <v>27</v>
      </c>
      <c r="U559" s="8" t="s">
        <v>27</v>
      </c>
      <c r="V559" s="9">
        <v>297.267</v>
      </c>
      <c r="W559" s="9">
        <v>297.267</v>
      </c>
      <c r="X559" t="e">
        <f>VLOOKUP(B559,[1]Daphnia!F$2:J$1059,5,FALSE)</f>
        <v>#N/A</v>
      </c>
      <c r="Y559" t="s">
        <v>27</v>
      </c>
      <c r="Z559" t="s">
        <v>27</v>
      </c>
      <c r="AA559" t="s">
        <v>27</v>
      </c>
      <c r="AB559" t="s">
        <v>5363</v>
      </c>
      <c r="AC559" t="s">
        <v>5363</v>
      </c>
    </row>
    <row r="560" spans="1:29" ht="60" x14ac:dyDescent="0.25">
      <c r="A560" s="7" t="s">
        <v>1142</v>
      </c>
      <c r="B560" s="8">
        <v>194098254</v>
      </c>
      <c r="C560" s="8">
        <v>47276</v>
      </c>
      <c r="D560" s="8">
        <v>5.8972341220000004</v>
      </c>
      <c r="E560" s="8">
        <v>6.1424461629999998</v>
      </c>
      <c r="F560" s="8">
        <v>6.2130458419999997</v>
      </c>
      <c r="G560" s="8">
        <v>6.1903127830000004</v>
      </c>
      <c r="H560" s="8">
        <v>6.150836226</v>
      </c>
      <c r="I560" s="8">
        <v>6.0905834639999998</v>
      </c>
      <c r="J560" s="8">
        <v>5.6545421180000002</v>
      </c>
      <c r="K560" s="8">
        <v>200</v>
      </c>
      <c r="L560" s="8">
        <v>6.0529031379999996</v>
      </c>
      <c r="M560" s="8">
        <v>20.735203890000001</v>
      </c>
      <c r="N560" s="8">
        <v>200.27404480000001</v>
      </c>
      <c r="O560" s="8">
        <v>5.2528314509999996</v>
      </c>
      <c r="P560" s="8" t="s">
        <v>26</v>
      </c>
      <c r="Q560" s="8" t="s">
        <v>26</v>
      </c>
      <c r="R560" s="8" t="s">
        <v>26</v>
      </c>
      <c r="S560" s="8" t="s">
        <v>27</v>
      </c>
      <c r="T560" s="8" t="s">
        <v>27</v>
      </c>
      <c r="U560" s="8" t="s">
        <v>27</v>
      </c>
      <c r="V560" s="9">
        <v>297.358</v>
      </c>
      <c r="W560" s="9">
        <v>59.553089413638411</v>
      </c>
      <c r="X560" t="e">
        <f>VLOOKUP(B560,[1]Daphnia!F$2:J$1059,5,FALSE)</f>
        <v>#N/A</v>
      </c>
      <c r="Y560" t="s">
        <v>27</v>
      </c>
      <c r="Z560" t="s">
        <v>27</v>
      </c>
      <c r="AA560" t="s">
        <v>27</v>
      </c>
      <c r="AB560" t="s">
        <v>5363</v>
      </c>
      <c r="AC560" t="s">
        <v>5363</v>
      </c>
    </row>
    <row r="561" spans="1:29" x14ac:dyDescent="0.25">
      <c r="A561" s="7" t="s">
        <v>1144</v>
      </c>
      <c r="B561" s="8">
        <v>118134308</v>
      </c>
      <c r="C561" s="8">
        <v>34212</v>
      </c>
      <c r="D561" s="8">
        <v>5.6106993989999996</v>
      </c>
      <c r="E561" s="8">
        <v>5.8408933540000003</v>
      </c>
      <c r="F561" s="8">
        <v>5.9002762940000002</v>
      </c>
      <c r="G561" s="8">
        <v>6.098263223</v>
      </c>
      <c r="H561" s="8">
        <v>5.8407169689999998</v>
      </c>
      <c r="I561" s="8">
        <v>6.1650672110000002</v>
      </c>
      <c r="J561" s="8">
        <v>3.9672488850000001</v>
      </c>
      <c r="K561" s="8">
        <v>200</v>
      </c>
      <c r="L561" s="8">
        <v>5.9634156310000002</v>
      </c>
      <c r="M561" s="8">
        <v>24.983589569999999</v>
      </c>
      <c r="N561" s="8">
        <v>184.26270389999999</v>
      </c>
      <c r="O561" s="8">
        <v>3.6943908670000001</v>
      </c>
      <c r="P561" s="8" t="s">
        <v>26</v>
      </c>
      <c r="Q561" s="8" t="s">
        <v>26</v>
      </c>
      <c r="R561" s="8" t="s">
        <v>26</v>
      </c>
      <c r="S561" s="8">
        <v>22.25</v>
      </c>
      <c r="T561" s="8" t="s">
        <v>27</v>
      </c>
      <c r="U561" s="8" t="s">
        <v>27</v>
      </c>
      <c r="V561" s="9">
        <v>297.483</v>
      </c>
      <c r="W561" s="9">
        <v>54.8150219442837</v>
      </c>
      <c r="X561" t="e">
        <f>VLOOKUP(B561,[1]Daphnia!F$2:J$1059,5,FALSE)</f>
        <v>#N/A</v>
      </c>
      <c r="Y561" t="s">
        <v>27</v>
      </c>
      <c r="Z561" t="s">
        <v>27</v>
      </c>
      <c r="AA561" t="s">
        <v>27</v>
      </c>
      <c r="AB561" t="s">
        <v>5363</v>
      </c>
      <c r="AC561" t="s">
        <v>5363</v>
      </c>
    </row>
    <row r="562" spans="1:29" x14ac:dyDescent="0.25">
      <c r="A562" s="7" t="s">
        <v>1146</v>
      </c>
      <c r="B562" s="8">
        <v>24602866</v>
      </c>
      <c r="C562" s="8">
        <v>41376</v>
      </c>
      <c r="D562" s="8">
        <v>5.887049051</v>
      </c>
      <c r="E562" s="8">
        <v>5.938708943</v>
      </c>
      <c r="F562" s="8">
        <v>5.8351982270000002</v>
      </c>
      <c r="G562" s="8">
        <v>5.8494294299999998</v>
      </c>
      <c r="H562" s="8">
        <v>5.7331054269999999</v>
      </c>
      <c r="I562" s="8">
        <v>5.4912618210000002</v>
      </c>
      <c r="J562" s="8">
        <v>4.261742409</v>
      </c>
      <c r="K562" s="8">
        <v>100</v>
      </c>
      <c r="L562" s="8">
        <v>5.9420805000000003</v>
      </c>
      <c r="M562" s="8">
        <v>2.7381228470000001</v>
      </c>
      <c r="N562" s="8">
        <v>174.39329710000001</v>
      </c>
      <c r="O562" s="8">
        <v>3.1349999999999998</v>
      </c>
      <c r="P562" s="8" t="s">
        <v>26</v>
      </c>
      <c r="Q562" s="8" t="s">
        <v>26</v>
      </c>
      <c r="R562" s="8" t="s">
        <v>26</v>
      </c>
      <c r="S562" s="8" t="s">
        <v>27</v>
      </c>
      <c r="T562" s="8" t="s">
        <v>27</v>
      </c>
      <c r="U562" s="8" t="s">
        <v>27</v>
      </c>
      <c r="V562" s="9">
        <v>297.52699999999999</v>
      </c>
      <c r="W562" s="9">
        <v>51.886714506271701</v>
      </c>
      <c r="X562" t="e">
        <f>VLOOKUP(B562,[1]Daphnia!F$2:J$1059,5,FALSE)</f>
        <v>#N/A</v>
      </c>
      <c r="Y562" t="s">
        <v>27</v>
      </c>
      <c r="Z562" t="s">
        <v>27</v>
      </c>
      <c r="AA562" t="s">
        <v>27</v>
      </c>
      <c r="AB562" t="s">
        <v>5363</v>
      </c>
      <c r="AC562" t="s">
        <v>5363</v>
      </c>
    </row>
    <row r="563" spans="1:29" x14ac:dyDescent="0.25">
      <c r="A563" s="7" t="s">
        <v>1148</v>
      </c>
      <c r="B563" s="8">
        <v>58935</v>
      </c>
      <c r="C563" s="8">
        <v>20713</v>
      </c>
      <c r="D563" s="8">
        <v>5.8634267109999998</v>
      </c>
      <c r="E563" s="8">
        <v>5.8494716540000002</v>
      </c>
      <c r="F563" s="8">
        <v>5.8488319430000004</v>
      </c>
      <c r="G563" s="8">
        <v>5.8287474359999996</v>
      </c>
      <c r="H563" s="8">
        <v>5.7559620950000001</v>
      </c>
      <c r="I563" s="8">
        <v>5.4614125710000003</v>
      </c>
      <c r="J563" s="8">
        <v>5.8349063169999997</v>
      </c>
      <c r="K563" s="8" t="s">
        <v>25</v>
      </c>
      <c r="L563" s="8">
        <v>5.9997132769999997</v>
      </c>
      <c r="M563" s="8">
        <v>0.38134490399999998</v>
      </c>
      <c r="N563" s="8">
        <v>7.9934189760000001</v>
      </c>
      <c r="O563" s="8">
        <v>5.5786257729999997</v>
      </c>
      <c r="P563" s="8" t="s">
        <v>26</v>
      </c>
      <c r="Q563" s="8" t="s">
        <v>26</v>
      </c>
      <c r="R563" s="8" t="s">
        <v>26</v>
      </c>
      <c r="S563" s="8" t="s">
        <v>27</v>
      </c>
      <c r="T563" s="8" t="s">
        <v>27</v>
      </c>
      <c r="U563" s="8" t="s">
        <v>27</v>
      </c>
      <c r="V563" s="9">
        <v>297.73</v>
      </c>
      <c r="W563" s="9">
        <v>2.3798806317244803</v>
      </c>
      <c r="X563" t="e">
        <f>VLOOKUP(B563,[1]Daphnia!F$2:J$1059,5,FALSE)</f>
        <v>#N/A</v>
      </c>
      <c r="Y563" t="s">
        <v>27</v>
      </c>
      <c r="Z563" t="s">
        <v>27</v>
      </c>
      <c r="AA563" t="s">
        <v>27</v>
      </c>
      <c r="AB563" t="s">
        <v>5363</v>
      </c>
      <c r="AC563" t="s">
        <v>5363</v>
      </c>
    </row>
    <row r="564" spans="1:29" ht="45" x14ac:dyDescent="0.25">
      <c r="A564" s="7" t="s">
        <v>1150</v>
      </c>
      <c r="B564" s="8">
        <v>289716945</v>
      </c>
      <c r="C564" s="8">
        <v>47280</v>
      </c>
      <c r="D564" s="8">
        <v>5.8559761520000002</v>
      </c>
      <c r="E564" s="8">
        <v>5.7832501340000002</v>
      </c>
      <c r="F564" s="8">
        <v>5.8630375929999996</v>
      </c>
      <c r="G564" s="8">
        <v>5.2373832059999996</v>
      </c>
      <c r="H564" s="8">
        <v>4.3254224649999999</v>
      </c>
      <c r="I564" s="8">
        <v>4.1143587339999996</v>
      </c>
      <c r="J564" s="8">
        <v>3.5887018319999999</v>
      </c>
      <c r="K564" s="8">
        <v>10</v>
      </c>
      <c r="L564" s="8">
        <v>5.9875783340000002</v>
      </c>
      <c r="M564" s="8">
        <v>0.93424084900000004</v>
      </c>
      <c r="N564" s="8">
        <v>39.122473880000001</v>
      </c>
      <c r="O564" s="8">
        <v>3.1349999999999998</v>
      </c>
      <c r="P564" s="8">
        <v>64</v>
      </c>
      <c r="Q564" s="8">
        <v>64</v>
      </c>
      <c r="R564" s="8" t="s">
        <v>26</v>
      </c>
      <c r="S564" s="8" t="s">
        <v>27</v>
      </c>
      <c r="T564" s="8" t="s">
        <v>27</v>
      </c>
      <c r="U564" s="8" t="s">
        <v>27</v>
      </c>
      <c r="V564" s="9">
        <v>300.14999999999998</v>
      </c>
      <c r="W564" s="9">
        <v>11.742610535081999</v>
      </c>
      <c r="X564" t="e">
        <f>VLOOKUP(B564,[1]Daphnia!F$2:J$1059,5,FALSE)</f>
        <v>#N/A</v>
      </c>
      <c r="Y564" t="s">
        <v>27</v>
      </c>
      <c r="Z564" t="s">
        <v>27</v>
      </c>
      <c r="AA564" t="s">
        <v>27</v>
      </c>
      <c r="AB564" t="s">
        <v>5363</v>
      </c>
      <c r="AC564" t="s">
        <v>5363</v>
      </c>
    </row>
    <row r="565" spans="1:29" ht="30" x14ac:dyDescent="0.25">
      <c r="A565" s="7" t="s">
        <v>1152</v>
      </c>
      <c r="B565" s="8">
        <v>139149556</v>
      </c>
      <c r="C565" s="8">
        <v>47318</v>
      </c>
      <c r="D565" s="8">
        <v>5.8576231170000002</v>
      </c>
      <c r="E565" s="8">
        <v>5.8716629859999996</v>
      </c>
      <c r="F565" s="8">
        <v>5.8204274619999996</v>
      </c>
      <c r="G565" s="8">
        <v>5.7665953160000001</v>
      </c>
      <c r="H565" s="8">
        <v>5.8431511699999996</v>
      </c>
      <c r="I565" s="8">
        <v>5.8069459510000003</v>
      </c>
      <c r="J565" s="8">
        <v>5.5892725560000001</v>
      </c>
      <c r="K565" s="8">
        <v>200</v>
      </c>
      <c r="L565" s="8">
        <v>6.0040147639999999</v>
      </c>
      <c r="M565" s="8">
        <v>0.20248892900000001</v>
      </c>
      <c r="N565" s="8">
        <v>1000</v>
      </c>
      <c r="O565" s="8">
        <v>5.29374038</v>
      </c>
      <c r="P565" s="8" t="s">
        <v>26</v>
      </c>
      <c r="Q565" s="8" t="s">
        <v>26</v>
      </c>
      <c r="R565" s="8" t="s">
        <v>26</v>
      </c>
      <c r="S565" s="8" t="s">
        <v>27</v>
      </c>
      <c r="T565" s="8" t="s">
        <v>27</v>
      </c>
      <c r="U565" s="8" t="s">
        <v>27</v>
      </c>
      <c r="V565" s="9">
        <v>300.31400000000002</v>
      </c>
      <c r="W565" s="9">
        <v>300.31400000000002</v>
      </c>
      <c r="X565" t="e">
        <f>VLOOKUP(B565,[1]Daphnia!F$2:J$1059,5,FALSE)</f>
        <v>#N/A</v>
      </c>
      <c r="Y565" t="s">
        <v>27</v>
      </c>
      <c r="Z565" t="s">
        <v>27</v>
      </c>
      <c r="AA565" t="s">
        <v>27</v>
      </c>
      <c r="AB565" t="s">
        <v>4579</v>
      </c>
      <c r="AC565" t="s">
        <v>4582</v>
      </c>
    </row>
    <row r="566" spans="1:29" x14ac:dyDescent="0.25">
      <c r="A566" s="7" t="s">
        <v>1154</v>
      </c>
      <c r="B566" s="8">
        <v>149877418</v>
      </c>
      <c r="C566" s="8">
        <v>32525</v>
      </c>
      <c r="D566" s="8">
        <v>5.6155603090000001</v>
      </c>
      <c r="E566" s="8">
        <v>5.8224286059999999</v>
      </c>
      <c r="F566" s="8">
        <v>5.7967224399999999</v>
      </c>
      <c r="G566" s="8">
        <v>5.9320310129999996</v>
      </c>
      <c r="H566" s="8">
        <v>5.2520901330000003</v>
      </c>
      <c r="I566" s="8">
        <v>5.6822333660000002</v>
      </c>
      <c r="J566" s="8">
        <v>5.8719937160000004</v>
      </c>
      <c r="K566" s="8" t="s">
        <v>25</v>
      </c>
      <c r="L566" s="8">
        <v>5.9014442149999997</v>
      </c>
      <c r="M566" s="8">
        <v>20.363098999999998</v>
      </c>
      <c r="N566" s="8">
        <v>23.50006574</v>
      </c>
      <c r="O566" s="8">
        <v>5.4963730489999998</v>
      </c>
      <c r="P566" s="8">
        <v>6.4000000000000003E-3</v>
      </c>
      <c r="Q566" s="8">
        <v>6.4000000000000003E-3</v>
      </c>
      <c r="R566" s="8">
        <v>64</v>
      </c>
      <c r="S566" s="8">
        <v>40</v>
      </c>
      <c r="T566" s="8">
        <v>6.51</v>
      </c>
      <c r="U566" s="8">
        <v>10.1</v>
      </c>
      <c r="V566" s="9">
        <v>300.358</v>
      </c>
      <c r="W566" s="9">
        <v>7.0584327455349198</v>
      </c>
      <c r="X566">
        <f>VLOOKUP(B566,[1]Daphnia!F$2:J$1059,5,FALSE)</f>
        <v>500</v>
      </c>
      <c r="Y566">
        <v>580</v>
      </c>
      <c r="Z566" t="s">
        <v>27</v>
      </c>
      <c r="AA566">
        <v>760</v>
      </c>
      <c r="AB566" t="s">
        <v>4568</v>
      </c>
      <c r="AC566" t="s">
        <v>4569</v>
      </c>
    </row>
    <row r="567" spans="1:29" x14ac:dyDescent="0.25">
      <c r="A567" s="7" t="s">
        <v>1156</v>
      </c>
      <c r="B567" s="8">
        <v>23031369</v>
      </c>
      <c r="C567" s="8">
        <v>32572</v>
      </c>
      <c r="D567" s="8">
        <v>5.8498684320000001</v>
      </c>
      <c r="E567" s="8">
        <v>6.0791234579999998</v>
      </c>
      <c r="F567" s="8">
        <v>6.0735958419999996</v>
      </c>
      <c r="G567" s="8">
        <v>6.0441462619999999</v>
      </c>
      <c r="H567" s="8">
        <v>5.939736109</v>
      </c>
      <c r="I567" s="8">
        <v>6.0350895690000002</v>
      </c>
      <c r="J567" s="8">
        <v>4.411329394</v>
      </c>
      <c r="K567" s="8">
        <v>200</v>
      </c>
      <c r="L567" s="8">
        <v>5.993292984</v>
      </c>
      <c r="M567" s="8">
        <v>24.999883520000001</v>
      </c>
      <c r="N567" s="8">
        <v>187.976955</v>
      </c>
      <c r="O567" s="8">
        <v>4.0759149619999997</v>
      </c>
      <c r="P567" s="8">
        <v>6.3680000000000003</v>
      </c>
      <c r="Q567" s="8">
        <v>6.3680000000000003</v>
      </c>
      <c r="R567" s="8" t="s">
        <v>26</v>
      </c>
      <c r="S567" s="8">
        <v>40</v>
      </c>
      <c r="T567" s="8">
        <v>0.16900000000000001</v>
      </c>
      <c r="U567" s="8">
        <v>1.57</v>
      </c>
      <c r="V567" s="9">
        <v>300.39800000000002</v>
      </c>
      <c r="W567" s="9">
        <v>56.467901328090008</v>
      </c>
      <c r="X567">
        <f>VLOOKUP(B567,[1]Daphnia!F$2:J$1059,5,FALSE)</f>
        <v>6.2</v>
      </c>
      <c r="Y567">
        <v>22</v>
      </c>
      <c r="Z567" t="s">
        <v>27</v>
      </c>
      <c r="AA567">
        <v>12</v>
      </c>
      <c r="AB567" t="s">
        <v>5363</v>
      </c>
      <c r="AC567" t="s">
        <v>5363</v>
      </c>
    </row>
    <row r="568" spans="1:29" x14ac:dyDescent="0.25">
      <c r="A568" s="7" t="s">
        <v>1158</v>
      </c>
      <c r="B568" s="8">
        <v>302794</v>
      </c>
      <c r="C568" s="8">
        <v>21239</v>
      </c>
      <c r="D568" s="8">
        <v>5.958812956</v>
      </c>
      <c r="E568" s="8">
        <v>5.7753440539999996</v>
      </c>
      <c r="F568" s="8">
        <v>5.798410863</v>
      </c>
      <c r="G568" s="8">
        <v>5.5777454310000003</v>
      </c>
      <c r="H568" s="8">
        <v>4.4688210540000002</v>
      </c>
      <c r="I568" s="8">
        <v>4.3266833040000003</v>
      </c>
      <c r="J568" s="8">
        <v>4.4105181790000003</v>
      </c>
      <c r="K568" s="8">
        <v>10</v>
      </c>
      <c r="L568" s="8">
        <v>5.9672514049999998</v>
      </c>
      <c r="M568" s="8">
        <v>2.1084857979999998</v>
      </c>
      <c r="N568" s="8">
        <v>16.604274759999999</v>
      </c>
      <c r="O568" s="8">
        <v>4.3489662070000001</v>
      </c>
      <c r="P568" s="8">
        <v>6.4000000000000003E-3</v>
      </c>
      <c r="Q568" s="8">
        <v>6.4</v>
      </c>
      <c r="R568" s="8">
        <v>6.4000000000000003E-3</v>
      </c>
      <c r="S568" s="8" t="s">
        <v>27</v>
      </c>
      <c r="T568" s="8" t="s">
        <v>27</v>
      </c>
      <c r="U568" s="8" t="s">
        <v>27</v>
      </c>
      <c r="V568" s="9">
        <v>300.44200000000001</v>
      </c>
      <c r="W568" s="9">
        <v>4.9886215174439199</v>
      </c>
      <c r="X568" t="e">
        <f>VLOOKUP(B568,[1]Daphnia!F$2:J$1059,5,FALSE)</f>
        <v>#N/A</v>
      </c>
      <c r="Y568" t="s">
        <v>27</v>
      </c>
      <c r="Z568" t="s">
        <v>27</v>
      </c>
      <c r="AA568" t="s">
        <v>27</v>
      </c>
      <c r="AB568" t="s">
        <v>5363</v>
      </c>
      <c r="AC568" t="s">
        <v>5363</v>
      </c>
    </row>
    <row r="569" spans="1:29" x14ac:dyDescent="0.25">
      <c r="A569" s="7" t="s">
        <v>1160</v>
      </c>
      <c r="B569" s="8">
        <v>133062</v>
      </c>
      <c r="C569" s="8">
        <v>20243</v>
      </c>
      <c r="D569" s="8">
        <v>5.7960310960000001</v>
      </c>
      <c r="E569" s="8">
        <v>5.7475776090000004</v>
      </c>
      <c r="F569" s="8">
        <v>5.7266852899999998</v>
      </c>
      <c r="G569" s="8">
        <v>5.8376255549999998</v>
      </c>
      <c r="H569" s="8">
        <v>5.4495068819999997</v>
      </c>
      <c r="I569" s="8">
        <v>4.268541248</v>
      </c>
      <c r="J569" s="8">
        <v>3.6736499939999998</v>
      </c>
      <c r="K569" s="8">
        <v>50</v>
      </c>
      <c r="L569" s="8">
        <v>5.9224623760000004</v>
      </c>
      <c r="M569" s="8">
        <v>2.715846349</v>
      </c>
      <c r="N569" s="8">
        <v>85.627694329999997</v>
      </c>
      <c r="O569" s="8">
        <v>3.1349999999999998</v>
      </c>
      <c r="P569" s="8">
        <v>6.3E-3</v>
      </c>
      <c r="Q569" s="8">
        <v>6.3E-3</v>
      </c>
      <c r="R569" s="8" t="s">
        <v>26</v>
      </c>
      <c r="S569" s="8">
        <v>40</v>
      </c>
      <c r="T569" s="8">
        <v>1.08</v>
      </c>
      <c r="U569" s="8">
        <v>1.19</v>
      </c>
      <c r="V569" s="9">
        <v>300.58</v>
      </c>
      <c r="W569" s="9">
        <v>25.7379723617114</v>
      </c>
      <c r="X569">
        <f>VLOOKUP(B569,[1]Daphnia!F$2:J$1059,5,FALSE)</f>
        <v>8400</v>
      </c>
      <c r="Y569">
        <v>310</v>
      </c>
      <c r="Z569" t="s">
        <v>27</v>
      </c>
      <c r="AA569">
        <v>73.2</v>
      </c>
      <c r="AB569" t="s">
        <v>4575</v>
      </c>
      <c r="AC569" t="s">
        <v>4576</v>
      </c>
    </row>
    <row r="570" spans="1:29" x14ac:dyDescent="0.25">
      <c r="A570" s="7" t="s">
        <v>1162</v>
      </c>
      <c r="B570" s="8">
        <v>72490018</v>
      </c>
      <c r="C570" s="8">
        <v>32393</v>
      </c>
      <c r="D570" s="8">
        <v>5.957596401</v>
      </c>
      <c r="E570" s="8">
        <v>5.8693668140000002</v>
      </c>
      <c r="F570" s="8">
        <v>5.8964544529999996</v>
      </c>
      <c r="G570" s="8">
        <v>5.5896327799999996</v>
      </c>
      <c r="H570" s="8">
        <v>4.4748622620000003</v>
      </c>
      <c r="I570" s="8">
        <v>4.0960387730000001</v>
      </c>
      <c r="J570" s="8">
        <v>3.715087043</v>
      </c>
      <c r="K570" s="8">
        <v>10</v>
      </c>
      <c r="L570" s="8">
        <v>5.9884035109999996</v>
      </c>
      <c r="M570" s="8">
        <v>1.3223171250000001</v>
      </c>
      <c r="N570" s="8">
        <v>37.226490609999999</v>
      </c>
      <c r="O570" s="8">
        <v>3.5003085020000002</v>
      </c>
      <c r="P570" s="8">
        <v>6.4000000000000001E-2</v>
      </c>
      <c r="Q570" s="8">
        <v>6.4000000000000001E-2</v>
      </c>
      <c r="R570" s="8" t="s">
        <v>26</v>
      </c>
      <c r="S570" s="8">
        <v>40</v>
      </c>
      <c r="T570" s="8">
        <v>8.8800000000000008</v>
      </c>
      <c r="U570" s="8">
        <v>11.8</v>
      </c>
      <c r="V570" s="9">
        <v>301.34199999999998</v>
      </c>
      <c r="W570" s="9">
        <v>11.217905133398618</v>
      </c>
      <c r="X570">
        <f>VLOOKUP(B570,[1]Daphnia!F$2:J$1059,5,FALSE)</f>
        <v>400</v>
      </c>
      <c r="Y570">
        <v>1860</v>
      </c>
      <c r="Z570" t="s">
        <v>27</v>
      </c>
      <c r="AA570">
        <v>1600</v>
      </c>
      <c r="AB570" t="s">
        <v>4575</v>
      </c>
      <c r="AC570" t="s">
        <v>4576</v>
      </c>
    </row>
    <row r="571" spans="1:29" x14ac:dyDescent="0.25">
      <c r="A571" s="7" t="s">
        <v>1164</v>
      </c>
      <c r="B571" s="8">
        <v>126833178</v>
      </c>
      <c r="C571" s="8">
        <v>32549</v>
      </c>
      <c r="D571" s="8">
        <v>5.8633008650000003</v>
      </c>
      <c r="E571" s="8">
        <v>5.871806705</v>
      </c>
      <c r="F571" s="8">
        <v>5.8778620449999996</v>
      </c>
      <c r="G571" s="8">
        <v>5.9616062980000004</v>
      </c>
      <c r="H571" s="8">
        <v>6.0030009059999996</v>
      </c>
      <c r="I571" s="8">
        <v>5.8618872480000004</v>
      </c>
      <c r="J571" s="8">
        <v>4.712143363</v>
      </c>
      <c r="K571" s="8">
        <v>200</v>
      </c>
      <c r="L571" s="8">
        <v>5.9635155480000002</v>
      </c>
      <c r="M571" s="8">
        <v>20.124721439999998</v>
      </c>
      <c r="N571" s="8">
        <v>112.40556549999999</v>
      </c>
      <c r="O571" s="8">
        <v>4.7003043849999999</v>
      </c>
      <c r="P571" s="8">
        <v>64</v>
      </c>
      <c r="Q571" s="8" t="s">
        <v>26</v>
      </c>
      <c r="R571" s="8">
        <v>64</v>
      </c>
      <c r="S571" s="8">
        <v>40</v>
      </c>
      <c r="T571" s="8">
        <v>6.87</v>
      </c>
      <c r="U571" s="8">
        <v>8.35</v>
      </c>
      <c r="V571" s="9">
        <v>302.2</v>
      </c>
      <c r="W571" s="9">
        <v>33.968961894099998</v>
      </c>
      <c r="X571" t="e">
        <f>VLOOKUP(B571,[1]Daphnia!F$2:J$1059,5,FALSE)</f>
        <v>#N/A</v>
      </c>
      <c r="Y571">
        <v>3420</v>
      </c>
      <c r="Z571" t="s">
        <v>27</v>
      </c>
      <c r="AA571">
        <v>1340</v>
      </c>
      <c r="AB571" t="s">
        <v>5363</v>
      </c>
      <c r="AC571" t="s">
        <v>5363</v>
      </c>
    </row>
    <row r="572" spans="1:29" ht="30" x14ac:dyDescent="0.25">
      <c r="A572" s="7" t="s">
        <v>1166</v>
      </c>
      <c r="B572" s="8">
        <v>117395</v>
      </c>
      <c r="C572" s="8">
        <v>21218</v>
      </c>
      <c r="D572" s="8">
        <v>5.7964920529999997</v>
      </c>
      <c r="E572" s="8">
        <v>5.8591016749999998</v>
      </c>
      <c r="F572" s="8">
        <v>5.8553238260000002</v>
      </c>
      <c r="G572" s="8">
        <v>5.7941676519999996</v>
      </c>
      <c r="H572" s="8">
        <v>4.7513143319999998</v>
      </c>
      <c r="I572" s="8">
        <v>5.8729527079999997</v>
      </c>
      <c r="J572" s="8">
        <v>5.7451087919999999</v>
      </c>
      <c r="K572" s="8" t="s">
        <v>25</v>
      </c>
      <c r="L572" s="8">
        <v>5.9524348720000004</v>
      </c>
      <c r="M572" s="8">
        <v>5.7419349339999997</v>
      </c>
      <c r="N572" s="8">
        <v>11.91176359</v>
      </c>
      <c r="O572" s="8">
        <v>5.3741832980000002</v>
      </c>
      <c r="P572" s="8">
        <v>6.4000000000000003E-3</v>
      </c>
      <c r="Q572" s="8">
        <v>6.4000000000000003E-3</v>
      </c>
      <c r="R572" s="8" t="s">
        <v>26</v>
      </c>
      <c r="S572" s="8" t="s">
        <v>27</v>
      </c>
      <c r="T572" s="8" t="s">
        <v>27</v>
      </c>
      <c r="U572" s="8" t="s">
        <v>27</v>
      </c>
      <c r="V572" s="9">
        <v>302.238</v>
      </c>
      <c r="W572" s="9">
        <v>3.6001876039144198</v>
      </c>
      <c r="X572" t="e">
        <f>VLOOKUP(B572,[1]Daphnia!F$2:J$1059,5,FALSE)</f>
        <v>#N/A</v>
      </c>
      <c r="Y572" t="s">
        <v>27</v>
      </c>
      <c r="Z572" t="s">
        <v>27</v>
      </c>
      <c r="AA572" t="s">
        <v>27</v>
      </c>
      <c r="AB572" t="s">
        <v>5363</v>
      </c>
      <c r="AC572" t="s">
        <v>5363</v>
      </c>
    </row>
    <row r="573" spans="1:29" x14ac:dyDescent="0.25">
      <c r="A573" s="7" t="s">
        <v>1168</v>
      </c>
      <c r="B573" s="8">
        <v>950378</v>
      </c>
      <c r="C573" s="8">
        <v>20819</v>
      </c>
      <c r="D573" s="8">
        <v>5.7374458160000001</v>
      </c>
      <c r="E573" s="8">
        <v>5.6233084069999997</v>
      </c>
      <c r="F573" s="8">
        <v>5.4799161310000004</v>
      </c>
      <c r="G573" s="8">
        <v>5.5241313820000002</v>
      </c>
      <c r="H573" s="8">
        <v>5.5723667280000004</v>
      </c>
      <c r="I573" s="8">
        <v>5.3847750730000001</v>
      </c>
      <c r="J573" s="8">
        <v>4.5197127730000002</v>
      </c>
      <c r="K573" s="8">
        <v>1</v>
      </c>
      <c r="L573" s="8">
        <v>5.989208316</v>
      </c>
      <c r="M573" s="8">
        <v>0.36024862000000002</v>
      </c>
      <c r="N573" s="8">
        <v>741.8255418</v>
      </c>
      <c r="O573" s="8">
        <v>3.1349999999999998</v>
      </c>
      <c r="P573" s="8">
        <v>64</v>
      </c>
      <c r="Q573" s="8" t="s">
        <v>26</v>
      </c>
      <c r="R573" s="8">
        <v>64</v>
      </c>
      <c r="S573" s="8">
        <v>16.5</v>
      </c>
      <c r="T573" s="8">
        <v>2.06</v>
      </c>
      <c r="U573" s="8">
        <v>45.9</v>
      </c>
      <c r="V573" s="9">
        <v>302.32</v>
      </c>
      <c r="W573" s="9">
        <v>224.268697796976</v>
      </c>
      <c r="X573">
        <f>VLOOKUP(B573,[1]Daphnia!F$2:J$1059,5,FALSE)</f>
        <v>6.4</v>
      </c>
      <c r="Y573">
        <v>9</v>
      </c>
      <c r="Z573" t="s">
        <v>27</v>
      </c>
      <c r="AA573">
        <v>11.832159566199232</v>
      </c>
      <c r="AB573" t="s">
        <v>4568</v>
      </c>
      <c r="AC573" t="s">
        <v>4569</v>
      </c>
    </row>
    <row r="574" spans="1:29" x14ac:dyDescent="0.25">
      <c r="A574" s="7" t="s">
        <v>1170</v>
      </c>
      <c r="B574" s="8">
        <v>28434006</v>
      </c>
      <c r="C574" s="8">
        <v>39336</v>
      </c>
      <c r="D574" s="8">
        <v>5.6516171110000002</v>
      </c>
      <c r="E574" s="8">
        <v>5.7824858670000001</v>
      </c>
      <c r="F574" s="8">
        <v>5.757041933</v>
      </c>
      <c r="G574" s="8">
        <v>5.7551197930000004</v>
      </c>
      <c r="H574" s="8">
        <v>5.4792241109999997</v>
      </c>
      <c r="I574" s="8">
        <v>5.6205091669999998</v>
      </c>
      <c r="J574" s="8">
        <v>5.389795339</v>
      </c>
      <c r="K574" s="8">
        <v>50</v>
      </c>
      <c r="L574" s="8">
        <v>6.001153178</v>
      </c>
      <c r="M574" s="8">
        <v>0.201288151</v>
      </c>
      <c r="N574" s="8">
        <v>1000</v>
      </c>
      <c r="O574" s="8">
        <v>4.7732512170000003</v>
      </c>
      <c r="P574" s="8" t="s">
        <v>26</v>
      </c>
      <c r="Q574" s="8" t="s">
        <v>26</v>
      </c>
      <c r="R574" s="8" t="s">
        <v>26</v>
      </c>
      <c r="S574" s="8">
        <v>40</v>
      </c>
      <c r="T574" s="8">
        <v>4.2299999999999997E-2</v>
      </c>
      <c r="U574" s="8">
        <v>1.05</v>
      </c>
      <c r="V574" s="9">
        <v>302.41399999999999</v>
      </c>
      <c r="W574" s="9">
        <v>302.41399999999999</v>
      </c>
      <c r="X574" t="e">
        <f>VLOOKUP(B574,[1]Daphnia!F$2:J$1059,5,FALSE)</f>
        <v>#N/A</v>
      </c>
      <c r="Y574">
        <v>35</v>
      </c>
      <c r="Z574" t="s">
        <v>27</v>
      </c>
      <c r="AA574">
        <v>13.312967171185878</v>
      </c>
      <c r="AB574" t="s">
        <v>5363</v>
      </c>
      <c r="AC574" t="s">
        <v>5363</v>
      </c>
    </row>
    <row r="575" spans="1:29" x14ac:dyDescent="0.25">
      <c r="A575" s="7" t="s">
        <v>1172</v>
      </c>
      <c r="B575" s="8">
        <v>584792</v>
      </c>
      <c r="C575" s="8">
        <v>35180</v>
      </c>
      <c r="D575" s="8">
        <v>5.9015147529999998</v>
      </c>
      <c r="E575" s="8">
        <v>5.9079301510000004</v>
      </c>
      <c r="F575" s="8">
        <v>5.8714087299999997</v>
      </c>
      <c r="G575" s="8">
        <v>5.8609554209999999</v>
      </c>
      <c r="H575" s="8">
        <v>5.644106345</v>
      </c>
      <c r="I575" s="8">
        <v>5.586993444</v>
      </c>
      <c r="J575" s="8">
        <v>5.2286193040000004</v>
      </c>
      <c r="K575" s="8">
        <v>50</v>
      </c>
      <c r="L575" s="8">
        <v>5.9822473230000002</v>
      </c>
      <c r="M575" s="8">
        <v>0.66540675599999999</v>
      </c>
      <c r="N575" s="8">
        <v>1000</v>
      </c>
      <c r="O575" s="8">
        <v>3.2337700570000001</v>
      </c>
      <c r="P575" s="8" t="s">
        <v>26</v>
      </c>
      <c r="Q575" s="8" t="s">
        <v>26</v>
      </c>
      <c r="R575" s="8" t="s">
        <v>26</v>
      </c>
      <c r="S575" s="8">
        <v>40</v>
      </c>
      <c r="T575" s="8">
        <v>3.55</v>
      </c>
      <c r="U575" s="8">
        <v>6.57</v>
      </c>
      <c r="V575" s="9">
        <v>302.41399999999999</v>
      </c>
      <c r="W575" s="9">
        <v>302.41399999999999</v>
      </c>
      <c r="X575" t="e">
        <f>VLOOKUP(B575,[1]Daphnia!F$2:J$1059,5,FALSE)</f>
        <v>#N/A</v>
      </c>
      <c r="Y575">
        <v>56</v>
      </c>
      <c r="Z575" t="s">
        <v>27</v>
      </c>
      <c r="AA575">
        <v>19</v>
      </c>
      <c r="AB575" t="s">
        <v>5363</v>
      </c>
      <c r="AC575" t="s">
        <v>5363</v>
      </c>
    </row>
    <row r="576" spans="1:29" x14ac:dyDescent="0.25">
      <c r="A576" s="7" t="s">
        <v>1174</v>
      </c>
      <c r="B576" s="8">
        <v>74115245</v>
      </c>
      <c r="C576" s="8">
        <v>23881</v>
      </c>
      <c r="D576" s="8">
        <v>6.2492195490000002</v>
      </c>
      <c r="E576" s="8">
        <v>6.0287156849999999</v>
      </c>
      <c r="F576" s="8">
        <v>6.11481048</v>
      </c>
      <c r="G576" s="8">
        <v>5.9627807869999998</v>
      </c>
      <c r="H576" s="8">
        <v>5.8613109799999998</v>
      </c>
      <c r="I576" s="8">
        <v>5.9826142300000003</v>
      </c>
      <c r="J576" s="8">
        <v>5.7250576549999996</v>
      </c>
      <c r="K576" s="8" t="s">
        <v>25</v>
      </c>
      <c r="L576" s="8">
        <v>6.0054790540000003</v>
      </c>
      <c r="M576" s="8">
        <v>2.8338876160000002</v>
      </c>
      <c r="N576" s="8">
        <v>281.33718879999998</v>
      </c>
      <c r="O576" s="8">
        <v>4.9246122479999999</v>
      </c>
      <c r="P576" s="8" t="s">
        <v>26</v>
      </c>
      <c r="Q576" s="8" t="s">
        <v>26</v>
      </c>
      <c r="R576" s="8" t="s">
        <v>26</v>
      </c>
      <c r="S576" s="8">
        <v>0.75</v>
      </c>
      <c r="T576" s="8" t="s">
        <v>27</v>
      </c>
      <c r="U576" s="8" t="s">
        <v>27</v>
      </c>
      <c r="V576" s="9">
        <v>303.14999999999998</v>
      </c>
      <c r="W576" s="9">
        <v>85.287368784719988</v>
      </c>
      <c r="X576" t="e">
        <f>VLOOKUP(B576,[1]Daphnia!F$2:J$1059,5,FALSE)</f>
        <v>#N/A</v>
      </c>
      <c r="Y576" t="s">
        <v>27</v>
      </c>
      <c r="Z576" t="s">
        <v>27</v>
      </c>
      <c r="AA576" t="s">
        <v>27</v>
      </c>
      <c r="AB576" t="s">
        <v>4570</v>
      </c>
      <c r="AC576" t="s">
        <v>4571</v>
      </c>
    </row>
    <row r="577" spans="1:29" x14ac:dyDescent="0.25">
      <c r="A577" s="7" t="s">
        <v>1176</v>
      </c>
      <c r="B577" s="8">
        <v>22224926</v>
      </c>
      <c r="C577" s="8">
        <v>24102</v>
      </c>
      <c r="D577" s="8">
        <v>5.5442014190000002</v>
      </c>
      <c r="E577" s="8">
        <v>5.5600408029999997</v>
      </c>
      <c r="F577" s="8">
        <v>5.3153715970000004</v>
      </c>
      <c r="G577" s="8">
        <v>5.3084265520000002</v>
      </c>
      <c r="H577" s="8">
        <v>4.9348141310000004</v>
      </c>
      <c r="I577" s="8">
        <v>4.4913165560000001</v>
      </c>
      <c r="J577" s="8">
        <v>4.1479093120000003</v>
      </c>
      <c r="K577" s="8">
        <v>0.5</v>
      </c>
      <c r="L577" s="8">
        <v>5.9911532080000001</v>
      </c>
      <c r="M577" s="8">
        <v>0.40845772000000002</v>
      </c>
      <c r="N577" s="8">
        <v>90.929362850000004</v>
      </c>
      <c r="O577" s="8">
        <v>3.1349999999999998</v>
      </c>
      <c r="P577" s="8">
        <v>6.4</v>
      </c>
      <c r="Q577" s="8">
        <v>64</v>
      </c>
      <c r="R577" s="8">
        <v>6.4</v>
      </c>
      <c r="S577" s="8">
        <v>26.25</v>
      </c>
      <c r="T577" s="8">
        <v>12.4</v>
      </c>
      <c r="U577" s="8">
        <v>80</v>
      </c>
      <c r="V577" s="9">
        <v>303.36</v>
      </c>
      <c r="W577" s="9">
        <v>27.584331514176</v>
      </c>
      <c r="X577" t="e">
        <f>VLOOKUP(B577,[1]Daphnia!F$2:J$1059,5,FALSE)</f>
        <v>#N/A</v>
      </c>
      <c r="Y577" t="s">
        <v>27</v>
      </c>
      <c r="Z577" t="s">
        <v>27</v>
      </c>
      <c r="AA577" t="s">
        <v>27</v>
      </c>
      <c r="AB577" t="s">
        <v>4575</v>
      </c>
      <c r="AC577" t="s">
        <v>4576</v>
      </c>
    </row>
    <row r="578" spans="1:29" x14ac:dyDescent="0.25">
      <c r="A578" s="7" t="s">
        <v>1178</v>
      </c>
      <c r="B578" s="8">
        <v>27314132</v>
      </c>
      <c r="C578" s="8">
        <v>24234</v>
      </c>
      <c r="D578" s="8">
        <v>5.9939218749999998</v>
      </c>
      <c r="E578" s="8">
        <v>5.9599105640000003</v>
      </c>
      <c r="F578" s="8">
        <v>6.105962227</v>
      </c>
      <c r="G578" s="8">
        <v>6.1869084689999996</v>
      </c>
      <c r="H578" s="8">
        <v>6.0526316189999996</v>
      </c>
      <c r="I578" s="8">
        <v>5.7905552699999996</v>
      </c>
      <c r="J578" s="8">
        <v>5.1530709789999998</v>
      </c>
      <c r="K578" s="8">
        <v>200</v>
      </c>
      <c r="L578" s="8">
        <v>6.0241434060000003</v>
      </c>
      <c r="M578" s="8">
        <v>23.316661450000002</v>
      </c>
      <c r="N578" s="8">
        <v>104.2093126</v>
      </c>
      <c r="O578" s="8">
        <v>5.1412365119999999</v>
      </c>
      <c r="P578" s="8">
        <v>64</v>
      </c>
      <c r="Q578" s="8">
        <v>64</v>
      </c>
      <c r="R578" s="8" t="s">
        <v>26</v>
      </c>
      <c r="S578" s="8">
        <v>1.5</v>
      </c>
      <c r="T578" s="8" t="s">
        <v>27</v>
      </c>
      <c r="U578" s="8" t="s">
        <v>27</v>
      </c>
      <c r="V578" s="9">
        <v>303.67</v>
      </c>
      <c r="W578" s="9">
        <v>31.645241957242003</v>
      </c>
      <c r="X578" t="e">
        <f>VLOOKUP(B578,[1]Daphnia!F$2:J$1059,5,FALSE)</f>
        <v>#N/A</v>
      </c>
      <c r="Y578">
        <v>16300</v>
      </c>
      <c r="Z578" t="s">
        <v>27</v>
      </c>
      <c r="AA578">
        <v>8100</v>
      </c>
      <c r="AB578" t="s">
        <v>5363</v>
      </c>
      <c r="AC578" t="s">
        <v>5363</v>
      </c>
    </row>
    <row r="579" spans="1:29" x14ac:dyDescent="0.25">
      <c r="A579" s="7" t="s">
        <v>1180</v>
      </c>
      <c r="B579" s="8">
        <v>333415</v>
      </c>
      <c r="C579" s="8">
        <v>20407</v>
      </c>
      <c r="D579" s="8">
        <v>5.9798118240000004</v>
      </c>
      <c r="E579" s="8">
        <v>5.9446865850000004</v>
      </c>
      <c r="F579" s="8">
        <v>5.8420563599999999</v>
      </c>
      <c r="G579" s="8">
        <v>5.8622905889999997</v>
      </c>
      <c r="H579" s="8">
        <v>5.3302573080000002</v>
      </c>
      <c r="I579" s="8">
        <v>4.1188492080000003</v>
      </c>
      <c r="J579" s="8">
        <v>3.599387567</v>
      </c>
      <c r="K579" s="8">
        <v>50</v>
      </c>
      <c r="L579" s="8">
        <v>5.9661291189999996</v>
      </c>
      <c r="M579" s="8">
        <v>2.9132710429999999</v>
      </c>
      <c r="N579" s="8">
        <v>70.924050750000006</v>
      </c>
      <c r="O579" s="8">
        <v>3.4991211959999999</v>
      </c>
      <c r="P579" s="8" t="s">
        <v>26</v>
      </c>
      <c r="Q579" s="8" t="s">
        <v>26</v>
      </c>
      <c r="R579" s="8" t="s">
        <v>26</v>
      </c>
      <c r="S579" s="8">
        <v>40</v>
      </c>
      <c r="T579" s="8" t="s">
        <v>27</v>
      </c>
      <c r="U579" s="8" t="s">
        <v>27</v>
      </c>
      <c r="V579" s="9">
        <v>304.33999999999997</v>
      </c>
      <c r="W579" s="9">
        <v>21.585025605255002</v>
      </c>
      <c r="X579">
        <f>VLOOKUP(B579,[1]Daphnia!F$2:J$1059,5,FALSE)</f>
        <v>0.96</v>
      </c>
      <c r="Y579">
        <v>219.04600688944595</v>
      </c>
      <c r="Z579">
        <v>7691.9572652856659</v>
      </c>
      <c r="AA579" t="s">
        <v>27</v>
      </c>
      <c r="AB579" t="s">
        <v>4575</v>
      </c>
      <c r="AC579" t="s">
        <v>4576</v>
      </c>
    </row>
    <row r="580" spans="1:29" x14ac:dyDescent="0.25">
      <c r="A580" s="7" t="s">
        <v>1182</v>
      </c>
      <c r="B580" s="8">
        <v>2303175</v>
      </c>
      <c r="C580" s="8">
        <v>24344</v>
      </c>
      <c r="D580" s="8">
        <v>5.7151060459999998</v>
      </c>
      <c r="E580" s="8">
        <v>5.9115288460000004</v>
      </c>
      <c r="F580" s="8">
        <v>5.8565567659999997</v>
      </c>
      <c r="G580" s="8">
        <v>5.8989918169999997</v>
      </c>
      <c r="H580" s="8">
        <v>5.3916299270000003</v>
      </c>
      <c r="I580" s="8">
        <v>4.6160079249999999</v>
      </c>
      <c r="J580" s="8">
        <v>3.9931300209999998</v>
      </c>
      <c r="K580" s="8">
        <v>50</v>
      </c>
      <c r="L580" s="8">
        <v>5.9503875050000001</v>
      </c>
      <c r="M580" s="8">
        <v>2.1964209029999999</v>
      </c>
      <c r="N580" s="8">
        <v>86.65393856</v>
      </c>
      <c r="O580" s="8">
        <v>3.649825957</v>
      </c>
      <c r="P580" s="8" t="s">
        <v>26</v>
      </c>
      <c r="Q580" s="8" t="s">
        <v>26</v>
      </c>
      <c r="R580" s="8" t="s">
        <v>26</v>
      </c>
      <c r="S580" s="8">
        <v>40</v>
      </c>
      <c r="T580" s="8">
        <v>24.5</v>
      </c>
      <c r="U580" s="8">
        <v>27.2</v>
      </c>
      <c r="V580" s="9">
        <v>304.64999999999998</v>
      </c>
      <c r="W580" s="9">
        <v>26.399122382304</v>
      </c>
      <c r="X580">
        <f>VLOOKUP(B580,[1]Daphnia!F$2:J$1059,5,FALSE)</f>
        <v>91</v>
      </c>
      <c r="Y580" t="s">
        <v>27</v>
      </c>
      <c r="Z580" t="s">
        <v>27</v>
      </c>
      <c r="AA580">
        <v>862.55434611391297</v>
      </c>
      <c r="AB580" t="s">
        <v>4570</v>
      </c>
      <c r="AC580" t="s">
        <v>4571</v>
      </c>
    </row>
    <row r="581" spans="1:29" x14ac:dyDescent="0.25">
      <c r="A581" s="7" t="s">
        <v>1184</v>
      </c>
      <c r="B581" s="8">
        <v>29232937</v>
      </c>
      <c r="C581" s="8">
        <v>24266</v>
      </c>
      <c r="D581" s="8">
        <v>5.9282552989999999</v>
      </c>
      <c r="E581" s="8">
        <v>5.9259042989999999</v>
      </c>
      <c r="F581" s="8">
        <v>5.8285357119999999</v>
      </c>
      <c r="G581" s="8">
        <v>5.921216856</v>
      </c>
      <c r="H581" s="8">
        <v>6.0067628620000004</v>
      </c>
      <c r="I581" s="8">
        <v>6.0095456130000002</v>
      </c>
      <c r="J581" s="8">
        <v>4.121366192</v>
      </c>
      <c r="K581" s="8">
        <v>200</v>
      </c>
      <c r="L581" s="8">
        <v>5.9391619259999997</v>
      </c>
      <c r="M581" s="8">
        <v>23.270514039999998</v>
      </c>
      <c r="N581" s="8">
        <v>123.78555009999999</v>
      </c>
      <c r="O581" s="8">
        <v>4.0923407269999998</v>
      </c>
      <c r="P581" s="8">
        <v>6.4</v>
      </c>
      <c r="Q581" s="8">
        <v>6.4</v>
      </c>
      <c r="R581" s="8" t="s">
        <v>26</v>
      </c>
      <c r="S581" s="8">
        <v>40</v>
      </c>
      <c r="T581" s="8">
        <v>8.8800000000000008</v>
      </c>
      <c r="U581" s="8">
        <v>11.3</v>
      </c>
      <c r="V581" s="9">
        <v>305.33</v>
      </c>
      <c r="W581" s="9">
        <v>37.795442012032993</v>
      </c>
      <c r="X581">
        <f>VLOOKUP(B581,[1]Daphnia!F$2:J$1059,5,FALSE)</f>
        <v>0.21</v>
      </c>
      <c r="Y581" t="s">
        <v>27</v>
      </c>
      <c r="Z581" t="s">
        <v>27</v>
      </c>
      <c r="AA581" t="s">
        <v>27</v>
      </c>
      <c r="AB581" t="s">
        <v>5363</v>
      </c>
      <c r="AC581" t="s">
        <v>5363</v>
      </c>
    </row>
    <row r="582" spans="1:29" x14ac:dyDescent="0.25">
      <c r="A582" s="7" t="s">
        <v>1186</v>
      </c>
      <c r="B582" s="8">
        <v>114311329</v>
      </c>
      <c r="C582" s="8">
        <v>34664</v>
      </c>
      <c r="D582" s="8">
        <v>5.9289570889999998</v>
      </c>
      <c r="E582" s="8">
        <v>5.9297316960000002</v>
      </c>
      <c r="F582" s="8">
        <v>5.9050890530000002</v>
      </c>
      <c r="G582" s="8">
        <v>5.9598768069999997</v>
      </c>
      <c r="H582" s="8">
        <v>6.0038553700000001</v>
      </c>
      <c r="I582" s="8">
        <v>6.0104898090000001</v>
      </c>
      <c r="J582" s="8">
        <v>5.825838676</v>
      </c>
      <c r="K582" s="8" t="s">
        <v>25</v>
      </c>
      <c r="L582" s="8">
        <v>5.9805704679999998</v>
      </c>
      <c r="M582" s="8">
        <v>20.339079649999999</v>
      </c>
      <c r="N582" s="8">
        <v>204.9470584</v>
      </c>
      <c r="O582" s="8">
        <v>5.5583350740000004</v>
      </c>
      <c r="P582" s="8" t="s">
        <v>26</v>
      </c>
      <c r="Q582" s="8" t="s">
        <v>26</v>
      </c>
      <c r="R582" s="8" t="s">
        <v>26</v>
      </c>
      <c r="S582" s="8">
        <v>0.25</v>
      </c>
      <c r="T582" s="8">
        <v>3.2</v>
      </c>
      <c r="U582" s="8">
        <v>3.5</v>
      </c>
      <c r="V582" s="9">
        <v>305.334</v>
      </c>
      <c r="W582" s="9">
        <v>62.577305129505596</v>
      </c>
      <c r="X582" t="e">
        <f>VLOOKUP(B582,[1]Daphnia!F$2:J$1059,5,FALSE)</f>
        <v>#N/A</v>
      </c>
      <c r="Y582" t="s">
        <v>27</v>
      </c>
      <c r="Z582" t="s">
        <v>27</v>
      </c>
      <c r="AA582" t="s">
        <v>27</v>
      </c>
      <c r="AB582" t="s">
        <v>5363</v>
      </c>
      <c r="AC582" t="s">
        <v>5363</v>
      </c>
    </row>
    <row r="583" spans="1:29" x14ac:dyDescent="0.25">
      <c r="A583" s="7" t="s">
        <v>1188</v>
      </c>
      <c r="B583" s="8">
        <v>69327760</v>
      </c>
      <c r="C583" s="8">
        <v>34401</v>
      </c>
      <c r="D583" s="8">
        <v>5.8794160189999998</v>
      </c>
      <c r="E583" s="8">
        <v>5.7478896109999997</v>
      </c>
      <c r="F583" s="8">
        <v>5.6774618219999997</v>
      </c>
      <c r="G583" s="8">
        <v>5.7962477310000002</v>
      </c>
      <c r="H583" s="8">
        <v>5.9322362850000001</v>
      </c>
      <c r="I583" s="8">
        <v>6.0431727960000003</v>
      </c>
      <c r="J583" s="8">
        <v>3.5097870040000001</v>
      </c>
      <c r="K583" s="8">
        <v>200</v>
      </c>
      <c r="L583" s="8">
        <v>5.9271860600000004</v>
      </c>
      <c r="M583" s="8">
        <v>24.999921990000001</v>
      </c>
      <c r="N583" s="8">
        <v>180.69703659999999</v>
      </c>
      <c r="O583" s="8">
        <v>3.294350412</v>
      </c>
      <c r="P583" s="8" t="s">
        <v>26</v>
      </c>
      <c r="Q583" s="8" t="s">
        <v>26</v>
      </c>
      <c r="R583" s="8" t="s">
        <v>26</v>
      </c>
      <c r="S583" s="8">
        <v>40</v>
      </c>
      <c r="T583" s="8">
        <v>0.83699999999999997</v>
      </c>
      <c r="U583" s="8">
        <v>3.06</v>
      </c>
      <c r="V583" s="9">
        <v>305.44</v>
      </c>
      <c r="W583" s="9">
        <v>55.192102859103997</v>
      </c>
      <c r="X583" t="e">
        <f>VLOOKUP(B583,[1]Daphnia!F$2:J$1059,5,FALSE)</f>
        <v>#N/A</v>
      </c>
      <c r="Y583" t="s">
        <v>27</v>
      </c>
      <c r="Z583" t="s">
        <v>27</v>
      </c>
      <c r="AA583" t="s">
        <v>27</v>
      </c>
      <c r="AB583" t="s">
        <v>5363</v>
      </c>
      <c r="AC583" t="s">
        <v>5363</v>
      </c>
    </row>
    <row r="584" spans="1:29" ht="45" x14ac:dyDescent="0.25">
      <c r="A584" s="7" t="s">
        <v>1190</v>
      </c>
      <c r="B584" s="8">
        <v>149062759</v>
      </c>
      <c r="C584" s="8">
        <v>47259</v>
      </c>
      <c r="D584" s="8">
        <v>5.9134190630000001</v>
      </c>
      <c r="E584" s="8">
        <v>5.8782515059999998</v>
      </c>
      <c r="F584" s="8">
        <v>5.7232161530000001</v>
      </c>
      <c r="G584" s="8">
        <v>5.796852382</v>
      </c>
      <c r="H584" s="8">
        <v>5.674046111</v>
      </c>
      <c r="I584" s="8">
        <v>5.539777205</v>
      </c>
      <c r="J584" s="8">
        <v>4.8219224570000003</v>
      </c>
      <c r="K584" s="8">
        <v>100</v>
      </c>
      <c r="L584" s="8">
        <v>5.9399016319999998</v>
      </c>
      <c r="M584" s="8">
        <v>1.5465861940000001</v>
      </c>
      <c r="N584" s="8">
        <v>269.13482590000001</v>
      </c>
      <c r="O584" s="8">
        <v>3.1349999999999998</v>
      </c>
      <c r="P584" s="8">
        <v>32</v>
      </c>
      <c r="Q584" s="8" t="s">
        <v>26</v>
      </c>
      <c r="R584" s="8">
        <v>32</v>
      </c>
      <c r="S584" s="8" t="s">
        <v>27</v>
      </c>
      <c r="T584" s="8" t="s">
        <v>27</v>
      </c>
      <c r="U584" s="8" t="s">
        <v>27</v>
      </c>
      <c r="V584" s="9">
        <v>305.63</v>
      </c>
      <c r="W584" s="9">
        <v>82.255676839816999</v>
      </c>
      <c r="X584" t="e">
        <f>VLOOKUP(B584,[1]Daphnia!F$2:J$1059,5,FALSE)</f>
        <v>#N/A</v>
      </c>
      <c r="Y584" t="s">
        <v>27</v>
      </c>
      <c r="Z584" t="s">
        <v>27</v>
      </c>
      <c r="AA584" t="s">
        <v>27</v>
      </c>
      <c r="AB584" t="s">
        <v>5363</v>
      </c>
      <c r="AC584" t="s">
        <v>5363</v>
      </c>
    </row>
    <row r="585" spans="1:29" x14ac:dyDescent="0.25">
      <c r="A585" s="7" t="s">
        <v>1192</v>
      </c>
      <c r="B585" s="8">
        <v>137304</v>
      </c>
      <c r="C585" s="8">
        <v>21464</v>
      </c>
      <c r="D585" s="8">
        <v>5.9843248539999996</v>
      </c>
      <c r="E585" s="8">
        <v>5.8879527539999996</v>
      </c>
      <c r="F585" s="8">
        <v>5.7848996670000004</v>
      </c>
      <c r="G585" s="8">
        <v>5.8328218180000002</v>
      </c>
      <c r="H585" s="8">
        <v>5.8387000799999997</v>
      </c>
      <c r="I585" s="8">
        <v>5.7519660300000002</v>
      </c>
      <c r="J585" s="8">
        <v>5.7715449650000004</v>
      </c>
      <c r="K585" s="8" t="s">
        <v>25</v>
      </c>
      <c r="L585" s="8">
        <v>5.9997500400000003</v>
      </c>
      <c r="M585" s="8">
        <v>3.9342238389999999</v>
      </c>
      <c r="N585" s="8">
        <v>0.95817913799999999</v>
      </c>
      <c r="O585" s="8">
        <v>5.7959654250000003</v>
      </c>
      <c r="P585" s="8">
        <v>3.2000000000000002E-3</v>
      </c>
      <c r="Q585" s="8">
        <v>3.1680000000000001</v>
      </c>
      <c r="R585" s="8">
        <v>3.2000000000000002E-3</v>
      </c>
      <c r="S585" s="8" t="s">
        <v>27</v>
      </c>
      <c r="T585" s="8" t="s">
        <v>27</v>
      </c>
      <c r="U585" s="8" t="s">
        <v>27</v>
      </c>
      <c r="V585" s="9">
        <v>305.8</v>
      </c>
      <c r="W585" s="9">
        <v>0.29301118040039997</v>
      </c>
      <c r="X585">
        <f>VLOOKUP(B585,[1]Daphnia!F$2:J$1059,5,FALSE)</f>
        <v>48</v>
      </c>
      <c r="Y585">
        <v>9.6999999999999993</v>
      </c>
      <c r="Z585" t="s">
        <v>27</v>
      </c>
      <c r="AA585">
        <v>1090.8712114635714</v>
      </c>
      <c r="AB585" t="s">
        <v>5363</v>
      </c>
      <c r="AC585" t="s">
        <v>5363</v>
      </c>
    </row>
    <row r="586" spans="1:29" x14ac:dyDescent="0.25">
      <c r="A586" s="7" t="s">
        <v>1194</v>
      </c>
      <c r="B586" s="8">
        <v>86386734</v>
      </c>
      <c r="C586" s="8">
        <v>20627</v>
      </c>
      <c r="D586" s="8">
        <v>6.0779919370000002</v>
      </c>
      <c r="E586" s="8">
        <v>6.0403966650000003</v>
      </c>
      <c r="F586" s="8">
        <v>6.0560253629999998</v>
      </c>
      <c r="G586" s="8">
        <v>6.0901026199999997</v>
      </c>
      <c r="H586" s="8">
        <v>6.0133414610000004</v>
      </c>
      <c r="I586" s="8">
        <v>5.986926038</v>
      </c>
      <c r="J586" s="8">
        <v>5.5644265080000004</v>
      </c>
      <c r="K586" s="8">
        <v>200</v>
      </c>
      <c r="L586" s="8">
        <v>6.0242226460000001</v>
      </c>
      <c r="M586" s="8">
        <v>3.8108028690000002</v>
      </c>
      <c r="N586" s="8">
        <v>308.95897380000002</v>
      </c>
      <c r="O586" s="8">
        <v>3.1350000580000001</v>
      </c>
      <c r="P586" s="8">
        <v>0.64</v>
      </c>
      <c r="Q586" s="8">
        <v>0.64</v>
      </c>
      <c r="R586" s="8" t="s">
        <v>26</v>
      </c>
      <c r="S586" s="8" t="s">
        <v>27</v>
      </c>
      <c r="T586" s="8" t="s">
        <v>27</v>
      </c>
      <c r="U586" s="8" t="s">
        <v>27</v>
      </c>
      <c r="V586" s="9">
        <v>306.27699999999999</v>
      </c>
      <c r="W586" s="9">
        <v>94.627027618542613</v>
      </c>
      <c r="X586" t="e">
        <f>VLOOKUP(B586,[1]Daphnia!F$2:J$1059,5,FALSE)</f>
        <v>#N/A</v>
      </c>
      <c r="Y586" t="s">
        <v>27</v>
      </c>
      <c r="Z586" t="s">
        <v>27</v>
      </c>
      <c r="AA586" t="s">
        <v>27</v>
      </c>
      <c r="AB586" t="s">
        <v>5363</v>
      </c>
      <c r="AC586" t="s">
        <v>5363</v>
      </c>
    </row>
    <row r="587" spans="1:29" x14ac:dyDescent="0.25">
      <c r="A587" s="7" t="s">
        <v>1196</v>
      </c>
      <c r="B587" s="8">
        <v>27955948</v>
      </c>
      <c r="C587" s="8">
        <v>37712</v>
      </c>
      <c r="D587" s="8">
        <v>5.7616171190000003</v>
      </c>
      <c r="E587" s="8">
        <v>6.0139840959999997</v>
      </c>
      <c r="F587" s="8">
        <v>5.906091344</v>
      </c>
      <c r="G587" s="8">
        <v>5.9132370529999996</v>
      </c>
      <c r="H587" s="8">
        <v>5.8713545009999999</v>
      </c>
      <c r="I587" s="8">
        <v>5.3907875609999998</v>
      </c>
      <c r="J587" s="8">
        <v>5.1851791870000001</v>
      </c>
      <c r="K587" s="8">
        <v>100</v>
      </c>
      <c r="L587" s="8">
        <v>5.9639973790000003</v>
      </c>
      <c r="M587" s="8">
        <v>4.4031694129999996</v>
      </c>
      <c r="N587" s="8">
        <v>79.306261309999996</v>
      </c>
      <c r="O587" s="8">
        <v>5.1760236730000004</v>
      </c>
      <c r="P587" s="8" t="s">
        <v>26</v>
      </c>
      <c r="Q587" s="8" t="s">
        <v>26</v>
      </c>
      <c r="R587" s="8" t="s">
        <v>26</v>
      </c>
      <c r="S587" s="8" t="s">
        <v>27</v>
      </c>
      <c r="T587" s="8" t="s">
        <v>27</v>
      </c>
      <c r="U587" s="8" t="s">
        <v>27</v>
      </c>
      <c r="V587" s="9">
        <v>306.36099999999999</v>
      </c>
      <c r="W587" s="9">
        <v>24.296345521192908</v>
      </c>
      <c r="X587" t="e">
        <f>VLOOKUP(B587,[1]Daphnia!F$2:J$1059,5,FALSE)</f>
        <v>#N/A</v>
      </c>
      <c r="Y587" t="s">
        <v>27</v>
      </c>
      <c r="Z587" t="s">
        <v>27</v>
      </c>
      <c r="AA587" t="s">
        <v>27</v>
      </c>
      <c r="AB587" t="s">
        <v>5363</v>
      </c>
      <c r="AC587" t="s">
        <v>5363</v>
      </c>
    </row>
    <row r="588" spans="1:29" x14ac:dyDescent="0.25">
      <c r="A588" s="7" t="s">
        <v>1198</v>
      </c>
      <c r="B588" s="8">
        <v>131180</v>
      </c>
      <c r="C588" s="8">
        <v>31131</v>
      </c>
      <c r="D588" s="8">
        <v>5.8481740100000001</v>
      </c>
      <c r="E588" s="8">
        <v>5.8607751419999996</v>
      </c>
      <c r="F588" s="8">
        <v>5.8867814510000001</v>
      </c>
      <c r="G588" s="8">
        <v>5.8676529669999997</v>
      </c>
      <c r="H588" s="8">
        <v>5.8499148610000002</v>
      </c>
      <c r="I588" s="8">
        <v>5.8126026980000001</v>
      </c>
      <c r="J588" s="8">
        <v>5.732942059</v>
      </c>
      <c r="K588" s="8" t="s">
        <v>25</v>
      </c>
      <c r="L588" s="8">
        <v>6.0016249259999999</v>
      </c>
      <c r="M588" s="8">
        <v>0.159917213</v>
      </c>
      <c r="N588" s="8">
        <v>999.99999909999997</v>
      </c>
      <c r="O588" s="8">
        <v>5.509122305</v>
      </c>
      <c r="P588" s="8" t="s">
        <v>26</v>
      </c>
      <c r="Q588" s="8" t="s">
        <v>26</v>
      </c>
      <c r="R588" s="8" t="s">
        <v>26</v>
      </c>
      <c r="S588" s="8" t="s">
        <v>27</v>
      </c>
      <c r="T588" s="8" t="s">
        <v>27</v>
      </c>
      <c r="U588" s="8" t="s">
        <v>27</v>
      </c>
      <c r="V588" s="9">
        <v>306.40199999999999</v>
      </c>
      <c r="W588" s="9">
        <v>306.40199972423818</v>
      </c>
      <c r="X588" t="e">
        <f>VLOOKUP(B588,[1]Daphnia!F$2:J$1059,5,FALSE)</f>
        <v>#N/A</v>
      </c>
      <c r="Y588" t="s">
        <v>27</v>
      </c>
      <c r="Z588" t="s">
        <v>27</v>
      </c>
      <c r="AA588" t="s">
        <v>27</v>
      </c>
      <c r="AB588" t="s">
        <v>4575</v>
      </c>
      <c r="AC588" t="s">
        <v>4576</v>
      </c>
    </row>
    <row r="589" spans="1:29" x14ac:dyDescent="0.25">
      <c r="A589" s="7" t="s">
        <v>1200</v>
      </c>
      <c r="B589" s="8">
        <v>107534963</v>
      </c>
      <c r="C589" s="8">
        <v>32113</v>
      </c>
      <c r="D589" s="8">
        <v>5.9069335760000001</v>
      </c>
      <c r="E589" s="8">
        <v>5.9257191430000002</v>
      </c>
      <c r="F589" s="8">
        <v>5.8576006960000004</v>
      </c>
      <c r="G589" s="8">
        <v>5.809406267</v>
      </c>
      <c r="H589" s="8">
        <v>5.2581360339999996</v>
      </c>
      <c r="I589" s="8">
        <v>5.2070194179999998</v>
      </c>
      <c r="J589" s="8">
        <v>4.0671921400000004</v>
      </c>
      <c r="K589" s="8">
        <v>50</v>
      </c>
      <c r="L589" s="8">
        <v>5.9589621370000003</v>
      </c>
      <c r="M589" s="8">
        <v>1.3513338749999999</v>
      </c>
      <c r="N589" s="8">
        <v>143.56916290000001</v>
      </c>
      <c r="O589" s="8">
        <v>3.1349999999999998</v>
      </c>
      <c r="P589" s="8" t="s">
        <v>26</v>
      </c>
      <c r="Q589" s="8" t="s">
        <v>26</v>
      </c>
      <c r="R589" s="8" t="s">
        <v>26</v>
      </c>
      <c r="S589" s="8" t="s">
        <v>27</v>
      </c>
      <c r="T589" s="8" t="s">
        <v>27</v>
      </c>
      <c r="U589" s="8" t="s">
        <v>27</v>
      </c>
      <c r="V589" s="9">
        <v>307.82</v>
      </c>
      <c r="W589" s="9">
        <v>44.193459723878007</v>
      </c>
      <c r="X589">
        <f>VLOOKUP(B589,[1]Daphnia!F$2:J$1059,5,FALSE)</f>
        <v>4000</v>
      </c>
      <c r="Y589">
        <v>5700</v>
      </c>
      <c r="Z589" t="s">
        <v>27</v>
      </c>
      <c r="AA589">
        <v>4400</v>
      </c>
      <c r="AB589" t="s">
        <v>5363</v>
      </c>
      <c r="AC589" t="s">
        <v>5363</v>
      </c>
    </row>
    <row r="590" spans="1:29" x14ac:dyDescent="0.25">
      <c r="A590" s="7" t="s">
        <v>1202</v>
      </c>
      <c r="B590" s="8">
        <v>124495187</v>
      </c>
      <c r="C590" s="8">
        <v>34881</v>
      </c>
      <c r="D590" s="8">
        <v>4.9039281160000003</v>
      </c>
      <c r="E590" s="8">
        <v>5.3139567000000003</v>
      </c>
      <c r="F590" s="8">
        <v>4.259524817</v>
      </c>
      <c r="G590" s="8">
        <v>4.1992345100000001</v>
      </c>
      <c r="H590" s="8">
        <v>3.967532399</v>
      </c>
      <c r="I590" s="8">
        <v>4.0041531890000002</v>
      </c>
      <c r="J590" s="8">
        <v>3.6769227820000001</v>
      </c>
      <c r="K590" s="8">
        <v>0.5</v>
      </c>
      <c r="L590" s="8">
        <v>6.0051076910000001</v>
      </c>
      <c r="M590" s="8">
        <v>0.51741026999999995</v>
      </c>
      <c r="N590" s="8">
        <v>1.527794085</v>
      </c>
      <c r="O590" s="8">
        <v>3.5804498069999999</v>
      </c>
      <c r="P590" s="8">
        <v>64</v>
      </c>
      <c r="Q590" s="8">
        <v>64</v>
      </c>
      <c r="R590" s="8" t="s">
        <v>26</v>
      </c>
      <c r="S590" s="8">
        <v>11.25</v>
      </c>
      <c r="T590" s="8">
        <v>3.08</v>
      </c>
      <c r="U590" s="8">
        <v>3.39</v>
      </c>
      <c r="V590" s="9">
        <v>308.13</v>
      </c>
      <c r="W590" s="9">
        <v>0.47075919141104999</v>
      </c>
      <c r="X590" t="e">
        <f>VLOOKUP(B590,[1]Daphnia!F$2:J$1059,5,FALSE)</f>
        <v>#N/A</v>
      </c>
      <c r="Y590" t="s">
        <v>27</v>
      </c>
      <c r="Z590" t="s">
        <v>27</v>
      </c>
      <c r="AA590">
        <v>270</v>
      </c>
      <c r="AB590" t="s">
        <v>5363</v>
      </c>
      <c r="AC590" t="s">
        <v>5363</v>
      </c>
    </row>
    <row r="591" spans="1:29" x14ac:dyDescent="0.25">
      <c r="A591" s="7" t="s">
        <v>1204</v>
      </c>
      <c r="B591" s="8">
        <v>81812</v>
      </c>
      <c r="C591" s="8">
        <v>23742</v>
      </c>
      <c r="D591" s="8">
        <v>5.7953148920000004</v>
      </c>
      <c r="E591" s="8">
        <v>5.9382207789999999</v>
      </c>
      <c r="F591" s="8">
        <v>5.9654513360000001</v>
      </c>
      <c r="G591" s="8">
        <v>5.8919800789999996</v>
      </c>
      <c r="H591" s="8">
        <v>5.9093053329999998</v>
      </c>
      <c r="I591" s="8">
        <v>5.8102012519999997</v>
      </c>
      <c r="J591" s="8">
        <v>5.5852862539999997</v>
      </c>
      <c r="K591" s="8">
        <v>200</v>
      </c>
      <c r="L591" s="8">
        <v>5.9674136889999998</v>
      </c>
      <c r="M591" s="8">
        <v>1.3166366300000001</v>
      </c>
      <c r="N591" s="8">
        <v>836.55900810000003</v>
      </c>
      <c r="O591" s="8">
        <v>3.135000002</v>
      </c>
      <c r="P591" s="8">
        <v>0.64</v>
      </c>
      <c r="Q591" s="8">
        <v>0.64</v>
      </c>
      <c r="R591" s="8" t="s">
        <v>26</v>
      </c>
      <c r="S591" s="8" t="s">
        <v>27</v>
      </c>
      <c r="T591" s="8" t="s">
        <v>27</v>
      </c>
      <c r="U591" s="8" t="s">
        <v>27</v>
      </c>
      <c r="V591" s="9">
        <v>308.33300000000003</v>
      </c>
      <c r="W591" s="9">
        <v>257.93874864449737</v>
      </c>
      <c r="X591">
        <f>VLOOKUP(B591,[1]Daphnia!F$2:J$1059,5,FALSE)</f>
        <v>70000</v>
      </c>
      <c r="Y591">
        <v>88000</v>
      </c>
      <c r="Z591" t="s">
        <v>27</v>
      </c>
      <c r="AA591" t="s">
        <v>27</v>
      </c>
      <c r="AB591" t="s">
        <v>5363</v>
      </c>
      <c r="AC591" t="s">
        <v>5363</v>
      </c>
    </row>
    <row r="592" spans="1:29" ht="30" x14ac:dyDescent="0.25">
      <c r="A592" s="7" t="s">
        <v>1206</v>
      </c>
      <c r="B592" s="8">
        <v>162706141</v>
      </c>
      <c r="C592" s="8">
        <v>47309</v>
      </c>
      <c r="D592" s="8">
        <v>5.9259934459999997</v>
      </c>
      <c r="E592" s="8">
        <v>5.888368206</v>
      </c>
      <c r="F592" s="8">
        <v>5.7831740619999996</v>
      </c>
      <c r="G592" s="8">
        <v>5.838823949</v>
      </c>
      <c r="H592" s="8">
        <v>5.8301669299999999</v>
      </c>
      <c r="I592" s="8">
        <v>5.8744201440000001</v>
      </c>
      <c r="J592" s="8">
        <v>5.6977576360000004</v>
      </c>
      <c r="K592" s="8" t="s">
        <v>25</v>
      </c>
      <c r="L592" s="8">
        <v>6.001179832</v>
      </c>
      <c r="M592" s="8">
        <v>0.19184594099999999</v>
      </c>
      <c r="N592" s="8">
        <v>1000</v>
      </c>
      <c r="O592" s="8">
        <v>5.4450407729999997</v>
      </c>
      <c r="P592" s="8">
        <v>6.4000000000000003E-3</v>
      </c>
      <c r="Q592" s="8">
        <v>6.4000000000000003E-3</v>
      </c>
      <c r="R592" s="8">
        <v>64</v>
      </c>
      <c r="S592" s="8" t="s">
        <v>27</v>
      </c>
      <c r="T592" s="8" t="s">
        <v>27</v>
      </c>
      <c r="U592" s="8" t="s">
        <v>27</v>
      </c>
      <c r="V592" s="9">
        <v>308.38099999999997</v>
      </c>
      <c r="W592" s="9">
        <v>308.38099999999997</v>
      </c>
      <c r="X592" t="e">
        <f>VLOOKUP(B592,[1]Daphnia!F$2:J$1059,5,FALSE)</f>
        <v>#N/A</v>
      </c>
      <c r="Y592" t="s">
        <v>27</v>
      </c>
      <c r="Z592" t="s">
        <v>27</v>
      </c>
      <c r="AA592" t="s">
        <v>27</v>
      </c>
      <c r="AB592" t="s">
        <v>4579</v>
      </c>
      <c r="AC592" t="s">
        <v>4584</v>
      </c>
    </row>
    <row r="593" spans="1:29" x14ac:dyDescent="0.25">
      <c r="A593" s="7" t="s">
        <v>1208</v>
      </c>
      <c r="B593" s="8">
        <v>33820530</v>
      </c>
      <c r="C593" s="8">
        <v>24157</v>
      </c>
      <c r="D593" s="8">
        <v>5.8938234510000003</v>
      </c>
      <c r="E593" s="8">
        <v>5.8977423939999998</v>
      </c>
      <c r="F593" s="8">
        <v>5.8682933989999997</v>
      </c>
      <c r="G593" s="8">
        <v>5.7252152760000001</v>
      </c>
      <c r="H593" s="8">
        <v>5.4664238989999996</v>
      </c>
      <c r="I593" s="8">
        <v>5.1396420819999999</v>
      </c>
      <c r="J593" s="8">
        <v>4.9594109260000003</v>
      </c>
      <c r="K593" s="8">
        <v>50</v>
      </c>
      <c r="L593" s="8">
        <v>5.9933469109999997</v>
      </c>
      <c r="M593" s="8">
        <v>0.59937997200000004</v>
      </c>
      <c r="N593" s="8">
        <v>493.59710639999997</v>
      </c>
      <c r="O593" s="8">
        <v>3.1349999999999998</v>
      </c>
      <c r="P593" s="8">
        <v>64</v>
      </c>
      <c r="Q593" s="8">
        <v>64</v>
      </c>
      <c r="R593" s="8" t="s">
        <v>26</v>
      </c>
      <c r="S593" s="8" t="s">
        <v>27</v>
      </c>
      <c r="T593" s="8" t="s">
        <v>27</v>
      </c>
      <c r="U593" s="8" t="s">
        <v>27</v>
      </c>
      <c r="V593" s="9">
        <v>309.36599999999999</v>
      </c>
      <c r="W593" s="9">
        <v>152.7021624185424</v>
      </c>
      <c r="X593">
        <f>VLOOKUP(B593,[1]Daphnia!F$2:J$1059,5,FALSE)</f>
        <v>270</v>
      </c>
      <c r="Y593">
        <v>24300</v>
      </c>
      <c r="Z593">
        <v>430.06343949181803</v>
      </c>
      <c r="AA593">
        <v>803</v>
      </c>
      <c r="AB593" t="s">
        <v>5363</v>
      </c>
      <c r="AC593" t="s">
        <v>5363</v>
      </c>
    </row>
    <row r="594" spans="1:29" x14ac:dyDescent="0.25">
      <c r="A594" s="7" t="s">
        <v>1210</v>
      </c>
      <c r="B594" s="8">
        <v>101020</v>
      </c>
      <c r="C594" s="8">
        <v>26252</v>
      </c>
      <c r="D594" s="8">
        <v>5.8558667870000001</v>
      </c>
      <c r="E594" s="8">
        <v>5.749535689</v>
      </c>
      <c r="F594" s="8">
        <v>5.7718148100000004</v>
      </c>
      <c r="G594" s="8">
        <v>5.8110743459999998</v>
      </c>
      <c r="H594" s="8">
        <v>5.7520244199999997</v>
      </c>
      <c r="I594" s="8">
        <v>5.9464870300000001</v>
      </c>
      <c r="J594" s="8">
        <v>5.7214266919999996</v>
      </c>
      <c r="K594" s="8" t="s">
        <v>25</v>
      </c>
      <c r="L594" s="8">
        <v>5.9952179350000003</v>
      </c>
      <c r="M594" s="10">
        <v>1.7100000000000001E-14</v>
      </c>
      <c r="N594" s="8">
        <v>757.50305160000005</v>
      </c>
      <c r="O594" s="8">
        <v>5.606406292</v>
      </c>
      <c r="P594" s="8" t="s">
        <v>26</v>
      </c>
      <c r="Q594" s="8" t="s">
        <v>26</v>
      </c>
      <c r="R594" s="8" t="s">
        <v>26</v>
      </c>
      <c r="S594" s="8" t="s">
        <v>27</v>
      </c>
      <c r="T594" s="8" t="s">
        <v>27</v>
      </c>
      <c r="U594" s="8" t="s">
        <v>27</v>
      </c>
      <c r="V594" s="9">
        <v>310.28899999999999</v>
      </c>
      <c r="W594" s="9">
        <v>235.0448643779124</v>
      </c>
      <c r="X594" t="e">
        <f>VLOOKUP(B594,[1]Daphnia!F$2:J$1059,5,FALSE)</f>
        <v>#N/A</v>
      </c>
      <c r="Y594" t="s">
        <v>27</v>
      </c>
      <c r="Z594" t="s">
        <v>27</v>
      </c>
      <c r="AA594" t="s">
        <v>27</v>
      </c>
      <c r="AB594" t="s">
        <v>5363</v>
      </c>
      <c r="AC594" t="s">
        <v>5363</v>
      </c>
    </row>
    <row r="595" spans="1:29" x14ac:dyDescent="0.25">
      <c r="A595" s="7" t="s">
        <v>1212</v>
      </c>
      <c r="B595" s="8">
        <v>81335377</v>
      </c>
      <c r="C595" s="8">
        <v>24152</v>
      </c>
      <c r="D595" s="8">
        <v>6.1350374289999996</v>
      </c>
      <c r="E595" s="8">
        <v>6.1359406700000001</v>
      </c>
      <c r="F595" s="8">
        <v>6.1281498350000003</v>
      </c>
      <c r="G595" s="8">
        <v>6.3296350549999998</v>
      </c>
      <c r="H595" s="8">
        <v>6.0793019819999996</v>
      </c>
      <c r="I595" s="8">
        <v>6.0560873060000002</v>
      </c>
      <c r="J595" s="8">
        <v>6.095888542</v>
      </c>
      <c r="K595" s="8" t="s">
        <v>25</v>
      </c>
      <c r="L595" s="8">
        <v>6.0019868479999996</v>
      </c>
      <c r="M595" s="10">
        <v>1.19E-6</v>
      </c>
      <c r="N595" s="8">
        <v>478.588774</v>
      </c>
      <c r="O595" s="8">
        <v>6.2756490500000002</v>
      </c>
      <c r="P595" s="8" t="s">
        <v>26</v>
      </c>
      <c r="Q595" s="8" t="s">
        <v>26</v>
      </c>
      <c r="R595" s="8" t="s">
        <v>26</v>
      </c>
      <c r="S595" s="8">
        <v>0</v>
      </c>
      <c r="T595" s="8" t="s">
        <v>27</v>
      </c>
      <c r="U595" s="8">
        <v>0.153</v>
      </c>
      <c r="V595" s="9">
        <v>311.34100000000001</v>
      </c>
      <c r="W595" s="9">
        <v>149.00430748593399</v>
      </c>
      <c r="X595" t="e">
        <f>VLOOKUP(B595,[1]Daphnia!F$2:J$1059,5,FALSE)</f>
        <v>#N/A</v>
      </c>
      <c r="Y595" t="s">
        <v>27</v>
      </c>
      <c r="Z595" t="s">
        <v>27</v>
      </c>
      <c r="AA595" t="s">
        <v>27</v>
      </c>
      <c r="AB595" t="s">
        <v>4575</v>
      </c>
      <c r="AC595" t="s">
        <v>27</v>
      </c>
    </row>
    <row r="596" spans="1:29" x14ac:dyDescent="0.25">
      <c r="A596" s="7" t="s">
        <v>1214</v>
      </c>
      <c r="B596" s="8">
        <v>161326347</v>
      </c>
      <c r="C596" s="8">
        <v>34590</v>
      </c>
      <c r="D596" s="8">
        <v>5.8956489689999998</v>
      </c>
      <c r="E596" s="8">
        <v>5.8975650919999998</v>
      </c>
      <c r="F596" s="8">
        <v>5.8562087539999998</v>
      </c>
      <c r="G596" s="8">
        <v>5.9592955820000002</v>
      </c>
      <c r="H596" s="8">
        <v>6.0186144529999996</v>
      </c>
      <c r="I596" s="8">
        <v>5.8323298049999996</v>
      </c>
      <c r="J596" s="8">
        <v>5.4082996669999996</v>
      </c>
      <c r="K596" s="8">
        <v>200</v>
      </c>
      <c r="L596" s="8">
        <v>5.9716777949999997</v>
      </c>
      <c r="M596" s="8">
        <v>24.99984984</v>
      </c>
      <c r="N596" s="8">
        <v>104.56124869999999</v>
      </c>
      <c r="O596" s="8">
        <v>5.4059288170000004</v>
      </c>
      <c r="P596" s="8">
        <v>6.4000000000000001E-2</v>
      </c>
      <c r="Q596" s="8">
        <v>6.4000000000000001E-2</v>
      </c>
      <c r="R596" s="8">
        <v>6.4</v>
      </c>
      <c r="S596" s="8">
        <v>40</v>
      </c>
      <c r="T596" s="8">
        <v>1.31</v>
      </c>
      <c r="U596" s="8">
        <v>2.2799999999999998</v>
      </c>
      <c r="V596" s="9">
        <v>311.39999999999998</v>
      </c>
      <c r="W596" s="9">
        <v>32.560372845179998</v>
      </c>
      <c r="X596">
        <f>VLOOKUP(B596,[1]Daphnia!F$2:J$1059,5,FALSE)</f>
        <v>190</v>
      </c>
      <c r="Y596">
        <v>740</v>
      </c>
      <c r="Z596" t="s">
        <v>27</v>
      </c>
      <c r="AA596">
        <v>740</v>
      </c>
      <c r="AB596" t="s">
        <v>5363</v>
      </c>
      <c r="AC596" t="s">
        <v>5363</v>
      </c>
    </row>
    <row r="597" spans="1:29" x14ac:dyDescent="0.25">
      <c r="A597" s="7" t="s">
        <v>1216</v>
      </c>
      <c r="B597" s="8">
        <v>1156190</v>
      </c>
      <c r="C597" s="8">
        <v>21358</v>
      </c>
      <c r="D597" s="8">
        <v>5.9250664420000003</v>
      </c>
      <c r="E597" s="8">
        <v>5.9211072309999997</v>
      </c>
      <c r="F597" s="8">
        <v>5.9270807210000003</v>
      </c>
      <c r="G597" s="8">
        <v>5.9094677869999996</v>
      </c>
      <c r="H597" s="8">
        <v>5.6133714860000001</v>
      </c>
      <c r="I597" s="8">
        <v>5.8699859630000004</v>
      </c>
      <c r="J597" s="8">
        <v>5.7859396250000001</v>
      </c>
      <c r="K597" s="8" t="s">
        <v>25</v>
      </c>
      <c r="L597" s="8">
        <v>5.9803666050000004</v>
      </c>
      <c r="M597" s="8">
        <v>3.5247309150000001</v>
      </c>
      <c r="N597" s="8">
        <v>12.006893010000001</v>
      </c>
      <c r="O597" s="8">
        <v>5.7479250909999999</v>
      </c>
      <c r="P597" s="8" t="s">
        <v>26</v>
      </c>
      <c r="Q597" s="8" t="s">
        <v>26</v>
      </c>
      <c r="R597" s="8" t="s">
        <v>26</v>
      </c>
      <c r="S597" s="8" t="s">
        <v>27</v>
      </c>
      <c r="T597" s="8" t="s">
        <v>27</v>
      </c>
      <c r="U597" s="8" t="s">
        <v>27</v>
      </c>
      <c r="V597" s="9">
        <v>311.39999999999998</v>
      </c>
      <c r="W597" s="9">
        <v>3.7389464833139998</v>
      </c>
      <c r="X597" t="e">
        <f>VLOOKUP(B597,[1]Daphnia!F$2:J$1059,5,FALSE)</f>
        <v>#N/A</v>
      </c>
      <c r="Y597" t="s">
        <v>27</v>
      </c>
      <c r="Z597" t="s">
        <v>27</v>
      </c>
      <c r="AA597" t="s">
        <v>27</v>
      </c>
      <c r="AB597" t="s">
        <v>4575</v>
      </c>
      <c r="AC597" t="s">
        <v>4576</v>
      </c>
    </row>
    <row r="598" spans="1:29" x14ac:dyDescent="0.25">
      <c r="A598" s="7" t="s">
        <v>1218</v>
      </c>
      <c r="B598" s="8">
        <v>23184669</v>
      </c>
      <c r="C598" s="8">
        <v>34402</v>
      </c>
      <c r="D598" s="8">
        <v>5.9285829830000001</v>
      </c>
      <c r="E598" s="8">
        <v>6.1045657010000003</v>
      </c>
      <c r="F598" s="8">
        <v>6.0705030210000004</v>
      </c>
      <c r="G598" s="8">
        <v>6.1236625220000001</v>
      </c>
      <c r="H598" s="8">
        <v>6.0517988779999996</v>
      </c>
      <c r="I598" s="8">
        <v>6.0765293060000003</v>
      </c>
      <c r="J598" s="8">
        <v>5.4418441050000004</v>
      </c>
      <c r="K598" s="8">
        <v>200</v>
      </c>
      <c r="L598" s="8">
        <v>5.9993210059999997</v>
      </c>
      <c r="M598" s="8">
        <v>3.0821713150000001</v>
      </c>
      <c r="N598" s="8">
        <v>13.75750689</v>
      </c>
      <c r="O598" s="8">
        <v>5.4361065149999996</v>
      </c>
      <c r="P598" s="8" t="s">
        <v>26</v>
      </c>
      <c r="Q598" s="8" t="s">
        <v>26</v>
      </c>
      <c r="R598" s="8" t="s">
        <v>26</v>
      </c>
      <c r="S598" s="8">
        <v>40</v>
      </c>
      <c r="T598" s="8">
        <v>3.08</v>
      </c>
      <c r="U598" s="8">
        <v>3.85</v>
      </c>
      <c r="V598" s="9">
        <v>311.85000000000002</v>
      </c>
      <c r="W598" s="9">
        <v>4.2902785236465002</v>
      </c>
      <c r="X598" t="e">
        <f>VLOOKUP(B598,[1]Daphnia!F$2:J$1059,5,FALSE)</f>
        <v>#N/A</v>
      </c>
      <c r="Y598" t="s">
        <v>27</v>
      </c>
      <c r="Z598">
        <v>563.46264945225141</v>
      </c>
      <c r="AA598" t="s">
        <v>27</v>
      </c>
      <c r="AB598" t="s">
        <v>5363</v>
      </c>
      <c r="AC598" t="s">
        <v>5363</v>
      </c>
    </row>
    <row r="599" spans="1:29" x14ac:dyDescent="0.25">
      <c r="A599" s="7" t="s">
        <v>1220</v>
      </c>
      <c r="B599" s="8">
        <v>6624733</v>
      </c>
      <c r="C599" s="8">
        <v>47538</v>
      </c>
      <c r="D599" s="8">
        <v>5.8781640179999997</v>
      </c>
      <c r="E599" s="8">
        <v>5.8893351760000003</v>
      </c>
      <c r="F599" s="8">
        <v>5.8428832159999997</v>
      </c>
      <c r="G599" s="8">
        <v>5.8505123509999999</v>
      </c>
      <c r="H599" s="8">
        <v>5.8575204589999998</v>
      </c>
      <c r="I599" s="8">
        <v>5.9846724050000004</v>
      </c>
      <c r="J599" s="8">
        <v>5.4848504340000002</v>
      </c>
      <c r="K599" s="8">
        <v>200</v>
      </c>
      <c r="L599" s="8">
        <v>5.9488285320000003</v>
      </c>
      <c r="M599" s="8">
        <v>24.999936250000001</v>
      </c>
      <c r="N599" s="8">
        <v>207.59950799999999</v>
      </c>
      <c r="O599" s="8">
        <v>4.3047884190000003</v>
      </c>
      <c r="P599" s="8" t="s">
        <v>26</v>
      </c>
      <c r="Q599" s="8" t="s">
        <v>26</v>
      </c>
      <c r="R599" s="8" t="s">
        <v>26</v>
      </c>
      <c r="S599" s="8" t="s">
        <v>27</v>
      </c>
      <c r="T599" s="8" t="s">
        <v>27</v>
      </c>
      <c r="U599" s="8" t="s">
        <v>27</v>
      </c>
      <c r="V599" s="9">
        <v>312.36500000000001</v>
      </c>
      <c r="W599" s="9">
        <v>64.846820316419993</v>
      </c>
      <c r="X599" t="e">
        <f>VLOOKUP(B599,[1]Daphnia!F$2:J$1059,5,FALSE)</f>
        <v>#N/A</v>
      </c>
      <c r="Y599" t="s">
        <v>27</v>
      </c>
      <c r="Z599" t="s">
        <v>27</v>
      </c>
      <c r="AA599" t="s">
        <v>27</v>
      </c>
      <c r="AB599" t="s">
        <v>5363</v>
      </c>
      <c r="AC599" t="s">
        <v>5363</v>
      </c>
    </row>
    <row r="600" spans="1:29" x14ac:dyDescent="0.25">
      <c r="A600" s="7" t="s">
        <v>1222</v>
      </c>
      <c r="B600" s="8">
        <v>85687</v>
      </c>
      <c r="C600" s="8">
        <v>20205</v>
      </c>
      <c r="D600" s="8">
        <v>5.933803599</v>
      </c>
      <c r="E600" s="8">
        <v>5.9365229709999996</v>
      </c>
      <c r="F600" s="8">
        <v>6.0084998189999999</v>
      </c>
      <c r="G600" s="8">
        <v>5.9786909389999998</v>
      </c>
      <c r="H600" s="8">
        <v>6.1650748330000003</v>
      </c>
      <c r="I600" s="8">
        <v>5.7559317779999999</v>
      </c>
      <c r="J600" s="8">
        <v>5.6695193010000002</v>
      </c>
      <c r="K600" s="8" t="s">
        <v>25</v>
      </c>
      <c r="L600" s="8">
        <v>6.0040669720000004</v>
      </c>
      <c r="M600" s="8">
        <v>24.99999992</v>
      </c>
      <c r="N600" s="8">
        <v>96.20754402</v>
      </c>
      <c r="O600" s="8">
        <v>5.6711704860000003</v>
      </c>
      <c r="P600" s="8">
        <v>6.4000000000000003E-3</v>
      </c>
      <c r="Q600" s="8">
        <v>6.4000000000000003E-3</v>
      </c>
      <c r="R600" s="8" t="s">
        <v>26</v>
      </c>
      <c r="S600" s="8" t="s">
        <v>27</v>
      </c>
      <c r="T600" s="8" t="s">
        <v>27</v>
      </c>
      <c r="U600" s="8" t="s">
        <v>27</v>
      </c>
      <c r="V600" s="9">
        <v>312.36500000000001</v>
      </c>
      <c r="W600" s="9">
        <v>30.051869487807298</v>
      </c>
      <c r="X600">
        <f>VLOOKUP(B600,[1]Daphnia!F$2:J$1059,5,FALSE)</f>
        <v>1700</v>
      </c>
      <c r="Y600">
        <v>1700</v>
      </c>
      <c r="Z600">
        <v>1500</v>
      </c>
      <c r="AA600" t="s">
        <v>27</v>
      </c>
      <c r="AB600" t="s">
        <v>4570</v>
      </c>
      <c r="AC600" t="s">
        <v>4571</v>
      </c>
    </row>
    <row r="601" spans="1:29" x14ac:dyDescent="0.25">
      <c r="A601" s="7" t="s">
        <v>1224</v>
      </c>
      <c r="B601" s="8">
        <v>42509808</v>
      </c>
      <c r="C601" s="8">
        <v>34676</v>
      </c>
      <c r="D601" s="8">
        <v>4.8755425040000002</v>
      </c>
      <c r="E601" s="8">
        <v>5.0501530969999999</v>
      </c>
      <c r="F601" s="8">
        <v>4.5043454440000001</v>
      </c>
      <c r="G601" s="8">
        <v>4.4267301449999996</v>
      </c>
      <c r="H601" s="8">
        <v>3.7973814849999998</v>
      </c>
      <c r="I601" s="8">
        <v>3.5878990580000001</v>
      </c>
      <c r="J601" s="8">
        <v>3.780093666</v>
      </c>
      <c r="K601" s="8">
        <v>0.5</v>
      </c>
      <c r="L601" s="8">
        <v>5.9975762289999999</v>
      </c>
      <c r="M601" s="8">
        <v>0.39409780900000002</v>
      </c>
      <c r="N601" s="8">
        <v>3.37671718</v>
      </c>
      <c r="O601" s="8">
        <v>3.1349999999999998</v>
      </c>
      <c r="P601" s="8">
        <v>6.4</v>
      </c>
      <c r="Q601" s="8" t="s">
        <v>26</v>
      </c>
      <c r="R601" s="8">
        <v>6.4</v>
      </c>
      <c r="S601" s="8">
        <v>20.75</v>
      </c>
      <c r="T601" s="8">
        <v>28.8</v>
      </c>
      <c r="U601" s="8">
        <v>60.6</v>
      </c>
      <c r="V601" s="9">
        <v>313.74</v>
      </c>
      <c r="W601" s="9">
        <v>1.0594112480532001</v>
      </c>
      <c r="X601" t="e">
        <f>VLOOKUP(B601,[1]Daphnia!F$2:J$1059,5,FALSE)</f>
        <v>#N/A</v>
      </c>
      <c r="Y601" t="s">
        <v>27</v>
      </c>
      <c r="Z601" t="s">
        <v>27</v>
      </c>
      <c r="AA601">
        <v>18.7</v>
      </c>
      <c r="AB601" t="s">
        <v>5363</v>
      </c>
      <c r="AC601" t="s">
        <v>5363</v>
      </c>
    </row>
    <row r="602" spans="1:29" x14ac:dyDescent="0.25">
      <c r="A602" s="7" t="s">
        <v>1226</v>
      </c>
      <c r="B602" s="8">
        <v>307244</v>
      </c>
      <c r="C602" s="8">
        <v>31862</v>
      </c>
      <c r="D602" s="8">
        <v>5.46838582</v>
      </c>
      <c r="E602" s="8">
        <v>5.5496790139999996</v>
      </c>
      <c r="F602" s="8">
        <v>5.6015284100000002</v>
      </c>
      <c r="G602" s="8">
        <v>5.6677283330000003</v>
      </c>
      <c r="H602" s="8">
        <v>5.686291014</v>
      </c>
      <c r="I602" s="8">
        <v>5.7291305279999998</v>
      </c>
      <c r="J602" s="8">
        <v>5.8566537580000002</v>
      </c>
      <c r="K602" s="8" t="s">
        <v>25</v>
      </c>
      <c r="L602" s="8">
        <v>5.8246204989999999</v>
      </c>
      <c r="M602" s="8">
        <v>24.171170929999999</v>
      </c>
      <c r="N602" s="8">
        <v>244.14096929999999</v>
      </c>
      <c r="O602" s="8">
        <v>9.9980239019999999</v>
      </c>
      <c r="P602" s="8" t="s">
        <v>26</v>
      </c>
      <c r="Q602" s="8" t="s">
        <v>26</v>
      </c>
      <c r="R602" s="8" t="s">
        <v>26</v>
      </c>
      <c r="S602" s="8" t="s">
        <v>27</v>
      </c>
      <c r="T602" s="8" t="s">
        <v>27</v>
      </c>
      <c r="U602" s="8" t="s">
        <v>27</v>
      </c>
      <c r="V602" s="9">
        <v>314.05399999999997</v>
      </c>
      <c r="W602" s="9">
        <v>76.673447972542192</v>
      </c>
      <c r="X602" t="e">
        <f>VLOOKUP(B602,[1]Daphnia!F$2:J$1059,5,FALSE)</f>
        <v>#N/A</v>
      </c>
      <c r="Y602" t="s">
        <v>27</v>
      </c>
      <c r="Z602" t="s">
        <v>27</v>
      </c>
      <c r="AA602" t="s">
        <v>27</v>
      </c>
      <c r="AB602" t="s">
        <v>5363</v>
      </c>
      <c r="AC602" t="s">
        <v>5363</v>
      </c>
    </row>
    <row r="603" spans="1:29" x14ac:dyDescent="0.25">
      <c r="A603" s="7" t="s">
        <v>1228</v>
      </c>
      <c r="B603" s="8">
        <v>79983714</v>
      </c>
      <c r="C603" s="8">
        <v>34653</v>
      </c>
      <c r="D603" s="8">
        <v>5.8628154889999999</v>
      </c>
      <c r="E603" s="8">
        <v>5.7839228540000001</v>
      </c>
      <c r="F603" s="8">
        <v>5.7062626779999999</v>
      </c>
      <c r="G603" s="8">
        <v>5.9904196010000001</v>
      </c>
      <c r="H603" s="8">
        <v>5.8077442970000002</v>
      </c>
      <c r="I603" s="8">
        <v>4.6519012149999996</v>
      </c>
      <c r="J603" s="8">
        <v>4.0851506649999996</v>
      </c>
      <c r="K603" s="8">
        <v>100</v>
      </c>
      <c r="L603" s="8">
        <v>5.9412626399999997</v>
      </c>
      <c r="M603" s="8">
        <v>4.8735627519999998</v>
      </c>
      <c r="N603" s="8">
        <v>84.237042750000001</v>
      </c>
      <c r="O603" s="8">
        <v>4.0718100330000002</v>
      </c>
      <c r="P603" s="8">
        <v>6.4000000000000003E-3</v>
      </c>
      <c r="Q603" s="8">
        <v>6.4000000000000003E-3</v>
      </c>
      <c r="R603" s="8" t="s">
        <v>26</v>
      </c>
      <c r="S603" s="8">
        <v>40</v>
      </c>
      <c r="T603" s="8">
        <v>8.17</v>
      </c>
      <c r="U603" s="8">
        <v>18.8</v>
      </c>
      <c r="V603" s="9">
        <v>314.20999999999998</v>
      </c>
      <c r="W603" s="9">
        <v>26.468121202477501</v>
      </c>
      <c r="X603" t="e">
        <f>VLOOKUP(B603,[1]Daphnia!F$2:J$1059,5,FALSE)</f>
        <v>#N/A</v>
      </c>
      <c r="Y603">
        <v>5100</v>
      </c>
      <c r="Z603" t="s">
        <v>27</v>
      </c>
      <c r="AA603" t="s">
        <v>27</v>
      </c>
      <c r="AB603" t="s">
        <v>5363</v>
      </c>
      <c r="AC603" t="s">
        <v>5363</v>
      </c>
    </row>
    <row r="604" spans="1:29" x14ac:dyDescent="0.25">
      <c r="A604" s="7" t="s">
        <v>1230</v>
      </c>
      <c r="B604" s="8">
        <v>1634782</v>
      </c>
      <c r="C604" s="8">
        <v>20790</v>
      </c>
      <c r="D604" s="8">
        <v>5.8989392690000004</v>
      </c>
      <c r="E604" s="8">
        <v>5.8460308059999999</v>
      </c>
      <c r="F604" s="8">
        <v>6.2109940029999997</v>
      </c>
      <c r="G604" s="8">
        <v>5.9909370070000003</v>
      </c>
      <c r="H604" s="8">
        <v>5.8920445900000002</v>
      </c>
      <c r="I604" s="8">
        <v>5.9362248989999999</v>
      </c>
      <c r="J604" s="8">
        <v>5.8313603809999996</v>
      </c>
      <c r="K604" s="8" t="s">
        <v>25</v>
      </c>
      <c r="L604" s="8">
        <v>5.997588071</v>
      </c>
      <c r="M604" s="8">
        <v>1.173239409</v>
      </c>
      <c r="N604" s="8">
        <v>331.11397670000002</v>
      </c>
      <c r="O604" s="8">
        <v>5.5571515070000004</v>
      </c>
      <c r="P604" s="8">
        <v>6.4</v>
      </c>
      <c r="Q604" s="8">
        <v>6.4</v>
      </c>
      <c r="R604" s="8">
        <v>6.4</v>
      </c>
      <c r="S604" s="8">
        <v>0.75</v>
      </c>
      <c r="T604" s="8" t="s">
        <v>27</v>
      </c>
      <c r="U604" s="8">
        <v>5.86</v>
      </c>
      <c r="V604" s="9">
        <v>314.29000000000002</v>
      </c>
      <c r="W604" s="9">
        <v>104.06581173704302</v>
      </c>
      <c r="X604" t="e">
        <f>VLOOKUP(B604,[1]Daphnia!F$2:J$1059,5,FALSE)</f>
        <v>#N/A</v>
      </c>
      <c r="Y604" t="s">
        <v>27</v>
      </c>
      <c r="Z604" t="s">
        <v>27</v>
      </c>
      <c r="AA604" t="s">
        <v>27</v>
      </c>
      <c r="AB604" t="s">
        <v>5363</v>
      </c>
      <c r="AC604" t="s">
        <v>5363</v>
      </c>
    </row>
    <row r="605" spans="1:29" x14ac:dyDescent="0.25">
      <c r="A605" s="7" t="s">
        <v>1232</v>
      </c>
      <c r="B605" s="8">
        <v>120558</v>
      </c>
      <c r="C605" s="8">
        <v>26967</v>
      </c>
      <c r="D605" s="8">
        <v>5.8907321389999998</v>
      </c>
      <c r="E605" s="8">
        <v>5.8188729090000004</v>
      </c>
      <c r="F605" s="8">
        <v>5.7655605000000003</v>
      </c>
      <c r="G605" s="8">
        <v>5.7594879749999999</v>
      </c>
      <c r="H605" s="8">
        <v>5.7124823129999998</v>
      </c>
      <c r="I605" s="8">
        <v>5.7887901130000001</v>
      </c>
      <c r="J605" s="8">
        <v>5.6632776810000003</v>
      </c>
      <c r="K605" s="8">
        <v>200</v>
      </c>
      <c r="L605" s="8">
        <v>6.0034151710000003</v>
      </c>
      <c r="M605" s="8">
        <v>0.66346159100000002</v>
      </c>
      <c r="N605" s="8">
        <v>0.74521299299999999</v>
      </c>
      <c r="O605" s="8">
        <v>5.7104800620000002</v>
      </c>
      <c r="P605" s="8">
        <v>6.4000000000000001E-2</v>
      </c>
      <c r="Q605" s="8">
        <v>6.4000000000000001E-2</v>
      </c>
      <c r="R605" s="8">
        <v>64</v>
      </c>
      <c r="S605" s="8" t="s">
        <v>27</v>
      </c>
      <c r="T605" s="8" t="s">
        <v>27</v>
      </c>
      <c r="U605" s="8" t="s">
        <v>27</v>
      </c>
      <c r="V605" s="9">
        <v>314.33699999999999</v>
      </c>
      <c r="W605" s="9">
        <v>0.23424801658064101</v>
      </c>
      <c r="X605">
        <f>VLOOKUP(B605,[1]Daphnia!F$2:J$1059,5,FALSE)</f>
        <v>6700</v>
      </c>
      <c r="Y605" t="s">
        <v>27</v>
      </c>
      <c r="Z605" t="s">
        <v>27</v>
      </c>
      <c r="AA605" t="s">
        <v>27</v>
      </c>
      <c r="AB605" t="s">
        <v>5363</v>
      </c>
      <c r="AC605" t="s">
        <v>5363</v>
      </c>
    </row>
    <row r="606" spans="1:29" x14ac:dyDescent="0.25">
      <c r="A606" s="7" t="s">
        <v>1234</v>
      </c>
      <c r="B606" s="8">
        <v>109433</v>
      </c>
      <c r="C606" s="8">
        <v>41847</v>
      </c>
      <c r="D606" s="8">
        <v>5.850586346</v>
      </c>
      <c r="E606" s="8">
        <v>5.8687503459999997</v>
      </c>
      <c r="F606" s="8">
        <v>5.8644074259999996</v>
      </c>
      <c r="G606" s="8">
        <v>5.675081574</v>
      </c>
      <c r="H606" s="8">
        <v>5.0510169840000003</v>
      </c>
      <c r="I606" s="8">
        <v>5.1472726010000001</v>
      </c>
      <c r="J606" s="8">
        <v>4.7853099370000001</v>
      </c>
      <c r="K606" s="8">
        <v>50</v>
      </c>
      <c r="L606" s="8">
        <v>5.9802290920000001</v>
      </c>
      <c r="M606" s="8">
        <v>1.1621680990000001</v>
      </c>
      <c r="N606" s="8">
        <v>26.981630719999998</v>
      </c>
      <c r="O606" s="8">
        <v>4.6839448739999998</v>
      </c>
      <c r="P606" s="8" t="s">
        <v>26</v>
      </c>
      <c r="Q606" s="8" t="s">
        <v>26</v>
      </c>
      <c r="R606" s="8" t="s">
        <v>26</v>
      </c>
      <c r="S606" s="8" t="s">
        <v>27</v>
      </c>
      <c r="T606" s="8" t="s">
        <v>27</v>
      </c>
      <c r="U606" s="8" t="s">
        <v>27</v>
      </c>
      <c r="V606" s="9">
        <v>314.46600000000001</v>
      </c>
      <c r="W606" s="9">
        <v>8.4848054859955191</v>
      </c>
      <c r="X606" t="e">
        <f>VLOOKUP(B606,[1]Daphnia!F$2:J$1059,5,FALSE)</f>
        <v>#N/A</v>
      </c>
      <c r="Y606" t="s">
        <v>27</v>
      </c>
      <c r="Z606" t="s">
        <v>27</v>
      </c>
      <c r="AA606" t="s">
        <v>27</v>
      </c>
      <c r="AB606" t="s">
        <v>5363</v>
      </c>
      <c r="AC606" t="s">
        <v>5363</v>
      </c>
    </row>
    <row r="607" spans="1:29" x14ac:dyDescent="0.25">
      <c r="A607" s="7" t="s">
        <v>1236</v>
      </c>
      <c r="B607" s="8">
        <v>57830</v>
      </c>
      <c r="C607" s="8">
        <v>22370</v>
      </c>
      <c r="D607" s="8">
        <v>5.8401968560000004</v>
      </c>
      <c r="E607" s="8">
        <v>5.8443048759999998</v>
      </c>
      <c r="F607" s="8">
        <v>5.8588940440000004</v>
      </c>
      <c r="G607" s="8">
        <v>5.902987456</v>
      </c>
      <c r="H607" s="8">
        <v>5.7168365760000004</v>
      </c>
      <c r="I607" s="8">
        <v>5.9545872219999998</v>
      </c>
      <c r="J607" s="8">
        <v>5.5756166110000001</v>
      </c>
      <c r="K607" s="8">
        <v>200</v>
      </c>
      <c r="L607" s="8">
        <v>5.9973877919999996</v>
      </c>
      <c r="M607" s="8">
        <v>0.26276321400000002</v>
      </c>
      <c r="N607" s="8">
        <v>999.99999990000003</v>
      </c>
      <c r="O607" s="8">
        <v>5.2571390669999998</v>
      </c>
      <c r="P607" s="8">
        <v>6.4</v>
      </c>
      <c r="Q607" s="8">
        <v>6.4</v>
      </c>
      <c r="R607" s="8" t="s">
        <v>26</v>
      </c>
      <c r="S607" s="8" t="s">
        <v>27</v>
      </c>
      <c r="T607" s="8" t="s">
        <v>27</v>
      </c>
      <c r="U607" s="8" t="s">
        <v>27</v>
      </c>
      <c r="V607" s="9">
        <v>314.46899999999999</v>
      </c>
      <c r="W607" s="9">
        <v>314.46899996855308</v>
      </c>
      <c r="X607" t="e">
        <f>VLOOKUP(B607,[1]Daphnia!F$2:J$1059,5,FALSE)</f>
        <v>#N/A</v>
      </c>
      <c r="Y607" t="s">
        <v>27</v>
      </c>
      <c r="Z607" t="s">
        <v>27</v>
      </c>
      <c r="AA607" t="s">
        <v>27</v>
      </c>
      <c r="AB607" t="s">
        <v>5363</v>
      </c>
      <c r="AC607" t="s">
        <v>5363</v>
      </c>
    </row>
    <row r="608" spans="1:29" x14ac:dyDescent="0.25">
      <c r="A608" s="7" t="s">
        <v>1238</v>
      </c>
      <c r="B608" s="8">
        <v>78488</v>
      </c>
      <c r="C608" s="8">
        <v>24174</v>
      </c>
      <c r="D608" s="8">
        <v>5.8085260510000003</v>
      </c>
      <c r="E608" s="8">
        <v>5.72793098</v>
      </c>
      <c r="F608" s="8">
        <v>5.5799637630000003</v>
      </c>
      <c r="G608" s="8">
        <v>3.5343993249999999</v>
      </c>
      <c r="H608" s="8">
        <v>3.25190701</v>
      </c>
      <c r="I608" s="8">
        <v>3.3287054939999998</v>
      </c>
      <c r="J608" s="8">
        <v>4.1961826010000003</v>
      </c>
      <c r="K608" s="8">
        <v>5</v>
      </c>
      <c r="L608" s="8">
        <v>5.9435988829999999</v>
      </c>
      <c r="M608" s="8">
        <v>24.999999979999998</v>
      </c>
      <c r="N608" s="8">
        <v>5.3174678789999996</v>
      </c>
      <c r="O608" s="8">
        <v>3.5929402650000002</v>
      </c>
      <c r="P608" s="8">
        <v>6.4</v>
      </c>
      <c r="Q608" s="8" t="s">
        <v>26</v>
      </c>
      <c r="R608" s="8">
        <v>6.4</v>
      </c>
      <c r="S608" s="8">
        <v>40</v>
      </c>
      <c r="T608" s="8">
        <v>0.11799999999999999</v>
      </c>
      <c r="U608" s="8">
        <v>0.14399999999999999</v>
      </c>
      <c r="V608" s="9">
        <v>314.5</v>
      </c>
      <c r="W608" s="9">
        <v>1.6723436479454998</v>
      </c>
      <c r="X608">
        <f>VLOOKUP(B608,[1]Daphnia!F$2:J$1059,5,FALSE)</f>
        <v>110</v>
      </c>
      <c r="Y608">
        <v>514.8314013694478</v>
      </c>
      <c r="Z608" t="s">
        <v>27</v>
      </c>
      <c r="AA608">
        <v>1218.3185664985147</v>
      </c>
      <c r="AB608" t="s">
        <v>5363</v>
      </c>
      <c r="AC608" t="s">
        <v>5363</v>
      </c>
    </row>
    <row r="609" spans="1:29" x14ac:dyDescent="0.25">
      <c r="A609" s="7" t="s">
        <v>1240</v>
      </c>
      <c r="B609" s="8">
        <v>85509199</v>
      </c>
      <c r="C609" s="8">
        <v>24235</v>
      </c>
      <c r="D609" s="8">
        <v>5.7270584969999998</v>
      </c>
      <c r="E609" s="8">
        <v>5.6705530399999997</v>
      </c>
      <c r="F609" s="8">
        <v>5.5451328090000001</v>
      </c>
      <c r="G609" s="8">
        <v>5.5341012620000001</v>
      </c>
      <c r="H609" s="8">
        <v>4.5727921169999997</v>
      </c>
      <c r="I609" s="8">
        <v>3.633751304</v>
      </c>
      <c r="J609" s="8">
        <v>3.4720082080000001</v>
      </c>
      <c r="K609" s="8">
        <v>5</v>
      </c>
      <c r="L609" s="8">
        <v>5.9374072230000001</v>
      </c>
      <c r="M609" s="8">
        <v>1.0821635329999999</v>
      </c>
      <c r="N609" s="8">
        <v>43.231837919999997</v>
      </c>
      <c r="O609" s="8">
        <v>3.1349999999999998</v>
      </c>
      <c r="P609" s="8">
        <v>6.4000000000000001E-2</v>
      </c>
      <c r="Q609" s="8">
        <v>6.4000000000000001E-2</v>
      </c>
      <c r="R609" s="8">
        <v>64</v>
      </c>
      <c r="S609" s="8">
        <v>40</v>
      </c>
      <c r="T609" s="8">
        <v>3.67</v>
      </c>
      <c r="U609" s="8">
        <v>12.9</v>
      </c>
      <c r="V609" s="9">
        <v>315.399</v>
      </c>
      <c r="W609" s="9">
        <v>13.635278448130078</v>
      </c>
      <c r="X609" t="e">
        <f>VLOOKUP(B609,[1]Daphnia!F$2:J$1059,5,FALSE)</f>
        <v>#N/A</v>
      </c>
      <c r="Y609" t="s">
        <v>27</v>
      </c>
      <c r="Z609" t="s">
        <v>27</v>
      </c>
      <c r="AA609" t="s">
        <v>27</v>
      </c>
      <c r="AB609" t="s">
        <v>5363</v>
      </c>
      <c r="AC609" t="s">
        <v>5363</v>
      </c>
    </row>
    <row r="610" spans="1:29" x14ac:dyDescent="0.25">
      <c r="A610" s="7" t="s">
        <v>1242</v>
      </c>
      <c r="B610" s="8">
        <v>101202</v>
      </c>
      <c r="C610" s="8">
        <v>26214</v>
      </c>
      <c r="D610" s="8">
        <v>5.5080813810000002</v>
      </c>
      <c r="E610" s="8">
        <v>4.9714222990000003</v>
      </c>
      <c r="F610" s="8">
        <v>4.2769261910000003</v>
      </c>
      <c r="G610" s="8">
        <v>4.2105330399999996</v>
      </c>
      <c r="H610" s="8">
        <v>4.2581653089999998</v>
      </c>
      <c r="I610" s="8">
        <v>4.0951088880000004</v>
      </c>
      <c r="J610" s="8">
        <v>3.8098946969999998</v>
      </c>
      <c r="K610" s="8">
        <v>0.5</v>
      </c>
      <c r="L610" s="8">
        <v>5.9985833270000004</v>
      </c>
      <c r="M610" s="8">
        <v>1.362659995</v>
      </c>
      <c r="N610" s="8">
        <v>0.96400377999999998</v>
      </c>
      <c r="O610" s="8">
        <v>4.0733373740000003</v>
      </c>
      <c r="P610" s="8">
        <v>0.64</v>
      </c>
      <c r="Q610" s="8">
        <v>0.64</v>
      </c>
      <c r="R610" s="8" t="s">
        <v>26</v>
      </c>
      <c r="S610" s="8" t="s">
        <v>27</v>
      </c>
      <c r="T610" s="8" t="s">
        <v>27</v>
      </c>
      <c r="U610" s="8" t="s">
        <v>27</v>
      </c>
      <c r="V610" s="9">
        <v>315.58</v>
      </c>
      <c r="W610" s="9">
        <v>0.30422031289239998</v>
      </c>
      <c r="X610">
        <f>VLOOKUP(B610,[1]Daphnia!F$2:J$1059,5,FALSE)</f>
        <v>10</v>
      </c>
      <c r="Y610">
        <v>103.94432191060392</v>
      </c>
      <c r="Z610">
        <v>92</v>
      </c>
      <c r="AA610">
        <v>120</v>
      </c>
      <c r="AB610" t="s">
        <v>5363</v>
      </c>
      <c r="AC610" t="s">
        <v>5363</v>
      </c>
    </row>
    <row r="611" spans="1:29" x14ac:dyDescent="0.25">
      <c r="A611" s="7" t="s">
        <v>1244</v>
      </c>
      <c r="B611" s="8">
        <v>1191500</v>
      </c>
      <c r="C611" s="8">
        <v>42416</v>
      </c>
      <c r="D611" s="8">
        <v>5.8350380570000002</v>
      </c>
      <c r="E611" s="8">
        <v>5.7941507650000004</v>
      </c>
      <c r="F611" s="8">
        <v>5.6196980190000003</v>
      </c>
      <c r="G611" s="8">
        <v>5.5641180490000002</v>
      </c>
      <c r="H611" s="8">
        <v>4.7513007299999996</v>
      </c>
      <c r="I611" s="8">
        <v>4.3297029409999999</v>
      </c>
      <c r="J611" s="8">
        <v>3.5578140290000002</v>
      </c>
      <c r="K611" s="8">
        <v>5</v>
      </c>
      <c r="L611" s="8">
        <v>5.9628852319999996</v>
      </c>
      <c r="M611" s="8">
        <v>0.996444514</v>
      </c>
      <c r="N611" s="8">
        <v>59.4038027</v>
      </c>
      <c r="O611" s="8">
        <v>3.1349999999999998</v>
      </c>
      <c r="P611" s="8">
        <v>6.4000000000000003E-3</v>
      </c>
      <c r="Q611" s="8">
        <v>6.4000000000000003E-3</v>
      </c>
      <c r="R611" s="8" t="s">
        <v>26</v>
      </c>
      <c r="S611" s="8" t="s">
        <v>27</v>
      </c>
      <c r="T611" s="8" t="s">
        <v>27</v>
      </c>
      <c r="U611" s="8" t="s">
        <v>27</v>
      </c>
      <c r="V611" s="9">
        <v>316.43</v>
      </c>
      <c r="W611" s="9">
        <v>18.797145288361001</v>
      </c>
      <c r="X611" t="e">
        <f>VLOOKUP(B611,[1]Daphnia!F$2:J$1059,5,FALSE)</f>
        <v>#N/A</v>
      </c>
      <c r="Y611" t="s">
        <v>27</v>
      </c>
      <c r="Z611" t="s">
        <v>27</v>
      </c>
      <c r="AA611" t="s">
        <v>27</v>
      </c>
      <c r="AB611" t="s">
        <v>5363</v>
      </c>
      <c r="AC611" t="s">
        <v>5363</v>
      </c>
    </row>
    <row r="612" spans="1:29" ht="30" x14ac:dyDescent="0.25">
      <c r="A612" s="7" t="s">
        <v>1246</v>
      </c>
      <c r="B612" s="8">
        <v>20325400</v>
      </c>
      <c r="C612" s="8">
        <v>20485</v>
      </c>
      <c r="D612" s="8">
        <v>5.8911284889999997</v>
      </c>
      <c r="E612" s="8">
        <v>5.9090602790000002</v>
      </c>
      <c r="F612" s="8">
        <v>5.9017819920000001</v>
      </c>
      <c r="G612" s="8">
        <v>5.6526581919999996</v>
      </c>
      <c r="H612" s="8">
        <v>5.7158511399999998</v>
      </c>
      <c r="I612" s="8">
        <v>5.4135754819999997</v>
      </c>
      <c r="J612" s="8">
        <v>6.3960412670000002</v>
      </c>
      <c r="K612" s="8" t="s">
        <v>25</v>
      </c>
      <c r="L612" s="8">
        <v>5.887079333</v>
      </c>
      <c r="M612" s="8">
        <v>24.620161299999999</v>
      </c>
      <c r="N612" s="8">
        <v>197.3348719</v>
      </c>
      <c r="O612" s="8">
        <v>6.75765204</v>
      </c>
      <c r="P612" s="8">
        <v>64</v>
      </c>
      <c r="Q612" s="8">
        <v>64</v>
      </c>
      <c r="R612" s="8">
        <v>64</v>
      </c>
      <c r="S612" s="8" t="s">
        <v>27</v>
      </c>
      <c r="T612" s="8" t="s">
        <v>27</v>
      </c>
      <c r="U612" s="8" t="s">
        <v>27</v>
      </c>
      <c r="V612" s="9">
        <v>317.20999999999998</v>
      </c>
      <c r="W612" s="9">
        <v>62.596594715398993</v>
      </c>
      <c r="X612" t="e">
        <f>VLOOKUP(B612,[1]Daphnia!F$2:J$1059,5,FALSE)</f>
        <v>#N/A</v>
      </c>
      <c r="Y612" t="s">
        <v>27</v>
      </c>
      <c r="Z612" t="s">
        <v>27</v>
      </c>
      <c r="AA612" t="s">
        <v>27</v>
      </c>
      <c r="AB612" t="s">
        <v>5363</v>
      </c>
      <c r="AC612" t="s">
        <v>5363</v>
      </c>
    </row>
    <row r="613" spans="1:29" x14ac:dyDescent="0.25">
      <c r="A613" s="7" t="s">
        <v>1248</v>
      </c>
      <c r="B613" s="8">
        <v>732116</v>
      </c>
      <c r="C613" s="8">
        <v>24261</v>
      </c>
      <c r="D613" s="8">
        <v>5.8878799390000003</v>
      </c>
      <c r="E613" s="8">
        <v>5.7556120579999996</v>
      </c>
      <c r="F613" s="8">
        <v>5.8577884679999999</v>
      </c>
      <c r="G613" s="8">
        <v>5.6147736190000002</v>
      </c>
      <c r="H613" s="8">
        <v>5.6603444620000003</v>
      </c>
      <c r="I613" s="8">
        <v>5.52045488</v>
      </c>
      <c r="J613" s="8">
        <v>5.0189013229999997</v>
      </c>
      <c r="K613" s="8">
        <v>10</v>
      </c>
      <c r="L613" s="8">
        <v>5.9675544729999999</v>
      </c>
      <c r="M613" s="8">
        <v>0.57796756900000001</v>
      </c>
      <c r="N613" s="8">
        <v>999.99999990000003</v>
      </c>
      <c r="O613" s="8">
        <v>3.1349999999999998</v>
      </c>
      <c r="P613" s="8" t="s">
        <v>26</v>
      </c>
      <c r="Q613" s="8" t="s">
        <v>26</v>
      </c>
      <c r="R613" s="8" t="s">
        <v>26</v>
      </c>
      <c r="S613" s="8" t="s">
        <v>27</v>
      </c>
      <c r="T613" s="8" t="s">
        <v>27</v>
      </c>
      <c r="U613" s="8" t="s">
        <v>27</v>
      </c>
      <c r="V613" s="9">
        <v>317.31</v>
      </c>
      <c r="W613" s="9">
        <v>317.30999996826898</v>
      </c>
      <c r="X613">
        <f>VLOOKUP(B613,[1]Daphnia!F$2:J$1059,5,FALSE)</f>
        <v>5.6</v>
      </c>
      <c r="Y613">
        <v>297.2582070406595</v>
      </c>
      <c r="Z613" t="s">
        <v>27</v>
      </c>
      <c r="AA613">
        <v>562.06291089162755</v>
      </c>
      <c r="AB613" t="s">
        <v>5363</v>
      </c>
      <c r="AC613" t="s">
        <v>5363</v>
      </c>
    </row>
    <row r="614" spans="1:29" x14ac:dyDescent="0.25">
      <c r="A614" s="7" t="s">
        <v>1250</v>
      </c>
      <c r="B614" s="8">
        <v>86500</v>
      </c>
      <c r="C614" s="8">
        <v>20122</v>
      </c>
      <c r="D614" s="8">
        <v>6.0870971559999996</v>
      </c>
      <c r="E614" s="8">
        <v>6.1225775230000004</v>
      </c>
      <c r="F614" s="8">
        <v>6.0352536529999998</v>
      </c>
      <c r="G614" s="8">
        <v>5.9541498710000003</v>
      </c>
      <c r="H614" s="8">
        <v>5.609651307</v>
      </c>
      <c r="I614" s="8">
        <v>5.4923207139999999</v>
      </c>
      <c r="J614" s="8">
        <v>3.904917604</v>
      </c>
      <c r="K614" s="8">
        <v>50</v>
      </c>
      <c r="L614" s="8">
        <v>6.0093360300000001</v>
      </c>
      <c r="M614" s="8">
        <v>2.104054112</v>
      </c>
      <c r="N614" s="8">
        <v>170.42582680000001</v>
      </c>
      <c r="O614" s="8">
        <v>3.1349999999999998</v>
      </c>
      <c r="P614" s="8">
        <v>64</v>
      </c>
      <c r="Q614" s="8" t="s">
        <v>26</v>
      </c>
      <c r="R614" s="8">
        <v>64</v>
      </c>
      <c r="S614" s="8">
        <v>40</v>
      </c>
      <c r="T614" s="8">
        <v>0.307</v>
      </c>
      <c r="U614" s="8">
        <v>9.2899999999999991</v>
      </c>
      <c r="V614" s="9">
        <v>317.32</v>
      </c>
      <c r="W614" s="9">
        <v>54.079523360176005</v>
      </c>
      <c r="X614">
        <f>VLOOKUP(B614,[1]Daphnia!F$2:J$1059,5,FALSE)</f>
        <v>1.1299999999999999</v>
      </c>
      <c r="Y614">
        <v>8.9694436994545406</v>
      </c>
      <c r="Z614">
        <v>1191.3942767727533</v>
      </c>
      <c r="AA614">
        <v>5.2048054718692418</v>
      </c>
      <c r="AB614" t="s">
        <v>5363</v>
      </c>
      <c r="AC614" t="s">
        <v>5363</v>
      </c>
    </row>
    <row r="615" spans="1:29" ht="30" x14ac:dyDescent="0.25">
      <c r="A615" s="7" t="s">
        <v>1252</v>
      </c>
      <c r="B615" s="8">
        <v>2971360</v>
      </c>
      <c r="C615" s="8">
        <v>22325</v>
      </c>
      <c r="D615" s="8">
        <v>6.1593170830000004</v>
      </c>
      <c r="E615" s="8">
        <v>6.1529407669999996</v>
      </c>
      <c r="F615" s="8">
        <v>6.1030182079999999</v>
      </c>
      <c r="G615" s="8">
        <v>6.0086994239999996</v>
      </c>
      <c r="H615" s="8">
        <v>5.2545385920000003</v>
      </c>
      <c r="I615" s="8">
        <v>4.6073901810000004</v>
      </c>
      <c r="J615" s="8">
        <v>4.1204909809999997</v>
      </c>
      <c r="K615" s="8">
        <v>50</v>
      </c>
      <c r="L615" s="8">
        <v>6.0418947989999996</v>
      </c>
      <c r="M615" s="8">
        <v>1.9644064919999999</v>
      </c>
      <c r="N615" s="8">
        <v>66.864255889999995</v>
      </c>
      <c r="O615" s="8">
        <v>3.9222463580000002</v>
      </c>
      <c r="P615" s="8">
        <v>0.64</v>
      </c>
      <c r="Q615" s="8">
        <v>0.64</v>
      </c>
      <c r="R615" s="8">
        <v>64</v>
      </c>
      <c r="S615" s="8">
        <v>40</v>
      </c>
      <c r="T615" s="8">
        <v>11.4</v>
      </c>
      <c r="U615" s="8">
        <v>24.7</v>
      </c>
      <c r="V615" s="9">
        <v>317.58999999999997</v>
      </c>
      <c r="W615" s="9">
        <v>21.235419028105099</v>
      </c>
      <c r="X615" t="e">
        <f>VLOOKUP(B615,[1]Daphnia!F$2:J$1059,5,FALSE)</f>
        <v>#N/A</v>
      </c>
      <c r="Y615" t="s">
        <v>27</v>
      </c>
      <c r="Z615" t="s">
        <v>27</v>
      </c>
      <c r="AA615" t="s">
        <v>27</v>
      </c>
      <c r="AB615" t="s">
        <v>5363</v>
      </c>
      <c r="AC615" t="s">
        <v>5363</v>
      </c>
    </row>
    <row r="616" spans="1:29" x14ac:dyDescent="0.25">
      <c r="A616" s="7" t="s">
        <v>1254</v>
      </c>
      <c r="B616" s="8">
        <v>131983727</v>
      </c>
      <c r="C616" s="8">
        <v>32655</v>
      </c>
      <c r="D616" s="8">
        <v>5.8214740230000004</v>
      </c>
      <c r="E616" s="8">
        <v>5.7187771300000003</v>
      </c>
      <c r="F616" s="8">
        <v>6.0748053359999998</v>
      </c>
      <c r="G616" s="8">
        <v>5.8383522839999999</v>
      </c>
      <c r="H616" s="8">
        <v>5.9136301830000004</v>
      </c>
      <c r="I616" s="8">
        <v>5.6761369850000003</v>
      </c>
      <c r="J616" s="8">
        <v>5.2469627670000003</v>
      </c>
      <c r="K616" s="8">
        <v>200</v>
      </c>
      <c r="L616" s="8">
        <v>5.9552298280000002</v>
      </c>
      <c r="M616" s="8">
        <v>3.3930868150000002</v>
      </c>
      <c r="N616" s="8">
        <v>120.233081</v>
      </c>
      <c r="O616" s="8">
        <v>5.1240223409999999</v>
      </c>
      <c r="P616" s="8" t="s">
        <v>26</v>
      </c>
      <c r="Q616" s="8" t="s">
        <v>26</v>
      </c>
      <c r="R616" s="8" t="s">
        <v>26</v>
      </c>
      <c r="S616" s="8">
        <v>7</v>
      </c>
      <c r="T616" s="8">
        <v>12.1</v>
      </c>
      <c r="U616" s="8">
        <v>13</v>
      </c>
      <c r="V616" s="9">
        <v>317.82</v>
      </c>
      <c r="W616" s="9">
        <v>38.212477803419993</v>
      </c>
      <c r="X616">
        <f>VLOOKUP(B616,[1]Daphnia!F$2:J$1059,5,FALSE)</f>
        <v>7600</v>
      </c>
      <c r="Y616" t="s">
        <v>27</v>
      </c>
      <c r="Z616" t="s">
        <v>27</v>
      </c>
      <c r="AA616" t="s">
        <v>27</v>
      </c>
      <c r="AB616" t="s">
        <v>5363</v>
      </c>
      <c r="AC616" t="s">
        <v>5363</v>
      </c>
    </row>
    <row r="617" spans="1:29" x14ac:dyDescent="0.25">
      <c r="A617" s="7" t="s">
        <v>1256</v>
      </c>
      <c r="B617" s="8">
        <v>72559</v>
      </c>
      <c r="C617" s="8">
        <v>20374</v>
      </c>
      <c r="D617" s="8">
        <v>5.7935600059999999</v>
      </c>
      <c r="E617" s="8">
        <v>5.7094763430000004</v>
      </c>
      <c r="F617" s="8">
        <v>4.35802669</v>
      </c>
      <c r="G617" s="8">
        <v>4.2077305660000004</v>
      </c>
      <c r="H617" s="8">
        <v>3.944419345</v>
      </c>
      <c r="I617" s="8">
        <v>3.9278317660000002</v>
      </c>
      <c r="J617" s="8">
        <v>3.6707861159999999</v>
      </c>
      <c r="K617" s="8">
        <v>5</v>
      </c>
      <c r="L617" s="8">
        <v>6.001608515</v>
      </c>
      <c r="M617" s="8">
        <v>1.597965673</v>
      </c>
      <c r="N617" s="8">
        <v>2.6428439109999999</v>
      </c>
      <c r="O617" s="8">
        <v>3.8831621790000002</v>
      </c>
      <c r="P617" s="8" t="s">
        <v>26</v>
      </c>
      <c r="Q617" s="8" t="s">
        <v>26</v>
      </c>
      <c r="R617" s="8" t="s">
        <v>26</v>
      </c>
      <c r="S617" s="8" t="s">
        <v>27</v>
      </c>
      <c r="T617" s="8" t="s">
        <v>27</v>
      </c>
      <c r="U617" s="8" t="s">
        <v>27</v>
      </c>
      <c r="V617" s="9">
        <v>318.02</v>
      </c>
      <c r="W617" s="9">
        <v>0.84047722057621999</v>
      </c>
      <c r="X617" t="e">
        <f>VLOOKUP(B617,[1]Daphnia!F$2:J$1059,5,FALSE)</f>
        <v>#N/A</v>
      </c>
      <c r="Y617" t="s">
        <v>27</v>
      </c>
      <c r="Z617" t="s">
        <v>27</v>
      </c>
      <c r="AA617">
        <v>32</v>
      </c>
      <c r="AB617" t="s">
        <v>5363</v>
      </c>
      <c r="AC617" t="s">
        <v>5363</v>
      </c>
    </row>
    <row r="618" spans="1:29" x14ac:dyDescent="0.25">
      <c r="A618" s="7" t="s">
        <v>1258</v>
      </c>
      <c r="B618" s="8">
        <v>15307796</v>
      </c>
      <c r="C618" s="8">
        <v>37208</v>
      </c>
      <c r="D618" s="8">
        <v>5.9330060580000001</v>
      </c>
      <c r="E618" s="8">
        <v>5.9454462479999997</v>
      </c>
      <c r="F618" s="8">
        <v>5.9176332829999998</v>
      </c>
      <c r="G618" s="8">
        <v>5.9941702450000003</v>
      </c>
      <c r="H618" s="8">
        <v>5.9213717250000002</v>
      </c>
      <c r="I618" s="8">
        <v>5.9044082769999999</v>
      </c>
      <c r="J618" s="8">
        <v>5.8303672469999999</v>
      </c>
      <c r="K618" s="8" t="s">
        <v>25</v>
      </c>
      <c r="L618" s="8">
        <v>5.9999587180000002</v>
      </c>
      <c r="M618" s="8">
        <v>0.29991963500000002</v>
      </c>
      <c r="N618" s="8">
        <v>1000</v>
      </c>
      <c r="O618" s="8">
        <v>5.6644615160000003</v>
      </c>
      <c r="P618" s="8">
        <v>64</v>
      </c>
      <c r="Q618" s="8">
        <v>64</v>
      </c>
      <c r="R618" s="8" t="s">
        <v>26</v>
      </c>
      <c r="S618" s="8" t="s">
        <v>27</v>
      </c>
      <c r="T618" s="8" t="s">
        <v>27</v>
      </c>
      <c r="U618" s="8" t="s">
        <v>27</v>
      </c>
      <c r="V618" s="9">
        <v>318.13</v>
      </c>
      <c r="W618" s="9">
        <v>318.13</v>
      </c>
      <c r="X618" t="e">
        <f>VLOOKUP(B618,[1]Daphnia!F$2:J$1059,5,FALSE)</f>
        <v>#N/A</v>
      </c>
      <c r="Y618" t="s">
        <v>27</v>
      </c>
      <c r="Z618" t="s">
        <v>27</v>
      </c>
      <c r="AA618" t="s">
        <v>27</v>
      </c>
      <c r="AB618" t="s">
        <v>5363</v>
      </c>
      <c r="AC618" t="s">
        <v>5363</v>
      </c>
    </row>
    <row r="619" spans="1:29" x14ac:dyDescent="0.25">
      <c r="A619" s="7" t="s">
        <v>1260</v>
      </c>
      <c r="B619" s="8">
        <v>77098</v>
      </c>
      <c r="C619" s="8">
        <v>21125</v>
      </c>
      <c r="D619" s="8">
        <v>5.8730325299999997</v>
      </c>
      <c r="E619" s="8">
        <v>5.8575132849999996</v>
      </c>
      <c r="F619" s="8">
        <v>5.8739419420000001</v>
      </c>
      <c r="G619" s="8">
        <v>5.8677380860000001</v>
      </c>
      <c r="H619" s="8">
        <v>5.7771552389999998</v>
      </c>
      <c r="I619" s="8">
        <v>5.8432636740000001</v>
      </c>
      <c r="J619" s="8">
        <v>5.5487110599999996</v>
      </c>
      <c r="K619" s="8">
        <v>200</v>
      </c>
      <c r="L619" s="8">
        <v>5.9954669410000001</v>
      </c>
      <c r="M619" s="8">
        <v>0.32827777200000002</v>
      </c>
      <c r="N619" s="8">
        <v>1000</v>
      </c>
      <c r="O619" s="8">
        <v>5.1142247210000003</v>
      </c>
      <c r="P619" s="8" t="s">
        <v>26</v>
      </c>
      <c r="Q619" s="8" t="s">
        <v>26</v>
      </c>
      <c r="R619" s="8" t="s">
        <v>26</v>
      </c>
      <c r="S619" s="8" t="s">
        <v>27</v>
      </c>
      <c r="T619" s="8" t="s">
        <v>27</v>
      </c>
      <c r="U619" s="8" t="s">
        <v>27</v>
      </c>
      <c r="V619" s="9">
        <v>318.32799999999997</v>
      </c>
      <c r="W619" s="9">
        <v>318.32799999999997</v>
      </c>
      <c r="X619" t="e">
        <f>VLOOKUP(B619,[1]Daphnia!F$2:J$1059,5,FALSE)</f>
        <v>#N/A</v>
      </c>
      <c r="Y619" t="s">
        <v>27</v>
      </c>
      <c r="Z619" t="s">
        <v>27</v>
      </c>
      <c r="AA619" t="s">
        <v>27</v>
      </c>
      <c r="AB619" t="s">
        <v>5363</v>
      </c>
      <c r="AC619" t="s">
        <v>5363</v>
      </c>
    </row>
    <row r="620" spans="1:29" x14ac:dyDescent="0.25">
      <c r="A620" s="7" t="s">
        <v>1262</v>
      </c>
      <c r="B620" s="8">
        <v>744456</v>
      </c>
      <c r="C620" s="8">
        <v>37752</v>
      </c>
      <c r="D620" s="8">
        <v>5.8657599649999996</v>
      </c>
      <c r="E620" s="8">
        <v>5.8879296180000003</v>
      </c>
      <c r="F620" s="8">
        <v>5.8652454870000001</v>
      </c>
      <c r="G620" s="8">
        <v>5.8736546690000004</v>
      </c>
      <c r="H620" s="8">
        <v>5.940580121</v>
      </c>
      <c r="I620" s="8">
        <v>5.9399651029999996</v>
      </c>
      <c r="J620" s="8">
        <v>5.698451135</v>
      </c>
      <c r="K620" s="8" t="s">
        <v>25</v>
      </c>
      <c r="L620" s="8">
        <v>5.9581769360000001</v>
      </c>
      <c r="M620" s="8">
        <v>8.2671431119999994</v>
      </c>
      <c r="N620" s="8">
        <v>137.54907610000001</v>
      </c>
      <c r="O620" s="8">
        <v>5.6907774910000004</v>
      </c>
      <c r="P620" s="8" t="s">
        <v>26</v>
      </c>
      <c r="Q620" s="8" t="s">
        <v>26</v>
      </c>
      <c r="R620" s="8" t="s">
        <v>26</v>
      </c>
      <c r="S620" s="8" t="s">
        <v>27</v>
      </c>
      <c r="T620" s="8" t="s">
        <v>27</v>
      </c>
      <c r="U620" s="8" t="s">
        <v>27</v>
      </c>
      <c r="V620" s="9">
        <v>318.32799999999997</v>
      </c>
      <c r="W620" s="9">
        <v>43.785722296760795</v>
      </c>
      <c r="X620" t="e">
        <f>VLOOKUP(B620,[1]Daphnia!F$2:J$1059,5,FALSE)</f>
        <v>#N/A</v>
      </c>
      <c r="Y620" t="s">
        <v>27</v>
      </c>
      <c r="Z620" t="s">
        <v>27</v>
      </c>
      <c r="AA620" t="s">
        <v>27</v>
      </c>
      <c r="AB620" t="s">
        <v>4570</v>
      </c>
      <c r="AC620" t="s">
        <v>4571</v>
      </c>
    </row>
    <row r="621" spans="1:29" x14ac:dyDescent="0.25">
      <c r="A621" s="7" t="s">
        <v>1264</v>
      </c>
      <c r="B621" s="8">
        <v>96182535</v>
      </c>
      <c r="C621" s="8">
        <v>32482</v>
      </c>
      <c r="D621" s="8">
        <v>5.9954702519999996</v>
      </c>
      <c r="E621" s="8">
        <v>6.0121439319999999</v>
      </c>
      <c r="F621" s="8">
        <v>5.8891719050000004</v>
      </c>
      <c r="G621" s="8">
        <v>5.7565489799999998</v>
      </c>
      <c r="H621" s="8">
        <v>4.5050314990000002</v>
      </c>
      <c r="I621" s="8">
        <v>3.6616332580000002</v>
      </c>
      <c r="J621" s="8">
        <v>3.5576747960000001</v>
      </c>
      <c r="K621" s="8">
        <v>50</v>
      </c>
      <c r="L621" s="8">
        <v>5.9942198250000001</v>
      </c>
      <c r="M621" s="8">
        <v>1.6952440719999999</v>
      </c>
      <c r="N621" s="8">
        <v>46.50667988</v>
      </c>
      <c r="O621" s="8">
        <v>3.1349999999999998</v>
      </c>
      <c r="P621" s="8" t="s">
        <v>26</v>
      </c>
      <c r="Q621" s="8" t="s">
        <v>26</v>
      </c>
      <c r="R621" s="8" t="s">
        <v>26</v>
      </c>
      <c r="S621" s="8">
        <v>4</v>
      </c>
      <c r="T621" s="8">
        <v>8.64</v>
      </c>
      <c r="U621" s="8">
        <v>9.61</v>
      </c>
      <c r="V621" s="9">
        <v>318.37</v>
      </c>
      <c r="W621" s="9">
        <v>14.806331673395599</v>
      </c>
      <c r="X621">
        <f>VLOOKUP(B621,[1]Daphnia!F$2:J$1059,5,FALSE)</f>
        <v>7.8E-2</v>
      </c>
      <c r="Y621">
        <v>89</v>
      </c>
      <c r="Z621" t="s">
        <v>27</v>
      </c>
      <c r="AA621">
        <v>2220</v>
      </c>
      <c r="AB621" t="s">
        <v>5363</v>
      </c>
      <c r="AC621" t="s">
        <v>5363</v>
      </c>
    </row>
    <row r="622" spans="1:29" x14ac:dyDescent="0.25">
      <c r="A622" s="7" t="s">
        <v>1266</v>
      </c>
      <c r="B622" s="8">
        <v>72548</v>
      </c>
      <c r="C622" s="8">
        <v>20373</v>
      </c>
      <c r="D622" s="8">
        <v>5.5940343349999999</v>
      </c>
      <c r="E622" s="8">
        <v>5.5730334810000004</v>
      </c>
      <c r="F622" s="8">
        <v>3.6245618739999999</v>
      </c>
      <c r="G622" s="8">
        <v>3.700620067</v>
      </c>
      <c r="H622" s="8">
        <v>3.676013201</v>
      </c>
      <c r="I622" s="8">
        <v>3.5715897069999998</v>
      </c>
      <c r="J622" s="8">
        <v>3.142349474</v>
      </c>
      <c r="K622" s="8">
        <v>0.5</v>
      </c>
      <c r="L622" s="8">
        <v>5.9800921840000001</v>
      </c>
      <c r="M622" s="8">
        <v>2.07115677</v>
      </c>
      <c r="N622" s="8">
        <v>1.881541795</v>
      </c>
      <c r="O622" s="8">
        <v>3.4176468780000002</v>
      </c>
      <c r="P622" s="8">
        <v>6.4000000000000001E-2</v>
      </c>
      <c r="Q622" s="8">
        <v>6.4000000000000001E-2</v>
      </c>
      <c r="R622" s="8" t="s">
        <v>26</v>
      </c>
      <c r="S622" s="8" t="s">
        <v>27</v>
      </c>
      <c r="T622" s="8" t="s">
        <v>27</v>
      </c>
      <c r="U622" s="8" t="s">
        <v>27</v>
      </c>
      <c r="V622" s="9">
        <v>320.02999999999997</v>
      </c>
      <c r="W622" s="9">
        <v>0.60214982065384992</v>
      </c>
      <c r="X622">
        <f>VLOOKUP(B622,[1]Daphnia!F$2:J$1059,5,FALSE)</f>
        <v>8.9</v>
      </c>
      <c r="Y622">
        <v>42</v>
      </c>
      <c r="Z622" t="s">
        <v>27</v>
      </c>
      <c r="AA622">
        <v>70</v>
      </c>
      <c r="AB622" t="s">
        <v>4575</v>
      </c>
      <c r="AC622" t="s">
        <v>4576</v>
      </c>
    </row>
    <row r="623" spans="1:29" x14ac:dyDescent="0.25">
      <c r="A623" s="7" t="s">
        <v>1268</v>
      </c>
      <c r="B623" s="8">
        <v>95737681</v>
      </c>
      <c r="C623" s="8">
        <v>32640</v>
      </c>
      <c r="D623" s="8">
        <v>5.5478028559999997</v>
      </c>
      <c r="E623" s="8">
        <v>5.438607932</v>
      </c>
      <c r="F623" s="8">
        <v>5.1446341139999996</v>
      </c>
      <c r="G623" s="8">
        <v>4.8675179699999997</v>
      </c>
      <c r="H623" s="8">
        <v>4.8400877260000001</v>
      </c>
      <c r="I623" s="8">
        <v>4.7001265730000004</v>
      </c>
      <c r="J623" s="8">
        <v>4.8066997840000001</v>
      </c>
      <c r="K623" s="8">
        <v>0.5</v>
      </c>
      <c r="L623" s="8">
        <v>6.0020020199999999</v>
      </c>
      <c r="M623" s="8">
        <v>0.73833060399999995</v>
      </c>
      <c r="N623" s="8">
        <v>1.3672326189999999</v>
      </c>
      <c r="O623" s="8">
        <v>4.7253427759999997</v>
      </c>
      <c r="P623" s="8" t="s">
        <v>26</v>
      </c>
      <c r="Q623" s="8" t="s">
        <v>26</v>
      </c>
      <c r="R623" s="8" t="s">
        <v>26</v>
      </c>
      <c r="S623" s="8">
        <v>40</v>
      </c>
      <c r="T623" s="8">
        <v>23.4</v>
      </c>
      <c r="U623" s="8">
        <v>26.1</v>
      </c>
      <c r="V623" s="9">
        <v>321.37599999999998</v>
      </c>
      <c r="W623" s="9">
        <v>0.43939575016374394</v>
      </c>
      <c r="X623">
        <f>VLOOKUP(B623,[1]Daphnia!F$2:J$1059,5,FALSE)</f>
        <v>400</v>
      </c>
      <c r="Y623" t="s">
        <v>27</v>
      </c>
      <c r="Z623" t="s">
        <v>27</v>
      </c>
      <c r="AA623" t="s">
        <v>27</v>
      </c>
      <c r="AB623" t="s">
        <v>4570</v>
      </c>
      <c r="AC623" t="s">
        <v>4571</v>
      </c>
    </row>
    <row r="624" spans="1:29" x14ac:dyDescent="0.25">
      <c r="A624" s="7" t="s">
        <v>1270</v>
      </c>
      <c r="B624" s="8">
        <v>5598130</v>
      </c>
      <c r="C624" s="8">
        <v>32352</v>
      </c>
      <c r="D624" s="8">
        <v>6.2387603580000004</v>
      </c>
      <c r="E624" s="8">
        <v>6.2934400640000003</v>
      </c>
      <c r="F624" s="8">
        <v>6.2962081190000001</v>
      </c>
      <c r="G624" s="8">
        <v>6.16669717</v>
      </c>
      <c r="H624" s="8">
        <v>5.9270531760000003</v>
      </c>
      <c r="I624" s="8">
        <v>4.6813969240000004</v>
      </c>
      <c r="J624" s="8">
        <v>3.5919612029999999</v>
      </c>
      <c r="K624" s="8">
        <v>100</v>
      </c>
      <c r="L624" s="8">
        <v>6.0828153110000001</v>
      </c>
      <c r="M624" s="8">
        <v>4.1129259410000003</v>
      </c>
      <c r="N624" s="8">
        <v>96.817354379999998</v>
      </c>
      <c r="O624" s="8">
        <v>3.4602659039999999</v>
      </c>
      <c r="P624" s="8">
        <v>64</v>
      </c>
      <c r="Q624" s="8">
        <v>64</v>
      </c>
      <c r="R624" s="8">
        <v>64</v>
      </c>
      <c r="S624" s="8">
        <v>40</v>
      </c>
      <c r="T624" s="8">
        <v>0.26100000000000001</v>
      </c>
      <c r="U624" s="8">
        <v>0.40500000000000003</v>
      </c>
      <c r="V624" s="9">
        <v>322.52</v>
      </c>
      <c r="W624" s="9">
        <v>31.225533134637597</v>
      </c>
      <c r="X624">
        <f>VLOOKUP(B624,[1]Daphnia!F$2:J$1059,5,FALSE)</f>
        <v>1.1100000000000001</v>
      </c>
      <c r="Y624">
        <v>880</v>
      </c>
      <c r="Z624" t="s">
        <v>27</v>
      </c>
      <c r="AA624">
        <v>190.05262429127359</v>
      </c>
      <c r="AB624" t="s">
        <v>5363</v>
      </c>
      <c r="AC624" t="s">
        <v>5363</v>
      </c>
    </row>
    <row r="625" spans="1:29" x14ac:dyDescent="0.25">
      <c r="A625" s="7" t="s">
        <v>1272</v>
      </c>
      <c r="B625" s="8">
        <v>15310017</v>
      </c>
      <c r="C625" s="8">
        <v>41623</v>
      </c>
      <c r="D625" s="8">
        <v>5.993774384</v>
      </c>
      <c r="E625" s="8">
        <v>5.9795227779999998</v>
      </c>
      <c r="F625" s="8">
        <v>5.6231777489999999</v>
      </c>
      <c r="G625" s="8">
        <v>5.6633581450000001</v>
      </c>
      <c r="H625" s="8">
        <v>4.1602291009999997</v>
      </c>
      <c r="I625" s="8">
        <v>4.1939272279999997</v>
      </c>
      <c r="J625" s="8">
        <v>3.3667381089999999</v>
      </c>
      <c r="K625" s="8">
        <v>5</v>
      </c>
      <c r="L625" s="8">
        <v>6.0011356889999998</v>
      </c>
      <c r="M625" s="8">
        <v>1.1139027349999999</v>
      </c>
      <c r="N625" s="8">
        <v>39.290193850000001</v>
      </c>
      <c r="O625" s="8">
        <v>3.1349999999999998</v>
      </c>
      <c r="P625" s="8">
        <v>6.4</v>
      </c>
      <c r="Q625" s="8">
        <v>6.4</v>
      </c>
      <c r="R625" s="8">
        <v>64</v>
      </c>
      <c r="S625" s="8" t="s">
        <v>27</v>
      </c>
      <c r="T625" s="8" t="s">
        <v>27</v>
      </c>
      <c r="U625" s="8" t="s">
        <v>27</v>
      </c>
      <c r="V625" s="9">
        <v>323.13299999999998</v>
      </c>
      <c r="W625" s="9">
        <v>12.69595820933205</v>
      </c>
      <c r="X625" t="e">
        <f>VLOOKUP(B625,[1]Daphnia!F$2:J$1059,5,FALSE)</f>
        <v>#N/A</v>
      </c>
      <c r="Y625" t="s">
        <v>27</v>
      </c>
      <c r="Z625" t="s">
        <v>27</v>
      </c>
      <c r="AA625" t="s">
        <v>27</v>
      </c>
      <c r="AB625" t="s">
        <v>5363</v>
      </c>
      <c r="AC625" t="s">
        <v>5363</v>
      </c>
    </row>
    <row r="626" spans="1:29" ht="30" x14ac:dyDescent="0.25">
      <c r="A626" s="7" t="s">
        <v>1274</v>
      </c>
      <c r="B626" s="8">
        <v>2104645</v>
      </c>
      <c r="C626" s="8">
        <v>22174</v>
      </c>
      <c r="D626" s="8">
        <v>5.277832815</v>
      </c>
      <c r="E626" s="8">
        <v>5.0681181049999999</v>
      </c>
      <c r="F626" s="8">
        <v>4.5294821120000002</v>
      </c>
      <c r="G626" s="8">
        <v>4.376802294</v>
      </c>
      <c r="H626" s="8">
        <v>4.1350389740000004</v>
      </c>
      <c r="I626" s="8">
        <v>4.0120061509999996</v>
      </c>
      <c r="J626" s="8">
        <v>3.3882609879999999</v>
      </c>
      <c r="K626" s="8">
        <v>0.5</v>
      </c>
      <c r="L626" s="8">
        <v>6.0015998609999999</v>
      </c>
      <c r="M626" s="8">
        <v>0.41016924999999999</v>
      </c>
      <c r="N626" s="8">
        <v>6.0943801049999999</v>
      </c>
      <c r="O626" s="8">
        <v>3.1349999999999998</v>
      </c>
      <c r="P626" s="8" t="s">
        <v>26</v>
      </c>
      <c r="Q626" s="8" t="s">
        <v>26</v>
      </c>
      <c r="R626" s="8" t="s">
        <v>26</v>
      </c>
      <c r="S626" s="8" t="s">
        <v>27</v>
      </c>
      <c r="T626" s="8" t="s">
        <v>27</v>
      </c>
      <c r="U626" s="8" t="s">
        <v>27</v>
      </c>
      <c r="V626" s="9">
        <v>323.3</v>
      </c>
      <c r="W626" s="9">
        <v>1.9703130879465001</v>
      </c>
      <c r="X626">
        <f>VLOOKUP(B626,[1]Daphnia!F$2:J$1059,5,FALSE)</f>
        <v>0.3</v>
      </c>
      <c r="Y626">
        <v>110</v>
      </c>
      <c r="Z626">
        <v>140.17845768876185</v>
      </c>
      <c r="AA626">
        <v>210</v>
      </c>
      <c r="AB626" t="s">
        <v>4575</v>
      </c>
      <c r="AC626" t="s">
        <v>4576</v>
      </c>
    </row>
    <row r="627" spans="1:29" x14ac:dyDescent="0.25">
      <c r="A627" s="7" t="s">
        <v>1276</v>
      </c>
      <c r="B627" s="8">
        <v>66332965</v>
      </c>
      <c r="C627" s="8">
        <v>24109</v>
      </c>
      <c r="D627" s="8">
        <v>5.9394019949999999</v>
      </c>
      <c r="E627" s="8">
        <v>5.9757066959999996</v>
      </c>
      <c r="F627" s="8">
        <v>6.078392161</v>
      </c>
      <c r="G627" s="8">
        <v>6.0104014799999996</v>
      </c>
      <c r="H627" s="8">
        <v>5.5029936289999997</v>
      </c>
      <c r="I627" s="8">
        <v>6.2955454020000001</v>
      </c>
      <c r="J627" s="8">
        <v>5.4340277309999996</v>
      </c>
      <c r="K627" s="8">
        <v>200</v>
      </c>
      <c r="L627" s="8">
        <v>5.9868488910000002</v>
      </c>
      <c r="M627" s="8">
        <v>24.998399299999999</v>
      </c>
      <c r="N627" s="8">
        <v>192.22348020000001</v>
      </c>
      <c r="O627" s="8">
        <v>5.2221784339999999</v>
      </c>
      <c r="P627" s="8">
        <v>6.4</v>
      </c>
      <c r="Q627" s="8">
        <v>6.4</v>
      </c>
      <c r="R627" s="8">
        <v>64</v>
      </c>
      <c r="S627" s="8">
        <v>40</v>
      </c>
      <c r="T627" s="8">
        <v>9.59</v>
      </c>
      <c r="U627" s="8">
        <v>11.7</v>
      </c>
      <c r="V627" s="9">
        <v>323.315</v>
      </c>
      <c r="W627" s="9">
        <v>62.148734500863007</v>
      </c>
      <c r="X627" t="e">
        <f>VLOOKUP(B627,[1]Daphnia!F$2:J$1059,5,FALSE)</f>
        <v>#N/A</v>
      </c>
      <c r="Y627" t="s">
        <v>27</v>
      </c>
      <c r="Z627">
        <v>4800</v>
      </c>
      <c r="AA627">
        <v>5400</v>
      </c>
      <c r="AB627" t="s">
        <v>5363</v>
      </c>
      <c r="AC627" t="s">
        <v>5363</v>
      </c>
    </row>
    <row r="628" spans="1:29" ht="45" x14ac:dyDescent="0.25">
      <c r="A628" s="7" t="s">
        <v>1278</v>
      </c>
      <c r="B628" s="8">
        <v>220860504</v>
      </c>
      <c r="C628" s="8">
        <v>47254</v>
      </c>
      <c r="D628" s="8">
        <v>5.8464011840000003</v>
      </c>
      <c r="E628" s="8">
        <v>5.8383247919999999</v>
      </c>
      <c r="F628" s="8">
        <v>5.8368734699999996</v>
      </c>
      <c r="G628" s="8">
        <v>5.9593146539999999</v>
      </c>
      <c r="H628" s="8">
        <v>5.9092593170000001</v>
      </c>
      <c r="I628" s="8">
        <v>5.8611942719999996</v>
      </c>
      <c r="J628" s="8">
        <v>5.6259779959999996</v>
      </c>
      <c r="K628" s="8">
        <v>200</v>
      </c>
      <c r="L628" s="8">
        <v>5.9502685460000002</v>
      </c>
      <c r="M628" s="8">
        <v>1.794725774</v>
      </c>
      <c r="N628" s="8">
        <v>619.98119220000001</v>
      </c>
      <c r="O628" s="8">
        <v>3.1349999999999998</v>
      </c>
      <c r="P628" s="8" t="s">
        <v>26</v>
      </c>
      <c r="Q628" s="8" t="s">
        <v>26</v>
      </c>
      <c r="R628" s="8" t="s">
        <v>26</v>
      </c>
      <c r="S628" s="8" t="s">
        <v>27</v>
      </c>
      <c r="T628" s="8" t="s">
        <v>27</v>
      </c>
      <c r="U628" s="8" t="s">
        <v>27</v>
      </c>
      <c r="V628" s="9">
        <v>323.35199999999998</v>
      </c>
      <c r="W628" s="9">
        <v>200.47215846025441</v>
      </c>
      <c r="X628" t="e">
        <f>VLOOKUP(B628,[1]Daphnia!F$2:J$1059,5,FALSE)</f>
        <v>#N/A</v>
      </c>
      <c r="Y628" t="s">
        <v>27</v>
      </c>
      <c r="Z628" t="s">
        <v>27</v>
      </c>
      <c r="AA628" t="s">
        <v>27</v>
      </c>
      <c r="AB628" t="s">
        <v>5363</v>
      </c>
      <c r="AC628" t="s">
        <v>5363</v>
      </c>
    </row>
    <row r="629" spans="1:29" x14ac:dyDescent="0.25">
      <c r="A629" s="7" t="s">
        <v>1280</v>
      </c>
      <c r="B629" s="8">
        <v>105624860</v>
      </c>
      <c r="C629" s="8">
        <v>46970</v>
      </c>
      <c r="D629" s="8">
        <v>5.7762813079999997</v>
      </c>
      <c r="E629" s="8">
        <v>5.7458945760000004</v>
      </c>
      <c r="F629" s="8">
        <v>5.7545146540000003</v>
      </c>
      <c r="G629" s="8">
        <v>5.7617067649999996</v>
      </c>
      <c r="H629" s="8">
        <v>5.624421409</v>
      </c>
      <c r="I629" s="8">
        <v>4.8799989989999997</v>
      </c>
      <c r="J629" s="8">
        <v>4.7764086619999997</v>
      </c>
      <c r="K629" s="8">
        <v>50</v>
      </c>
      <c r="L629" s="8">
        <v>5.9125813599999999</v>
      </c>
      <c r="M629" s="8">
        <v>6.5448210590000002</v>
      </c>
      <c r="N629" s="8">
        <v>58.615865020000001</v>
      </c>
      <c r="O629" s="8">
        <v>4.7862420419999996</v>
      </c>
      <c r="P629" s="8">
        <v>0.64</v>
      </c>
      <c r="Q629" s="8">
        <v>0.64</v>
      </c>
      <c r="R629" s="8" t="s">
        <v>26</v>
      </c>
      <c r="S629" s="8" t="s">
        <v>27</v>
      </c>
      <c r="T629" s="8" t="s">
        <v>27</v>
      </c>
      <c r="U629" s="8" t="s">
        <v>27</v>
      </c>
      <c r="V629" s="9">
        <v>323.392</v>
      </c>
      <c r="W629" s="9">
        <v>18.95590182054784</v>
      </c>
      <c r="X629" t="e">
        <f>VLOOKUP(B629,[1]Daphnia!F$2:J$1059,5,FALSE)</f>
        <v>#N/A</v>
      </c>
      <c r="Y629" t="s">
        <v>27</v>
      </c>
      <c r="Z629" t="s">
        <v>27</v>
      </c>
      <c r="AA629" t="s">
        <v>27</v>
      </c>
      <c r="AB629" t="s">
        <v>5363</v>
      </c>
      <c r="AC629" t="s">
        <v>5363</v>
      </c>
    </row>
    <row r="630" spans="1:29" x14ac:dyDescent="0.25">
      <c r="A630" s="7" t="s">
        <v>1282</v>
      </c>
      <c r="B630" s="8">
        <v>3147759</v>
      </c>
      <c r="C630" s="8">
        <v>27522</v>
      </c>
      <c r="D630" s="8">
        <v>5.456049041</v>
      </c>
      <c r="E630" s="8">
        <v>5.5817254399999996</v>
      </c>
      <c r="F630" s="8">
        <v>5.5748836659999998</v>
      </c>
      <c r="G630" s="8">
        <v>5.5785023999999996</v>
      </c>
      <c r="H630" s="8">
        <v>5.5846073909999996</v>
      </c>
      <c r="I630" s="8">
        <v>5.5509671330000003</v>
      </c>
      <c r="J630" s="8">
        <v>5.4362334130000001</v>
      </c>
      <c r="K630" s="8">
        <v>0.5</v>
      </c>
      <c r="L630" s="8">
        <v>6.0015305760000004</v>
      </c>
      <c r="M630" s="8">
        <v>1.1624206E-2</v>
      </c>
      <c r="N630" s="8">
        <v>1000</v>
      </c>
      <c r="O630" s="8">
        <v>5.0519408459999999</v>
      </c>
      <c r="P630" s="8" t="s">
        <v>26</v>
      </c>
      <c r="Q630" s="8" t="s">
        <v>26</v>
      </c>
      <c r="R630" s="8" t="s">
        <v>26</v>
      </c>
      <c r="S630" s="8" t="s">
        <v>27</v>
      </c>
      <c r="T630" s="8" t="s">
        <v>27</v>
      </c>
      <c r="U630" s="8" t="s">
        <v>27</v>
      </c>
      <c r="V630" s="9">
        <v>323.44</v>
      </c>
      <c r="W630" s="9">
        <v>323.44</v>
      </c>
      <c r="X630" t="e">
        <f>VLOOKUP(B630,[1]Daphnia!F$2:J$1059,5,FALSE)</f>
        <v>#N/A</v>
      </c>
      <c r="Y630" t="s">
        <v>27</v>
      </c>
      <c r="Z630" t="s">
        <v>27</v>
      </c>
      <c r="AA630" t="s">
        <v>27</v>
      </c>
      <c r="AB630" t="s">
        <v>5363</v>
      </c>
      <c r="AC630" t="s">
        <v>5363</v>
      </c>
    </row>
    <row r="631" spans="1:29" x14ac:dyDescent="0.25">
      <c r="A631" s="7" t="s">
        <v>1284</v>
      </c>
      <c r="B631" s="8">
        <v>50892234</v>
      </c>
      <c r="C631" s="8">
        <v>20290</v>
      </c>
      <c r="D631" s="8">
        <v>6.0506327479999999</v>
      </c>
      <c r="E631" s="8">
        <v>5.9452337929999999</v>
      </c>
      <c r="F631" s="8">
        <v>5.9899589860000004</v>
      </c>
      <c r="G631" s="8">
        <v>5.9707922020000002</v>
      </c>
      <c r="H631" s="8">
        <v>5.9430502949999999</v>
      </c>
      <c r="I631" s="8">
        <v>5.7702099950000001</v>
      </c>
      <c r="J631" s="8">
        <v>5.9283044370000004</v>
      </c>
      <c r="K631" s="8" t="s">
        <v>25</v>
      </c>
      <c r="L631" s="8">
        <v>5.9966728429999998</v>
      </c>
      <c r="M631" s="8">
        <v>24.999999930000001</v>
      </c>
      <c r="N631" s="8">
        <v>51.255793869999998</v>
      </c>
      <c r="O631" s="8">
        <v>5.8457428790000003</v>
      </c>
      <c r="P631" s="8">
        <v>6.4</v>
      </c>
      <c r="Q631" s="8">
        <v>6.4</v>
      </c>
      <c r="R631" s="8" t="s">
        <v>26</v>
      </c>
      <c r="S631" s="8" t="s">
        <v>27</v>
      </c>
      <c r="T631" s="8" t="s">
        <v>27</v>
      </c>
      <c r="U631" s="8" t="s">
        <v>27</v>
      </c>
      <c r="V631" s="9">
        <v>323.8</v>
      </c>
      <c r="W631" s="9">
        <v>16.596626055106</v>
      </c>
      <c r="X631" t="e">
        <f>VLOOKUP(B631,[1]Daphnia!F$2:J$1059,5,FALSE)</f>
        <v>#N/A</v>
      </c>
      <c r="Y631" t="s">
        <v>27</v>
      </c>
      <c r="Z631" t="s">
        <v>27</v>
      </c>
      <c r="AA631" t="s">
        <v>27</v>
      </c>
      <c r="AB631" t="s">
        <v>4570</v>
      </c>
      <c r="AC631" t="s">
        <v>4571</v>
      </c>
    </row>
    <row r="632" spans="1:29" x14ac:dyDescent="0.25">
      <c r="A632" s="7" t="s">
        <v>1286</v>
      </c>
      <c r="B632" s="8">
        <v>35575963</v>
      </c>
      <c r="C632" s="8">
        <v>34818</v>
      </c>
      <c r="D632" s="8">
        <v>6.0672559850000001</v>
      </c>
      <c r="E632" s="8">
        <v>5.9427899440000003</v>
      </c>
      <c r="F632" s="8">
        <v>5.9148179369999996</v>
      </c>
      <c r="G632" s="8">
        <v>5.931057826</v>
      </c>
      <c r="H632" s="8">
        <v>5.8836657260000003</v>
      </c>
      <c r="I632" s="8">
        <v>5.7454885830000002</v>
      </c>
      <c r="J632" s="8">
        <v>5.5748213910000004</v>
      </c>
      <c r="K632" s="8">
        <v>200</v>
      </c>
      <c r="L632" s="8">
        <v>6.0008767440000002</v>
      </c>
      <c r="M632" s="8">
        <v>0.75341774699999997</v>
      </c>
      <c r="N632" s="8">
        <v>1000</v>
      </c>
      <c r="O632" s="8">
        <v>4.3551949490000004</v>
      </c>
      <c r="P632" s="8">
        <v>64</v>
      </c>
      <c r="Q632" s="8" t="s">
        <v>26</v>
      </c>
      <c r="R632" s="8">
        <v>64</v>
      </c>
      <c r="S632" s="8">
        <v>40</v>
      </c>
      <c r="T632" s="8">
        <v>11.4</v>
      </c>
      <c r="U632" s="8">
        <v>23.9</v>
      </c>
      <c r="V632" s="9">
        <v>324.67</v>
      </c>
      <c r="W632" s="9">
        <v>324.67</v>
      </c>
      <c r="X632" t="e">
        <f>VLOOKUP(B632,[1]Daphnia!F$2:J$1059,5,FALSE)</f>
        <v>#N/A</v>
      </c>
      <c r="Y632" t="s">
        <v>27</v>
      </c>
      <c r="Z632" t="s">
        <v>27</v>
      </c>
      <c r="AA632" t="s">
        <v>27</v>
      </c>
      <c r="AB632" t="s">
        <v>5363</v>
      </c>
      <c r="AC632" t="s">
        <v>5363</v>
      </c>
    </row>
    <row r="633" spans="1:29" x14ac:dyDescent="0.25">
      <c r="A633" s="7" t="s">
        <v>1288</v>
      </c>
      <c r="B633" s="8">
        <v>120116883</v>
      </c>
      <c r="C633" s="8">
        <v>34492</v>
      </c>
      <c r="D633" s="8">
        <v>5.9118383229999996</v>
      </c>
      <c r="E633" s="8">
        <v>5.910344383</v>
      </c>
      <c r="F633" s="8">
        <v>5.8817257300000003</v>
      </c>
      <c r="G633" s="8">
        <v>6.0221351289999996</v>
      </c>
      <c r="H633" s="8">
        <v>5.8352672270000001</v>
      </c>
      <c r="I633" s="8">
        <v>5.2907917500000003</v>
      </c>
      <c r="J633" s="8">
        <v>4.9138676529999996</v>
      </c>
      <c r="K633" s="8">
        <v>100</v>
      </c>
      <c r="L633" s="8">
        <v>5.9771079189999998</v>
      </c>
      <c r="M633" s="8">
        <v>7.427927113</v>
      </c>
      <c r="N633" s="8">
        <v>60.511217539999997</v>
      </c>
      <c r="O633" s="8">
        <v>5.2574207270000004</v>
      </c>
      <c r="P633" s="8">
        <v>0.64</v>
      </c>
      <c r="Q633" s="8">
        <v>6.4</v>
      </c>
      <c r="R633" s="8">
        <v>0.64</v>
      </c>
      <c r="S633" s="8">
        <v>40</v>
      </c>
      <c r="T633" s="8">
        <v>2.41</v>
      </c>
      <c r="U633" s="8">
        <v>3.51</v>
      </c>
      <c r="V633" s="9">
        <v>324.77999999999997</v>
      </c>
      <c r="W633" s="9">
        <v>19.652833232641196</v>
      </c>
      <c r="X633">
        <f>VLOOKUP(B633,[1]Daphnia!F$2:J$1059,5,FALSE)</f>
        <v>413</v>
      </c>
      <c r="Y633" t="s">
        <v>27</v>
      </c>
      <c r="Z633" t="s">
        <v>27</v>
      </c>
      <c r="AA633">
        <v>3.32</v>
      </c>
      <c r="AB633" t="s">
        <v>5363</v>
      </c>
      <c r="AC633" t="s">
        <v>5363</v>
      </c>
    </row>
    <row r="634" spans="1:29" x14ac:dyDescent="0.25">
      <c r="A634" s="7" t="s">
        <v>1290</v>
      </c>
      <c r="B634" s="8">
        <v>510156</v>
      </c>
      <c r="C634" s="8">
        <v>20299</v>
      </c>
      <c r="D634" s="8">
        <v>6.0505547289999999</v>
      </c>
      <c r="E634" s="8">
        <v>5.971452073</v>
      </c>
      <c r="F634" s="8">
        <v>5.8720619909999998</v>
      </c>
      <c r="G634" s="8">
        <v>5.6428317310000002</v>
      </c>
      <c r="H634" s="8">
        <v>4.2058887499999997</v>
      </c>
      <c r="I634" s="8">
        <v>4.0797468989999999</v>
      </c>
      <c r="J634" s="8">
        <v>3.1142481640000002</v>
      </c>
      <c r="K634" s="8">
        <v>10</v>
      </c>
      <c r="L634" s="8">
        <v>6.0071981000000001</v>
      </c>
      <c r="M634" s="8">
        <v>1.386086141</v>
      </c>
      <c r="N634" s="8">
        <v>39.387528060000001</v>
      </c>
      <c r="O634" s="8">
        <v>3.1349999999999998</v>
      </c>
      <c r="P634" s="8" t="s">
        <v>26</v>
      </c>
      <c r="Q634" s="8" t="s">
        <v>26</v>
      </c>
      <c r="R634" s="8" t="s">
        <v>26</v>
      </c>
      <c r="S634" s="8" t="s">
        <v>27</v>
      </c>
      <c r="T634" s="8" t="s">
        <v>27</v>
      </c>
      <c r="U634" s="8" t="s">
        <v>27</v>
      </c>
      <c r="V634" s="9">
        <v>325.19</v>
      </c>
      <c r="W634" s="9">
        <v>12.808430249831401</v>
      </c>
      <c r="X634" t="e">
        <f>VLOOKUP(B634,[1]Daphnia!F$2:J$1059,5,FALSE)</f>
        <v>#N/A</v>
      </c>
      <c r="Y634" t="s">
        <v>27</v>
      </c>
      <c r="Z634" t="s">
        <v>27</v>
      </c>
      <c r="AA634">
        <v>670</v>
      </c>
      <c r="AB634" t="s">
        <v>5363</v>
      </c>
      <c r="AC634" t="s">
        <v>5363</v>
      </c>
    </row>
    <row r="635" spans="1:29" ht="45" x14ac:dyDescent="0.25">
      <c r="A635" s="7" t="s">
        <v>1292</v>
      </c>
      <c r="B635" s="8">
        <v>298198524</v>
      </c>
      <c r="C635" s="8">
        <v>47359</v>
      </c>
      <c r="D635" s="8">
        <v>5.8359017460000002</v>
      </c>
      <c r="E635" s="8">
        <v>5.8315572590000002</v>
      </c>
      <c r="F635" s="8">
        <v>5.8076753959999996</v>
      </c>
      <c r="G635" s="8">
        <v>5.8275192159999998</v>
      </c>
      <c r="H635" s="8">
        <v>5.6542984240000003</v>
      </c>
      <c r="I635" s="8">
        <v>5.5988055980000002</v>
      </c>
      <c r="J635" s="8">
        <v>5.3265260699999999</v>
      </c>
      <c r="K635" s="8">
        <v>50</v>
      </c>
      <c r="L635" s="8">
        <v>5.9923033290000003</v>
      </c>
      <c r="M635" s="8">
        <v>0.40566749400000002</v>
      </c>
      <c r="N635" s="8">
        <v>1000</v>
      </c>
      <c r="O635" s="8">
        <v>4.3414768769999998</v>
      </c>
      <c r="P635" s="8">
        <v>6.4</v>
      </c>
      <c r="Q635" s="8">
        <v>6.4</v>
      </c>
      <c r="R635" s="8">
        <v>64</v>
      </c>
      <c r="S635" s="8" t="s">
        <v>27</v>
      </c>
      <c r="T635" s="8" t="s">
        <v>27</v>
      </c>
      <c r="U635" s="8" t="s">
        <v>27</v>
      </c>
      <c r="V635" s="9">
        <v>325.20600000000002</v>
      </c>
      <c r="W635" s="9">
        <v>325.20600000000002</v>
      </c>
      <c r="X635" t="e">
        <f>VLOOKUP(B635,[1]Daphnia!F$2:J$1059,5,FALSE)</f>
        <v>#N/A</v>
      </c>
      <c r="Y635" t="s">
        <v>27</v>
      </c>
      <c r="Z635" t="s">
        <v>27</v>
      </c>
      <c r="AA635" t="s">
        <v>27</v>
      </c>
      <c r="AB635" t="s">
        <v>5363</v>
      </c>
      <c r="AC635" t="s">
        <v>5363</v>
      </c>
    </row>
    <row r="636" spans="1:29" ht="45" x14ac:dyDescent="0.25">
      <c r="A636" s="7" t="s">
        <v>1294</v>
      </c>
      <c r="B636" s="8">
        <v>864283487</v>
      </c>
      <c r="C636" s="8">
        <v>47312</v>
      </c>
      <c r="D636" s="8">
        <v>5.8937036330000003</v>
      </c>
      <c r="E636" s="8">
        <v>5.8609369320000004</v>
      </c>
      <c r="F636" s="8">
        <v>5.9129472229999998</v>
      </c>
      <c r="G636" s="8">
        <v>6.0031923660000004</v>
      </c>
      <c r="H636" s="8">
        <v>5.9466775949999997</v>
      </c>
      <c r="I636" s="8">
        <v>5.9132558590000004</v>
      </c>
      <c r="J636" s="8">
        <v>5.4749604600000001</v>
      </c>
      <c r="K636" s="8">
        <v>200</v>
      </c>
      <c r="L636" s="8">
        <v>5.9660312180000004</v>
      </c>
      <c r="M636" s="8">
        <v>3.3865150509999999</v>
      </c>
      <c r="N636" s="8">
        <v>316.67690299999998</v>
      </c>
      <c r="O636" s="8">
        <v>3.1349999999999998</v>
      </c>
      <c r="P636" s="8" t="s">
        <v>26</v>
      </c>
      <c r="Q636" s="8" t="s">
        <v>26</v>
      </c>
      <c r="R636" s="8" t="s">
        <v>26</v>
      </c>
      <c r="S636" s="8" t="s">
        <v>27</v>
      </c>
      <c r="T636" s="8" t="s">
        <v>27</v>
      </c>
      <c r="U636" s="8" t="s">
        <v>27</v>
      </c>
      <c r="V636" s="9">
        <v>325.214</v>
      </c>
      <c r="W636" s="9">
        <v>102.98776233224199</v>
      </c>
      <c r="X636" t="e">
        <f>VLOOKUP(B636,[1]Daphnia!F$2:J$1059,5,FALSE)</f>
        <v>#N/A</v>
      </c>
      <c r="Y636" t="s">
        <v>27</v>
      </c>
      <c r="Z636" t="s">
        <v>27</v>
      </c>
      <c r="AA636" t="s">
        <v>27</v>
      </c>
      <c r="AB636" t="s">
        <v>5363</v>
      </c>
      <c r="AC636" t="s">
        <v>5363</v>
      </c>
    </row>
    <row r="637" spans="1:29" x14ac:dyDescent="0.25">
      <c r="A637" s="7" t="s">
        <v>1296</v>
      </c>
      <c r="B637" s="8">
        <v>98967409</v>
      </c>
      <c r="C637" s="8">
        <v>32615</v>
      </c>
      <c r="D637" s="8">
        <v>5.9065947220000004</v>
      </c>
      <c r="E637" s="8">
        <v>5.9465810750000001</v>
      </c>
      <c r="F637" s="8">
        <v>6.0343983200000002</v>
      </c>
      <c r="G637" s="8">
        <v>6.0476211979999999</v>
      </c>
      <c r="H637" s="8">
        <v>5.9347296500000004</v>
      </c>
      <c r="I637" s="8">
        <v>6.0190267019999997</v>
      </c>
      <c r="J637" s="8">
        <v>5.8835655859999996</v>
      </c>
      <c r="K637" s="8" t="s">
        <v>25</v>
      </c>
      <c r="L637" s="8">
        <v>5.9900223260000001</v>
      </c>
      <c r="M637" s="8">
        <v>20.488464329999999</v>
      </c>
      <c r="N637" s="8">
        <v>220.70514449999999</v>
      </c>
      <c r="O637" s="8">
        <v>4.9530159090000003</v>
      </c>
      <c r="P637" s="8">
        <v>0.64</v>
      </c>
      <c r="Q637" s="8" t="s">
        <v>26</v>
      </c>
      <c r="R637" s="8">
        <v>0.64</v>
      </c>
      <c r="S637" s="8">
        <v>0</v>
      </c>
      <c r="T637" s="8" t="s">
        <v>27</v>
      </c>
      <c r="U637" s="8">
        <v>0.45900000000000002</v>
      </c>
      <c r="V637" s="9">
        <v>325.29000000000002</v>
      </c>
      <c r="W637" s="9">
        <v>71.793176454405</v>
      </c>
      <c r="X637">
        <f>VLOOKUP(B637,[1]Daphnia!F$2:J$1059,5,FALSE)</f>
        <v>254000</v>
      </c>
      <c r="Y637" t="s">
        <v>27</v>
      </c>
      <c r="Z637" t="s">
        <v>27</v>
      </c>
      <c r="AA637" t="s">
        <v>27</v>
      </c>
      <c r="AB637" t="s">
        <v>4573</v>
      </c>
      <c r="AC637" t="s">
        <v>4574</v>
      </c>
    </row>
    <row r="638" spans="1:29" x14ac:dyDescent="0.25">
      <c r="A638" s="7" t="s">
        <v>1298</v>
      </c>
      <c r="B638" s="8">
        <v>1461229</v>
      </c>
      <c r="C638" s="8">
        <v>27403</v>
      </c>
      <c r="D638" s="8">
        <v>4.5825722759999996</v>
      </c>
      <c r="E638" s="8">
        <v>4.7404413700000001</v>
      </c>
      <c r="F638" s="8">
        <v>3.704652769</v>
      </c>
      <c r="G638" s="8">
        <v>3.5628708090000001</v>
      </c>
      <c r="H638" s="8">
        <v>3.8460281520000001</v>
      </c>
      <c r="I638" s="8">
        <v>3.9710357009999999</v>
      </c>
      <c r="J638" s="8">
        <v>3.4765753529999999</v>
      </c>
      <c r="K638" s="8">
        <v>0.5</v>
      </c>
      <c r="L638" s="8">
        <v>5.9977318149999999</v>
      </c>
      <c r="M638" s="8">
        <v>0.96827542099999997</v>
      </c>
      <c r="N638" s="8">
        <v>0.46175145899999998</v>
      </c>
      <c r="O638" s="8">
        <v>3.6544706649999998</v>
      </c>
      <c r="P638" s="8">
        <v>6.4000000000000001E-2</v>
      </c>
      <c r="Q638" s="8">
        <v>6.4000000000000001E-2</v>
      </c>
      <c r="R638" s="8">
        <v>0.64</v>
      </c>
      <c r="S638" s="8" t="s">
        <v>27</v>
      </c>
      <c r="T638" s="8" t="s">
        <v>27</v>
      </c>
      <c r="U638" s="8" t="s">
        <v>27</v>
      </c>
      <c r="V638" s="9">
        <v>325.51</v>
      </c>
      <c r="W638" s="9">
        <v>0.15030471741908999</v>
      </c>
      <c r="X638">
        <f>VLOOKUP(B638,[1]Daphnia!F$2:J$1059,5,FALSE)</f>
        <v>8.3699999999999992</v>
      </c>
      <c r="Y638" t="s">
        <v>27</v>
      </c>
      <c r="Z638" t="s">
        <v>27</v>
      </c>
      <c r="AA638" t="s">
        <v>27</v>
      </c>
      <c r="AB638" t="s">
        <v>5363</v>
      </c>
      <c r="AC638" t="s">
        <v>5363</v>
      </c>
    </row>
    <row r="639" spans="1:29" x14ac:dyDescent="0.25">
      <c r="A639" s="7" t="s">
        <v>1300</v>
      </c>
      <c r="B639" s="8">
        <v>83657243</v>
      </c>
      <c r="C639" s="8">
        <v>40363</v>
      </c>
      <c r="D639" s="8">
        <v>5.9720180489999999</v>
      </c>
      <c r="E639" s="8">
        <v>5.8387577339999996</v>
      </c>
      <c r="F639" s="8">
        <v>5.6834516070000003</v>
      </c>
      <c r="G639" s="8">
        <v>5.5935662490000002</v>
      </c>
      <c r="H639" s="8">
        <v>4.9680657000000004</v>
      </c>
      <c r="I639" s="8">
        <v>3.9758162590000001</v>
      </c>
      <c r="J639" s="8">
        <v>4.2830070469999999</v>
      </c>
      <c r="K639" s="8">
        <v>10</v>
      </c>
      <c r="L639" s="8">
        <v>5.9775373079999996</v>
      </c>
      <c r="M639" s="8">
        <v>1.0283284989999999</v>
      </c>
      <c r="N639" s="8">
        <v>38.348294760000002</v>
      </c>
      <c r="O639" s="8">
        <v>3.8696895059999998</v>
      </c>
      <c r="P639" s="8">
        <v>6.4</v>
      </c>
      <c r="Q639" s="8" t="s">
        <v>26</v>
      </c>
      <c r="R639" s="8">
        <v>6.4</v>
      </c>
      <c r="S639" s="8">
        <v>40</v>
      </c>
      <c r="T639" s="8">
        <v>2.4500000000000002</v>
      </c>
      <c r="U639" s="8">
        <v>8.09</v>
      </c>
      <c r="V639" s="9">
        <v>326.22000000000003</v>
      </c>
      <c r="W639" s="9">
        <v>12.509980716607201</v>
      </c>
      <c r="X639" t="e">
        <f>VLOOKUP(B639,[1]Daphnia!F$2:J$1059,5,FALSE)</f>
        <v>#N/A</v>
      </c>
      <c r="Y639" t="s">
        <v>27</v>
      </c>
      <c r="Z639" t="s">
        <v>27</v>
      </c>
      <c r="AA639" t="s">
        <v>27</v>
      </c>
      <c r="AB639" t="s">
        <v>5363</v>
      </c>
      <c r="AC639" t="s">
        <v>5363</v>
      </c>
    </row>
    <row r="640" spans="1:29" x14ac:dyDescent="0.25">
      <c r="A640" s="7" t="s">
        <v>1302</v>
      </c>
      <c r="B640" s="8">
        <v>115866</v>
      </c>
      <c r="C640" s="8">
        <v>21952</v>
      </c>
      <c r="D640" s="8">
        <v>5.839486301</v>
      </c>
      <c r="E640" s="8">
        <v>5.6258140790000004</v>
      </c>
      <c r="F640" s="8">
        <v>5.2538260149999996</v>
      </c>
      <c r="G640" s="8">
        <v>4.9865790749999999</v>
      </c>
      <c r="H640" s="8">
        <v>4.1669877519999998</v>
      </c>
      <c r="I640" s="8">
        <v>3.7817862359999999</v>
      </c>
      <c r="J640" s="8">
        <v>3.662013918</v>
      </c>
      <c r="K640" s="8">
        <v>1</v>
      </c>
      <c r="L640" s="8">
        <v>5.998230972</v>
      </c>
      <c r="M640" s="8">
        <v>0.72108994800000004</v>
      </c>
      <c r="N640" s="8">
        <v>20.50352092</v>
      </c>
      <c r="O640" s="8">
        <v>3.1567086519999998</v>
      </c>
      <c r="P640" s="8">
        <v>64</v>
      </c>
      <c r="Q640" s="8">
        <v>64</v>
      </c>
      <c r="R640" s="8" t="s">
        <v>26</v>
      </c>
      <c r="S640" s="8" t="s">
        <v>27</v>
      </c>
      <c r="T640" s="8" t="s">
        <v>27</v>
      </c>
      <c r="U640" s="8" t="s">
        <v>27</v>
      </c>
      <c r="V640" s="9">
        <v>326.28800000000001</v>
      </c>
      <c r="W640" s="9">
        <v>6.6900528339449608</v>
      </c>
      <c r="X640" t="e">
        <f>VLOOKUP(B640,[1]Daphnia!F$2:J$1059,5,FALSE)</f>
        <v>#N/A</v>
      </c>
      <c r="Y640" t="s">
        <v>27</v>
      </c>
      <c r="Z640">
        <v>932.73790530888152</v>
      </c>
      <c r="AA640">
        <v>370</v>
      </c>
      <c r="AB640" t="s">
        <v>5363</v>
      </c>
      <c r="AC640" t="s">
        <v>5363</v>
      </c>
    </row>
    <row r="641" spans="1:29" x14ac:dyDescent="0.25">
      <c r="A641" s="7" t="s">
        <v>1304</v>
      </c>
      <c r="B641" s="8">
        <v>22915737</v>
      </c>
      <c r="C641" s="8">
        <v>47539</v>
      </c>
      <c r="D641" s="8">
        <v>5.8349347229999999</v>
      </c>
      <c r="E641" s="8">
        <v>5.8162512619999998</v>
      </c>
      <c r="F641" s="8">
        <v>5.6909631230000004</v>
      </c>
      <c r="G641" s="8">
        <v>5.6753388579999999</v>
      </c>
      <c r="H641" s="8">
        <v>5.6336053059999998</v>
      </c>
      <c r="I641" s="8">
        <v>5.4859155309999998</v>
      </c>
      <c r="J641" s="8">
        <v>5.5675459639999998</v>
      </c>
      <c r="K641" s="8">
        <v>50</v>
      </c>
      <c r="L641" s="8">
        <v>6.0005795869999998</v>
      </c>
      <c r="M641" s="8">
        <v>0.45247044400000003</v>
      </c>
      <c r="N641" s="8">
        <v>3.500214524</v>
      </c>
      <c r="O641" s="8">
        <v>5.4617553589999996</v>
      </c>
      <c r="P641" s="8" t="s">
        <v>26</v>
      </c>
      <c r="Q641" s="8" t="s">
        <v>26</v>
      </c>
      <c r="R641" s="8" t="s">
        <v>26</v>
      </c>
      <c r="S641" s="8" t="s">
        <v>27</v>
      </c>
      <c r="T641" s="8" t="s">
        <v>27</v>
      </c>
      <c r="U641" s="8" t="s">
        <v>27</v>
      </c>
      <c r="V641" s="9">
        <v>326.392</v>
      </c>
      <c r="W641" s="9">
        <v>1.1424420189174078</v>
      </c>
      <c r="X641" t="e">
        <f>VLOOKUP(B641,[1]Daphnia!F$2:J$1059,5,FALSE)</f>
        <v>#N/A</v>
      </c>
      <c r="Y641" t="s">
        <v>27</v>
      </c>
      <c r="Z641" t="s">
        <v>27</v>
      </c>
      <c r="AA641" t="s">
        <v>27</v>
      </c>
      <c r="AB641" t="s">
        <v>5363</v>
      </c>
      <c r="AC641" t="s">
        <v>5363</v>
      </c>
    </row>
    <row r="642" spans="1:29" ht="30" x14ac:dyDescent="0.25">
      <c r="A642" s="7" t="s">
        <v>1306</v>
      </c>
      <c r="B642" s="8">
        <v>1843056</v>
      </c>
      <c r="C642" s="8">
        <v>27441</v>
      </c>
      <c r="D642" s="8">
        <v>5.9130873499999996</v>
      </c>
      <c r="E642" s="8">
        <v>5.9753305760000002</v>
      </c>
      <c r="F642" s="8">
        <v>5.9166200150000003</v>
      </c>
      <c r="G642" s="8">
        <v>5.9453992790000001</v>
      </c>
      <c r="H642" s="8">
        <v>5.6128496639999996</v>
      </c>
      <c r="I642" s="8">
        <v>5.5622700140000001</v>
      </c>
      <c r="J642" s="8">
        <v>5.6373563630000003</v>
      </c>
      <c r="K642" s="8">
        <v>50</v>
      </c>
      <c r="L642" s="8">
        <v>5.9828283449999997</v>
      </c>
      <c r="M642" s="8">
        <v>2.9364677530000001</v>
      </c>
      <c r="N642" s="8">
        <v>19.206537409999999</v>
      </c>
      <c r="O642" s="8">
        <v>5.5979795870000002</v>
      </c>
      <c r="P642" s="8">
        <v>0.64</v>
      </c>
      <c r="Q642" s="8">
        <v>0.64</v>
      </c>
      <c r="R642" s="8" t="s">
        <v>26</v>
      </c>
      <c r="S642" s="8" t="s">
        <v>27</v>
      </c>
      <c r="T642" s="8" t="s">
        <v>27</v>
      </c>
      <c r="U642" s="8" t="s">
        <v>27</v>
      </c>
      <c r="V642" s="9">
        <v>326.43599999999998</v>
      </c>
      <c r="W642" s="9">
        <v>6.2697052459707594</v>
      </c>
      <c r="X642" t="e">
        <f>VLOOKUP(B642,[1]Daphnia!F$2:J$1059,5,FALSE)</f>
        <v>#N/A</v>
      </c>
      <c r="Y642" t="s">
        <v>27</v>
      </c>
      <c r="Z642" t="s">
        <v>27</v>
      </c>
      <c r="AA642" t="s">
        <v>27</v>
      </c>
      <c r="AB642" t="s">
        <v>5363</v>
      </c>
      <c r="AC642" t="s">
        <v>5363</v>
      </c>
    </row>
    <row r="643" spans="1:29" x14ac:dyDescent="0.25">
      <c r="A643" s="7" t="s">
        <v>1308</v>
      </c>
      <c r="B643" s="8">
        <v>27176870</v>
      </c>
      <c r="C643" s="8">
        <v>27923</v>
      </c>
      <c r="D643" s="8">
        <v>5.4485686439999998</v>
      </c>
      <c r="E643" s="8">
        <v>5.6008298779999999</v>
      </c>
      <c r="F643" s="8">
        <v>5.5534931939999996</v>
      </c>
      <c r="G643" s="8">
        <v>5.6301899889999998</v>
      </c>
      <c r="H643" s="8">
        <v>4.0308617059999996</v>
      </c>
      <c r="I643" s="8">
        <v>3.7692858810000001</v>
      </c>
      <c r="J643" s="8">
        <v>3.5264040759999999</v>
      </c>
      <c r="K643" s="8">
        <v>0.5</v>
      </c>
      <c r="L643" s="8">
        <v>5.8964670540000004</v>
      </c>
      <c r="M643" s="8">
        <v>1.5088325389999999</v>
      </c>
      <c r="N643" s="8">
        <v>27.485479340000001</v>
      </c>
      <c r="O643" s="8">
        <v>3.4133549099999998</v>
      </c>
      <c r="P643" s="8">
        <v>0.64</v>
      </c>
      <c r="Q643" s="8">
        <v>64</v>
      </c>
      <c r="R643" s="8">
        <v>0.64</v>
      </c>
      <c r="S643" s="8" t="s">
        <v>27</v>
      </c>
      <c r="T643" s="8" t="s">
        <v>27</v>
      </c>
      <c r="U643" s="8" t="s">
        <v>27</v>
      </c>
      <c r="V643" s="9">
        <v>326.5</v>
      </c>
      <c r="W643" s="9">
        <v>8.9740090045100001</v>
      </c>
      <c r="X643" t="e">
        <f>VLOOKUP(B643,[1]Daphnia!F$2:J$1059,5,FALSE)</f>
        <v>#N/A</v>
      </c>
      <c r="Y643" t="s">
        <v>27</v>
      </c>
      <c r="Z643" t="s">
        <v>27</v>
      </c>
      <c r="AA643" t="s">
        <v>27</v>
      </c>
      <c r="AB643" t="s">
        <v>5363</v>
      </c>
      <c r="AC643" t="s">
        <v>5363</v>
      </c>
    </row>
    <row r="644" spans="1:29" x14ac:dyDescent="0.25">
      <c r="A644" s="7" t="s">
        <v>1310</v>
      </c>
      <c r="B644" s="8">
        <v>50657</v>
      </c>
      <c r="C644" s="8">
        <v>40362</v>
      </c>
      <c r="D644" s="8">
        <v>5.8461765379999999</v>
      </c>
      <c r="E644" s="8">
        <v>5.9028123519999998</v>
      </c>
      <c r="F644" s="8">
        <v>5.8616126680000002</v>
      </c>
      <c r="G644" s="8">
        <v>6.1021110219999999</v>
      </c>
      <c r="H644" s="8">
        <v>6.01712749</v>
      </c>
      <c r="I644" s="8">
        <v>5.7413178059999996</v>
      </c>
      <c r="J644" s="8">
        <v>5.5875013080000002</v>
      </c>
      <c r="K644" s="8">
        <v>200</v>
      </c>
      <c r="L644" s="8">
        <v>5.9817857019999998</v>
      </c>
      <c r="M644" s="8">
        <v>24.999999989999999</v>
      </c>
      <c r="N644" s="8">
        <v>98.611151680000006</v>
      </c>
      <c r="O644" s="8">
        <v>5.5759160479999998</v>
      </c>
      <c r="P644" s="8">
        <v>3.2000000000000002E-3</v>
      </c>
      <c r="Q644" s="8">
        <v>3.2000000000000002E-3</v>
      </c>
      <c r="R644" s="8" t="s">
        <v>26</v>
      </c>
      <c r="S644" s="8">
        <v>40</v>
      </c>
      <c r="T644" s="8">
        <v>0.89100000000000001</v>
      </c>
      <c r="U644" s="8">
        <v>0.98799999999999999</v>
      </c>
      <c r="V644" s="9">
        <v>327.12</v>
      </c>
      <c r="W644" s="9">
        <v>32.257679937561605</v>
      </c>
      <c r="X644" t="e">
        <f>VLOOKUP(B644,[1]Daphnia!F$2:J$1059,5,FALSE)</f>
        <v>#N/A</v>
      </c>
      <c r="Y644" t="s">
        <v>27</v>
      </c>
      <c r="Z644" t="s">
        <v>27</v>
      </c>
      <c r="AA644" t="s">
        <v>27</v>
      </c>
      <c r="AB644" t="s">
        <v>5363</v>
      </c>
      <c r="AC644" t="s">
        <v>5363</v>
      </c>
    </row>
    <row r="645" spans="1:29" x14ac:dyDescent="0.25">
      <c r="A645" s="7" t="s">
        <v>1312</v>
      </c>
      <c r="B645" s="8">
        <v>74051802</v>
      </c>
      <c r="C645" s="8">
        <v>24304</v>
      </c>
      <c r="D645" s="8">
        <v>6.0060111940000001</v>
      </c>
      <c r="E645" s="8">
        <v>6.1552380019999999</v>
      </c>
      <c r="F645" s="8">
        <v>6.0572686840000003</v>
      </c>
      <c r="G645" s="8">
        <v>5.9984673099999997</v>
      </c>
      <c r="H645" s="8">
        <v>5.763136748</v>
      </c>
      <c r="I645" s="8">
        <v>5.9734857970000004</v>
      </c>
      <c r="J645" s="8">
        <v>3.3543109169999998</v>
      </c>
      <c r="K645" s="8">
        <v>200</v>
      </c>
      <c r="L645" s="8">
        <v>6.0207190739999996</v>
      </c>
      <c r="M645" s="8">
        <v>8.4643525390000001</v>
      </c>
      <c r="N645" s="8">
        <v>149.1347571</v>
      </c>
      <c r="O645" s="8">
        <v>3.1349999999999998</v>
      </c>
      <c r="P645" s="8" t="s">
        <v>26</v>
      </c>
      <c r="Q645" s="8" t="s">
        <v>26</v>
      </c>
      <c r="R645" s="8" t="s">
        <v>26</v>
      </c>
      <c r="S645" s="8">
        <v>1.5</v>
      </c>
      <c r="T645" s="8" t="s">
        <v>27</v>
      </c>
      <c r="U645" s="8" t="s">
        <v>27</v>
      </c>
      <c r="V645" s="9">
        <v>327.48</v>
      </c>
      <c r="W645" s="9">
        <v>48.838650255108007</v>
      </c>
      <c r="X645">
        <f>VLOOKUP(B645,[1]Daphnia!F$2:J$1059,5,FALSE)</f>
        <v>78100</v>
      </c>
      <c r="Y645" t="s">
        <v>27</v>
      </c>
      <c r="Z645" t="s">
        <v>27</v>
      </c>
      <c r="AA645" t="s">
        <v>27</v>
      </c>
      <c r="AB645" t="s">
        <v>4575</v>
      </c>
      <c r="AC645" t="s">
        <v>4576</v>
      </c>
    </row>
    <row r="646" spans="1:29" x14ac:dyDescent="0.25">
      <c r="A646" s="7" t="s">
        <v>1314</v>
      </c>
      <c r="B646" s="8">
        <v>59756604</v>
      </c>
      <c r="C646" s="8">
        <v>24107</v>
      </c>
      <c r="D646" s="8">
        <v>6.0040570759999996</v>
      </c>
      <c r="E646" s="8">
        <v>5.9511337400000004</v>
      </c>
      <c r="F646" s="8">
        <v>5.9554322949999996</v>
      </c>
      <c r="G646" s="8">
        <v>5.8825865989999997</v>
      </c>
      <c r="H646" s="8">
        <v>5.6872364080000004</v>
      </c>
      <c r="I646" s="8">
        <v>4.2519190299999998</v>
      </c>
      <c r="J646" s="8">
        <v>5.5987426840000003</v>
      </c>
      <c r="K646" s="8">
        <v>100</v>
      </c>
      <c r="L646" s="8">
        <v>5.9803563679999998</v>
      </c>
      <c r="M646" s="8">
        <v>25</v>
      </c>
      <c r="N646" s="8">
        <v>51.990060460000002</v>
      </c>
      <c r="O646" s="8">
        <v>4.9236701810000003</v>
      </c>
      <c r="P646" s="8">
        <v>6.4000000000000003E-3</v>
      </c>
      <c r="Q646" s="8" t="s">
        <v>26</v>
      </c>
      <c r="R646" s="8">
        <v>6.4000000000000003E-3</v>
      </c>
      <c r="S646" s="8" t="s">
        <v>27</v>
      </c>
      <c r="T646" s="8" t="s">
        <v>27</v>
      </c>
      <c r="U646" s="8" t="s">
        <v>27</v>
      </c>
      <c r="V646" s="9">
        <v>329.322</v>
      </c>
      <c r="W646" s="9">
        <v>17.12147069080812</v>
      </c>
      <c r="X646">
        <f>VLOOKUP(B646,[1]Daphnia!F$2:J$1059,5,FALSE)</f>
        <v>4400</v>
      </c>
      <c r="Y646">
        <v>12489.995996796797</v>
      </c>
      <c r="Z646">
        <v>22000</v>
      </c>
      <c r="AA646">
        <v>6572.2433711667109</v>
      </c>
      <c r="AB646" t="s">
        <v>5363</v>
      </c>
      <c r="AC646" t="s">
        <v>5363</v>
      </c>
    </row>
    <row r="647" spans="1:29" x14ac:dyDescent="0.25">
      <c r="A647" s="7" t="s">
        <v>1316</v>
      </c>
      <c r="B647" s="8">
        <v>87820880</v>
      </c>
      <c r="C647" s="8">
        <v>34973</v>
      </c>
      <c r="D647" s="8">
        <v>5.8477915789999999</v>
      </c>
      <c r="E647" s="8">
        <v>5.9309301339999996</v>
      </c>
      <c r="F647" s="8">
        <v>5.9009103109999996</v>
      </c>
      <c r="G647" s="8">
        <v>6.1429214480000001</v>
      </c>
      <c r="H647" s="8">
        <v>6.0798778059999998</v>
      </c>
      <c r="I647" s="8">
        <v>5.9309533190000003</v>
      </c>
      <c r="J647" s="8">
        <v>5.4786559349999999</v>
      </c>
      <c r="K647" s="8">
        <v>200</v>
      </c>
      <c r="L647" s="8">
        <v>5.9942704960000004</v>
      </c>
      <c r="M647" s="8">
        <v>22.409066289999998</v>
      </c>
      <c r="N647" s="8">
        <v>109.2771189</v>
      </c>
      <c r="O647" s="8">
        <v>5.4770236270000003</v>
      </c>
      <c r="P647" s="8" t="s">
        <v>26</v>
      </c>
      <c r="Q647" s="8" t="s">
        <v>26</v>
      </c>
      <c r="R647" s="8" t="s">
        <v>26</v>
      </c>
      <c r="S647" s="8">
        <v>23.25</v>
      </c>
      <c r="T647" s="8">
        <v>42.6</v>
      </c>
      <c r="U647" s="8">
        <v>46.1</v>
      </c>
      <c r="V647" s="9">
        <v>329.44</v>
      </c>
      <c r="W647" s="9">
        <v>36.000254050416004</v>
      </c>
      <c r="X647" t="e">
        <f>VLOOKUP(B647,[1]Daphnia!F$2:J$1059,5,FALSE)</f>
        <v>#N/A</v>
      </c>
      <c r="Y647" t="s">
        <v>27</v>
      </c>
      <c r="Z647">
        <v>44000</v>
      </c>
      <c r="AA647" t="s">
        <v>27</v>
      </c>
      <c r="AB647" t="s">
        <v>4575</v>
      </c>
      <c r="AC647" t="s">
        <v>4576</v>
      </c>
    </row>
    <row r="648" spans="1:29" x14ac:dyDescent="0.25">
      <c r="A648" s="7" t="s">
        <v>1318</v>
      </c>
      <c r="B648" s="8">
        <v>36734197</v>
      </c>
      <c r="C648" s="8">
        <v>24154</v>
      </c>
      <c r="D648" s="8">
        <v>5.9916117440000001</v>
      </c>
      <c r="E648" s="8">
        <v>5.9493782660000001</v>
      </c>
      <c r="F648" s="8">
        <v>5.8519767380000003</v>
      </c>
      <c r="G648" s="8">
        <v>6.0562097970000002</v>
      </c>
      <c r="H648" s="8">
        <v>5.871943473</v>
      </c>
      <c r="I648" s="8">
        <v>5.8004096589999996</v>
      </c>
      <c r="J648" s="8">
        <v>5.3957016519999996</v>
      </c>
      <c r="K648" s="8">
        <v>200</v>
      </c>
      <c r="L648" s="8">
        <v>5.9832056419999997</v>
      </c>
      <c r="M648" s="8">
        <v>1.749841223</v>
      </c>
      <c r="N648" s="8">
        <v>429.84393269999998</v>
      </c>
      <c r="O648" s="8">
        <v>3.1349999999999998</v>
      </c>
      <c r="P648" s="8">
        <v>64</v>
      </c>
      <c r="Q648" s="8">
        <v>64</v>
      </c>
      <c r="R648" s="8" t="s">
        <v>26</v>
      </c>
      <c r="S648" s="8">
        <v>35</v>
      </c>
      <c r="T648" s="8">
        <v>37.299999999999997</v>
      </c>
      <c r="U648" s="8">
        <v>58.3</v>
      </c>
      <c r="V648" s="9">
        <v>330.17</v>
      </c>
      <c r="W648" s="9">
        <v>141.92157125955902</v>
      </c>
      <c r="X648">
        <f>VLOOKUP(B648,[1]Daphnia!F$2:J$1059,5,FALSE)</f>
        <v>7200</v>
      </c>
      <c r="Y648">
        <v>3700</v>
      </c>
      <c r="Z648" t="s">
        <v>27</v>
      </c>
      <c r="AA648" t="s">
        <v>27</v>
      </c>
      <c r="AB648" t="s">
        <v>5363</v>
      </c>
      <c r="AC648" t="s">
        <v>5363</v>
      </c>
    </row>
    <row r="649" spans="1:29" x14ac:dyDescent="0.25">
      <c r="A649" s="7" t="s">
        <v>1320</v>
      </c>
      <c r="B649" s="8">
        <v>121755</v>
      </c>
      <c r="C649" s="8">
        <v>20791</v>
      </c>
      <c r="D649" s="8">
        <v>5.9250878330000001</v>
      </c>
      <c r="E649" s="8">
        <v>6.012485614</v>
      </c>
      <c r="F649" s="8">
        <v>5.7947461410000001</v>
      </c>
      <c r="G649" s="8">
        <v>5.9802146939999998</v>
      </c>
      <c r="H649" s="8">
        <v>5.7981705239999997</v>
      </c>
      <c r="I649" s="8">
        <v>5.5942164070000002</v>
      </c>
      <c r="J649" s="8">
        <v>5.2809492479999998</v>
      </c>
      <c r="K649" s="8">
        <v>100</v>
      </c>
      <c r="L649" s="8">
        <v>5.9837149319999998</v>
      </c>
      <c r="M649" s="8">
        <v>1.033846058</v>
      </c>
      <c r="N649" s="8">
        <v>570.37183760000005</v>
      </c>
      <c r="O649" s="8">
        <v>3.1349999999999998</v>
      </c>
      <c r="P649" s="8">
        <v>64</v>
      </c>
      <c r="Q649" s="8">
        <v>64</v>
      </c>
      <c r="R649" s="8">
        <v>64</v>
      </c>
      <c r="S649" s="8">
        <v>40</v>
      </c>
      <c r="T649" s="8">
        <v>9.9499999999999993</v>
      </c>
      <c r="U649" s="8">
        <v>23.5</v>
      </c>
      <c r="V649" s="9">
        <v>330.35</v>
      </c>
      <c r="W649" s="9">
        <v>188.42233655116004</v>
      </c>
      <c r="X649">
        <f>VLOOKUP(B649,[1]Daphnia!F$2:J$1059,5,FALSE)</f>
        <v>1.6</v>
      </c>
      <c r="Y649">
        <v>59.532588887456434</v>
      </c>
      <c r="Z649">
        <v>17312.334860949599</v>
      </c>
      <c r="AA649">
        <v>59.270025786766354</v>
      </c>
      <c r="AB649" t="s">
        <v>5363</v>
      </c>
      <c r="AC649" t="s">
        <v>5363</v>
      </c>
    </row>
    <row r="650" spans="1:29" ht="30" x14ac:dyDescent="0.25">
      <c r="A650" s="7" t="s">
        <v>1322</v>
      </c>
      <c r="B650" s="8">
        <v>2772454</v>
      </c>
      <c r="C650" s="8">
        <v>29241</v>
      </c>
      <c r="D650" s="8">
        <v>6.0008543090000002</v>
      </c>
      <c r="E650" s="8">
        <v>5.6745741780000003</v>
      </c>
      <c r="F650" s="8">
        <v>5.7404633980000002</v>
      </c>
      <c r="G650" s="8">
        <v>5.4461878160000001</v>
      </c>
      <c r="H650" s="8">
        <v>4.6671012000000003</v>
      </c>
      <c r="I650" s="8">
        <v>4.2996936229999996</v>
      </c>
      <c r="J650" s="8">
        <v>3.8003522310000002</v>
      </c>
      <c r="K650" s="8">
        <v>10</v>
      </c>
      <c r="L650" s="8">
        <v>5.983469865</v>
      </c>
      <c r="M650" s="8">
        <v>0.86225417800000004</v>
      </c>
      <c r="N650" s="8">
        <v>58.713404250000004</v>
      </c>
      <c r="O650" s="8">
        <v>3.1349999999999998</v>
      </c>
      <c r="P650" s="8">
        <v>6.4000000000000003E-3</v>
      </c>
      <c r="Q650" s="8">
        <v>6.4000000000000003E-3</v>
      </c>
      <c r="R650" s="8" t="s">
        <v>26</v>
      </c>
      <c r="S650" s="8" t="s">
        <v>27</v>
      </c>
      <c r="T650" s="8" t="s">
        <v>27</v>
      </c>
      <c r="U650" s="8" t="s">
        <v>27</v>
      </c>
      <c r="V650" s="9">
        <v>330.471</v>
      </c>
      <c r="W650" s="9">
        <v>19.403077415901752</v>
      </c>
      <c r="X650" t="e">
        <f>VLOOKUP(B650,[1]Daphnia!F$2:J$1059,5,FALSE)</f>
        <v>#N/A</v>
      </c>
      <c r="Y650" t="s">
        <v>27</v>
      </c>
      <c r="Z650" t="s">
        <v>27</v>
      </c>
      <c r="AA650" t="s">
        <v>27</v>
      </c>
      <c r="AB650" t="s">
        <v>4575</v>
      </c>
      <c r="AC650" t="s">
        <v>4576</v>
      </c>
    </row>
    <row r="651" spans="1:29" x14ac:dyDescent="0.25">
      <c r="A651" s="7" t="s">
        <v>1324</v>
      </c>
      <c r="B651" s="8">
        <v>60168889</v>
      </c>
      <c r="C651" s="8">
        <v>32390</v>
      </c>
      <c r="D651" s="8">
        <v>6.1409954679999998</v>
      </c>
      <c r="E651" s="8">
        <v>6.1660719820000001</v>
      </c>
      <c r="F651" s="8">
        <v>6.0692966699999999</v>
      </c>
      <c r="G651" s="8">
        <v>5.9234659650000001</v>
      </c>
      <c r="H651" s="8">
        <v>5.2113436120000003</v>
      </c>
      <c r="I651" s="8">
        <v>3.583670358</v>
      </c>
      <c r="J651" s="8">
        <v>3.316822417</v>
      </c>
      <c r="K651" s="8">
        <v>50</v>
      </c>
      <c r="L651" s="8">
        <v>6.0289659740000001</v>
      </c>
      <c r="M651" s="8">
        <v>4.492366241</v>
      </c>
      <c r="N651" s="8">
        <v>59.769647839999998</v>
      </c>
      <c r="O651" s="8">
        <v>3.3235095540000001</v>
      </c>
      <c r="P651" s="8">
        <v>64</v>
      </c>
      <c r="Q651" s="8" t="s">
        <v>26</v>
      </c>
      <c r="R651" s="8">
        <v>64</v>
      </c>
      <c r="S651" s="8">
        <v>40</v>
      </c>
      <c r="T651" s="8">
        <v>0.30299999999999999</v>
      </c>
      <c r="U651" s="8">
        <v>14.6</v>
      </c>
      <c r="V651" s="9">
        <v>331.2</v>
      </c>
      <c r="W651" s="9">
        <v>19.795707364607999</v>
      </c>
      <c r="X651">
        <f>VLOOKUP(B651,[1]Daphnia!F$2:J$1059,5,FALSE)</f>
        <v>6800</v>
      </c>
      <c r="Y651">
        <v>2097.9571971542591</v>
      </c>
      <c r="Z651" t="s">
        <v>27</v>
      </c>
      <c r="AA651">
        <v>2988.5116174021482</v>
      </c>
      <c r="AB651" t="s">
        <v>4568</v>
      </c>
      <c r="AC651" t="s">
        <v>4569</v>
      </c>
    </row>
    <row r="652" spans="1:29" x14ac:dyDescent="0.25">
      <c r="A652" s="7" t="s">
        <v>1326</v>
      </c>
      <c r="B652" s="8">
        <v>7696120</v>
      </c>
      <c r="C652" s="8">
        <v>32649</v>
      </c>
      <c r="D652" s="8">
        <v>5.9386184970000002</v>
      </c>
      <c r="E652" s="8">
        <v>5.9644580249999999</v>
      </c>
      <c r="F652" s="8">
        <v>6.027355451</v>
      </c>
      <c r="G652" s="8">
        <v>6.0068839719999998</v>
      </c>
      <c r="H652" s="8">
        <v>5.7600873190000002</v>
      </c>
      <c r="I652" s="8">
        <v>4.9663420609999998</v>
      </c>
      <c r="J652" s="8">
        <v>4.5668093460000003</v>
      </c>
      <c r="K652" s="8">
        <v>100</v>
      </c>
      <c r="L652" s="8">
        <v>5.998906785</v>
      </c>
      <c r="M652" s="8">
        <v>3.6241143400000002</v>
      </c>
      <c r="N652" s="8">
        <v>78.614441060000004</v>
      </c>
      <c r="O652" s="8">
        <v>4.5178036439999998</v>
      </c>
      <c r="P652" s="8">
        <v>6.4000000000000003E-3</v>
      </c>
      <c r="Q652" s="8" t="s">
        <v>26</v>
      </c>
      <c r="R652" s="8">
        <v>6.4000000000000003E-3</v>
      </c>
      <c r="S652" s="8">
        <v>40</v>
      </c>
      <c r="T652" s="8">
        <v>7.46</v>
      </c>
      <c r="U652" s="8">
        <v>10.3</v>
      </c>
      <c r="V652" s="9">
        <v>331.41199999999998</v>
      </c>
      <c r="W652" s="9">
        <v>26.053769140576719</v>
      </c>
      <c r="X652">
        <f>VLOOKUP(B652,[1]Daphnia!F$2:J$1059,5,FALSE)</f>
        <v>45</v>
      </c>
      <c r="Y652">
        <v>15.9</v>
      </c>
      <c r="Z652" t="s">
        <v>27</v>
      </c>
      <c r="AA652">
        <v>3.7</v>
      </c>
      <c r="AB652" t="s">
        <v>5363</v>
      </c>
      <c r="AC652" t="s">
        <v>5363</v>
      </c>
    </row>
    <row r="653" spans="1:29" x14ac:dyDescent="0.25">
      <c r="A653" s="7" t="s">
        <v>1328</v>
      </c>
      <c r="B653" s="8">
        <v>1861321</v>
      </c>
      <c r="C653" s="8">
        <v>24000</v>
      </c>
      <c r="D653" s="8">
        <v>5.8916605439999996</v>
      </c>
      <c r="E653" s="8">
        <v>5.954577725</v>
      </c>
      <c r="F653" s="8">
        <v>5.7789896509999998</v>
      </c>
      <c r="G653" s="8">
        <v>5.8292383430000001</v>
      </c>
      <c r="H653" s="8">
        <v>5.7474021620000002</v>
      </c>
      <c r="I653" s="8">
        <v>5.5582993140000001</v>
      </c>
      <c r="J653" s="8">
        <v>5.4242487339999998</v>
      </c>
      <c r="K653" s="8">
        <v>100</v>
      </c>
      <c r="L653" s="8">
        <v>5.9939083589999997</v>
      </c>
      <c r="M653" s="8">
        <v>0.45065480200000002</v>
      </c>
      <c r="N653" s="8">
        <v>1000</v>
      </c>
      <c r="O653" s="8">
        <v>4.3659107639999997</v>
      </c>
      <c r="P653" s="8" t="s">
        <v>26</v>
      </c>
      <c r="Q653" s="8" t="s">
        <v>26</v>
      </c>
      <c r="R653" s="8" t="s">
        <v>26</v>
      </c>
      <c r="S653" s="8" t="s">
        <v>27</v>
      </c>
      <c r="T653" s="8" t="s">
        <v>27</v>
      </c>
      <c r="U653" s="8" t="s">
        <v>27</v>
      </c>
      <c r="V653" s="9">
        <v>331.95</v>
      </c>
      <c r="W653" s="9">
        <v>331.95</v>
      </c>
      <c r="X653" t="e">
        <f>VLOOKUP(B653,[1]Daphnia!F$2:J$1059,5,FALSE)</f>
        <v>#N/A</v>
      </c>
      <c r="Y653" t="s">
        <v>27</v>
      </c>
      <c r="Z653" t="s">
        <v>27</v>
      </c>
      <c r="AA653" t="s">
        <v>27</v>
      </c>
      <c r="AB653" t="s">
        <v>5363</v>
      </c>
      <c r="AC653" t="s">
        <v>5363</v>
      </c>
    </row>
    <row r="654" spans="1:29" x14ac:dyDescent="0.25">
      <c r="A654" s="7" t="s">
        <v>1330</v>
      </c>
      <c r="B654" s="8">
        <v>82558507</v>
      </c>
      <c r="C654" s="8">
        <v>24159</v>
      </c>
      <c r="D654" s="8">
        <v>5.882115765</v>
      </c>
      <c r="E654" s="8">
        <v>5.9291578510000003</v>
      </c>
      <c r="F654" s="8">
        <v>6.0108049970000001</v>
      </c>
      <c r="G654" s="8">
        <v>6.0213130860000001</v>
      </c>
      <c r="H654" s="8">
        <v>5.9247265200000001</v>
      </c>
      <c r="I654" s="8">
        <v>6.0311103299999997</v>
      </c>
      <c r="J654" s="8">
        <v>5.9268099589999998</v>
      </c>
      <c r="K654" s="8" t="s">
        <v>25</v>
      </c>
      <c r="L654" s="8">
        <v>5.9782810150000003</v>
      </c>
      <c r="M654" s="8">
        <v>24.944679050000001</v>
      </c>
      <c r="N654" s="8">
        <v>222.38957690000001</v>
      </c>
      <c r="O654" s="8">
        <v>5.1048645580000001</v>
      </c>
      <c r="P654" s="8">
        <v>6.4000000000000003E-3</v>
      </c>
      <c r="Q654" s="8">
        <v>6.4000000000000003E-3</v>
      </c>
      <c r="R654" s="8">
        <v>64</v>
      </c>
      <c r="S654" s="8">
        <v>27.25</v>
      </c>
      <c r="T654" s="8">
        <v>27.7</v>
      </c>
      <c r="U654" s="8">
        <v>34.1</v>
      </c>
      <c r="V654" s="9">
        <v>332.4</v>
      </c>
      <c r="W654" s="9">
        <v>73.922295361559989</v>
      </c>
      <c r="X654" t="e">
        <f>VLOOKUP(B654,[1]Daphnia!F$2:J$1059,5,FALSE)</f>
        <v>#N/A</v>
      </c>
      <c r="Y654" t="s">
        <v>27</v>
      </c>
      <c r="Z654" t="s">
        <v>27</v>
      </c>
      <c r="AA654" t="s">
        <v>27</v>
      </c>
      <c r="AB654" t="s">
        <v>4579</v>
      </c>
      <c r="AC654" t="s">
        <v>4584</v>
      </c>
    </row>
    <row r="655" spans="1:29" x14ac:dyDescent="0.25">
      <c r="A655" s="7" t="s">
        <v>1332</v>
      </c>
      <c r="B655" s="8">
        <v>55283686</v>
      </c>
      <c r="C655" s="8">
        <v>32386</v>
      </c>
      <c r="D655" s="8">
        <v>5.885406777</v>
      </c>
      <c r="E655" s="8">
        <v>6.0497553279999998</v>
      </c>
      <c r="F655" s="8">
        <v>5.9358938490000002</v>
      </c>
      <c r="G655" s="8">
        <v>5.8020271839999999</v>
      </c>
      <c r="H655" s="8">
        <v>6.0985366369999996</v>
      </c>
      <c r="I655" s="8">
        <v>5.9782575629999997</v>
      </c>
      <c r="J655" s="8">
        <v>4.8468863879999997</v>
      </c>
      <c r="K655" s="8">
        <v>200</v>
      </c>
      <c r="L655" s="8">
        <v>5.9521217289999999</v>
      </c>
      <c r="M655" s="8">
        <v>14.637023989999999</v>
      </c>
      <c r="N655" s="8">
        <v>141.3599614</v>
      </c>
      <c r="O655" s="8">
        <v>4.7973086079999998</v>
      </c>
      <c r="P655" s="8" t="s">
        <v>26</v>
      </c>
      <c r="Q655" s="8" t="s">
        <v>26</v>
      </c>
      <c r="R655" s="8" t="s">
        <v>26</v>
      </c>
      <c r="S655" s="8">
        <v>13.75</v>
      </c>
      <c r="T655" s="8">
        <v>0.26500000000000001</v>
      </c>
      <c r="U655" s="8">
        <v>10.1</v>
      </c>
      <c r="V655" s="9">
        <v>333.267</v>
      </c>
      <c r="W655" s="9">
        <v>47.110610255893803</v>
      </c>
      <c r="X655">
        <f>VLOOKUP(B655,[1]Daphnia!F$2:J$1059,5,FALSE)</f>
        <v>60</v>
      </c>
      <c r="Y655">
        <v>57.131427428342803</v>
      </c>
      <c r="Z655" t="s">
        <v>27</v>
      </c>
      <c r="AA655">
        <v>70.936591403872796</v>
      </c>
      <c r="AB655" t="s">
        <v>4573</v>
      </c>
      <c r="AC655" t="s">
        <v>4574</v>
      </c>
    </row>
    <row r="656" spans="1:29" x14ac:dyDescent="0.25">
      <c r="A656" s="7" t="s">
        <v>1334</v>
      </c>
      <c r="B656" s="8">
        <v>119168773</v>
      </c>
      <c r="C656" s="8">
        <v>34223</v>
      </c>
      <c r="D656" s="8">
        <v>4.955486692</v>
      </c>
      <c r="E656" s="8">
        <v>5.2286991089999999</v>
      </c>
      <c r="F656" s="8">
        <v>3.8295338870000002</v>
      </c>
      <c r="G656" s="8">
        <v>3.696696964</v>
      </c>
      <c r="H656" s="8">
        <v>3.9525723670000001</v>
      </c>
      <c r="I656" s="8">
        <v>4.1127498149999999</v>
      </c>
      <c r="J656" s="8">
        <v>3.3583358200000002</v>
      </c>
      <c r="K656" s="8">
        <v>0.5</v>
      </c>
      <c r="L656" s="8">
        <v>5.993756308</v>
      </c>
      <c r="M656" s="8">
        <v>1.002921935</v>
      </c>
      <c r="N656" s="8">
        <v>1.0296498919999999</v>
      </c>
      <c r="O656" s="8">
        <v>3.6862850859999998</v>
      </c>
      <c r="P656" s="8">
        <v>6.4000000000000003E-3</v>
      </c>
      <c r="Q656" s="8">
        <v>6.4000000000000003E-3</v>
      </c>
      <c r="R656" s="8">
        <v>6.4</v>
      </c>
      <c r="S656" s="8">
        <v>40</v>
      </c>
      <c r="T656" s="8">
        <v>0.27800000000000002</v>
      </c>
      <c r="U656" s="8">
        <v>0.32</v>
      </c>
      <c r="V656" s="9">
        <v>333.86</v>
      </c>
      <c r="W656" s="9">
        <v>0.34375891294312</v>
      </c>
      <c r="X656">
        <f>VLOOKUP(B656,[1]Daphnia!F$2:J$1059,5,FALSE)</f>
        <v>40.200000000000003</v>
      </c>
      <c r="Y656">
        <v>93</v>
      </c>
      <c r="Z656" t="s">
        <v>27</v>
      </c>
      <c r="AA656">
        <v>17.8</v>
      </c>
      <c r="AB656" t="s">
        <v>5363</v>
      </c>
      <c r="AC656" t="s">
        <v>5363</v>
      </c>
    </row>
    <row r="657" spans="1:29" x14ac:dyDescent="0.25">
      <c r="A657" s="7" t="s">
        <v>1336</v>
      </c>
      <c r="B657" s="8">
        <v>84753</v>
      </c>
      <c r="C657" s="8">
        <v>25068</v>
      </c>
      <c r="D657" s="8">
        <v>5.7967600050000003</v>
      </c>
      <c r="E657" s="8">
        <v>5.8318690970000002</v>
      </c>
      <c r="F657" s="8">
        <v>5.8856355069999999</v>
      </c>
      <c r="G657" s="8">
        <v>5.831216779</v>
      </c>
      <c r="H657" s="8">
        <v>5.8137741480000003</v>
      </c>
      <c r="I657" s="8">
        <v>5.7274194319999996</v>
      </c>
      <c r="J657" s="8">
        <v>5.4952424789999998</v>
      </c>
      <c r="K657" s="8">
        <v>200</v>
      </c>
      <c r="L657" s="8">
        <v>5.9902722180000003</v>
      </c>
      <c r="M657" s="8">
        <v>0.357507293</v>
      </c>
      <c r="N657" s="8">
        <v>1000</v>
      </c>
      <c r="O657" s="8">
        <v>4.901441803</v>
      </c>
      <c r="P657" s="8" t="s">
        <v>26</v>
      </c>
      <c r="Q657" s="8" t="s">
        <v>26</v>
      </c>
      <c r="R657" s="8" t="s">
        <v>26</v>
      </c>
      <c r="S657" s="8" t="s">
        <v>27</v>
      </c>
      <c r="T657" s="8" t="s">
        <v>27</v>
      </c>
      <c r="U657" s="8" t="s">
        <v>27</v>
      </c>
      <c r="V657" s="9">
        <v>334.45600000000002</v>
      </c>
      <c r="W657" s="9">
        <v>334.45600000000002</v>
      </c>
      <c r="X657" t="e">
        <f>VLOOKUP(B657,[1]Daphnia!F$2:J$1059,5,FALSE)</f>
        <v>#N/A</v>
      </c>
      <c r="Y657" t="s">
        <v>27</v>
      </c>
      <c r="Z657" t="s">
        <v>27</v>
      </c>
      <c r="AA657" t="s">
        <v>27</v>
      </c>
      <c r="AB657" t="s">
        <v>5363</v>
      </c>
      <c r="AC657" t="s">
        <v>5363</v>
      </c>
    </row>
    <row r="658" spans="1:29" x14ac:dyDescent="0.25">
      <c r="A658" s="7" t="s">
        <v>1338</v>
      </c>
      <c r="B658" s="8">
        <v>5598152</v>
      </c>
      <c r="C658" s="8">
        <v>38666</v>
      </c>
      <c r="D658" s="8">
        <v>4.9831683250000003</v>
      </c>
      <c r="E658" s="8">
        <v>4.4192824609999999</v>
      </c>
      <c r="F658" s="8">
        <v>4.2605667179999998</v>
      </c>
      <c r="G658" s="8">
        <v>4.0492632869999996</v>
      </c>
      <c r="H658" s="8">
        <v>3.4671132689999999</v>
      </c>
      <c r="I658" s="8">
        <v>3.242048198</v>
      </c>
      <c r="J658" s="8">
        <v>3.1501138580000001</v>
      </c>
      <c r="K658" s="8">
        <v>0.5</v>
      </c>
      <c r="L658" s="8">
        <v>6.0039712109999996</v>
      </c>
      <c r="M658" s="8">
        <v>0.50476925800000005</v>
      </c>
      <c r="N658" s="8">
        <v>1.2361500110000001</v>
      </c>
      <c r="O658" s="8">
        <v>3.1349999999999998</v>
      </c>
      <c r="P658" s="8">
        <v>6.3700000000000007E-2</v>
      </c>
      <c r="Q658" s="8">
        <v>0.63680000000000003</v>
      </c>
      <c r="R658" s="8">
        <v>6.3700000000000007E-2</v>
      </c>
      <c r="S658" s="8">
        <v>40</v>
      </c>
      <c r="T658" s="8">
        <v>17.399999999999999</v>
      </c>
      <c r="U658" s="8">
        <v>30.6</v>
      </c>
      <c r="V658" s="9">
        <v>334.51</v>
      </c>
      <c r="W658" s="9">
        <v>0.41350454017961003</v>
      </c>
      <c r="X658" t="e">
        <f>VLOOKUP(B658,[1]Daphnia!F$2:J$1059,5,FALSE)</f>
        <v>#N/A</v>
      </c>
      <c r="Y658" t="s">
        <v>27</v>
      </c>
      <c r="Z658" t="s">
        <v>27</v>
      </c>
      <c r="AA658" t="s">
        <v>27</v>
      </c>
      <c r="AB658" t="s">
        <v>5363</v>
      </c>
      <c r="AC658" t="s">
        <v>5363</v>
      </c>
    </row>
    <row r="659" spans="1:29" x14ac:dyDescent="0.25">
      <c r="A659" s="7" t="s">
        <v>1340</v>
      </c>
      <c r="B659" s="8">
        <v>1861401</v>
      </c>
      <c r="C659" s="8">
        <v>23899</v>
      </c>
      <c r="D659" s="8">
        <v>5.7588799570000004</v>
      </c>
      <c r="E659" s="8">
        <v>5.7256699580000001</v>
      </c>
      <c r="F659" s="8">
        <v>5.8151467170000002</v>
      </c>
      <c r="G659" s="8">
        <v>5.6971999530000001</v>
      </c>
      <c r="H659" s="8">
        <v>5.3110166750000003</v>
      </c>
      <c r="I659" s="8">
        <v>5.0391596339999998</v>
      </c>
      <c r="J659" s="8">
        <v>4.1591851450000004</v>
      </c>
      <c r="K659" s="8">
        <v>50</v>
      </c>
      <c r="L659" s="8">
        <v>5.933623055</v>
      </c>
      <c r="M659" s="8">
        <v>0.99671620699999997</v>
      </c>
      <c r="N659" s="8">
        <v>174.63303740000001</v>
      </c>
      <c r="O659" s="8">
        <v>3.1349999999999998</v>
      </c>
      <c r="P659" s="8" t="s">
        <v>26</v>
      </c>
      <c r="Q659" s="8" t="s">
        <v>26</v>
      </c>
      <c r="R659" s="8" t="s">
        <v>26</v>
      </c>
      <c r="S659" s="8">
        <v>7.5</v>
      </c>
      <c r="T659" s="8">
        <v>2.33</v>
      </c>
      <c r="U659" s="8">
        <v>4.68</v>
      </c>
      <c r="V659" s="9">
        <v>335.28300000000002</v>
      </c>
      <c r="W659" s="9">
        <v>58.551488678584199</v>
      </c>
      <c r="X659" t="e">
        <f>VLOOKUP(B659,[1]Daphnia!F$2:J$1059,5,FALSE)</f>
        <v>#N/A</v>
      </c>
      <c r="Y659">
        <v>197.48417658131498</v>
      </c>
      <c r="Z659" t="s">
        <v>27</v>
      </c>
      <c r="AA659">
        <v>81</v>
      </c>
      <c r="AB659" t="s">
        <v>5363</v>
      </c>
      <c r="AC659" t="s">
        <v>5363</v>
      </c>
    </row>
    <row r="660" spans="1:29" x14ac:dyDescent="0.25">
      <c r="A660" s="7" t="s">
        <v>1342</v>
      </c>
      <c r="B660" s="8">
        <v>1582098</v>
      </c>
      <c r="C660" s="8">
        <v>21395</v>
      </c>
      <c r="D660" s="8">
        <v>5.8454448120000002</v>
      </c>
      <c r="E660" s="8">
        <v>6.0614504399999998</v>
      </c>
      <c r="F660" s="8">
        <v>6.0472581979999998</v>
      </c>
      <c r="G660" s="8">
        <v>5.9951222919999996</v>
      </c>
      <c r="H660" s="8">
        <v>5.02663832</v>
      </c>
      <c r="I660" s="8">
        <v>6.0586845479999996</v>
      </c>
      <c r="J660" s="8">
        <v>3.6299201110000001</v>
      </c>
      <c r="K660" s="8">
        <v>200</v>
      </c>
      <c r="L660" s="8">
        <v>5.9804099529999997</v>
      </c>
      <c r="M660" s="8">
        <v>5.7063118670000001</v>
      </c>
      <c r="N660" s="8">
        <v>53.019972070000001</v>
      </c>
      <c r="O660" s="8">
        <v>3.629927667</v>
      </c>
      <c r="P660" s="8" t="s">
        <v>26</v>
      </c>
      <c r="Q660" s="8" t="s">
        <v>26</v>
      </c>
      <c r="R660" s="8" t="s">
        <v>26</v>
      </c>
      <c r="S660" s="8">
        <v>15</v>
      </c>
      <c r="T660" s="8">
        <v>0.13900000000000001</v>
      </c>
      <c r="U660" s="8">
        <v>0.629</v>
      </c>
      <c r="V660" s="9">
        <v>335.28300000000002</v>
      </c>
      <c r="W660" s="9">
        <v>17.776695295545814</v>
      </c>
      <c r="X660">
        <f>VLOOKUP(B660,[1]Daphnia!F$2:J$1059,5,FALSE)</f>
        <v>560</v>
      </c>
      <c r="Y660">
        <v>87.742625287773379</v>
      </c>
      <c r="Z660" t="s">
        <v>27</v>
      </c>
      <c r="AA660">
        <v>66.183403804039784</v>
      </c>
      <c r="AB660" t="s">
        <v>4570</v>
      </c>
      <c r="AC660" t="s">
        <v>4571</v>
      </c>
    </row>
    <row r="661" spans="1:29" x14ac:dyDescent="0.25">
      <c r="A661" s="7" t="s">
        <v>1344</v>
      </c>
      <c r="B661" s="8">
        <v>54593838</v>
      </c>
      <c r="C661" s="8">
        <v>32344</v>
      </c>
      <c r="D661" s="8">
        <v>5.744961365</v>
      </c>
      <c r="E661" s="8">
        <v>5.7602342789999996</v>
      </c>
      <c r="F661" s="8">
        <v>5.7639219910000001</v>
      </c>
      <c r="G661" s="8">
        <v>5.7040474200000002</v>
      </c>
      <c r="H661" s="8">
        <v>4.5393226149999997</v>
      </c>
      <c r="I661" s="8">
        <v>5.0867447620000004</v>
      </c>
      <c r="J661" s="8">
        <v>3.4210666440000002</v>
      </c>
      <c r="K661" s="8">
        <v>50</v>
      </c>
      <c r="L661" s="8">
        <v>5.9386868030000004</v>
      </c>
      <c r="M661" s="8">
        <v>4.3229318909999996</v>
      </c>
      <c r="N661" s="8">
        <v>13.189377909999999</v>
      </c>
      <c r="O661" s="8">
        <v>4.8317521599999997</v>
      </c>
      <c r="P661" s="8" t="s">
        <v>26</v>
      </c>
      <c r="Q661" s="8" t="s">
        <v>26</v>
      </c>
      <c r="R661" s="8" t="s">
        <v>26</v>
      </c>
      <c r="S661" s="8">
        <v>27.75</v>
      </c>
      <c r="T661" s="8" t="s">
        <v>27</v>
      </c>
      <c r="U661" s="8">
        <v>4.34</v>
      </c>
      <c r="V661" s="9">
        <v>335.98</v>
      </c>
      <c r="W661" s="9">
        <v>4.4313671902017999</v>
      </c>
      <c r="X661" t="e">
        <f>VLOOKUP(B661,[1]Daphnia!F$2:J$1059,5,FALSE)</f>
        <v>#N/A</v>
      </c>
      <c r="Y661" t="s">
        <v>27</v>
      </c>
      <c r="Z661" t="s">
        <v>27</v>
      </c>
      <c r="AA661" t="s">
        <v>27</v>
      </c>
      <c r="AB661" t="s">
        <v>4575</v>
      </c>
      <c r="AC661" t="s">
        <v>27</v>
      </c>
    </row>
    <row r="662" spans="1:29" x14ac:dyDescent="0.25">
      <c r="A662" s="7" t="s">
        <v>1346</v>
      </c>
      <c r="B662" s="8">
        <v>156052685</v>
      </c>
      <c r="C662" s="8">
        <v>32581</v>
      </c>
      <c r="D662" s="8">
        <v>5.7532398860000002</v>
      </c>
      <c r="E662" s="8">
        <v>5.8060400799999998</v>
      </c>
      <c r="F662" s="8">
        <v>5.6693711990000004</v>
      </c>
      <c r="G662" s="8">
        <v>5.6369493390000001</v>
      </c>
      <c r="H662" s="8">
        <v>5.4753683559999997</v>
      </c>
      <c r="I662" s="8">
        <v>4.6747154560000004</v>
      </c>
      <c r="J662" s="8">
        <v>5.6957118080000004</v>
      </c>
      <c r="K662" s="8" t="s">
        <v>25</v>
      </c>
      <c r="L662" s="8">
        <v>5.9953470920000003</v>
      </c>
      <c r="M662" s="8">
        <v>0.64180122100000003</v>
      </c>
      <c r="N662" s="8">
        <v>12.00769122</v>
      </c>
      <c r="O662" s="8">
        <v>5.039235337</v>
      </c>
      <c r="P662" s="8">
        <v>64.319999999999993</v>
      </c>
      <c r="Q662" s="8" t="s">
        <v>26</v>
      </c>
      <c r="R662" s="8">
        <v>64.319999999999993</v>
      </c>
      <c r="S662" s="8">
        <v>40</v>
      </c>
      <c r="T662" s="8">
        <v>4.74</v>
      </c>
      <c r="U662" s="8">
        <v>5.13</v>
      </c>
      <c r="V662" s="9">
        <v>336.64</v>
      </c>
      <c r="W662" s="9">
        <v>4.0422691723007995</v>
      </c>
      <c r="X662" t="e">
        <f>VLOOKUP(B662,[1]Daphnia!F$2:J$1059,5,FALSE)</f>
        <v>#N/A</v>
      </c>
      <c r="Y662" t="s">
        <v>27</v>
      </c>
      <c r="Z662" t="s">
        <v>27</v>
      </c>
      <c r="AA662">
        <v>156</v>
      </c>
      <c r="AB662" t="s">
        <v>5363</v>
      </c>
      <c r="AC662" t="s">
        <v>5363</v>
      </c>
    </row>
    <row r="663" spans="1:29" x14ac:dyDescent="0.25">
      <c r="A663" s="7" t="s">
        <v>1348</v>
      </c>
      <c r="B663" s="8">
        <v>62384</v>
      </c>
      <c r="C663" s="8">
        <v>21150</v>
      </c>
      <c r="D663" s="8">
        <v>5.426865598</v>
      </c>
      <c r="E663" s="8">
        <v>5.0728987940000003</v>
      </c>
      <c r="F663" s="8">
        <v>4.2460206710000001</v>
      </c>
      <c r="G663" s="8">
        <v>3.9300713909999998</v>
      </c>
      <c r="H663" s="8">
        <v>4.0887012279999997</v>
      </c>
      <c r="I663" s="8">
        <v>4.0904644790000004</v>
      </c>
      <c r="J663" s="8">
        <v>3.0238317819999998</v>
      </c>
      <c r="K663" s="8">
        <v>0.5</v>
      </c>
      <c r="L663" s="8">
        <v>5.9977905079999996</v>
      </c>
      <c r="M663" s="8">
        <v>1.4426228270000001</v>
      </c>
      <c r="N663" s="8">
        <v>1.0228353509999999</v>
      </c>
      <c r="O663" s="8">
        <v>4.0239031870000002</v>
      </c>
      <c r="P663" s="8">
        <v>6.4000000000000001E-2</v>
      </c>
      <c r="Q663" s="8">
        <v>0.64</v>
      </c>
      <c r="R663" s="8">
        <v>6.4000000000000001E-2</v>
      </c>
      <c r="S663" s="8" t="s">
        <v>27</v>
      </c>
      <c r="T663" s="8" t="s">
        <v>27</v>
      </c>
      <c r="U663" s="8" t="s">
        <v>27</v>
      </c>
      <c r="V663" s="9">
        <v>336.74</v>
      </c>
      <c r="W663" s="9">
        <v>0.34442957609573993</v>
      </c>
      <c r="X663" t="e">
        <f>VLOOKUP(B663,[1]Daphnia!F$2:J$1059,5,FALSE)</f>
        <v>#N/A</v>
      </c>
      <c r="Y663" t="s">
        <v>27</v>
      </c>
      <c r="Z663" t="s">
        <v>27</v>
      </c>
      <c r="AA663" t="s">
        <v>27</v>
      </c>
      <c r="AB663" t="s">
        <v>4575</v>
      </c>
      <c r="AC663" t="s">
        <v>4576</v>
      </c>
    </row>
    <row r="664" spans="1:29" x14ac:dyDescent="0.25">
      <c r="A664" s="7" t="s">
        <v>1350</v>
      </c>
      <c r="B664" s="8">
        <v>114369436</v>
      </c>
      <c r="C664" s="8">
        <v>32548</v>
      </c>
      <c r="D664" s="8">
        <v>6.1839856360000001</v>
      </c>
      <c r="E664" s="8">
        <v>6.1026744239999999</v>
      </c>
      <c r="F664" s="8">
        <v>6.0748576989999998</v>
      </c>
      <c r="G664" s="8">
        <v>5.6506225380000004</v>
      </c>
      <c r="H664" s="8">
        <v>5.1313172710000003</v>
      </c>
      <c r="I664" s="8">
        <v>5.2671079570000003</v>
      </c>
      <c r="J664" s="8">
        <v>4.393905417</v>
      </c>
      <c r="K664" s="8">
        <v>10</v>
      </c>
      <c r="L664" s="8">
        <v>6.0296704620000003</v>
      </c>
      <c r="M664" s="8">
        <v>0.888971709</v>
      </c>
      <c r="N664" s="8">
        <v>176.8910582</v>
      </c>
      <c r="O664" s="8">
        <v>3.1349999999999998</v>
      </c>
      <c r="P664" s="8">
        <v>64</v>
      </c>
      <c r="Q664" s="8" t="s">
        <v>26</v>
      </c>
      <c r="R664" s="8">
        <v>64</v>
      </c>
      <c r="S664" s="8">
        <v>40</v>
      </c>
      <c r="T664" s="8">
        <v>12.1</v>
      </c>
      <c r="U664" s="8">
        <v>23.6</v>
      </c>
      <c r="V664" s="9">
        <v>336.82</v>
      </c>
      <c r="W664" s="9">
        <v>59.580446222924003</v>
      </c>
      <c r="X664">
        <f>VLOOKUP(B664,[1]Daphnia!F$2:J$1059,5,FALSE)</f>
        <v>2300</v>
      </c>
      <c r="Y664">
        <v>680</v>
      </c>
      <c r="Z664" t="s">
        <v>27</v>
      </c>
      <c r="AA664">
        <v>1500</v>
      </c>
      <c r="AB664" t="s">
        <v>5363</v>
      </c>
      <c r="AC664" t="s">
        <v>5363</v>
      </c>
    </row>
    <row r="665" spans="1:29" ht="30" x14ac:dyDescent="0.25">
      <c r="A665" s="7" t="s">
        <v>1352</v>
      </c>
      <c r="B665" s="8">
        <v>29420493</v>
      </c>
      <c r="C665" s="8">
        <v>37707</v>
      </c>
      <c r="D665" s="8">
        <v>5.4883969280000002</v>
      </c>
      <c r="E665" s="8">
        <v>5.5810391419999998</v>
      </c>
      <c r="F665" s="8">
        <v>5.553232349</v>
      </c>
      <c r="G665" s="8">
        <v>5.6986793049999998</v>
      </c>
      <c r="H665" s="8">
        <v>5.7038633660000002</v>
      </c>
      <c r="I665" s="8">
        <v>5.6469115910000003</v>
      </c>
      <c r="J665" s="8">
        <v>5.8059298129999997</v>
      </c>
      <c r="K665" s="8" t="s">
        <v>25</v>
      </c>
      <c r="L665" s="8">
        <v>6.003323677</v>
      </c>
      <c r="M665" s="10">
        <v>1.54E-13</v>
      </c>
      <c r="N665" s="8">
        <v>270.38791889999999</v>
      </c>
      <c r="O665" s="8">
        <v>5.2726035610000004</v>
      </c>
      <c r="P665" s="8" t="s">
        <v>26</v>
      </c>
      <c r="Q665" s="8" t="s">
        <v>26</v>
      </c>
      <c r="R665" s="8" t="s">
        <v>26</v>
      </c>
      <c r="S665" s="8" t="s">
        <v>27</v>
      </c>
      <c r="T665" s="8" t="s">
        <v>27</v>
      </c>
      <c r="U665" s="8" t="s">
        <v>27</v>
      </c>
      <c r="V665" s="9">
        <v>338.18</v>
      </c>
      <c r="W665" s="9">
        <v>91.439786413601993</v>
      </c>
      <c r="X665" t="e">
        <f>VLOOKUP(B665,[1]Daphnia!F$2:J$1059,5,FALSE)</f>
        <v>#N/A</v>
      </c>
      <c r="Y665" t="s">
        <v>27</v>
      </c>
      <c r="Z665" t="s">
        <v>27</v>
      </c>
      <c r="AA665" t="s">
        <v>27</v>
      </c>
      <c r="AB665" t="s">
        <v>5363</v>
      </c>
      <c r="AC665" t="s">
        <v>5363</v>
      </c>
    </row>
    <row r="666" spans="1:29" x14ac:dyDescent="0.25">
      <c r="A666" s="7" t="s">
        <v>1354</v>
      </c>
      <c r="B666" s="8">
        <v>51036</v>
      </c>
      <c r="C666" s="8">
        <v>21166</v>
      </c>
      <c r="D666" s="8">
        <v>5.8664191429999999</v>
      </c>
      <c r="E666" s="8">
        <v>5.8555922379999998</v>
      </c>
      <c r="F666" s="8">
        <v>5.7993509799999998</v>
      </c>
      <c r="G666" s="8">
        <v>5.8601745870000004</v>
      </c>
      <c r="H666" s="8">
        <v>5.4836350850000004</v>
      </c>
      <c r="I666" s="8">
        <v>5.4296457159999996</v>
      </c>
      <c r="J666" s="8">
        <v>5.4051307099999999</v>
      </c>
      <c r="K666" s="8">
        <v>50</v>
      </c>
      <c r="L666" s="8">
        <v>5.9976980769999999</v>
      </c>
      <c r="M666" s="8">
        <v>0.52192298100000001</v>
      </c>
      <c r="N666" s="8">
        <v>76.92790085</v>
      </c>
      <c r="O666" s="8">
        <v>4.9765481879999998</v>
      </c>
      <c r="P666" s="8">
        <v>6.4640000000000004</v>
      </c>
      <c r="Q666" s="8">
        <v>6.4640000000000004</v>
      </c>
      <c r="R666" s="8">
        <v>6.4640000000000004</v>
      </c>
      <c r="S666" s="8">
        <v>40</v>
      </c>
      <c r="T666" s="8">
        <v>9.59</v>
      </c>
      <c r="U666" s="8">
        <v>11.3</v>
      </c>
      <c r="V666" s="9">
        <v>338.44400000000002</v>
      </c>
      <c r="W666" s="9">
        <v>26.035786475277398</v>
      </c>
      <c r="X666">
        <f>VLOOKUP(B666,[1]Daphnia!F$2:J$1059,5,FALSE)</f>
        <v>510</v>
      </c>
      <c r="Y666">
        <v>4200</v>
      </c>
      <c r="Z666" t="s">
        <v>27</v>
      </c>
      <c r="AA666">
        <v>2902.0755516717018</v>
      </c>
      <c r="AB666" t="s">
        <v>4568</v>
      </c>
      <c r="AC666" t="s">
        <v>4569</v>
      </c>
    </row>
    <row r="667" spans="1:29" x14ac:dyDescent="0.25">
      <c r="A667" s="7" t="s">
        <v>1356</v>
      </c>
      <c r="B667" s="8">
        <v>10453868</v>
      </c>
      <c r="C667" s="8">
        <v>22253</v>
      </c>
      <c r="D667" s="8">
        <v>5.7532126960000003</v>
      </c>
      <c r="E667" s="8">
        <v>5.6440045520000002</v>
      </c>
      <c r="F667" s="8">
        <v>5.4650008249999997</v>
      </c>
      <c r="G667" s="8">
        <v>5.5838085260000003</v>
      </c>
      <c r="H667" s="8">
        <v>5.8374876599999999</v>
      </c>
      <c r="I667" s="8">
        <v>5.7964223700000002</v>
      </c>
      <c r="J667" s="8">
        <v>4.9816679840000004</v>
      </c>
      <c r="K667" s="8">
        <v>200</v>
      </c>
      <c r="L667" s="8">
        <v>5.8543061649999997</v>
      </c>
      <c r="M667" s="8">
        <v>4.401793896</v>
      </c>
      <c r="N667" s="8">
        <v>236.87206399999999</v>
      </c>
      <c r="O667" s="8">
        <v>3.1349999999999998</v>
      </c>
      <c r="P667" s="8" t="s">
        <v>26</v>
      </c>
      <c r="Q667" s="8" t="s">
        <v>26</v>
      </c>
      <c r="R667" s="8" t="s">
        <v>26</v>
      </c>
      <c r="S667" s="8">
        <v>13.25</v>
      </c>
      <c r="T667" s="8">
        <v>2.4900000000000002</v>
      </c>
      <c r="U667" s="8">
        <v>2.8</v>
      </c>
      <c r="V667" s="9">
        <v>338.447</v>
      </c>
      <c r="W667" s="9">
        <v>80.168639444608004</v>
      </c>
      <c r="X667">
        <f>VLOOKUP(B667,[1]Daphnia!F$2:J$1059,5,FALSE)</f>
        <v>3.1</v>
      </c>
      <c r="Y667" t="s">
        <v>27</v>
      </c>
      <c r="Z667" t="s">
        <v>27</v>
      </c>
      <c r="AA667">
        <v>0.82</v>
      </c>
      <c r="AB667" t="s">
        <v>5363</v>
      </c>
      <c r="AC667" t="s">
        <v>5363</v>
      </c>
    </row>
    <row r="668" spans="1:29" x14ac:dyDescent="0.25">
      <c r="A668" s="7" t="s">
        <v>1358</v>
      </c>
      <c r="B668" s="8">
        <v>104206828</v>
      </c>
      <c r="C668" s="8">
        <v>32424</v>
      </c>
      <c r="D668" s="8">
        <v>5.8720993769999996</v>
      </c>
      <c r="E668" s="8">
        <v>5.9196221250000001</v>
      </c>
      <c r="F668" s="8">
        <v>5.9194243459999996</v>
      </c>
      <c r="G668" s="8">
        <v>6.0273021949999999</v>
      </c>
      <c r="H668" s="8">
        <v>5.9033996030000004</v>
      </c>
      <c r="I668" s="8">
        <v>5.6827338510000001</v>
      </c>
      <c r="J668" s="8">
        <v>5.4133902450000004</v>
      </c>
      <c r="K668" s="8">
        <v>200</v>
      </c>
      <c r="L668" s="8">
        <v>5.9796759689999996</v>
      </c>
      <c r="M668" s="8">
        <v>2.8841429380000001</v>
      </c>
      <c r="N668" s="8">
        <v>106.771759</v>
      </c>
      <c r="O668" s="8">
        <v>5.3090643630000001</v>
      </c>
      <c r="P668" s="8" t="s">
        <v>26</v>
      </c>
      <c r="Q668" s="8" t="s">
        <v>26</v>
      </c>
      <c r="R668" s="8" t="s">
        <v>26</v>
      </c>
      <c r="S668" s="8">
        <v>10.25</v>
      </c>
      <c r="T668" s="8">
        <v>8.64</v>
      </c>
      <c r="U668" s="8">
        <v>47.1</v>
      </c>
      <c r="V668" s="9">
        <v>339.32</v>
      </c>
      <c r="W668" s="9">
        <v>36.229793263880005</v>
      </c>
      <c r="X668">
        <f>VLOOKUP(B668,[1]Daphnia!F$2:J$1059,5,FALSE)</f>
        <v>840000</v>
      </c>
      <c r="Y668" t="s">
        <v>27</v>
      </c>
      <c r="Z668" t="s">
        <v>27</v>
      </c>
      <c r="AA668" t="s">
        <v>27</v>
      </c>
      <c r="AB668" t="s">
        <v>5363</v>
      </c>
      <c r="AC668" t="s">
        <v>5363</v>
      </c>
    </row>
    <row r="669" spans="1:29" ht="45" x14ac:dyDescent="0.25">
      <c r="A669" s="7" t="s">
        <v>1360</v>
      </c>
      <c r="B669" s="8">
        <v>668981020</v>
      </c>
      <c r="C669" s="8">
        <v>47294</v>
      </c>
      <c r="D669" s="8">
        <v>5.7913328990000004</v>
      </c>
      <c r="E669" s="8">
        <v>5.8798585320000001</v>
      </c>
      <c r="F669" s="8">
        <v>5.8360566690000004</v>
      </c>
      <c r="G669" s="8">
        <v>5.8176494679999999</v>
      </c>
      <c r="H669" s="8">
        <v>5.8183828750000002</v>
      </c>
      <c r="I669" s="8">
        <v>5.7879198150000004</v>
      </c>
      <c r="J669" s="8">
        <v>5.526540078</v>
      </c>
      <c r="K669" s="8">
        <v>200</v>
      </c>
      <c r="L669" s="8">
        <v>5.9957323020000004</v>
      </c>
      <c r="M669" s="8">
        <v>0.25358236699999998</v>
      </c>
      <c r="N669" s="8">
        <v>1000</v>
      </c>
      <c r="O669" s="8">
        <v>5.166628502</v>
      </c>
      <c r="P669" s="8">
        <v>6.4000000000000003E-3</v>
      </c>
      <c r="Q669" s="8">
        <v>6.4000000000000003E-3</v>
      </c>
      <c r="R669" s="8">
        <v>6.4</v>
      </c>
      <c r="S669" s="8" t="s">
        <v>27</v>
      </c>
      <c r="T669" s="8" t="s">
        <v>27</v>
      </c>
      <c r="U669" s="8" t="s">
        <v>27</v>
      </c>
      <c r="V669" s="9">
        <v>340.334</v>
      </c>
      <c r="W669" s="9">
        <v>340.334</v>
      </c>
      <c r="X669" t="e">
        <f>VLOOKUP(B669,[1]Daphnia!F$2:J$1059,5,FALSE)</f>
        <v>#N/A</v>
      </c>
      <c r="Y669" t="s">
        <v>27</v>
      </c>
      <c r="Z669" t="s">
        <v>27</v>
      </c>
      <c r="AA669" t="s">
        <v>27</v>
      </c>
      <c r="AB669" t="s">
        <v>4575</v>
      </c>
      <c r="AC669" t="s">
        <v>4581</v>
      </c>
    </row>
    <row r="670" spans="1:29" x14ac:dyDescent="0.25">
      <c r="A670" s="7" t="s">
        <v>1362</v>
      </c>
      <c r="B670" s="8">
        <v>51338273</v>
      </c>
      <c r="C670" s="8">
        <v>32605</v>
      </c>
      <c r="D670" s="8">
        <v>6.063610808</v>
      </c>
      <c r="E670" s="8">
        <v>6.7367344080000002</v>
      </c>
      <c r="F670" s="8">
        <v>6.0016428429999999</v>
      </c>
      <c r="G670" s="8">
        <v>5.9166532979999999</v>
      </c>
      <c r="H670" s="8">
        <v>5.5609975670000003</v>
      </c>
      <c r="I670" s="8">
        <v>5.3903617700000002</v>
      </c>
      <c r="J670" s="8">
        <v>4.619315974</v>
      </c>
      <c r="K670" s="8">
        <v>50</v>
      </c>
      <c r="L670" s="8">
        <v>6.0214403130000003</v>
      </c>
      <c r="M670" s="8">
        <v>1.4590294269999999</v>
      </c>
      <c r="N670" s="8">
        <v>220.97846770000001</v>
      </c>
      <c r="O670" s="8">
        <v>3.1349999999999998</v>
      </c>
      <c r="P670" s="8" t="s">
        <v>26</v>
      </c>
      <c r="Q670" s="8" t="s">
        <v>26</v>
      </c>
      <c r="R670" s="8" t="s">
        <v>26</v>
      </c>
      <c r="S670" s="8">
        <v>40</v>
      </c>
      <c r="T670" s="8">
        <v>0.97299999999999998</v>
      </c>
      <c r="U670" s="8">
        <v>3.42</v>
      </c>
      <c r="V670" s="9">
        <v>341.18</v>
      </c>
      <c r="W670" s="9">
        <v>75.393433609886003</v>
      </c>
      <c r="X670">
        <f>VLOOKUP(B670,[1]Daphnia!F$2:J$1059,5,FALSE)</f>
        <v>230</v>
      </c>
      <c r="Y670">
        <v>292.83000230055234</v>
      </c>
      <c r="Z670" t="s">
        <v>27</v>
      </c>
      <c r="AA670">
        <v>314.3068659514941</v>
      </c>
      <c r="AB670" t="s">
        <v>5363</v>
      </c>
      <c r="AC670" t="s">
        <v>5363</v>
      </c>
    </row>
    <row r="671" spans="1:29" ht="60" x14ac:dyDescent="0.25">
      <c r="A671" s="7" t="s">
        <v>1364</v>
      </c>
      <c r="B671" s="8">
        <v>290352282</v>
      </c>
      <c r="C671" s="8">
        <v>47306</v>
      </c>
      <c r="D671" s="8">
        <v>5.8618547239999996</v>
      </c>
      <c r="E671" s="8">
        <v>5.8129634189999999</v>
      </c>
      <c r="F671" s="8">
        <v>5.8762293999999997</v>
      </c>
      <c r="G671" s="8">
        <v>5.825229717</v>
      </c>
      <c r="H671" s="8">
        <v>5.8395362950000003</v>
      </c>
      <c r="I671" s="8">
        <v>5.7573582950000004</v>
      </c>
      <c r="J671" s="8">
        <v>5.5761307579999997</v>
      </c>
      <c r="K671" s="8">
        <v>200</v>
      </c>
      <c r="L671" s="8">
        <v>5.9973969130000002</v>
      </c>
      <c r="M671" s="8">
        <v>0.253060966</v>
      </c>
      <c r="N671" s="8">
        <v>1000</v>
      </c>
      <c r="O671" s="8">
        <v>5.2160165740000002</v>
      </c>
      <c r="P671" s="8">
        <v>6.4000000000000003E-3</v>
      </c>
      <c r="Q671" s="8" t="s">
        <v>26</v>
      </c>
      <c r="R671" s="8">
        <v>6.4000000000000003E-3</v>
      </c>
      <c r="S671" s="8" t="s">
        <v>27</v>
      </c>
      <c r="T671" s="8" t="s">
        <v>27</v>
      </c>
      <c r="U671" s="8" t="s">
        <v>27</v>
      </c>
      <c r="V671" s="9">
        <v>341.363</v>
      </c>
      <c r="W671" s="9">
        <v>341.363</v>
      </c>
      <c r="X671" t="e">
        <f>VLOOKUP(B671,[1]Daphnia!F$2:J$1059,5,FALSE)</f>
        <v>#N/A</v>
      </c>
      <c r="Y671" t="s">
        <v>27</v>
      </c>
      <c r="Z671" t="s">
        <v>27</v>
      </c>
      <c r="AA671" t="s">
        <v>27</v>
      </c>
      <c r="AB671" t="s">
        <v>5363</v>
      </c>
      <c r="AC671" t="s">
        <v>5363</v>
      </c>
    </row>
    <row r="672" spans="1:29" x14ac:dyDescent="0.25">
      <c r="A672" s="7" t="s">
        <v>1366</v>
      </c>
      <c r="B672" s="8">
        <v>149979419</v>
      </c>
      <c r="C672" s="8">
        <v>34252</v>
      </c>
      <c r="D672" s="8">
        <v>5.7158071829999999</v>
      </c>
      <c r="E672" s="8">
        <v>5.8905668660000003</v>
      </c>
      <c r="F672" s="8">
        <v>5.737257542</v>
      </c>
      <c r="G672" s="8">
        <v>5.8271849260000002</v>
      </c>
      <c r="H672" s="8">
        <v>5.7720363020000001</v>
      </c>
      <c r="I672" s="8">
        <v>5.8642224470000004</v>
      </c>
      <c r="J672" s="8">
        <v>5.4264933979999999</v>
      </c>
      <c r="K672" s="8">
        <v>200</v>
      </c>
      <c r="L672" s="8">
        <v>6.0020386229999998</v>
      </c>
      <c r="M672" s="8">
        <v>0.157596447</v>
      </c>
      <c r="N672" s="8">
        <v>997.34154360000002</v>
      </c>
      <c r="O672" s="8">
        <v>5.2764639500000001</v>
      </c>
      <c r="P672" s="8">
        <v>0.64</v>
      </c>
      <c r="Q672" s="8">
        <v>0.64</v>
      </c>
      <c r="R672" s="8" t="s">
        <v>26</v>
      </c>
      <c r="S672" s="8">
        <v>3.25</v>
      </c>
      <c r="T672" s="8" t="s">
        <v>27</v>
      </c>
      <c r="U672" s="8">
        <v>9.66</v>
      </c>
      <c r="V672" s="9">
        <v>341.83</v>
      </c>
      <c r="W672" s="9">
        <v>340.921259848788</v>
      </c>
      <c r="X672" t="e">
        <f>VLOOKUP(B672,[1]Daphnia!F$2:J$1059,5,FALSE)</f>
        <v>#N/A</v>
      </c>
      <c r="Y672">
        <v>77900</v>
      </c>
      <c r="Z672" t="s">
        <v>27</v>
      </c>
      <c r="AA672" t="s">
        <v>27</v>
      </c>
      <c r="AB672" t="s">
        <v>4575</v>
      </c>
      <c r="AC672" t="s">
        <v>4576</v>
      </c>
    </row>
    <row r="673" spans="1:29" x14ac:dyDescent="0.25">
      <c r="A673" s="7" t="s">
        <v>1368</v>
      </c>
      <c r="B673" s="8">
        <v>60207901</v>
      </c>
      <c r="C673" s="8">
        <v>24280</v>
      </c>
      <c r="D673" s="8">
        <v>6.0236570909999996</v>
      </c>
      <c r="E673" s="8">
        <v>6.092399447</v>
      </c>
      <c r="F673" s="8">
        <v>6.1598662710000003</v>
      </c>
      <c r="G673" s="8">
        <v>6.2059088490000001</v>
      </c>
      <c r="H673" s="8">
        <v>5.9486176530000003</v>
      </c>
      <c r="I673" s="8">
        <v>5.9271659239999996</v>
      </c>
      <c r="J673" s="8">
        <v>5.0470728429999996</v>
      </c>
      <c r="K673" s="8">
        <v>200</v>
      </c>
      <c r="L673" s="8">
        <v>6.0331759070000004</v>
      </c>
      <c r="M673" s="8">
        <v>3.310482548</v>
      </c>
      <c r="N673" s="8">
        <v>248.51673679999999</v>
      </c>
      <c r="O673" s="8">
        <v>3.1349999999999998</v>
      </c>
      <c r="P673" s="8">
        <v>6.4000000000000003E-3</v>
      </c>
      <c r="Q673" s="8">
        <v>6.4000000000000003E-3</v>
      </c>
      <c r="R673" s="8">
        <v>6.4</v>
      </c>
      <c r="S673" s="8">
        <v>40</v>
      </c>
      <c r="T673" s="8">
        <v>24.5</v>
      </c>
      <c r="U673" s="8">
        <v>26.6</v>
      </c>
      <c r="V673" s="9">
        <v>342.22</v>
      </c>
      <c r="W673" s="9">
        <v>85.047397667696004</v>
      </c>
      <c r="X673">
        <f>VLOOKUP(B673,[1]Daphnia!F$2:J$1059,5,FALSE)</f>
        <v>11300</v>
      </c>
      <c r="Y673" t="s">
        <v>27</v>
      </c>
      <c r="Z673" t="s">
        <v>27</v>
      </c>
      <c r="AA673" t="s">
        <v>27</v>
      </c>
      <c r="AB673" t="s">
        <v>5363</v>
      </c>
      <c r="AC673" t="s">
        <v>5363</v>
      </c>
    </row>
    <row r="674" spans="1:29" x14ac:dyDescent="0.25">
      <c r="A674" s="7" t="s">
        <v>1370</v>
      </c>
      <c r="B674" s="8">
        <v>57501</v>
      </c>
      <c r="C674" s="8">
        <v>21288</v>
      </c>
      <c r="D674" s="8">
        <v>6.0056357570000003</v>
      </c>
      <c r="E674" s="8">
        <v>5.9660486629999996</v>
      </c>
      <c r="F674" s="8">
        <v>6.0361497120000003</v>
      </c>
      <c r="G674" s="8">
        <v>5.9828990209999997</v>
      </c>
      <c r="H674" s="8">
        <v>5.8373935179999998</v>
      </c>
      <c r="I674" s="8">
        <v>5.8701655009999998</v>
      </c>
      <c r="J674" s="8">
        <v>5.8169436049999996</v>
      </c>
      <c r="K674" s="8" t="s">
        <v>25</v>
      </c>
      <c r="L674" s="8">
        <v>6.0006301430000004</v>
      </c>
      <c r="M674" s="8">
        <v>24.99019006</v>
      </c>
      <c r="N674" s="8">
        <v>10.79934579</v>
      </c>
      <c r="O674" s="8">
        <v>5.8421198470000002</v>
      </c>
      <c r="P674" s="8" t="s">
        <v>26</v>
      </c>
      <c r="Q674" s="8" t="s">
        <v>26</v>
      </c>
      <c r="R674" s="8" t="s">
        <v>26</v>
      </c>
      <c r="S674" s="8" t="s">
        <v>27</v>
      </c>
      <c r="T674" s="8" t="s">
        <v>27</v>
      </c>
      <c r="U674" s="8" t="s">
        <v>27</v>
      </c>
      <c r="V674" s="9">
        <v>342.29700000000003</v>
      </c>
      <c r="W674" s="9">
        <v>3.6965836658796301</v>
      </c>
      <c r="X674" t="e">
        <f>VLOOKUP(B674,[1]Daphnia!F$2:J$1059,5,FALSE)</f>
        <v>#N/A</v>
      </c>
      <c r="Y674" t="s">
        <v>27</v>
      </c>
      <c r="Z674" t="s">
        <v>27</v>
      </c>
      <c r="AA674" t="s">
        <v>27</v>
      </c>
      <c r="AB674" t="s">
        <v>5363</v>
      </c>
      <c r="AC674" t="s">
        <v>5363</v>
      </c>
    </row>
    <row r="675" spans="1:29" x14ac:dyDescent="0.25">
      <c r="A675" s="7" t="s">
        <v>1372</v>
      </c>
      <c r="B675" s="8">
        <v>23564058</v>
      </c>
      <c r="C675" s="8">
        <v>24338</v>
      </c>
      <c r="D675" s="8">
        <v>5.8791260650000003</v>
      </c>
      <c r="E675" s="8">
        <v>5.8443804430000004</v>
      </c>
      <c r="F675" s="8">
        <v>5.7557533799999998</v>
      </c>
      <c r="G675" s="8">
        <v>5.8749313279999997</v>
      </c>
      <c r="H675" s="8">
        <v>5.8338906000000001</v>
      </c>
      <c r="I675" s="8">
        <v>5.7296383009999996</v>
      </c>
      <c r="J675" s="8">
        <v>5.409564992</v>
      </c>
      <c r="K675" s="8">
        <v>200</v>
      </c>
      <c r="L675" s="8">
        <v>5.9918787529999999</v>
      </c>
      <c r="M675" s="8">
        <v>0.312973591</v>
      </c>
      <c r="N675" s="8">
        <v>1000</v>
      </c>
      <c r="O675" s="8">
        <v>4.9871828330000003</v>
      </c>
      <c r="P675" s="8">
        <v>64</v>
      </c>
      <c r="Q675" s="8">
        <v>64</v>
      </c>
      <c r="R675" s="8">
        <v>64</v>
      </c>
      <c r="S675" s="8">
        <v>8</v>
      </c>
      <c r="T675" s="8">
        <v>0.16400000000000001</v>
      </c>
      <c r="U675" s="8">
        <v>1.23</v>
      </c>
      <c r="V675" s="9">
        <v>342.39</v>
      </c>
      <c r="W675" s="9">
        <v>342.39</v>
      </c>
      <c r="X675">
        <f>VLOOKUP(B675,[1]Daphnia!F$2:J$1059,5,FALSE)</f>
        <v>5400</v>
      </c>
      <c r="Y675">
        <v>58000</v>
      </c>
      <c r="Z675" t="s">
        <v>27</v>
      </c>
      <c r="AA675">
        <v>11000</v>
      </c>
      <c r="AB675" t="s">
        <v>5363</v>
      </c>
      <c r="AC675" t="s">
        <v>5363</v>
      </c>
    </row>
    <row r="676" spans="1:29" x14ac:dyDescent="0.25">
      <c r="A676" s="7" t="s">
        <v>1374</v>
      </c>
      <c r="B676" s="8">
        <v>27138314</v>
      </c>
      <c r="C676" s="8">
        <v>27921</v>
      </c>
      <c r="D676" s="8">
        <v>5.8436883399999999</v>
      </c>
      <c r="E676" s="8">
        <v>5.802463801</v>
      </c>
      <c r="F676" s="8">
        <v>5.7952472569999998</v>
      </c>
      <c r="G676" s="8">
        <v>5.7264483339999996</v>
      </c>
      <c r="H676" s="8">
        <v>5.7246926379999996</v>
      </c>
      <c r="I676" s="8">
        <v>5.7356005100000003</v>
      </c>
      <c r="J676" s="8">
        <v>5.6940694260000004</v>
      </c>
      <c r="K676" s="8" t="s">
        <v>25</v>
      </c>
      <c r="L676" s="8">
        <v>5.9959022930000003</v>
      </c>
      <c r="M676" s="8">
        <v>0.34608990499999998</v>
      </c>
      <c r="N676" s="8">
        <v>0.58553157700000003</v>
      </c>
      <c r="O676" s="8">
        <v>5.6738267450000004</v>
      </c>
      <c r="P676" s="8" t="s">
        <v>26</v>
      </c>
      <c r="Q676" s="8" t="s">
        <v>26</v>
      </c>
      <c r="R676" s="8" t="s">
        <v>26</v>
      </c>
      <c r="S676" s="8" t="s">
        <v>27</v>
      </c>
      <c r="T676" s="8" t="s">
        <v>27</v>
      </c>
      <c r="U676" s="8" t="s">
        <v>27</v>
      </c>
      <c r="V676" s="9">
        <v>342.39100000000002</v>
      </c>
      <c r="W676" s="9">
        <v>0.20048074218060702</v>
      </c>
      <c r="X676" t="e">
        <f>VLOOKUP(B676,[1]Daphnia!F$2:J$1059,5,FALSE)</f>
        <v>#N/A</v>
      </c>
      <c r="Y676" t="s">
        <v>27</v>
      </c>
      <c r="Z676" t="s">
        <v>27</v>
      </c>
      <c r="AA676" t="s">
        <v>27</v>
      </c>
      <c r="AB676" t="s">
        <v>5363</v>
      </c>
      <c r="AC676" t="s">
        <v>5363</v>
      </c>
    </row>
    <row r="677" spans="1:29" x14ac:dyDescent="0.25">
      <c r="A677" s="7" t="s">
        <v>1376</v>
      </c>
      <c r="B677" s="8">
        <v>188425856</v>
      </c>
      <c r="C677" s="8">
        <v>34392</v>
      </c>
      <c r="D677" s="8">
        <v>6.0884102069999999</v>
      </c>
      <c r="E677" s="8">
        <v>6.0002218559999996</v>
      </c>
      <c r="F677" s="8">
        <v>5.7522233050000002</v>
      </c>
      <c r="G677" s="8">
        <v>5.6808384280000004</v>
      </c>
      <c r="H677" s="8">
        <v>4.9404870560000003</v>
      </c>
      <c r="I677" s="8">
        <v>5.2138974979999997</v>
      </c>
      <c r="J677" s="8">
        <v>5.3895000380000004</v>
      </c>
      <c r="K677" s="8">
        <v>50</v>
      </c>
      <c r="L677" s="8">
        <v>6.0027002449999998</v>
      </c>
      <c r="M677" s="8">
        <v>2.226763214</v>
      </c>
      <c r="N677" s="8">
        <v>9.8316206790000003</v>
      </c>
      <c r="O677" s="8">
        <v>5.175346309</v>
      </c>
      <c r="P677" s="8">
        <v>6.4</v>
      </c>
      <c r="Q677" s="8">
        <v>6.4</v>
      </c>
      <c r="R677" s="8" t="s">
        <v>26</v>
      </c>
      <c r="S677" s="8">
        <v>40</v>
      </c>
      <c r="T677" s="8">
        <v>1</v>
      </c>
      <c r="U677" s="8">
        <v>1.1299999999999999</v>
      </c>
      <c r="V677" s="9">
        <v>343.21</v>
      </c>
      <c r="W677" s="9">
        <v>3.3743105332395897</v>
      </c>
      <c r="X677">
        <f>VLOOKUP(B677,[1]Daphnia!F$2:J$1059,5,FALSE)</f>
        <v>5330</v>
      </c>
      <c r="Y677" t="s">
        <v>27</v>
      </c>
      <c r="Z677" t="s">
        <v>27</v>
      </c>
      <c r="AA677">
        <v>2700</v>
      </c>
      <c r="AB677" t="s">
        <v>5363</v>
      </c>
      <c r="AC677" t="s">
        <v>5363</v>
      </c>
    </row>
    <row r="678" spans="1:29" ht="60" x14ac:dyDescent="0.25">
      <c r="A678" s="7" t="s">
        <v>1378</v>
      </c>
      <c r="B678" s="8" t="s">
        <v>1379</v>
      </c>
      <c r="C678" s="8">
        <v>47267</v>
      </c>
      <c r="D678" s="8">
        <v>5.8303695409999996</v>
      </c>
      <c r="E678" s="8">
        <v>5.7703805880000001</v>
      </c>
      <c r="F678" s="8">
        <v>5.7495632260000002</v>
      </c>
      <c r="G678" s="8">
        <v>5.6874724719999996</v>
      </c>
      <c r="H678" s="8">
        <v>5.7100483500000001</v>
      </c>
      <c r="I678" s="8">
        <v>5.7043375330000003</v>
      </c>
      <c r="J678" s="8">
        <v>5.8513116160000003</v>
      </c>
      <c r="K678" s="8" t="s">
        <v>25</v>
      </c>
      <c r="L678" s="8">
        <v>6.002963695</v>
      </c>
      <c r="M678" s="8">
        <v>4.0155400000000001E-2</v>
      </c>
      <c r="N678" s="8">
        <v>0.39970540599999999</v>
      </c>
      <c r="O678" s="8">
        <v>5.5496416970000002</v>
      </c>
      <c r="P678" s="8">
        <v>32</v>
      </c>
      <c r="Q678" s="8" t="s">
        <v>26</v>
      </c>
      <c r="R678" s="8">
        <v>32</v>
      </c>
      <c r="S678" s="8" t="s">
        <v>27</v>
      </c>
      <c r="T678" s="8" t="s">
        <v>27</v>
      </c>
      <c r="U678" s="8" t="s">
        <v>27</v>
      </c>
      <c r="V678" s="9">
        <v>343.435</v>
      </c>
      <c r="W678" s="9">
        <v>0.13727282610961</v>
      </c>
      <c r="X678" t="e">
        <f>VLOOKUP(B678,[1]Daphnia!F$2:J$1059,5,FALSE)</f>
        <v>#N/A</v>
      </c>
      <c r="Y678" t="s">
        <v>27</v>
      </c>
      <c r="Z678" t="s">
        <v>27</v>
      </c>
      <c r="AA678" t="s">
        <v>27</v>
      </c>
      <c r="AB678" t="s">
        <v>5363</v>
      </c>
      <c r="AC678" t="s">
        <v>5363</v>
      </c>
    </row>
    <row r="679" spans="1:29" ht="45" x14ac:dyDescent="0.25">
      <c r="A679" s="7" t="s">
        <v>1380</v>
      </c>
      <c r="B679" s="8">
        <v>179465715</v>
      </c>
      <c r="C679" s="8">
        <v>47303</v>
      </c>
      <c r="D679" s="8">
        <v>5.9024372749999996</v>
      </c>
      <c r="E679" s="8">
        <v>6.1438307590000001</v>
      </c>
      <c r="F679" s="8">
        <v>6.1668512780000002</v>
      </c>
      <c r="G679" s="8">
        <v>6.1649677780000003</v>
      </c>
      <c r="H679" s="8">
        <v>5.893687227</v>
      </c>
      <c r="I679" s="8">
        <v>5.0501422280000003</v>
      </c>
      <c r="J679" s="8">
        <v>4.8634880130000004</v>
      </c>
      <c r="K679" s="8">
        <v>100</v>
      </c>
      <c r="L679" s="8">
        <v>6.0343788959999998</v>
      </c>
      <c r="M679" s="8">
        <v>5.2810608940000003</v>
      </c>
      <c r="N679" s="8">
        <v>72.906713870000004</v>
      </c>
      <c r="O679" s="8">
        <v>4.8640172560000003</v>
      </c>
      <c r="P679" s="8" t="s">
        <v>26</v>
      </c>
      <c r="Q679" s="8" t="s">
        <v>26</v>
      </c>
      <c r="R679" s="8" t="s">
        <v>26</v>
      </c>
      <c r="S679" s="8" t="s">
        <v>27</v>
      </c>
      <c r="T679" s="8" t="s">
        <v>27</v>
      </c>
      <c r="U679" s="8" t="s">
        <v>27</v>
      </c>
      <c r="V679" s="9">
        <v>344.34199999999998</v>
      </c>
      <c r="W679" s="9">
        <v>25.104843667423538</v>
      </c>
      <c r="X679" t="e">
        <f>VLOOKUP(B679,[1]Daphnia!F$2:J$1059,5,FALSE)</f>
        <v>#N/A</v>
      </c>
      <c r="Y679" t="s">
        <v>27</v>
      </c>
      <c r="Z679" t="s">
        <v>27</v>
      </c>
      <c r="AA679" t="s">
        <v>27</v>
      </c>
      <c r="AB679" t="s">
        <v>5363</v>
      </c>
      <c r="AC679" t="s">
        <v>5363</v>
      </c>
    </row>
    <row r="680" spans="1:29" x14ac:dyDescent="0.25">
      <c r="A680" s="7" t="s">
        <v>1382</v>
      </c>
      <c r="B680" s="8">
        <v>1120010</v>
      </c>
      <c r="C680" s="8">
        <v>42400</v>
      </c>
      <c r="D680" s="8">
        <v>5.7931029629999999</v>
      </c>
      <c r="E680" s="8">
        <v>6.0081167290000002</v>
      </c>
      <c r="F680" s="8">
        <v>5.9139625990000004</v>
      </c>
      <c r="G680" s="8">
        <v>5.9230056429999998</v>
      </c>
      <c r="H680" s="8">
        <v>5.3759415270000002</v>
      </c>
      <c r="I680" s="8">
        <v>5.0046601319999997</v>
      </c>
      <c r="J680" s="8">
        <v>4.6775576870000002</v>
      </c>
      <c r="K680" s="8">
        <v>50</v>
      </c>
      <c r="L680" s="8">
        <v>5.9799032319999998</v>
      </c>
      <c r="M680" s="8">
        <v>1.4267958510000001</v>
      </c>
      <c r="N680" s="8">
        <v>74.686131990000007</v>
      </c>
      <c r="O680" s="8">
        <v>4.347162215</v>
      </c>
      <c r="P680" s="8">
        <v>3.2000000000000002E-3</v>
      </c>
      <c r="Q680" s="8">
        <v>3.2000000000000002E-3</v>
      </c>
      <c r="R680" s="8" t="s">
        <v>26</v>
      </c>
      <c r="S680" s="8" t="s">
        <v>27</v>
      </c>
      <c r="T680" s="8" t="s">
        <v>27</v>
      </c>
      <c r="U680" s="8" t="s">
        <v>27</v>
      </c>
      <c r="V680" s="9">
        <v>344.49</v>
      </c>
      <c r="W680" s="9">
        <v>25.728625609235102</v>
      </c>
      <c r="X680" t="e">
        <f>VLOOKUP(B680,[1]Daphnia!F$2:J$1059,5,FALSE)</f>
        <v>#N/A</v>
      </c>
      <c r="Y680" t="s">
        <v>27</v>
      </c>
      <c r="Z680" t="s">
        <v>27</v>
      </c>
      <c r="AA680" t="s">
        <v>27</v>
      </c>
      <c r="AB680" t="s">
        <v>5363</v>
      </c>
      <c r="AC680" t="s">
        <v>5363</v>
      </c>
    </row>
    <row r="681" spans="1:29" x14ac:dyDescent="0.25">
      <c r="A681" s="7" t="s">
        <v>1384</v>
      </c>
      <c r="B681" s="8">
        <v>23593751</v>
      </c>
      <c r="C681" s="8">
        <v>29871</v>
      </c>
      <c r="D681" s="8">
        <v>5.7956576699999998</v>
      </c>
      <c r="E681" s="8">
        <v>5.7386542340000002</v>
      </c>
      <c r="F681" s="8">
        <v>5.4012462360000004</v>
      </c>
      <c r="G681" s="8">
        <v>4.9487263319999997</v>
      </c>
      <c r="H681" s="8">
        <v>3.8898752490000001</v>
      </c>
      <c r="I681" s="8">
        <v>3.8963599150000001</v>
      </c>
      <c r="J681" s="8">
        <v>3.2328564559999999</v>
      </c>
      <c r="K681" s="8">
        <v>5</v>
      </c>
      <c r="L681" s="8">
        <v>5.9860692569999996</v>
      </c>
      <c r="M681" s="8">
        <v>0.90765954100000001</v>
      </c>
      <c r="N681" s="8">
        <v>18.829686760000001</v>
      </c>
      <c r="O681" s="8">
        <v>3.1349999999999998</v>
      </c>
      <c r="P681" s="8">
        <v>6.4</v>
      </c>
      <c r="Q681" s="8" t="s">
        <v>26</v>
      </c>
      <c r="R681" s="8">
        <v>6.4</v>
      </c>
      <c r="S681" s="8" t="s">
        <v>27</v>
      </c>
      <c r="T681" s="8" t="s">
        <v>27</v>
      </c>
      <c r="U681" s="8" t="s">
        <v>27</v>
      </c>
      <c r="V681" s="9">
        <v>344.84</v>
      </c>
      <c r="W681" s="9">
        <v>6.4932291823183999</v>
      </c>
      <c r="X681" t="e">
        <f>VLOOKUP(B681,[1]Daphnia!F$2:J$1059,5,FALSE)</f>
        <v>#N/A</v>
      </c>
      <c r="Y681" t="s">
        <v>27</v>
      </c>
      <c r="Z681" t="s">
        <v>27</v>
      </c>
      <c r="AA681" t="s">
        <v>27</v>
      </c>
      <c r="AB681" t="s">
        <v>4575</v>
      </c>
      <c r="AC681" t="s">
        <v>4576</v>
      </c>
    </row>
    <row r="682" spans="1:29" x14ac:dyDescent="0.25">
      <c r="A682" s="7" t="s">
        <v>1386</v>
      </c>
      <c r="B682" s="8">
        <v>19666309</v>
      </c>
      <c r="C682" s="8">
        <v>24239</v>
      </c>
      <c r="D682" s="8">
        <v>6.1422974300000002</v>
      </c>
      <c r="E682" s="8">
        <v>6.2252105889999996</v>
      </c>
      <c r="F682" s="8">
        <v>6.0854280110000003</v>
      </c>
      <c r="G682" s="8">
        <v>5.9470247110000001</v>
      </c>
      <c r="H682" s="8">
        <v>6.0492442039999998</v>
      </c>
      <c r="I682" s="8">
        <v>5.9456452669999997</v>
      </c>
      <c r="J682" s="8">
        <v>3.2909829080000002</v>
      </c>
      <c r="K682" s="8">
        <v>200</v>
      </c>
      <c r="L682" s="8">
        <v>6.034322543</v>
      </c>
      <c r="M682" s="8">
        <v>18.373482710000001</v>
      </c>
      <c r="N682" s="8">
        <v>120.29675779999999</v>
      </c>
      <c r="O682" s="8">
        <v>3.3022367190000002</v>
      </c>
      <c r="P682" s="8">
        <v>6.4000000000000003E-3</v>
      </c>
      <c r="Q682" s="8">
        <v>6.4000000000000003E-3</v>
      </c>
      <c r="R682" s="8" t="s">
        <v>26</v>
      </c>
      <c r="S682" s="8">
        <v>40</v>
      </c>
      <c r="T682" s="8">
        <v>1.27</v>
      </c>
      <c r="U682" s="8">
        <v>5.12</v>
      </c>
      <c r="V682" s="9">
        <v>345.22</v>
      </c>
      <c r="W682" s="9">
        <v>41.528846727716001</v>
      </c>
      <c r="X682">
        <f>VLOOKUP(B682,[1]Daphnia!F$2:J$1059,5,FALSE)</f>
        <v>530</v>
      </c>
      <c r="Y682">
        <v>1027.6186062932104</v>
      </c>
      <c r="Z682" t="s">
        <v>27</v>
      </c>
      <c r="AA682">
        <v>1122.4972160321825</v>
      </c>
      <c r="AB682" t="s">
        <v>5363</v>
      </c>
      <c r="AC682" t="s">
        <v>5363</v>
      </c>
    </row>
    <row r="683" spans="1:29" x14ac:dyDescent="0.25">
      <c r="A683" s="7" t="s">
        <v>1388</v>
      </c>
      <c r="B683" s="8">
        <v>72435</v>
      </c>
      <c r="C683" s="8">
        <v>20827</v>
      </c>
      <c r="D683" s="8">
        <v>5.604524971</v>
      </c>
      <c r="E683" s="8">
        <v>5.4632502619999999</v>
      </c>
      <c r="F683" s="8">
        <v>5.585045171</v>
      </c>
      <c r="G683" s="8">
        <v>5.1942490479999996</v>
      </c>
      <c r="H683" s="8">
        <v>4.7059536819999996</v>
      </c>
      <c r="I683" s="8">
        <v>4.008459717</v>
      </c>
      <c r="J683" s="8">
        <v>3.6051756359999998</v>
      </c>
      <c r="K683" s="8">
        <v>0.5</v>
      </c>
      <c r="L683" s="8">
        <v>5.954671566</v>
      </c>
      <c r="M683" s="8">
        <v>0.73737793100000004</v>
      </c>
      <c r="N683" s="8">
        <v>39.02425144</v>
      </c>
      <c r="O683" s="8">
        <v>3.1349999999999998</v>
      </c>
      <c r="P683" s="8">
        <v>6.3680000000000003</v>
      </c>
      <c r="Q683" s="8">
        <v>6.3680000000000003</v>
      </c>
      <c r="R683" s="8" t="s">
        <v>26</v>
      </c>
      <c r="S683" s="8">
        <v>40</v>
      </c>
      <c r="T683" s="8">
        <v>0.40200000000000002</v>
      </c>
      <c r="U683" s="8">
        <v>2.63</v>
      </c>
      <c r="V683" s="9">
        <v>345.64</v>
      </c>
      <c r="W683" s="9">
        <v>13.488342267721599</v>
      </c>
      <c r="X683" t="e">
        <f>VLOOKUP(B683,[1]Daphnia!F$2:J$1059,5,FALSE)</f>
        <v>#N/A</v>
      </c>
      <c r="Y683">
        <v>46.527790071199604</v>
      </c>
      <c r="Z683">
        <v>47.328638264796929</v>
      </c>
      <c r="AA683">
        <v>25.518251440165354</v>
      </c>
      <c r="AB683" t="s">
        <v>4575</v>
      </c>
      <c r="AC683" t="s">
        <v>4576</v>
      </c>
    </row>
    <row r="684" spans="1:29" x14ac:dyDescent="0.25">
      <c r="A684" s="7" t="s">
        <v>1390</v>
      </c>
      <c r="B684" s="8">
        <v>68694111</v>
      </c>
      <c r="C684" s="8">
        <v>32500</v>
      </c>
      <c r="D684" s="8">
        <v>5.9685028420000004</v>
      </c>
      <c r="E684" s="8">
        <v>6.090624697</v>
      </c>
      <c r="F684" s="8">
        <v>4.538322118</v>
      </c>
      <c r="G684" s="8">
        <v>6.0361589760000003</v>
      </c>
      <c r="H684" s="8">
        <v>5.9463479039999996</v>
      </c>
      <c r="I684" s="8">
        <v>4.8754959070000004</v>
      </c>
      <c r="J684" s="8">
        <v>3.4736099779999998</v>
      </c>
      <c r="K684" s="8">
        <v>100</v>
      </c>
      <c r="L684" s="8">
        <v>5.9850818600000002</v>
      </c>
      <c r="M684" s="8">
        <v>0.23963493799999999</v>
      </c>
      <c r="N684" s="8">
        <v>21.345892930000002</v>
      </c>
      <c r="O684" s="8">
        <v>3.1350436529999999</v>
      </c>
      <c r="P684" s="8" t="s">
        <v>26</v>
      </c>
      <c r="Q684" s="8" t="s">
        <v>26</v>
      </c>
      <c r="R684" s="8" t="s">
        <v>26</v>
      </c>
      <c r="S684" s="8">
        <v>40</v>
      </c>
      <c r="T684" s="8">
        <v>0.45600000000000002</v>
      </c>
      <c r="U684" s="8">
        <v>1.62</v>
      </c>
      <c r="V684" s="9">
        <v>345.75</v>
      </c>
      <c r="W684" s="9">
        <v>7.3803424805475011</v>
      </c>
      <c r="X684" t="e">
        <f>VLOOKUP(B684,[1]Daphnia!F$2:J$1059,5,FALSE)</f>
        <v>#N/A</v>
      </c>
      <c r="Y684">
        <v>758.94663844041099</v>
      </c>
      <c r="Z684" t="s">
        <v>27</v>
      </c>
      <c r="AA684">
        <v>580</v>
      </c>
      <c r="AB684" t="s">
        <v>5363</v>
      </c>
      <c r="AC684" t="s">
        <v>5363</v>
      </c>
    </row>
    <row r="685" spans="1:29" x14ac:dyDescent="0.25">
      <c r="A685" s="7" t="s">
        <v>1392</v>
      </c>
      <c r="B685" s="8">
        <v>1095905</v>
      </c>
      <c r="C685" s="8">
        <v>20501</v>
      </c>
      <c r="D685" s="8">
        <v>5.8669524150000001</v>
      </c>
      <c r="E685" s="8">
        <v>5.8140512790000001</v>
      </c>
      <c r="F685" s="8">
        <v>5.8731565269999999</v>
      </c>
      <c r="G685" s="8">
        <v>5.8780335209999999</v>
      </c>
      <c r="H685" s="8">
        <v>5.700647783</v>
      </c>
      <c r="I685" s="8">
        <v>5.8135028010000003</v>
      </c>
      <c r="J685" s="8">
        <v>5.5370852429999999</v>
      </c>
      <c r="K685" s="8">
        <v>200</v>
      </c>
      <c r="L685" s="8">
        <v>5.9944957890000001</v>
      </c>
      <c r="M685" s="8">
        <v>0.301957745</v>
      </c>
      <c r="N685" s="8">
        <v>1000</v>
      </c>
      <c r="O685" s="8">
        <v>5.0620063479999997</v>
      </c>
      <c r="P685" s="8">
        <v>4.6399999999999997</v>
      </c>
      <c r="Q685" s="8">
        <v>4.6399999999999997</v>
      </c>
      <c r="R685" s="8">
        <v>46.4</v>
      </c>
      <c r="S685" s="8" t="s">
        <v>27</v>
      </c>
      <c r="T685" s="8" t="s">
        <v>27</v>
      </c>
      <c r="U685" s="8" t="s">
        <v>27</v>
      </c>
      <c r="V685" s="9">
        <v>345.91</v>
      </c>
      <c r="W685" s="9">
        <v>345.91</v>
      </c>
      <c r="X685" t="e">
        <f>VLOOKUP(B685,[1]Daphnia!F$2:J$1059,5,FALSE)</f>
        <v>#N/A</v>
      </c>
      <c r="Y685" t="s">
        <v>27</v>
      </c>
      <c r="Z685" t="s">
        <v>27</v>
      </c>
      <c r="AA685" t="s">
        <v>27</v>
      </c>
      <c r="AB685" t="s">
        <v>4579</v>
      </c>
      <c r="AC685" t="s">
        <v>4584</v>
      </c>
    </row>
    <row r="686" spans="1:29" x14ac:dyDescent="0.25">
      <c r="A686" s="7" t="s">
        <v>1394</v>
      </c>
      <c r="B686" s="8">
        <v>19044883</v>
      </c>
      <c r="C686" s="8">
        <v>24238</v>
      </c>
      <c r="D686" s="8">
        <v>5.9019102339999998</v>
      </c>
      <c r="E686" s="8">
        <v>5.9113879059999999</v>
      </c>
      <c r="F686" s="8">
        <v>5.8395156760000004</v>
      </c>
      <c r="G686" s="8">
        <v>5.7184817749999999</v>
      </c>
      <c r="H686" s="8">
        <v>5.2658034709999999</v>
      </c>
      <c r="I686" s="8">
        <v>4.954009235</v>
      </c>
      <c r="J686" s="8">
        <v>4.5552275919999996</v>
      </c>
      <c r="K686" s="8">
        <v>50</v>
      </c>
      <c r="L686" s="8">
        <v>5.9897189419999997</v>
      </c>
      <c r="M686" s="8">
        <v>0.696132796</v>
      </c>
      <c r="N686" s="8">
        <v>220.65344870000001</v>
      </c>
      <c r="O686" s="8">
        <v>3.1349999999999998</v>
      </c>
      <c r="P686" s="8" t="s">
        <v>26</v>
      </c>
      <c r="Q686" s="8" t="s">
        <v>26</v>
      </c>
      <c r="R686" s="8" t="s">
        <v>26</v>
      </c>
      <c r="S686" s="8">
        <v>40</v>
      </c>
      <c r="T686" s="8">
        <v>9.9499999999999993</v>
      </c>
      <c r="U686" s="8">
        <v>11.7</v>
      </c>
      <c r="V686" s="9">
        <v>346.36</v>
      </c>
      <c r="W686" s="9">
        <v>76.42552849173201</v>
      </c>
      <c r="X686">
        <f>VLOOKUP(B686,[1]Daphnia!F$2:J$1059,5,FALSE)</f>
        <v>1500</v>
      </c>
      <c r="Y686" t="s">
        <v>27</v>
      </c>
      <c r="Z686" t="s">
        <v>27</v>
      </c>
      <c r="AA686">
        <v>3450</v>
      </c>
      <c r="AB686" t="s">
        <v>5363</v>
      </c>
      <c r="AC686" t="s">
        <v>5363</v>
      </c>
    </row>
    <row r="687" spans="1:29" ht="30" x14ac:dyDescent="0.25">
      <c r="A687" s="7" t="s">
        <v>1396</v>
      </c>
      <c r="B687" s="8">
        <v>25155300</v>
      </c>
      <c r="C687" s="8">
        <v>25219</v>
      </c>
      <c r="D687" s="8">
        <v>5.7254412329999997</v>
      </c>
      <c r="E687" s="8">
        <v>5.7207526370000004</v>
      </c>
      <c r="F687" s="8">
        <v>5.8010073789999996</v>
      </c>
      <c r="G687" s="8">
        <v>5.9907598369999997</v>
      </c>
      <c r="H687" s="8">
        <v>4.9231735429999999</v>
      </c>
      <c r="I687" s="8">
        <v>3.8496817029999999</v>
      </c>
      <c r="J687" s="8">
        <v>3.2390497389999999</v>
      </c>
      <c r="K687" s="8">
        <v>50</v>
      </c>
      <c r="L687" s="8">
        <v>5.9313667810000004</v>
      </c>
      <c r="M687" s="8">
        <v>15.026122579999999</v>
      </c>
      <c r="N687" s="8">
        <v>50.197834389999997</v>
      </c>
      <c r="O687" s="8">
        <v>3.8539872690000001</v>
      </c>
      <c r="P687" s="8" t="s">
        <v>26</v>
      </c>
      <c r="Q687" s="8" t="s">
        <v>26</v>
      </c>
      <c r="R687" s="8" t="s">
        <v>26</v>
      </c>
      <c r="S687" s="8" t="s">
        <v>27</v>
      </c>
      <c r="T687" s="8" t="s">
        <v>27</v>
      </c>
      <c r="U687" s="8" t="s">
        <v>27</v>
      </c>
      <c r="V687" s="9">
        <v>348.48</v>
      </c>
      <c r="W687" s="9">
        <v>17.4929413282272</v>
      </c>
      <c r="X687" t="e">
        <f>VLOOKUP(B687,[1]Daphnia!F$2:J$1059,5,FALSE)</f>
        <v>#N/A</v>
      </c>
      <c r="Y687" t="s">
        <v>27</v>
      </c>
      <c r="Z687" t="s">
        <v>27</v>
      </c>
      <c r="AA687" t="s">
        <v>27</v>
      </c>
      <c r="AB687" t="s">
        <v>5363</v>
      </c>
      <c r="AC687" t="s">
        <v>5363</v>
      </c>
    </row>
    <row r="688" spans="1:29" x14ac:dyDescent="0.25">
      <c r="A688" s="7" t="s">
        <v>1398</v>
      </c>
      <c r="B688" s="8">
        <v>58394642</v>
      </c>
      <c r="C688" s="8">
        <v>47528</v>
      </c>
      <c r="D688" s="8">
        <v>5.9948803929999999</v>
      </c>
      <c r="E688" s="8">
        <v>5.972328418</v>
      </c>
      <c r="F688" s="8">
        <v>6.0253760950000004</v>
      </c>
      <c r="G688" s="8">
        <v>6.0211238790000001</v>
      </c>
      <c r="H688" s="8">
        <v>5.9230225470000004</v>
      </c>
      <c r="I688" s="8">
        <v>5.7725896680000002</v>
      </c>
      <c r="J688" s="8">
        <v>5.8947128910000002</v>
      </c>
      <c r="K688" s="8" t="s">
        <v>25</v>
      </c>
      <c r="L688" s="8">
        <v>6.002271769</v>
      </c>
      <c r="M688" s="8">
        <v>24.9999997</v>
      </c>
      <c r="N688" s="8">
        <v>50.50231024</v>
      </c>
      <c r="O688" s="8">
        <v>5.8240191110000001</v>
      </c>
      <c r="P688" s="8">
        <v>0.64</v>
      </c>
      <c r="Q688" s="8">
        <v>0.64</v>
      </c>
      <c r="R688" s="8" t="s">
        <v>26</v>
      </c>
      <c r="S688" s="8" t="s">
        <v>27</v>
      </c>
      <c r="T688" s="8" t="s">
        <v>27</v>
      </c>
      <c r="U688" s="8" t="s">
        <v>27</v>
      </c>
      <c r="V688" s="9">
        <v>348.483</v>
      </c>
      <c r="W688" s="9">
        <v>17.59919657936592</v>
      </c>
      <c r="X688" t="e">
        <f>VLOOKUP(B688,[1]Daphnia!F$2:J$1059,5,FALSE)</f>
        <v>#N/A</v>
      </c>
      <c r="Y688" t="s">
        <v>27</v>
      </c>
      <c r="Z688" t="s">
        <v>27</v>
      </c>
      <c r="AA688" t="s">
        <v>27</v>
      </c>
      <c r="AB688" t="s">
        <v>5363</v>
      </c>
      <c r="AC688" t="s">
        <v>5363</v>
      </c>
    </row>
    <row r="689" spans="1:29" x14ac:dyDescent="0.25">
      <c r="A689" s="7" t="s">
        <v>1400</v>
      </c>
      <c r="B689" s="8">
        <v>123343168</v>
      </c>
      <c r="C689" s="8">
        <v>32673</v>
      </c>
      <c r="D689" s="8">
        <v>5.9768612040000004</v>
      </c>
      <c r="E689" s="8">
        <v>5.9968258150000002</v>
      </c>
      <c r="F689" s="8">
        <v>6.1138565040000001</v>
      </c>
      <c r="G689" s="8">
        <v>6.175295363</v>
      </c>
      <c r="H689" s="8">
        <v>6.0587604690000001</v>
      </c>
      <c r="I689" s="8">
        <v>6.0988710240000001</v>
      </c>
      <c r="J689" s="8">
        <v>5.689416295</v>
      </c>
      <c r="K689" s="8" t="s">
        <v>25</v>
      </c>
      <c r="L689" s="8">
        <v>6.0329783580000003</v>
      </c>
      <c r="M689" s="8">
        <v>23.902862899999999</v>
      </c>
      <c r="N689" s="8">
        <v>217.0685287</v>
      </c>
      <c r="O689" s="8">
        <v>3.2970977449999999</v>
      </c>
      <c r="P689" s="8" t="s">
        <v>26</v>
      </c>
      <c r="Q689" s="8" t="s">
        <v>26</v>
      </c>
      <c r="R689" s="8" t="s">
        <v>26</v>
      </c>
      <c r="S689" s="8">
        <v>0</v>
      </c>
      <c r="T689" s="8" t="s">
        <v>27</v>
      </c>
      <c r="U689" s="8">
        <v>80</v>
      </c>
      <c r="V689" s="9">
        <v>348.73</v>
      </c>
      <c r="W689" s="9">
        <v>75.698308013551014</v>
      </c>
      <c r="X689" t="e">
        <f>VLOOKUP(B689,[1]Daphnia!F$2:J$1059,5,FALSE)</f>
        <v>#N/A</v>
      </c>
      <c r="Y689" t="s">
        <v>27</v>
      </c>
      <c r="Z689" t="s">
        <v>27</v>
      </c>
      <c r="AA689" t="s">
        <v>27</v>
      </c>
      <c r="AB689" t="s">
        <v>5363</v>
      </c>
      <c r="AC689" t="s">
        <v>5363</v>
      </c>
    </row>
    <row r="690" spans="1:29" x14ac:dyDescent="0.25">
      <c r="A690" s="7" t="s">
        <v>1402</v>
      </c>
      <c r="B690" s="12">
        <v>2425061</v>
      </c>
      <c r="C690" s="8">
        <v>20242</v>
      </c>
      <c r="D690" s="8">
        <v>5.7340415780000002</v>
      </c>
      <c r="E690" s="8">
        <v>5.3794286419999997</v>
      </c>
      <c r="F690" s="8">
        <v>4.6954085839999999</v>
      </c>
      <c r="G690" s="8">
        <v>3.836016936</v>
      </c>
      <c r="H690" s="8">
        <v>4.0119957609999997</v>
      </c>
      <c r="I690" s="8">
        <v>3.953753678</v>
      </c>
      <c r="J690" s="8">
        <v>3.5866115120000002</v>
      </c>
      <c r="K690" s="8">
        <v>1</v>
      </c>
      <c r="L690" s="8">
        <v>6.002569974</v>
      </c>
      <c r="M690" s="8">
        <v>1.1300687380000001</v>
      </c>
      <c r="N690" s="8">
        <v>2.7076453819999999</v>
      </c>
      <c r="O690" s="8">
        <v>3.7400147019999999</v>
      </c>
      <c r="P690" s="8">
        <v>64</v>
      </c>
      <c r="Q690" s="8">
        <v>64</v>
      </c>
      <c r="R690" s="8" t="s">
        <v>26</v>
      </c>
      <c r="S690" s="8">
        <v>40</v>
      </c>
      <c r="T690" s="8">
        <v>1.59</v>
      </c>
      <c r="U690" s="8">
        <v>1.73</v>
      </c>
      <c r="V690" s="9">
        <v>349.05</v>
      </c>
      <c r="W690" s="9">
        <v>0.94510362058710007</v>
      </c>
      <c r="X690" t="e">
        <f>VLOOKUP(B690,[1]Daphnia!F$2:J$1059,5,FALSE)</f>
        <v>#N/A</v>
      </c>
      <c r="Y690" t="s">
        <v>27</v>
      </c>
      <c r="Z690" t="s">
        <v>27</v>
      </c>
      <c r="AA690">
        <v>43.634848458542855</v>
      </c>
      <c r="AB690" t="s">
        <v>4568</v>
      </c>
      <c r="AC690" t="s">
        <v>4569</v>
      </c>
    </row>
    <row r="691" spans="1:29" x14ac:dyDescent="0.25">
      <c r="A691" s="7" t="s">
        <v>1404</v>
      </c>
      <c r="B691" s="8">
        <v>39515418</v>
      </c>
      <c r="C691" s="8">
        <v>24002</v>
      </c>
      <c r="D691" s="8">
        <v>5.9055239019999997</v>
      </c>
      <c r="E691" s="8">
        <v>5.8070531919999997</v>
      </c>
      <c r="F691" s="8">
        <v>5.7680577709999996</v>
      </c>
      <c r="G691" s="8">
        <v>5.9259668479999998</v>
      </c>
      <c r="H691" s="8">
        <v>5.2214161069999996</v>
      </c>
      <c r="I691" s="8">
        <v>5.2247285960000003</v>
      </c>
      <c r="J691" s="8">
        <v>4.6783556160000002</v>
      </c>
      <c r="K691" s="8">
        <v>50</v>
      </c>
      <c r="L691" s="8">
        <v>5.9852795299999997</v>
      </c>
      <c r="M691" s="8">
        <v>0.73474646300000002</v>
      </c>
      <c r="N691" s="8">
        <v>282.72981349999998</v>
      </c>
      <c r="O691" s="8">
        <v>3.1349999999999998</v>
      </c>
      <c r="P691" s="8">
        <v>6.4</v>
      </c>
      <c r="Q691" s="8" t="s">
        <v>26</v>
      </c>
      <c r="R691" s="8">
        <v>6.4</v>
      </c>
      <c r="S691" s="8">
        <v>16.75</v>
      </c>
      <c r="T691" s="8">
        <v>0.29499999999999998</v>
      </c>
      <c r="U691" s="8">
        <v>0.32400000000000001</v>
      </c>
      <c r="V691" s="9">
        <v>349.43</v>
      </c>
      <c r="W691" s="9">
        <v>98.794278731304999</v>
      </c>
      <c r="X691">
        <f>VLOOKUP(B691,[1]Daphnia!F$2:J$1059,5,FALSE)</f>
        <v>0.53</v>
      </c>
      <c r="Y691">
        <v>2.2000000000000002</v>
      </c>
      <c r="Z691" t="s">
        <v>27</v>
      </c>
      <c r="AA691" t="s">
        <v>27</v>
      </c>
      <c r="AB691" t="s">
        <v>4575</v>
      </c>
      <c r="AC691" t="s">
        <v>4581</v>
      </c>
    </row>
    <row r="692" spans="1:29" x14ac:dyDescent="0.25">
      <c r="A692" s="7" t="s">
        <v>1406</v>
      </c>
      <c r="B692" s="8">
        <v>105512069</v>
      </c>
      <c r="C692" s="8">
        <v>32354</v>
      </c>
      <c r="D692" s="8">
        <v>5.9788528430000003</v>
      </c>
      <c r="E692" s="8">
        <v>5.902074056</v>
      </c>
      <c r="F692" s="8">
        <v>6.0455923050000004</v>
      </c>
      <c r="G692" s="8">
        <v>5.9415041689999999</v>
      </c>
      <c r="H692" s="8">
        <v>6.1463873739999997</v>
      </c>
      <c r="I692" s="8">
        <v>5.8420225309999996</v>
      </c>
      <c r="J692" s="8">
        <v>5.1427801679999998</v>
      </c>
      <c r="K692" s="8">
        <v>200</v>
      </c>
      <c r="L692" s="8">
        <v>5.9997014870000003</v>
      </c>
      <c r="M692" s="8">
        <v>24.999161269999998</v>
      </c>
      <c r="N692" s="8">
        <v>106.0831129</v>
      </c>
      <c r="O692" s="8">
        <v>5.1311706109999999</v>
      </c>
      <c r="P692" s="8">
        <v>64</v>
      </c>
      <c r="Q692" s="8">
        <v>64</v>
      </c>
      <c r="R692" s="8" t="s">
        <v>26</v>
      </c>
      <c r="S692" s="8">
        <v>40</v>
      </c>
      <c r="T692" s="8">
        <v>0.29099999999999998</v>
      </c>
      <c r="U692" s="8">
        <v>0.31900000000000001</v>
      </c>
      <c r="V692" s="9">
        <v>349.74</v>
      </c>
      <c r="W692" s="9">
        <v>37.101507905646002</v>
      </c>
      <c r="X692" t="e">
        <f>VLOOKUP(B692,[1]Daphnia!F$2:J$1059,5,FALSE)</f>
        <v>#N/A</v>
      </c>
      <c r="Y692">
        <v>240</v>
      </c>
      <c r="Z692" t="s">
        <v>27</v>
      </c>
      <c r="AA692">
        <v>342.05262752974141</v>
      </c>
      <c r="AB692" t="s">
        <v>5363</v>
      </c>
      <c r="AC692" t="s">
        <v>5363</v>
      </c>
    </row>
    <row r="693" spans="1:29" x14ac:dyDescent="0.25">
      <c r="A693" s="7" t="s">
        <v>1408</v>
      </c>
      <c r="B693" s="8">
        <v>29091212</v>
      </c>
      <c r="C693" s="8">
        <v>34210</v>
      </c>
      <c r="D693" s="8">
        <v>6.072855519</v>
      </c>
      <c r="E693" s="8">
        <v>6.1818119249999999</v>
      </c>
      <c r="F693" s="8">
        <v>6.0168139529999998</v>
      </c>
      <c r="G693" s="8">
        <v>5.7497727889999997</v>
      </c>
      <c r="H693" s="8">
        <v>5.9900218690000004</v>
      </c>
      <c r="I693" s="8">
        <v>5.9178917670000004</v>
      </c>
      <c r="J693" s="8">
        <v>5.1040969049999996</v>
      </c>
      <c r="K693" s="8">
        <v>200</v>
      </c>
      <c r="L693" s="8">
        <v>6.0004860569999998</v>
      </c>
      <c r="M693" s="8">
        <v>3.6511315299999998</v>
      </c>
      <c r="N693" s="8">
        <v>252.4018897</v>
      </c>
      <c r="O693" s="8">
        <v>3.1350000040000001</v>
      </c>
      <c r="P693" s="8" t="s">
        <v>26</v>
      </c>
      <c r="Q693" s="8" t="s">
        <v>26</v>
      </c>
      <c r="R693" s="8" t="s">
        <v>26</v>
      </c>
      <c r="S693" s="8">
        <v>1.25</v>
      </c>
      <c r="T693" s="8" t="s">
        <v>27</v>
      </c>
      <c r="U693" s="8">
        <v>74.099999999999994</v>
      </c>
      <c r="V693" s="9">
        <v>350.298</v>
      </c>
      <c r="W693" s="9">
        <v>88.415877158130598</v>
      </c>
      <c r="X693" t="e">
        <f>VLOOKUP(B693,[1]Daphnia!F$2:J$1059,5,FALSE)</f>
        <v>#N/A</v>
      </c>
      <c r="Y693" t="s">
        <v>27</v>
      </c>
      <c r="Z693" t="s">
        <v>27</v>
      </c>
      <c r="AA693" t="s">
        <v>27</v>
      </c>
      <c r="AB693" t="s">
        <v>5363</v>
      </c>
      <c r="AC693" t="s">
        <v>5363</v>
      </c>
    </row>
    <row r="694" spans="1:29" x14ac:dyDescent="0.25">
      <c r="A694" s="7" t="s">
        <v>1410</v>
      </c>
      <c r="B694" s="8">
        <v>2312358</v>
      </c>
      <c r="C694" s="8">
        <v>24276</v>
      </c>
      <c r="D694" s="8">
        <v>5.9455425599999998</v>
      </c>
      <c r="E694" s="8">
        <v>6.1934593570000001</v>
      </c>
      <c r="F694" s="8">
        <v>5.9851469609999999</v>
      </c>
      <c r="G694" s="8">
        <v>6.0454856619999999</v>
      </c>
      <c r="H694" s="8">
        <v>5.8202501699999996</v>
      </c>
      <c r="I694" s="8">
        <v>5.8847811989999999</v>
      </c>
      <c r="J694" s="8">
        <v>3.353870379</v>
      </c>
      <c r="K694" s="8">
        <v>200</v>
      </c>
      <c r="L694" s="8">
        <v>6.0103594530000004</v>
      </c>
      <c r="M694" s="8">
        <v>8.5486150280000004</v>
      </c>
      <c r="N694" s="8">
        <v>149.60638180000001</v>
      </c>
      <c r="O694" s="8">
        <v>3.1349999999999998</v>
      </c>
      <c r="P694" s="8" t="s">
        <v>26</v>
      </c>
      <c r="Q694" s="8" t="s">
        <v>26</v>
      </c>
      <c r="R694" s="8" t="s">
        <v>26</v>
      </c>
      <c r="S694" s="8">
        <v>40</v>
      </c>
      <c r="T694" s="8">
        <v>0.11</v>
      </c>
      <c r="U694" s="8">
        <v>0.128</v>
      </c>
      <c r="V694" s="9">
        <v>350.47</v>
      </c>
      <c r="W694" s="9">
        <v>52.432548629446011</v>
      </c>
      <c r="X694">
        <f>VLOOKUP(B694,[1]Daphnia!F$2:J$1059,5,FALSE)</f>
        <v>91</v>
      </c>
      <c r="Y694" t="s">
        <v>27</v>
      </c>
      <c r="Z694" t="s">
        <v>27</v>
      </c>
      <c r="AA694" t="s">
        <v>27</v>
      </c>
      <c r="AB694" t="s">
        <v>5363</v>
      </c>
      <c r="AC694" t="s">
        <v>5363</v>
      </c>
    </row>
    <row r="695" spans="1:29" x14ac:dyDescent="0.25">
      <c r="A695" s="7" t="s">
        <v>1412</v>
      </c>
      <c r="B695" s="8">
        <v>2921882</v>
      </c>
      <c r="C695" s="8">
        <v>20458</v>
      </c>
      <c r="D695" s="8">
        <v>5.5474959589999999</v>
      </c>
      <c r="E695" s="8">
        <v>5.0630527289999998</v>
      </c>
      <c r="F695" s="8">
        <v>4.2873176070000003</v>
      </c>
      <c r="G695" s="8">
        <v>3.4157367029999999</v>
      </c>
      <c r="H695" s="8">
        <v>3.2853401849999999</v>
      </c>
      <c r="I695" s="8">
        <v>3.4344132790000002</v>
      </c>
      <c r="J695" s="8">
        <v>3.060323334</v>
      </c>
      <c r="K695" s="8">
        <v>0.5</v>
      </c>
      <c r="L695" s="8">
        <v>5.9947460809999997</v>
      </c>
      <c r="M695" s="8">
        <v>1.0581538619999999</v>
      </c>
      <c r="N695" s="8">
        <v>2.2793710800000002</v>
      </c>
      <c r="O695" s="8">
        <v>3.180127846</v>
      </c>
      <c r="P695" s="8" t="s">
        <v>26</v>
      </c>
      <c r="Q695" s="8" t="s">
        <v>26</v>
      </c>
      <c r="R695" s="8" t="s">
        <v>26</v>
      </c>
      <c r="S695" s="8" t="s">
        <v>27</v>
      </c>
      <c r="T695" s="8" t="s">
        <v>27</v>
      </c>
      <c r="U695" s="8" t="s">
        <v>27</v>
      </c>
      <c r="V695" s="9">
        <v>350.57</v>
      </c>
      <c r="W695" s="9">
        <v>0.79907911951560007</v>
      </c>
      <c r="X695">
        <f>VLOOKUP(B695,[1]Daphnia!F$2:J$1059,5,FALSE)</f>
        <v>0.1</v>
      </c>
      <c r="Y695">
        <v>2.8496701993839371</v>
      </c>
      <c r="Z695">
        <v>201.49441679609885</v>
      </c>
      <c r="AA695">
        <v>11.239908646142265</v>
      </c>
      <c r="AB695" t="s">
        <v>4579</v>
      </c>
      <c r="AC695" t="s">
        <v>4582</v>
      </c>
    </row>
    <row r="696" spans="1:29" x14ac:dyDescent="0.25">
      <c r="A696" s="7" t="s">
        <v>1414</v>
      </c>
      <c r="B696" s="8">
        <v>112410238</v>
      </c>
      <c r="C696" s="8">
        <v>34948</v>
      </c>
      <c r="D696" s="8">
        <v>6.0966505010000001</v>
      </c>
      <c r="E696" s="8">
        <v>6.4876171649999996</v>
      </c>
      <c r="F696" s="8">
        <v>6.2813084469999998</v>
      </c>
      <c r="G696" s="8">
        <v>6.0728086560000003</v>
      </c>
      <c r="H696" s="8">
        <v>5.9583447039999999</v>
      </c>
      <c r="I696" s="8">
        <v>6.063217217</v>
      </c>
      <c r="J696" s="8">
        <v>5.376240685</v>
      </c>
      <c r="K696" s="8">
        <v>200</v>
      </c>
      <c r="L696" s="8">
        <v>6.0645234600000002</v>
      </c>
      <c r="M696" s="8">
        <v>19.887291170000001</v>
      </c>
      <c r="N696" s="8">
        <v>212.21153960000001</v>
      </c>
      <c r="O696" s="8">
        <v>3.1508976909999999</v>
      </c>
      <c r="P696" s="8" t="s">
        <v>26</v>
      </c>
      <c r="Q696" s="8" t="s">
        <v>26</v>
      </c>
      <c r="R696" s="8" t="s">
        <v>26</v>
      </c>
      <c r="S696" s="8">
        <v>20</v>
      </c>
      <c r="T696" s="8" t="s">
        <v>27</v>
      </c>
      <c r="U696" s="8">
        <v>5.19</v>
      </c>
      <c r="V696" s="9">
        <v>352.47800000000001</v>
      </c>
      <c r="W696" s="9">
        <v>74.799899055128805</v>
      </c>
      <c r="X696">
        <f>VLOOKUP(B696,[1]Daphnia!F$2:J$1059,5,FALSE)</f>
        <v>3800</v>
      </c>
      <c r="Y696">
        <v>3000</v>
      </c>
      <c r="Z696" t="s">
        <v>27</v>
      </c>
      <c r="AA696">
        <v>5380</v>
      </c>
      <c r="AB696" t="s">
        <v>5363</v>
      </c>
      <c r="AC696" t="s">
        <v>5363</v>
      </c>
    </row>
    <row r="697" spans="1:29" x14ac:dyDescent="0.25">
      <c r="A697" s="7" t="s">
        <v>1416</v>
      </c>
      <c r="B697" s="8">
        <v>85532758</v>
      </c>
      <c r="C697" s="8">
        <v>41097</v>
      </c>
      <c r="D697" s="8">
        <v>5.9183998979999997</v>
      </c>
      <c r="E697" s="8">
        <v>5.9337920710000001</v>
      </c>
      <c r="F697" s="8">
        <v>5.9858970039999999</v>
      </c>
      <c r="G697" s="8">
        <v>5.9671101709999999</v>
      </c>
      <c r="H697" s="8">
        <v>6.1100946540000001</v>
      </c>
      <c r="I697" s="8">
        <v>5.5549741460000002</v>
      </c>
      <c r="J697" s="8">
        <v>5.425208928</v>
      </c>
      <c r="K697" s="8">
        <v>100</v>
      </c>
      <c r="L697" s="8">
        <v>5.9940687119999998</v>
      </c>
      <c r="M697" s="8">
        <v>25</v>
      </c>
      <c r="N697" s="8">
        <v>95.221095559999995</v>
      </c>
      <c r="O697" s="8">
        <v>5.4262815480000004</v>
      </c>
      <c r="P697" s="8">
        <v>4.1000000000000003E-3</v>
      </c>
      <c r="Q697" s="8">
        <v>4.1000000000000003E-3</v>
      </c>
      <c r="R697" s="8">
        <v>40.64</v>
      </c>
      <c r="S697" s="8" t="s">
        <v>27</v>
      </c>
      <c r="T697" s="8" t="s">
        <v>27</v>
      </c>
      <c r="U697" s="8" t="s">
        <v>27</v>
      </c>
      <c r="V697" s="9">
        <v>352.86</v>
      </c>
      <c r="W697" s="9">
        <v>33.599715779301597</v>
      </c>
      <c r="X697" t="e">
        <f>VLOOKUP(B697,[1]Daphnia!F$2:J$1059,5,FALSE)</f>
        <v>#N/A</v>
      </c>
      <c r="Y697" t="s">
        <v>27</v>
      </c>
      <c r="Z697" t="s">
        <v>27</v>
      </c>
      <c r="AA697" t="s">
        <v>27</v>
      </c>
      <c r="AB697" t="s">
        <v>5363</v>
      </c>
      <c r="AC697" t="s">
        <v>5363</v>
      </c>
    </row>
    <row r="698" spans="1:29" x14ac:dyDescent="0.25">
      <c r="A698" s="7" t="s">
        <v>1418</v>
      </c>
      <c r="B698" s="8">
        <v>78587050</v>
      </c>
      <c r="C698" s="8">
        <v>24299</v>
      </c>
      <c r="D698" s="8">
        <v>6.066598495</v>
      </c>
      <c r="E698" s="8">
        <v>5.9433892520000002</v>
      </c>
      <c r="F698" s="8">
        <v>5.9099403170000002</v>
      </c>
      <c r="G698" s="8">
        <v>5.9866299420000004</v>
      </c>
      <c r="H698" s="8">
        <v>5.6759408149999997</v>
      </c>
      <c r="I698" s="8">
        <v>5.3372160940000004</v>
      </c>
      <c r="J698" s="8">
        <v>3.2404345179999998</v>
      </c>
      <c r="K698" s="8">
        <v>100</v>
      </c>
      <c r="L698" s="8">
        <v>5.9708462310000003</v>
      </c>
      <c r="M698" s="8">
        <v>6.0278970770000004</v>
      </c>
      <c r="N698" s="8">
        <v>122.1731293</v>
      </c>
      <c r="O698" s="8">
        <v>3.1349999999999998</v>
      </c>
      <c r="P698" s="8" t="s">
        <v>26</v>
      </c>
      <c r="Q698" s="8" t="s">
        <v>26</v>
      </c>
      <c r="R698" s="8" t="s">
        <v>26</v>
      </c>
      <c r="S698" s="8">
        <v>19.25</v>
      </c>
      <c r="T698" s="8" t="s">
        <v>27</v>
      </c>
      <c r="U698" s="8">
        <v>9.09</v>
      </c>
      <c r="V698" s="9">
        <v>352.88</v>
      </c>
      <c r="W698" s="9">
        <v>43.112453867383998</v>
      </c>
      <c r="X698" t="e">
        <f>VLOOKUP(B698,[1]Daphnia!F$2:J$1059,5,FALSE)</f>
        <v>#N/A</v>
      </c>
      <c r="Y698" t="s">
        <v>27</v>
      </c>
      <c r="Z698" t="s">
        <v>27</v>
      </c>
      <c r="AA698" t="s">
        <v>27</v>
      </c>
      <c r="AB698" t="s">
        <v>4575</v>
      </c>
      <c r="AC698" t="s">
        <v>4576</v>
      </c>
    </row>
    <row r="699" spans="1:29" x14ac:dyDescent="0.25">
      <c r="A699" s="7" t="s">
        <v>1420</v>
      </c>
      <c r="B699" s="8">
        <v>103361097</v>
      </c>
      <c r="C699" s="8">
        <v>32555</v>
      </c>
      <c r="D699" s="8">
        <v>5.9837941299999997</v>
      </c>
      <c r="E699" s="8">
        <v>5.913951204</v>
      </c>
      <c r="F699" s="8">
        <v>5.9163565499999997</v>
      </c>
      <c r="G699" s="8">
        <v>5.9878457689999998</v>
      </c>
      <c r="H699" s="8">
        <v>5.9777642899999996</v>
      </c>
      <c r="I699" s="8">
        <v>5.8690409570000002</v>
      </c>
      <c r="J699" s="8">
        <v>5.9985185310000002</v>
      </c>
      <c r="K699" s="8" t="s">
        <v>25</v>
      </c>
      <c r="L699" s="8">
        <v>6.0048087309999998</v>
      </c>
      <c r="M699" s="8">
        <v>0.26016228800000002</v>
      </c>
      <c r="N699" s="8">
        <v>0.70554709299999996</v>
      </c>
      <c r="O699" s="8">
        <v>5.9162132090000004</v>
      </c>
      <c r="P699" s="8">
        <v>6.4000000000000001E-2</v>
      </c>
      <c r="Q699" s="8" t="s">
        <v>26</v>
      </c>
      <c r="R699" s="8">
        <v>6.4000000000000001E-2</v>
      </c>
      <c r="S699" s="8">
        <v>10.5</v>
      </c>
      <c r="T699" s="8">
        <v>4.26</v>
      </c>
      <c r="U699" s="8">
        <v>8.43</v>
      </c>
      <c r="V699" s="9">
        <v>354.33699999999999</v>
      </c>
      <c r="W699" s="9">
        <v>0.250001440292341</v>
      </c>
      <c r="X699">
        <f>VLOOKUP(B699,[1]Daphnia!F$2:J$1059,5,FALSE)</f>
        <v>5500</v>
      </c>
      <c r="Y699" t="s">
        <v>27</v>
      </c>
      <c r="Z699" t="s">
        <v>27</v>
      </c>
      <c r="AA699">
        <v>2300</v>
      </c>
      <c r="AB699" t="s">
        <v>4570</v>
      </c>
      <c r="AC699" t="s">
        <v>4578</v>
      </c>
    </row>
    <row r="700" spans="1:29" x14ac:dyDescent="0.25">
      <c r="A700" s="7" t="s">
        <v>1422</v>
      </c>
      <c r="B700" s="8">
        <v>59669260</v>
      </c>
      <c r="C700" s="8">
        <v>32578</v>
      </c>
      <c r="D700" s="8">
        <v>5.5383921689999998</v>
      </c>
      <c r="E700" s="8">
        <v>5.8275658889999997</v>
      </c>
      <c r="F700" s="8">
        <v>5.324331441</v>
      </c>
      <c r="G700" s="8">
        <v>5.3376535860000001</v>
      </c>
      <c r="H700" s="8">
        <v>4.2699354700000001</v>
      </c>
      <c r="I700" s="8">
        <v>3.741604047</v>
      </c>
      <c r="J700" s="8">
        <v>3.5122624249999999</v>
      </c>
      <c r="K700" s="8">
        <v>5</v>
      </c>
      <c r="L700" s="8">
        <v>5.9603097180000004</v>
      </c>
      <c r="M700" s="8">
        <v>0.89058554999999995</v>
      </c>
      <c r="N700" s="8">
        <v>28.44630433</v>
      </c>
      <c r="O700" s="8">
        <v>3.1349999999999998</v>
      </c>
      <c r="P700" s="8">
        <v>6.4</v>
      </c>
      <c r="Q700" s="8" t="s">
        <v>26</v>
      </c>
      <c r="R700" s="8">
        <v>6.4</v>
      </c>
      <c r="S700" s="8">
        <v>14.25</v>
      </c>
      <c r="T700" s="8">
        <v>15.6</v>
      </c>
      <c r="U700" s="8">
        <v>29.2</v>
      </c>
      <c r="V700" s="9">
        <v>354.46</v>
      </c>
      <c r="W700" s="9">
        <v>10.083077032811801</v>
      </c>
      <c r="X700">
        <f>VLOOKUP(B700,[1]Daphnia!F$2:J$1059,5,FALSE)</f>
        <v>27</v>
      </c>
      <c r="Y700">
        <v>1470</v>
      </c>
      <c r="Z700" t="s">
        <v>27</v>
      </c>
      <c r="AA700">
        <v>2650</v>
      </c>
      <c r="AB700" t="s">
        <v>5363</v>
      </c>
      <c r="AC700" t="s">
        <v>5363</v>
      </c>
    </row>
    <row r="701" spans="1:29" x14ac:dyDescent="0.25">
      <c r="A701" s="7" t="s">
        <v>1424</v>
      </c>
      <c r="B701" s="8">
        <v>50293</v>
      </c>
      <c r="C701" s="8">
        <v>20375</v>
      </c>
      <c r="D701" s="8">
        <v>5.9979004170000003</v>
      </c>
      <c r="E701" s="8">
        <v>5.9122269090000001</v>
      </c>
      <c r="F701" s="8">
        <v>4.3085385599999997</v>
      </c>
      <c r="G701" s="8">
        <v>3.7460138540000001</v>
      </c>
      <c r="H701" s="8">
        <v>3.4369085990000001</v>
      </c>
      <c r="I701" s="8">
        <v>3.3627220040000001</v>
      </c>
      <c r="J701" s="8">
        <v>3.28828962</v>
      </c>
      <c r="K701" s="8">
        <v>5</v>
      </c>
      <c r="L701" s="8">
        <v>6.0105777199999997</v>
      </c>
      <c r="M701" s="8">
        <v>2.090041544</v>
      </c>
      <c r="N701" s="8">
        <v>3.8300488000000001</v>
      </c>
      <c r="O701" s="8">
        <v>3.3713018859999999</v>
      </c>
      <c r="P701" s="8" t="s">
        <v>26</v>
      </c>
      <c r="Q701" s="8" t="s">
        <v>26</v>
      </c>
      <c r="R701" s="8" t="s">
        <v>26</v>
      </c>
      <c r="S701" s="8" t="s">
        <v>27</v>
      </c>
      <c r="T701" s="8" t="s">
        <v>27</v>
      </c>
      <c r="U701" s="8" t="s">
        <v>27</v>
      </c>
      <c r="V701" s="9">
        <v>354.48</v>
      </c>
      <c r="W701" s="9">
        <v>1.3576756986240002</v>
      </c>
      <c r="X701">
        <f>VLOOKUP(B701,[1]Daphnia!F$2:J$1059,5,FALSE)</f>
        <v>0.68</v>
      </c>
      <c r="Y701">
        <v>6.0629482654760887</v>
      </c>
      <c r="Z701">
        <v>26</v>
      </c>
      <c r="AA701">
        <v>7.7149637276439691</v>
      </c>
      <c r="AB701" t="s">
        <v>5363</v>
      </c>
      <c r="AC701" t="s">
        <v>5363</v>
      </c>
    </row>
    <row r="702" spans="1:29" x14ac:dyDescent="0.25">
      <c r="A702" s="7" t="s">
        <v>1426</v>
      </c>
      <c r="B702" s="8">
        <v>789026</v>
      </c>
      <c r="C702" s="8">
        <v>22345</v>
      </c>
      <c r="D702" s="8">
        <v>5.7025084269999997</v>
      </c>
      <c r="E702" s="8">
        <v>5.8927381179999996</v>
      </c>
      <c r="F702" s="8">
        <v>5.7794135950000003</v>
      </c>
      <c r="G702" s="8">
        <v>5.1893331959999998</v>
      </c>
      <c r="H702" s="8">
        <v>4.3992334270000004</v>
      </c>
      <c r="I702" s="8">
        <v>4.087107467</v>
      </c>
      <c r="J702" s="8">
        <v>3.8468312519999999</v>
      </c>
      <c r="K702" s="8">
        <v>10</v>
      </c>
      <c r="L702" s="8">
        <v>5.984066619</v>
      </c>
      <c r="M702" s="8">
        <v>1.038098832</v>
      </c>
      <c r="N702" s="8">
        <v>24.134717810000001</v>
      </c>
      <c r="O702" s="8">
        <v>3.6297587830000002</v>
      </c>
      <c r="P702" s="8" t="s">
        <v>26</v>
      </c>
      <c r="Q702" s="8" t="s">
        <v>26</v>
      </c>
      <c r="R702" s="8" t="s">
        <v>26</v>
      </c>
      <c r="S702" s="8" t="s">
        <v>27</v>
      </c>
      <c r="T702" s="8" t="s">
        <v>27</v>
      </c>
      <c r="U702" s="8" t="s">
        <v>27</v>
      </c>
      <c r="V702" s="9">
        <v>354.48</v>
      </c>
      <c r="W702" s="9">
        <v>8.5552747692888005</v>
      </c>
      <c r="X702" t="e">
        <f>VLOOKUP(B702,[1]Daphnia!F$2:J$1059,5,FALSE)</f>
        <v>#N/A</v>
      </c>
      <c r="Y702" t="s">
        <v>27</v>
      </c>
      <c r="Z702" t="s">
        <v>27</v>
      </c>
      <c r="AA702" t="s">
        <v>27</v>
      </c>
      <c r="AB702" t="s">
        <v>5363</v>
      </c>
      <c r="AC702" t="s">
        <v>5363</v>
      </c>
    </row>
    <row r="703" spans="1:29" x14ac:dyDescent="0.25">
      <c r="A703" s="7" t="s">
        <v>1428</v>
      </c>
      <c r="B703" s="8">
        <v>69090</v>
      </c>
      <c r="C703" s="8">
        <v>24827</v>
      </c>
      <c r="D703" s="8">
        <v>5.8858673689999996</v>
      </c>
      <c r="E703" s="8">
        <v>5.8683455960000002</v>
      </c>
      <c r="F703" s="8">
        <v>5.8171580000000001</v>
      </c>
      <c r="G703" s="8">
        <v>5.7114094189999998</v>
      </c>
      <c r="H703" s="8">
        <v>4.465490097</v>
      </c>
      <c r="I703" s="8">
        <v>3.8504782020000001</v>
      </c>
      <c r="J703" s="8">
        <v>3.0666536999999998</v>
      </c>
      <c r="K703" s="8">
        <v>50</v>
      </c>
      <c r="L703" s="8">
        <v>5.9635159460000002</v>
      </c>
      <c r="M703" s="8">
        <v>1.692880261</v>
      </c>
      <c r="N703" s="8">
        <v>46.344741159999998</v>
      </c>
      <c r="O703" s="8">
        <v>3.1349999999999998</v>
      </c>
      <c r="P703" s="8">
        <v>6.4000000000000003E-3</v>
      </c>
      <c r="Q703" s="8">
        <v>6.4000000000000003E-3</v>
      </c>
      <c r="R703" s="8" t="s">
        <v>26</v>
      </c>
      <c r="S703" s="8" t="s">
        <v>27</v>
      </c>
      <c r="T703" s="8" t="s">
        <v>27</v>
      </c>
      <c r="U703" s="8" t="s">
        <v>27</v>
      </c>
      <c r="V703" s="9">
        <v>355.32</v>
      </c>
      <c r="W703" s="9">
        <v>16.467213428971199</v>
      </c>
      <c r="X703" t="e">
        <f>VLOOKUP(B703,[1]Daphnia!F$2:J$1059,5,FALSE)</f>
        <v>#N/A</v>
      </c>
      <c r="Y703" t="s">
        <v>27</v>
      </c>
      <c r="Z703" t="s">
        <v>27</v>
      </c>
      <c r="AA703" t="s">
        <v>27</v>
      </c>
      <c r="AB703" t="s">
        <v>5363</v>
      </c>
      <c r="AC703" t="s">
        <v>5363</v>
      </c>
    </row>
    <row r="704" spans="1:29" ht="45" x14ac:dyDescent="0.25">
      <c r="A704" s="7" t="s">
        <v>1430</v>
      </c>
      <c r="B704" s="8">
        <v>104795688</v>
      </c>
      <c r="C704" s="8">
        <v>47268</v>
      </c>
      <c r="D704" s="8">
        <v>5.8922797280000001</v>
      </c>
      <c r="E704" s="8">
        <v>5.9860219680000002</v>
      </c>
      <c r="F704" s="8">
        <v>5.8902867910000003</v>
      </c>
      <c r="G704" s="8">
        <v>6.1138965719999998</v>
      </c>
      <c r="H704" s="8">
        <v>5.817136842</v>
      </c>
      <c r="I704" s="8">
        <v>5.8597300839999997</v>
      </c>
      <c r="J704" s="8">
        <v>6.0930028480000002</v>
      </c>
      <c r="K704" s="8" t="s">
        <v>25</v>
      </c>
      <c r="L704" s="8">
        <v>5.9675344260000003</v>
      </c>
      <c r="M704" s="8">
        <v>24.99998326</v>
      </c>
      <c r="N704" s="8">
        <v>229.38347719999999</v>
      </c>
      <c r="O704" s="8">
        <v>9.9984597770000008</v>
      </c>
      <c r="P704" s="8" t="s">
        <v>26</v>
      </c>
      <c r="Q704" s="8" t="s">
        <v>26</v>
      </c>
      <c r="R704" s="8" t="s">
        <v>26</v>
      </c>
      <c r="S704" s="8" t="s">
        <v>27</v>
      </c>
      <c r="T704" s="8" t="s">
        <v>27</v>
      </c>
      <c r="U704" s="8" t="s">
        <v>27</v>
      </c>
      <c r="V704" s="9">
        <v>355.35</v>
      </c>
      <c r="W704" s="9">
        <v>81.511418623020006</v>
      </c>
      <c r="X704" t="e">
        <f>VLOOKUP(B704,[1]Daphnia!F$2:J$1059,5,FALSE)</f>
        <v>#N/A</v>
      </c>
      <c r="Y704" t="s">
        <v>27</v>
      </c>
      <c r="Z704" t="s">
        <v>27</v>
      </c>
      <c r="AA704" t="s">
        <v>27</v>
      </c>
      <c r="AB704" t="s">
        <v>5363</v>
      </c>
      <c r="AC704" t="s">
        <v>5363</v>
      </c>
    </row>
    <row r="705" spans="1:29" x14ac:dyDescent="0.25">
      <c r="A705" s="7" t="s">
        <v>1432</v>
      </c>
      <c r="B705" s="8">
        <v>184653847</v>
      </c>
      <c r="C705" s="8">
        <v>47319</v>
      </c>
      <c r="D705" s="8">
        <v>5.7897461940000001</v>
      </c>
      <c r="E705" s="8">
        <v>5.87649709</v>
      </c>
      <c r="F705" s="8">
        <v>5.8951770840000002</v>
      </c>
      <c r="G705" s="8">
        <v>5.8877889120000004</v>
      </c>
      <c r="H705" s="8">
        <v>5.987674492</v>
      </c>
      <c r="I705" s="8">
        <v>5.9284287769999997</v>
      </c>
      <c r="J705" s="8">
        <v>5.6468255579999997</v>
      </c>
      <c r="K705" s="8">
        <v>200</v>
      </c>
      <c r="L705" s="8">
        <v>5.9550027009999997</v>
      </c>
      <c r="M705" s="8">
        <v>9.7604775700000008</v>
      </c>
      <c r="N705" s="8">
        <v>126.67613900000001</v>
      </c>
      <c r="O705" s="8">
        <v>5.6532082240000001</v>
      </c>
      <c r="P705" s="8">
        <v>62.4</v>
      </c>
      <c r="Q705" s="8">
        <v>62.4</v>
      </c>
      <c r="R705" s="8" t="s">
        <v>26</v>
      </c>
      <c r="S705" s="8" t="s">
        <v>27</v>
      </c>
      <c r="T705" s="8" t="s">
        <v>27</v>
      </c>
      <c r="U705" s="8" t="s">
        <v>27</v>
      </c>
      <c r="V705" s="9">
        <v>357.38099999999997</v>
      </c>
      <c r="W705" s="9">
        <v>45.271645231958992</v>
      </c>
      <c r="X705" t="e">
        <f>VLOOKUP(B705,[1]Daphnia!F$2:J$1059,5,FALSE)</f>
        <v>#N/A</v>
      </c>
      <c r="Y705" t="s">
        <v>27</v>
      </c>
      <c r="Z705" t="s">
        <v>27</v>
      </c>
      <c r="AA705" t="s">
        <v>27</v>
      </c>
      <c r="AB705" t="s">
        <v>5363</v>
      </c>
      <c r="AC705" t="s">
        <v>5363</v>
      </c>
    </row>
    <row r="706" spans="1:29" x14ac:dyDescent="0.25">
      <c r="A706" s="7" t="s">
        <v>1434</v>
      </c>
      <c r="B706" s="8">
        <v>122008859</v>
      </c>
      <c r="C706" s="8">
        <v>34503</v>
      </c>
      <c r="D706" s="8">
        <v>6.0002071700000004</v>
      </c>
      <c r="E706" s="8">
        <v>5.9958522700000003</v>
      </c>
      <c r="F706" s="8">
        <v>6.1193897919999998</v>
      </c>
      <c r="G706" s="8">
        <v>6.1660520749999996</v>
      </c>
      <c r="H706" s="8">
        <v>6.0778455239999998</v>
      </c>
      <c r="I706" s="8">
        <v>5.9090918219999997</v>
      </c>
      <c r="J706" s="8">
        <v>5.2249636739999996</v>
      </c>
      <c r="K706" s="8">
        <v>200</v>
      </c>
      <c r="L706" s="8">
        <v>6.0280753689999997</v>
      </c>
      <c r="M706" s="8">
        <v>22.343687979999999</v>
      </c>
      <c r="N706" s="8">
        <v>107.22207469999999</v>
      </c>
      <c r="O706" s="8">
        <v>5.1935222530000003</v>
      </c>
      <c r="P706" s="8" t="s">
        <v>26</v>
      </c>
      <c r="Q706" s="8" t="s">
        <v>26</v>
      </c>
      <c r="R706" s="8" t="s">
        <v>26</v>
      </c>
      <c r="S706" s="8">
        <v>40</v>
      </c>
      <c r="T706" s="8">
        <v>2.69</v>
      </c>
      <c r="U706" s="8">
        <v>2.94</v>
      </c>
      <c r="V706" s="9">
        <v>357.38099999999997</v>
      </c>
      <c r="W706" s="9">
        <v>38.319132278360691</v>
      </c>
      <c r="X706" t="e">
        <f>VLOOKUP(B706,[1]Daphnia!F$2:J$1059,5,FALSE)</f>
        <v>#N/A</v>
      </c>
      <c r="Y706">
        <v>840.7139822793481</v>
      </c>
      <c r="Z706" t="s">
        <v>27</v>
      </c>
      <c r="AA706" t="s">
        <v>27</v>
      </c>
      <c r="AB706" t="s">
        <v>5363</v>
      </c>
      <c r="AC706" t="s">
        <v>5363</v>
      </c>
    </row>
    <row r="707" spans="1:29" x14ac:dyDescent="0.25">
      <c r="A707" s="7" t="s">
        <v>1436</v>
      </c>
      <c r="B707" s="8">
        <v>53861</v>
      </c>
      <c r="C707" s="8">
        <v>20740</v>
      </c>
      <c r="D707" s="8">
        <v>6.0277157429999999</v>
      </c>
      <c r="E707" s="8">
        <v>5.9265423899999998</v>
      </c>
      <c r="F707" s="8">
        <v>5.9463259309999996</v>
      </c>
      <c r="G707" s="8">
        <v>5.9637737839999998</v>
      </c>
      <c r="H707" s="8">
        <v>5.9295256170000004</v>
      </c>
      <c r="I707" s="8">
        <v>5.9340942200000004</v>
      </c>
      <c r="J707" s="8">
        <v>5.8313447099999998</v>
      </c>
      <c r="K707" s="8" t="s">
        <v>25</v>
      </c>
      <c r="L707" s="8">
        <v>5.9994481769999997</v>
      </c>
      <c r="M707" s="8">
        <v>0.53497859400000003</v>
      </c>
      <c r="N707" s="8">
        <v>1000</v>
      </c>
      <c r="O707" s="8">
        <v>5.5402754459999999</v>
      </c>
      <c r="P707" s="8" t="s">
        <v>26</v>
      </c>
      <c r="Q707" s="8" t="s">
        <v>26</v>
      </c>
      <c r="R707" s="8" t="s">
        <v>26</v>
      </c>
      <c r="S707" s="8" t="s">
        <v>27</v>
      </c>
      <c r="T707" s="8" t="s">
        <v>27</v>
      </c>
      <c r="U707" s="8" t="s">
        <v>27</v>
      </c>
      <c r="V707" s="9">
        <v>357.79</v>
      </c>
      <c r="W707" s="9">
        <v>357.79</v>
      </c>
      <c r="X707" t="e">
        <f>VLOOKUP(B707,[1]Daphnia!F$2:J$1059,5,FALSE)</f>
        <v>#N/A</v>
      </c>
      <c r="Y707" t="s">
        <v>27</v>
      </c>
      <c r="Z707" t="s">
        <v>27</v>
      </c>
      <c r="AA707" t="s">
        <v>27</v>
      </c>
      <c r="AB707" t="s">
        <v>5363</v>
      </c>
      <c r="AC707" t="s">
        <v>5363</v>
      </c>
    </row>
    <row r="708" spans="1:29" x14ac:dyDescent="0.25">
      <c r="A708" s="7" t="s">
        <v>1438</v>
      </c>
      <c r="B708" s="8">
        <v>53032</v>
      </c>
      <c r="C708" s="8">
        <v>21185</v>
      </c>
      <c r="D708" s="8">
        <v>6.089343188</v>
      </c>
      <c r="E708" s="8">
        <v>5.8174345440000002</v>
      </c>
      <c r="F708" s="8">
        <v>5.8517614330000001</v>
      </c>
      <c r="G708" s="8">
        <v>5.8718396159999999</v>
      </c>
      <c r="H708" s="8">
        <v>5.8626391309999999</v>
      </c>
      <c r="I708" s="8">
        <v>5.4739660619999997</v>
      </c>
      <c r="J708" s="8">
        <v>5.6216031940000004</v>
      </c>
      <c r="K708" s="8">
        <v>100</v>
      </c>
      <c r="L708" s="8">
        <v>5.9630089929999999</v>
      </c>
      <c r="M708" s="8">
        <v>24.99999772</v>
      </c>
      <c r="N708" s="8">
        <v>52.359818310000001</v>
      </c>
      <c r="O708" s="8">
        <v>5.5544469200000002</v>
      </c>
      <c r="P708" s="8">
        <v>6.4000000000000003E-3</v>
      </c>
      <c r="Q708" s="8">
        <v>6.4000000000000003E-3</v>
      </c>
      <c r="R708" s="8" t="s">
        <v>26</v>
      </c>
      <c r="S708" s="8" t="s">
        <v>27</v>
      </c>
      <c r="T708" s="8" t="s">
        <v>27</v>
      </c>
      <c r="U708" s="8" t="s">
        <v>27</v>
      </c>
      <c r="V708" s="9">
        <v>358.43400000000003</v>
      </c>
      <c r="W708" s="9">
        <v>18.767539116126542</v>
      </c>
      <c r="X708" t="e">
        <f>VLOOKUP(B708,[1]Daphnia!F$2:J$1059,5,FALSE)</f>
        <v>#N/A</v>
      </c>
      <c r="Y708" t="s">
        <v>27</v>
      </c>
      <c r="Z708" t="s">
        <v>27</v>
      </c>
      <c r="AA708" t="s">
        <v>27</v>
      </c>
      <c r="AB708" t="s">
        <v>5363</v>
      </c>
      <c r="AC708" t="s">
        <v>5363</v>
      </c>
    </row>
    <row r="709" spans="1:29" x14ac:dyDescent="0.25">
      <c r="A709" s="7" t="s">
        <v>1440</v>
      </c>
      <c r="B709" s="8">
        <v>141112290</v>
      </c>
      <c r="C709" s="8">
        <v>34723</v>
      </c>
      <c r="D709" s="8">
        <v>6.1120082</v>
      </c>
      <c r="E709" s="8">
        <v>6.287106122</v>
      </c>
      <c r="F709" s="8">
        <v>6.2187417690000002</v>
      </c>
      <c r="G709" s="8">
        <v>6.3123628790000001</v>
      </c>
      <c r="H709" s="8">
        <v>6.0704733160000002</v>
      </c>
      <c r="I709" s="8">
        <v>6.1517224920000002</v>
      </c>
      <c r="J709" s="8">
        <v>5.6109453660000002</v>
      </c>
      <c r="K709" s="8">
        <v>200</v>
      </c>
      <c r="L709" s="8">
        <v>6.0865334510000002</v>
      </c>
      <c r="M709" s="8">
        <v>22.524473700000001</v>
      </c>
      <c r="N709" s="8">
        <v>202.1552653</v>
      </c>
      <c r="O709" s="8">
        <v>5.0039280939999999</v>
      </c>
      <c r="P709" s="8" t="s">
        <v>26</v>
      </c>
      <c r="Q709" s="8" t="s">
        <v>26</v>
      </c>
      <c r="R709" s="8" t="s">
        <v>26</v>
      </c>
      <c r="S709" s="8">
        <v>1</v>
      </c>
      <c r="T709" s="8" t="s">
        <v>27</v>
      </c>
      <c r="U709" s="8">
        <v>0.97299999999999998</v>
      </c>
      <c r="V709" s="9">
        <v>359.32</v>
      </c>
      <c r="W709" s="9">
        <v>72.638429927595993</v>
      </c>
      <c r="X709" t="e">
        <f>VLOOKUP(B709,[1]Daphnia!F$2:J$1059,5,FALSE)</f>
        <v>#N/A</v>
      </c>
      <c r="Y709" t="s">
        <v>27</v>
      </c>
      <c r="Z709" t="s">
        <v>27</v>
      </c>
      <c r="AA709" t="s">
        <v>27</v>
      </c>
      <c r="AB709" t="s">
        <v>5363</v>
      </c>
      <c r="AC709" t="s">
        <v>5363</v>
      </c>
    </row>
    <row r="710" spans="1:29" ht="45" x14ac:dyDescent="0.25">
      <c r="A710" s="7" t="s">
        <v>1442</v>
      </c>
      <c r="B710" s="8">
        <v>171866312</v>
      </c>
      <c r="C710" s="8">
        <v>47264</v>
      </c>
      <c r="D710" s="8">
        <v>5.9039572119999999</v>
      </c>
      <c r="E710" s="8">
        <v>6.1148890639999998</v>
      </c>
      <c r="F710" s="8">
        <v>6.2060047410000001</v>
      </c>
      <c r="G710" s="8">
        <v>6.1760008810000002</v>
      </c>
      <c r="H710" s="8">
        <v>5.4783273819999998</v>
      </c>
      <c r="I710" s="8">
        <v>4.3944361790000004</v>
      </c>
      <c r="J710" s="8">
        <v>4.501876845</v>
      </c>
      <c r="K710" s="8">
        <v>50</v>
      </c>
      <c r="L710" s="8">
        <v>6.036672136</v>
      </c>
      <c r="M710" s="8">
        <v>25</v>
      </c>
      <c r="N710" s="8">
        <v>51.445675749999999</v>
      </c>
      <c r="O710" s="8">
        <v>4.4545825509999997</v>
      </c>
      <c r="P710" s="8" t="s">
        <v>26</v>
      </c>
      <c r="Q710" s="8" t="s">
        <v>26</v>
      </c>
      <c r="R710" s="8" t="s">
        <v>26</v>
      </c>
      <c r="S710" s="8" t="s">
        <v>27</v>
      </c>
      <c r="T710" s="8" t="s">
        <v>27</v>
      </c>
      <c r="U710" s="8" t="s">
        <v>27</v>
      </c>
      <c r="V710" s="9">
        <v>359.39699999999999</v>
      </c>
      <c r="W710" s="9">
        <v>18.489421527522751</v>
      </c>
      <c r="X710" t="e">
        <f>VLOOKUP(B710,[1]Daphnia!F$2:J$1059,5,FALSE)</f>
        <v>#N/A</v>
      </c>
      <c r="Y710" t="s">
        <v>27</v>
      </c>
      <c r="Z710" t="s">
        <v>27</v>
      </c>
      <c r="AA710" t="s">
        <v>27</v>
      </c>
      <c r="AB710" t="s">
        <v>4575</v>
      </c>
      <c r="AC710" t="s">
        <v>4576</v>
      </c>
    </row>
    <row r="711" spans="1:29" x14ac:dyDescent="0.25">
      <c r="A711" s="7" t="s">
        <v>1444</v>
      </c>
      <c r="B711" s="8">
        <v>153233911</v>
      </c>
      <c r="C711" s="8">
        <v>34586</v>
      </c>
      <c r="D711" s="8">
        <v>5.7394339299999997</v>
      </c>
      <c r="E711" s="8">
        <v>5.1619496439999999</v>
      </c>
      <c r="F711" s="8">
        <v>4.4840856240000004</v>
      </c>
      <c r="G711" s="8">
        <v>4.3223031970000001</v>
      </c>
      <c r="H711" s="8">
        <v>4.3721469720000004</v>
      </c>
      <c r="I711" s="8">
        <v>3.9103996269999999</v>
      </c>
      <c r="J711" s="8">
        <v>3.4373059669999999</v>
      </c>
      <c r="K711" s="8">
        <v>1</v>
      </c>
      <c r="L711" s="8">
        <v>6.0071281110000001</v>
      </c>
      <c r="M711" s="8">
        <v>0.911866332</v>
      </c>
      <c r="N711" s="8">
        <v>2.299991618</v>
      </c>
      <c r="O711" s="8">
        <v>3.8254992539999999</v>
      </c>
      <c r="P711" s="8" t="s">
        <v>26</v>
      </c>
      <c r="Q711" s="8" t="s">
        <v>26</v>
      </c>
      <c r="R711" s="8" t="s">
        <v>26</v>
      </c>
      <c r="S711" s="8">
        <v>40</v>
      </c>
      <c r="T711" s="8">
        <v>1.59</v>
      </c>
      <c r="U711" s="8">
        <v>1.73</v>
      </c>
      <c r="V711" s="9">
        <v>359.41699999999997</v>
      </c>
      <c r="W711" s="9">
        <v>0.82665608736670593</v>
      </c>
      <c r="X711">
        <f>VLOOKUP(B711,[1]Daphnia!F$2:J$1059,5,FALSE)</f>
        <v>7.1</v>
      </c>
      <c r="Y711" t="s">
        <v>27</v>
      </c>
      <c r="Z711" t="s">
        <v>27</v>
      </c>
      <c r="AA711" t="s">
        <v>27</v>
      </c>
      <c r="AB711" t="s">
        <v>5363</v>
      </c>
      <c r="AC711" t="s">
        <v>5363</v>
      </c>
    </row>
    <row r="712" spans="1:29" x14ac:dyDescent="0.25">
      <c r="A712" s="7" t="s">
        <v>1446</v>
      </c>
      <c r="B712" s="8">
        <v>43222486</v>
      </c>
      <c r="C712" s="8">
        <v>24048</v>
      </c>
      <c r="D712" s="8">
        <v>6.058419293</v>
      </c>
      <c r="E712" s="8">
        <v>6.0415114499999998</v>
      </c>
      <c r="F712" s="8">
        <v>6.0602117059999996</v>
      </c>
      <c r="G712" s="8">
        <v>6.0743930060000002</v>
      </c>
      <c r="H712" s="8">
        <v>5.9870489579999999</v>
      </c>
      <c r="I712" s="8">
        <v>6.1014687439999999</v>
      </c>
      <c r="J712" s="8">
        <v>5.8997653159999999</v>
      </c>
      <c r="K712" s="8" t="s">
        <v>25</v>
      </c>
      <c r="L712" s="8">
        <v>6.027783114</v>
      </c>
      <c r="M712" s="8">
        <v>24.993033459999999</v>
      </c>
      <c r="N712" s="8">
        <v>205.74003569999999</v>
      </c>
      <c r="O712" s="8">
        <v>5.6339360999999997</v>
      </c>
      <c r="P712" s="8">
        <v>0.64</v>
      </c>
      <c r="Q712" s="8" t="s">
        <v>26</v>
      </c>
      <c r="R712" s="8">
        <v>0.64</v>
      </c>
      <c r="S712" s="8">
        <v>0.5</v>
      </c>
      <c r="T712" s="8" t="s">
        <v>27</v>
      </c>
      <c r="U712" s="8">
        <v>0.48399999999999999</v>
      </c>
      <c r="V712" s="9">
        <v>360.43</v>
      </c>
      <c r="W712" s="9">
        <v>74.154881067350999</v>
      </c>
      <c r="X712">
        <f>VLOOKUP(B712,[1]Daphnia!F$2:J$1059,5,FALSE)</f>
        <v>2530</v>
      </c>
      <c r="Y712">
        <v>121679.98186251277</v>
      </c>
      <c r="Z712" t="s">
        <v>27</v>
      </c>
      <c r="AA712">
        <v>711000</v>
      </c>
      <c r="AB712" t="s">
        <v>5363</v>
      </c>
      <c r="AC712" t="s">
        <v>5363</v>
      </c>
    </row>
    <row r="713" spans="1:29" x14ac:dyDescent="0.25">
      <c r="A713" s="7" t="s">
        <v>1448</v>
      </c>
      <c r="B713" s="8">
        <v>49562289</v>
      </c>
      <c r="C713" s="8">
        <v>29874</v>
      </c>
      <c r="D713" s="8">
        <v>5.8294162160000003</v>
      </c>
      <c r="E713" s="8">
        <v>5.8091600039999998</v>
      </c>
      <c r="F713" s="8">
        <v>5.7518628310000004</v>
      </c>
      <c r="G713" s="8">
        <v>5.6052428479999996</v>
      </c>
      <c r="H713" s="8">
        <v>5.1857444450000001</v>
      </c>
      <c r="I713" s="8">
        <v>4.6178180940000004</v>
      </c>
      <c r="J713" s="8">
        <v>4.218109675</v>
      </c>
      <c r="K713" s="8">
        <v>10</v>
      </c>
      <c r="L713" s="8">
        <v>5.9710939319999996</v>
      </c>
      <c r="M713" s="8">
        <v>0.82408109399999996</v>
      </c>
      <c r="N713" s="8">
        <v>121.3724002</v>
      </c>
      <c r="O713" s="8">
        <v>3.1349999999999998</v>
      </c>
      <c r="P713" s="8">
        <v>6.4000000000000001E-2</v>
      </c>
      <c r="Q713" s="8">
        <v>6.4000000000000001E-2</v>
      </c>
      <c r="R713" s="8" t="s">
        <v>26</v>
      </c>
      <c r="S713" s="8" t="s">
        <v>27</v>
      </c>
      <c r="T713" s="8" t="s">
        <v>27</v>
      </c>
      <c r="U713" s="8" t="s">
        <v>27</v>
      </c>
      <c r="V713" s="9">
        <v>360.83</v>
      </c>
      <c r="W713" s="9">
        <v>43.794803164165998</v>
      </c>
      <c r="X713" t="e">
        <f>VLOOKUP(B713,[1]Daphnia!F$2:J$1059,5,FALSE)</f>
        <v>#N/A</v>
      </c>
      <c r="Y713" t="s">
        <v>27</v>
      </c>
      <c r="Z713" t="s">
        <v>27</v>
      </c>
      <c r="AA713" t="s">
        <v>27</v>
      </c>
      <c r="AB713" t="s">
        <v>5363</v>
      </c>
      <c r="AC713" t="s">
        <v>5363</v>
      </c>
    </row>
    <row r="714" spans="1:29" ht="45" x14ac:dyDescent="0.25">
      <c r="A714" s="7" t="s">
        <v>1450</v>
      </c>
      <c r="B714" s="8">
        <v>1068967963</v>
      </c>
      <c r="C714" s="8">
        <v>47391</v>
      </c>
      <c r="D714" s="8">
        <v>5.8176535559999998</v>
      </c>
      <c r="E714" s="8">
        <v>5.8373797779999999</v>
      </c>
      <c r="F714" s="8">
        <v>5.8999247769999998</v>
      </c>
      <c r="G714" s="8">
        <v>5.831155667</v>
      </c>
      <c r="H714" s="8">
        <v>5.7333244299999997</v>
      </c>
      <c r="I714" s="8">
        <v>5.7663190459999996</v>
      </c>
      <c r="J714" s="8">
        <v>5.8629119110000003</v>
      </c>
      <c r="K714" s="8" t="s">
        <v>25</v>
      </c>
      <c r="L714" s="8">
        <v>6.0026256089999999</v>
      </c>
      <c r="M714" s="8">
        <v>7.0746853999999998E-2</v>
      </c>
      <c r="N714" s="8">
        <v>999.99999990000003</v>
      </c>
      <c r="O714" s="8">
        <v>5.5803601150000004</v>
      </c>
      <c r="P714" s="8" t="s">
        <v>26</v>
      </c>
      <c r="Q714" s="8" t="s">
        <v>26</v>
      </c>
      <c r="R714" s="8" t="s">
        <v>26</v>
      </c>
      <c r="S714" s="8" t="s">
        <v>27</v>
      </c>
      <c r="T714" s="8" t="s">
        <v>27</v>
      </c>
      <c r="U714" s="8" t="s">
        <v>27</v>
      </c>
      <c r="V714" s="9">
        <v>361.38</v>
      </c>
      <c r="W714" s="9">
        <v>361.37999996386202</v>
      </c>
      <c r="X714" t="e">
        <f>VLOOKUP(B714,[1]Daphnia!F$2:J$1059,5,FALSE)</f>
        <v>#N/A</v>
      </c>
      <c r="Y714" t="s">
        <v>27</v>
      </c>
      <c r="Z714" t="s">
        <v>27</v>
      </c>
      <c r="AA714" t="s">
        <v>27</v>
      </c>
      <c r="AB714" t="s">
        <v>5363</v>
      </c>
      <c r="AC714" t="s">
        <v>5363</v>
      </c>
    </row>
    <row r="715" spans="1:29" x14ac:dyDescent="0.25">
      <c r="A715" s="7" t="s">
        <v>1452</v>
      </c>
      <c r="B715" s="8">
        <v>50594666</v>
      </c>
      <c r="C715" s="8">
        <v>20022</v>
      </c>
      <c r="D715" s="8">
        <v>5.8432360970000001</v>
      </c>
      <c r="E715" s="8">
        <v>5.918369083</v>
      </c>
      <c r="F715" s="8">
        <v>5.7636975899999996</v>
      </c>
      <c r="G715" s="8">
        <v>6.0485266590000002</v>
      </c>
      <c r="H715" s="8">
        <v>6.0097446120000004</v>
      </c>
      <c r="I715" s="8">
        <v>6.2446570709999998</v>
      </c>
      <c r="J715" s="8">
        <v>5.9424648089999996</v>
      </c>
      <c r="K715" s="8" t="s">
        <v>25</v>
      </c>
      <c r="L715" s="8">
        <v>5.958256961</v>
      </c>
      <c r="M715" s="8">
        <v>24.999986669999998</v>
      </c>
      <c r="N715" s="8">
        <v>52.394918789999998</v>
      </c>
      <c r="O715" s="8">
        <v>6.157300223</v>
      </c>
      <c r="P715" s="8" t="s">
        <v>26</v>
      </c>
      <c r="Q715" s="8" t="s">
        <v>26</v>
      </c>
      <c r="R715" s="8" t="s">
        <v>26</v>
      </c>
      <c r="S715" s="8">
        <v>0.25</v>
      </c>
      <c r="T715" s="8" t="s">
        <v>27</v>
      </c>
      <c r="U715" s="8" t="s">
        <v>27</v>
      </c>
      <c r="V715" s="9">
        <v>361.66</v>
      </c>
      <c r="W715" s="9">
        <v>18.9491463295914</v>
      </c>
      <c r="X715" t="e">
        <f>VLOOKUP(B715,[1]Daphnia!F$2:J$1059,5,FALSE)</f>
        <v>#N/A</v>
      </c>
      <c r="Y715" t="s">
        <v>27</v>
      </c>
      <c r="Z715" t="s">
        <v>27</v>
      </c>
      <c r="AA715" t="s">
        <v>27</v>
      </c>
      <c r="AB715" t="s">
        <v>4575</v>
      </c>
      <c r="AC715" t="s">
        <v>4576</v>
      </c>
    </row>
    <row r="716" spans="1:29" x14ac:dyDescent="0.25">
      <c r="A716" s="7" t="s">
        <v>1454</v>
      </c>
      <c r="B716" s="8">
        <v>42874033</v>
      </c>
      <c r="C716" s="8">
        <v>24241</v>
      </c>
      <c r="D716" s="8">
        <v>5.5732662570000002</v>
      </c>
      <c r="E716" s="8">
        <v>5.4246590379999997</v>
      </c>
      <c r="F716" s="8">
        <v>4.6433032729999999</v>
      </c>
      <c r="G716" s="8">
        <v>3.9940029469999998</v>
      </c>
      <c r="H716" s="8">
        <v>3.6306893549999999</v>
      </c>
      <c r="I716" s="8">
        <v>3.6288391419999999</v>
      </c>
      <c r="J716" s="8">
        <v>3.4594984499999999</v>
      </c>
      <c r="K716" s="8">
        <v>0.5</v>
      </c>
      <c r="L716" s="8">
        <v>6.0013266339999998</v>
      </c>
      <c r="M716" s="8">
        <v>0.93021542999999995</v>
      </c>
      <c r="N716" s="8">
        <v>3.6418582310000001</v>
      </c>
      <c r="O716" s="8">
        <v>3.4338324440000001</v>
      </c>
      <c r="P716" s="8">
        <v>6.4</v>
      </c>
      <c r="Q716" s="8">
        <v>6.4</v>
      </c>
      <c r="R716" s="8" t="s">
        <v>26</v>
      </c>
      <c r="S716" s="8">
        <v>15</v>
      </c>
      <c r="T716" s="8">
        <v>1.9</v>
      </c>
      <c r="U716" s="8">
        <v>12</v>
      </c>
      <c r="V716" s="9">
        <v>361.7</v>
      </c>
      <c r="W716" s="9">
        <v>1.3172601221526998</v>
      </c>
      <c r="X716" t="e">
        <f>VLOOKUP(B716,[1]Daphnia!F$2:J$1059,5,FALSE)</f>
        <v>#N/A</v>
      </c>
      <c r="Y716">
        <v>200</v>
      </c>
      <c r="Z716" t="s">
        <v>27</v>
      </c>
      <c r="AA716">
        <v>410</v>
      </c>
      <c r="AB716" t="s">
        <v>4575</v>
      </c>
      <c r="AC716" t="s">
        <v>4581</v>
      </c>
    </row>
    <row r="717" spans="1:29" x14ac:dyDescent="0.25">
      <c r="A717" s="7" t="s">
        <v>1456</v>
      </c>
      <c r="B717" s="8">
        <v>66441234</v>
      </c>
      <c r="C717" s="8">
        <v>32392</v>
      </c>
      <c r="D717" s="8">
        <v>5.8267729959999999</v>
      </c>
      <c r="E717" s="8">
        <v>6.0418974409999997</v>
      </c>
      <c r="F717" s="8">
        <v>6.0016692489999999</v>
      </c>
      <c r="G717" s="8">
        <v>5.9731023920000004</v>
      </c>
      <c r="H717" s="8">
        <v>5.6769279370000003</v>
      </c>
      <c r="I717" s="8">
        <v>5.401582951</v>
      </c>
      <c r="J717" s="8">
        <v>5.1842793470000004</v>
      </c>
      <c r="K717" s="8">
        <v>100</v>
      </c>
      <c r="L717" s="8">
        <v>5.9880193400000001</v>
      </c>
      <c r="M717" s="8">
        <v>1.673674281</v>
      </c>
      <c r="N717" s="8">
        <v>76.316309189999998</v>
      </c>
      <c r="O717" s="8">
        <v>5.0345020089999997</v>
      </c>
      <c r="P717" s="8" t="s">
        <v>26</v>
      </c>
      <c r="Q717" s="8" t="s">
        <v>26</v>
      </c>
      <c r="R717" s="8" t="s">
        <v>26</v>
      </c>
      <c r="S717" s="8">
        <v>40</v>
      </c>
      <c r="T717" s="8">
        <v>1.63</v>
      </c>
      <c r="U717" s="8">
        <v>2.59</v>
      </c>
      <c r="V717" s="9">
        <v>361.78</v>
      </c>
      <c r="W717" s="9">
        <v>27.609714338758199</v>
      </c>
      <c r="X717">
        <f>VLOOKUP(B717,[1]Daphnia!F$2:J$1059,5,FALSE)</f>
        <v>3180</v>
      </c>
      <c r="Y717">
        <v>424.02830094228381</v>
      </c>
      <c r="Z717" t="s">
        <v>27</v>
      </c>
      <c r="AA717">
        <v>460</v>
      </c>
      <c r="AB717" t="s">
        <v>5363</v>
      </c>
      <c r="AC717" t="s">
        <v>5363</v>
      </c>
    </row>
    <row r="718" spans="1:29" ht="30" x14ac:dyDescent="0.25">
      <c r="A718" s="7" t="s">
        <v>1458</v>
      </c>
      <c r="B718" s="8">
        <v>7173515</v>
      </c>
      <c r="C718" s="8">
        <v>32537</v>
      </c>
      <c r="D718" s="8">
        <v>5.9037916109999999</v>
      </c>
      <c r="E718" s="8">
        <v>5.905572233</v>
      </c>
      <c r="F718" s="8">
        <v>5.8809888130000001</v>
      </c>
      <c r="G718" s="8">
        <v>5.5096665600000003</v>
      </c>
      <c r="H718" s="8">
        <v>3.7106485650000001</v>
      </c>
      <c r="I718" s="8">
        <v>3.627722173</v>
      </c>
      <c r="J718" s="8">
        <v>3.619317004</v>
      </c>
      <c r="K718" s="8">
        <v>10</v>
      </c>
      <c r="L718" s="8">
        <v>5.9810287119999996</v>
      </c>
      <c r="M718" s="8">
        <v>2.6036129799999999</v>
      </c>
      <c r="N718" s="8">
        <v>16.955888250000001</v>
      </c>
      <c r="O718" s="8">
        <v>3.5911148900000001</v>
      </c>
      <c r="P718" s="8">
        <v>6.4</v>
      </c>
      <c r="Q718" s="8">
        <v>64</v>
      </c>
      <c r="R718" s="8">
        <v>6.4</v>
      </c>
      <c r="S718" s="8" t="s">
        <v>27</v>
      </c>
      <c r="T718" s="8" t="s">
        <v>27</v>
      </c>
      <c r="U718" s="8" t="s">
        <v>27</v>
      </c>
      <c r="V718" s="9">
        <v>362.08</v>
      </c>
      <c r="W718" s="9">
        <v>6.1393880175600009</v>
      </c>
      <c r="X718">
        <f>VLOOKUP(B718,[1]Daphnia!F$2:J$1059,5,FALSE)</f>
        <v>18</v>
      </c>
      <c r="Y718">
        <v>600</v>
      </c>
      <c r="Z718" t="s">
        <v>27</v>
      </c>
      <c r="AA718">
        <v>2800</v>
      </c>
      <c r="AB718" t="s">
        <v>5363</v>
      </c>
      <c r="AC718" t="s">
        <v>5363</v>
      </c>
    </row>
    <row r="719" spans="1:29" x14ac:dyDescent="0.25">
      <c r="A719" s="7" t="s">
        <v>1460</v>
      </c>
      <c r="B719" s="8">
        <v>56724</v>
      </c>
      <c r="C719" s="8">
        <v>20347</v>
      </c>
      <c r="D719" s="8">
        <v>5.3561221110000004</v>
      </c>
      <c r="E719" s="8">
        <v>5.2336041370000004</v>
      </c>
      <c r="F719" s="8">
        <v>4.3891445090000003</v>
      </c>
      <c r="G719" s="8">
        <v>4.4403770729999996</v>
      </c>
      <c r="H719" s="8">
        <v>3.9451146709999998</v>
      </c>
      <c r="I719" s="8">
        <v>3.817354854</v>
      </c>
      <c r="J719" s="8">
        <v>3.5794397170000001</v>
      </c>
      <c r="K719" s="8">
        <v>0.5</v>
      </c>
      <c r="L719" s="8">
        <v>6.0058126090000004</v>
      </c>
      <c r="M719" s="8">
        <v>0.566803116</v>
      </c>
      <c r="N719" s="8">
        <v>3.3333165390000001</v>
      </c>
      <c r="O719" s="8">
        <v>3.4501370069999999</v>
      </c>
      <c r="P719" s="8" t="s">
        <v>26</v>
      </c>
      <c r="Q719" s="8" t="s">
        <v>26</v>
      </c>
      <c r="R719" s="8" t="s">
        <v>26</v>
      </c>
      <c r="S719" s="8">
        <v>40</v>
      </c>
      <c r="T719" s="8" t="s">
        <v>27</v>
      </c>
      <c r="U719" s="8">
        <v>0.11899999999999999</v>
      </c>
      <c r="V719" s="9">
        <v>362.76</v>
      </c>
      <c r="W719" s="9">
        <v>1.2091939076876401</v>
      </c>
      <c r="X719">
        <f>VLOOKUP(B719,[1]Daphnia!F$2:J$1059,5,FALSE)</f>
        <v>0.192</v>
      </c>
      <c r="Y719">
        <v>340</v>
      </c>
      <c r="Z719" t="s">
        <v>27</v>
      </c>
      <c r="AA719">
        <v>890</v>
      </c>
      <c r="AB719" t="s">
        <v>4575</v>
      </c>
      <c r="AC719" t="s">
        <v>4576</v>
      </c>
    </row>
    <row r="720" spans="1:29" x14ac:dyDescent="0.25">
      <c r="A720" s="7" t="s">
        <v>1462</v>
      </c>
      <c r="B720" s="8">
        <v>142459583</v>
      </c>
      <c r="C720" s="8">
        <v>32552</v>
      </c>
      <c r="D720" s="8">
        <v>5.9056589959999997</v>
      </c>
      <c r="E720" s="8">
        <v>5.9357852089999996</v>
      </c>
      <c r="F720" s="8">
        <v>6.0344970670000002</v>
      </c>
      <c r="G720" s="8">
        <v>6.0548762270000003</v>
      </c>
      <c r="H720" s="8">
        <v>5.4492267930000002</v>
      </c>
      <c r="I720" s="8">
        <v>6.0362936429999996</v>
      </c>
      <c r="J720" s="8">
        <v>5.519833684</v>
      </c>
      <c r="K720" s="8">
        <v>200</v>
      </c>
      <c r="L720" s="8">
        <v>5.989183948</v>
      </c>
      <c r="M720" s="8">
        <v>25</v>
      </c>
      <c r="N720" s="8">
        <v>21.512939410000001</v>
      </c>
      <c r="O720" s="8">
        <v>5.618660437</v>
      </c>
      <c r="P720" s="8">
        <v>64</v>
      </c>
      <c r="Q720" s="8" t="s">
        <v>26</v>
      </c>
      <c r="R720" s="8">
        <v>64</v>
      </c>
      <c r="S720" s="8">
        <v>40</v>
      </c>
      <c r="T720" s="8">
        <v>26.6</v>
      </c>
      <c r="U720" s="8">
        <v>31.1</v>
      </c>
      <c r="V720" s="9">
        <v>363.33</v>
      </c>
      <c r="W720" s="9">
        <v>7.8162962758352998</v>
      </c>
      <c r="X720" t="e">
        <f>VLOOKUP(B720,[1]Daphnia!F$2:J$1059,5,FALSE)</f>
        <v>#N/A</v>
      </c>
      <c r="Y720" t="s">
        <v>27</v>
      </c>
      <c r="Z720" t="s">
        <v>27</v>
      </c>
      <c r="AA720">
        <v>5840</v>
      </c>
      <c r="AB720" t="s">
        <v>5363</v>
      </c>
      <c r="AC720" t="s">
        <v>5363</v>
      </c>
    </row>
    <row r="721" spans="1:29" x14ac:dyDescent="0.25">
      <c r="A721" s="7" t="s">
        <v>1464</v>
      </c>
      <c r="B721" s="8">
        <v>375859</v>
      </c>
      <c r="C721" s="8">
        <v>37303</v>
      </c>
      <c r="D721" s="8">
        <v>5.8713208520000002</v>
      </c>
      <c r="E721" s="8">
        <v>5.8541961999999996</v>
      </c>
      <c r="F721" s="8">
        <v>5.884166231</v>
      </c>
      <c r="G721" s="8">
        <v>5.8265314259999998</v>
      </c>
      <c r="H721" s="8">
        <v>5.7402482189999997</v>
      </c>
      <c r="I721" s="8">
        <v>5.4183039419999997</v>
      </c>
      <c r="J721" s="8">
        <v>5.5651853200000003</v>
      </c>
      <c r="K721" s="8">
        <v>100</v>
      </c>
      <c r="L721" s="8">
        <v>5.9957040749999999</v>
      </c>
      <c r="M721" s="8">
        <v>0.39163194800000001</v>
      </c>
      <c r="N721" s="8">
        <v>999.99995209999997</v>
      </c>
      <c r="O721" s="8">
        <v>4.5407253829999998</v>
      </c>
      <c r="P721" s="8" t="s">
        <v>26</v>
      </c>
      <c r="Q721" s="8" t="s">
        <v>26</v>
      </c>
      <c r="R721" s="8" t="s">
        <v>26</v>
      </c>
      <c r="S721" s="8" t="s">
        <v>27</v>
      </c>
      <c r="T721" s="8" t="s">
        <v>27</v>
      </c>
      <c r="U721" s="8" t="s">
        <v>27</v>
      </c>
      <c r="V721" s="9">
        <v>364.06200000000001</v>
      </c>
      <c r="W721" s="9">
        <v>364.06198256143017</v>
      </c>
      <c r="X721" t="e">
        <f>VLOOKUP(B721,[1]Daphnia!F$2:J$1059,5,FALSE)</f>
        <v>#N/A</v>
      </c>
      <c r="Y721" t="s">
        <v>27</v>
      </c>
      <c r="Z721" t="s">
        <v>27</v>
      </c>
      <c r="AA721" t="s">
        <v>27</v>
      </c>
      <c r="AB721" t="s">
        <v>5363</v>
      </c>
      <c r="AC721" t="s">
        <v>5363</v>
      </c>
    </row>
    <row r="722" spans="1:29" ht="30" x14ac:dyDescent="0.25">
      <c r="A722" s="7" t="s">
        <v>1466</v>
      </c>
      <c r="B722" s="8">
        <v>647427</v>
      </c>
      <c r="C722" s="8">
        <v>44572</v>
      </c>
      <c r="D722" s="8">
        <v>5.8661273239999998</v>
      </c>
      <c r="E722" s="8">
        <v>5.9195108660000004</v>
      </c>
      <c r="F722" s="8">
        <v>5.8808463839999998</v>
      </c>
      <c r="G722" s="8">
        <v>5.9440866550000004</v>
      </c>
      <c r="H722" s="8">
        <v>5.9112236649999996</v>
      </c>
      <c r="I722" s="8">
        <v>5.7737591070000001</v>
      </c>
      <c r="J722" s="8">
        <v>5.6458784890000002</v>
      </c>
      <c r="K722" s="8">
        <v>200</v>
      </c>
      <c r="L722" s="8">
        <v>5.9707612860000001</v>
      </c>
      <c r="M722" s="8">
        <v>0.951241322</v>
      </c>
      <c r="N722" s="8">
        <v>1000</v>
      </c>
      <c r="O722" s="8">
        <v>4.1166928839999999</v>
      </c>
      <c r="P722" s="8">
        <v>6.4000000000000003E-3</v>
      </c>
      <c r="Q722" s="8">
        <v>64</v>
      </c>
      <c r="R722" s="8">
        <v>6.4000000000000003E-3</v>
      </c>
      <c r="S722" s="8" t="s">
        <v>27</v>
      </c>
      <c r="T722" s="8" t="s">
        <v>27</v>
      </c>
      <c r="U722" s="8" t="s">
        <v>27</v>
      </c>
      <c r="V722" s="9">
        <v>364.10599999999999</v>
      </c>
      <c r="W722" s="9">
        <v>364.10599999999999</v>
      </c>
      <c r="X722" t="e">
        <f>VLOOKUP(B722,[1]Daphnia!F$2:J$1059,5,FALSE)</f>
        <v>#N/A</v>
      </c>
      <c r="Y722" t="s">
        <v>27</v>
      </c>
      <c r="Z722" t="s">
        <v>27</v>
      </c>
      <c r="AA722" t="s">
        <v>27</v>
      </c>
      <c r="AB722" t="s">
        <v>5363</v>
      </c>
      <c r="AC722" t="s">
        <v>5363</v>
      </c>
    </row>
    <row r="723" spans="1:29" x14ac:dyDescent="0.25">
      <c r="A723" s="7" t="s">
        <v>1468</v>
      </c>
      <c r="B723" s="8">
        <v>309002</v>
      </c>
      <c r="C723" s="8">
        <v>20040</v>
      </c>
      <c r="D723" s="8">
        <v>5.9707661820000002</v>
      </c>
      <c r="E723" s="8">
        <v>5.6387138639999996</v>
      </c>
      <c r="F723" s="8">
        <v>4.5878188880000002</v>
      </c>
      <c r="G723" s="8">
        <v>3.8846722439999999</v>
      </c>
      <c r="H723" s="8">
        <v>3.603295433</v>
      </c>
      <c r="I723" s="8">
        <v>3.7592298390000001</v>
      </c>
      <c r="J723" s="8">
        <v>3.2489445250000002</v>
      </c>
      <c r="K723" s="8">
        <v>1</v>
      </c>
      <c r="L723" s="8">
        <v>6.0040224860000002</v>
      </c>
      <c r="M723" s="8">
        <v>1.508382965</v>
      </c>
      <c r="N723" s="8">
        <v>3.9174736920000002</v>
      </c>
      <c r="O723" s="8">
        <v>3.474564371</v>
      </c>
      <c r="P723" s="8">
        <v>6.4</v>
      </c>
      <c r="Q723" s="8" t="s">
        <v>26</v>
      </c>
      <c r="R723" s="8">
        <v>6.4</v>
      </c>
      <c r="S723" s="8" t="s">
        <v>27</v>
      </c>
      <c r="T723" s="8" t="s">
        <v>27</v>
      </c>
      <c r="U723" s="8" t="s">
        <v>27</v>
      </c>
      <c r="V723" s="9">
        <v>364.9</v>
      </c>
      <c r="W723" s="9">
        <v>1.4294861502108001</v>
      </c>
      <c r="X723" t="e">
        <f>VLOOKUP(B723,[1]Daphnia!F$2:J$1059,5,FALSE)</f>
        <v>#N/A</v>
      </c>
      <c r="Y723">
        <v>8.0341556378142052</v>
      </c>
      <c r="Z723" t="s">
        <v>27</v>
      </c>
      <c r="AA723">
        <v>5.8311836069634095</v>
      </c>
      <c r="AB723" t="s">
        <v>4573</v>
      </c>
      <c r="AC723" t="s">
        <v>4574</v>
      </c>
    </row>
    <row r="724" spans="1:29" x14ac:dyDescent="0.25">
      <c r="A724" s="7" t="s">
        <v>1470</v>
      </c>
      <c r="B724" s="8">
        <v>96489713</v>
      </c>
      <c r="C724" s="8">
        <v>32573</v>
      </c>
      <c r="D724" s="8">
        <v>4.7281265130000003</v>
      </c>
      <c r="E724" s="8">
        <v>4.4370650610000002</v>
      </c>
      <c r="F724" s="8">
        <v>4.3073427530000004</v>
      </c>
      <c r="G724" s="8">
        <v>4.2182182890000002</v>
      </c>
      <c r="H724" s="8">
        <v>4.1377614200000004</v>
      </c>
      <c r="I724" s="8">
        <v>3.9235009779999999</v>
      </c>
      <c r="J724" s="8">
        <v>3.86646336</v>
      </c>
      <c r="K724" s="8">
        <v>0.5</v>
      </c>
      <c r="L724" s="8">
        <v>5.9973765510000003</v>
      </c>
      <c r="M724" s="8">
        <v>0.24340715499999999</v>
      </c>
      <c r="N724" s="8">
        <v>0.19090812300000001</v>
      </c>
      <c r="O724" s="8">
        <v>3.5376008799999998</v>
      </c>
      <c r="P724" s="8">
        <v>64</v>
      </c>
      <c r="Q724" s="8">
        <v>64</v>
      </c>
      <c r="R724" s="8" t="s">
        <v>26</v>
      </c>
      <c r="S724" s="8">
        <v>40</v>
      </c>
      <c r="T724" s="8">
        <v>9.5999999999999992E-3</v>
      </c>
      <c r="U724" s="8">
        <v>1.14E-2</v>
      </c>
      <c r="V724" s="9">
        <v>364.93</v>
      </c>
      <c r="W724" s="9">
        <v>6.9668101326390008E-2</v>
      </c>
      <c r="X724">
        <f>VLOOKUP(B724,[1]Daphnia!F$2:J$1059,5,FALSE)</f>
        <v>1.02</v>
      </c>
      <c r="Y724">
        <v>2.9400000000000004</v>
      </c>
      <c r="Z724" t="s">
        <v>27</v>
      </c>
      <c r="AA724">
        <v>1.2868566353716329</v>
      </c>
      <c r="AB724" t="s">
        <v>5363</v>
      </c>
      <c r="AC724" t="s">
        <v>5363</v>
      </c>
    </row>
    <row r="725" spans="1:29" ht="60" x14ac:dyDescent="0.25">
      <c r="A725" s="7" t="s">
        <v>1472</v>
      </c>
      <c r="B725" s="8">
        <v>402910274</v>
      </c>
      <c r="C725" s="8">
        <v>47290</v>
      </c>
      <c r="D725" s="8">
        <v>5.7448336360000001</v>
      </c>
      <c r="E725" s="8">
        <v>5.868270345</v>
      </c>
      <c r="F725" s="8">
        <v>5.8633197729999997</v>
      </c>
      <c r="G725" s="8">
        <v>5.8436472669999997</v>
      </c>
      <c r="H725" s="8">
        <v>5.8314500249999996</v>
      </c>
      <c r="I725" s="8">
        <v>5.6914499279999999</v>
      </c>
      <c r="J725" s="8">
        <v>5.1677727090000003</v>
      </c>
      <c r="K725" s="8">
        <v>200</v>
      </c>
      <c r="L725" s="8">
        <v>5.9399404249999996</v>
      </c>
      <c r="M725" s="8">
        <v>1.8365709429999999</v>
      </c>
      <c r="N725" s="8">
        <v>343.43304280000001</v>
      </c>
      <c r="O725" s="8">
        <v>3.1349999999999998</v>
      </c>
      <c r="P725" s="8">
        <v>6.4000000000000001E-2</v>
      </c>
      <c r="Q725" s="8">
        <v>6.4000000000000001E-2</v>
      </c>
      <c r="R725" s="8">
        <v>64</v>
      </c>
      <c r="S725" s="8" t="s">
        <v>27</v>
      </c>
      <c r="T725" s="8" t="s">
        <v>27</v>
      </c>
      <c r="U725" s="8" t="s">
        <v>27</v>
      </c>
      <c r="V725" s="9">
        <v>366.49</v>
      </c>
      <c r="W725" s="9">
        <v>125.86477585577201</v>
      </c>
      <c r="X725" t="e">
        <f>VLOOKUP(B725,[1]Daphnia!F$2:J$1059,5,FALSE)</f>
        <v>#N/A</v>
      </c>
      <c r="Y725" t="s">
        <v>27</v>
      </c>
      <c r="Z725" t="s">
        <v>27</v>
      </c>
      <c r="AA725" t="s">
        <v>27</v>
      </c>
      <c r="AB725" t="s">
        <v>4573</v>
      </c>
      <c r="AC725" t="s">
        <v>4574</v>
      </c>
    </row>
    <row r="726" spans="1:29" x14ac:dyDescent="0.25">
      <c r="A726" s="7" t="s">
        <v>1474</v>
      </c>
      <c r="B726" s="8">
        <v>76879</v>
      </c>
      <c r="C726" s="8">
        <v>21409</v>
      </c>
      <c r="D726" s="8">
        <v>3.8997257250000001</v>
      </c>
      <c r="E726" s="8">
        <v>3.8455413749999998</v>
      </c>
      <c r="F726" s="8">
        <v>3.6311924109999998</v>
      </c>
      <c r="G726" s="8">
        <v>3.7040783340000001</v>
      </c>
      <c r="H726" s="8">
        <v>3.68094024</v>
      </c>
      <c r="I726" s="8">
        <v>3.7789489629999999</v>
      </c>
      <c r="J726" s="8">
        <v>3.386532522</v>
      </c>
      <c r="K726" s="8">
        <v>0.5</v>
      </c>
      <c r="L726" s="8">
        <v>6.0072608980000002</v>
      </c>
      <c r="M726" s="8">
        <v>0.11543194900000001</v>
      </c>
      <c r="N726" s="10">
        <v>2.8500000000000002E-5</v>
      </c>
      <c r="O726" s="8">
        <v>3.1489340480000001</v>
      </c>
      <c r="P726" s="8">
        <v>0.64</v>
      </c>
      <c r="Q726" s="8">
        <v>0.64</v>
      </c>
      <c r="R726" s="8" t="s">
        <v>26</v>
      </c>
      <c r="S726" s="8">
        <v>40</v>
      </c>
      <c r="T726" s="8">
        <v>1.04E-2</v>
      </c>
      <c r="U726" s="8">
        <v>7.6300000000000007E-2</v>
      </c>
      <c r="V726" s="9">
        <v>367.03500000000003</v>
      </c>
      <c r="W726" s="9">
        <v>1.0460497500000001E-5</v>
      </c>
      <c r="X726">
        <f>VLOOKUP(B726,[1]Daphnia!F$2:J$1059,5,FALSE)</f>
        <v>10</v>
      </c>
      <c r="Y726">
        <v>23</v>
      </c>
      <c r="Z726" t="s">
        <v>27</v>
      </c>
      <c r="AA726">
        <v>22</v>
      </c>
      <c r="AB726" t="s">
        <v>4575</v>
      </c>
      <c r="AC726" t="s">
        <v>4581</v>
      </c>
    </row>
    <row r="727" spans="1:29" x14ac:dyDescent="0.25">
      <c r="A727" s="7" t="s">
        <v>1476</v>
      </c>
      <c r="B727" s="8">
        <v>81406373</v>
      </c>
      <c r="C727" s="8">
        <v>34303</v>
      </c>
      <c r="D727" s="8">
        <v>5.8440408420000001</v>
      </c>
      <c r="E727" s="8">
        <v>5.8383660500000003</v>
      </c>
      <c r="F727" s="8">
        <v>6.0234388770000002</v>
      </c>
      <c r="G727" s="8">
        <v>5.9362323659999996</v>
      </c>
      <c r="H727" s="8">
        <v>5.8346202380000003</v>
      </c>
      <c r="I727" s="8">
        <v>6.290683488</v>
      </c>
      <c r="J727" s="8">
        <v>4.6428965460000002</v>
      </c>
      <c r="K727" s="8">
        <v>200</v>
      </c>
      <c r="L727" s="8">
        <v>5.9638446810000003</v>
      </c>
      <c r="M727" s="8">
        <v>24.99707905</v>
      </c>
      <c r="N727" s="8">
        <v>184.55073849999999</v>
      </c>
      <c r="O727" s="8">
        <v>4.478395355</v>
      </c>
      <c r="P727" s="8">
        <v>0.64</v>
      </c>
      <c r="Q727" s="8">
        <v>0.64</v>
      </c>
      <c r="R727" s="8" t="s">
        <v>26</v>
      </c>
      <c r="S727" s="8">
        <v>24</v>
      </c>
      <c r="T727" s="8" t="s">
        <v>27</v>
      </c>
      <c r="U727" s="8">
        <v>14</v>
      </c>
      <c r="V727" s="9">
        <v>367.24</v>
      </c>
      <c r="W727" s="9">
        <v>67.774413206740007</v>
      </c>
      <c r="X727" t="e">
        <f>VLOOKUP(B727,[1]Daphnia!F$2:J$1059,5,FALSE)</f>
        <v>#N/A</v>
      </c>
      <c r="Y727" t="s">
        <v>27</v>
      </c>
      <c r="Z727" t="s">
        <v>27</v>
      </c>
      <c r="AA727" t="s">
        <v>27</v>
      </c>
      <c r="AB727" t="s">
        <v>5363</v>
      </c>
      <c r="AC727" t="s">
        <v>5363</v>
      </c>
    </row>
    <row r="728" spans="1:29" x14ac:dyDescent="0.25">
      <c r="A728" s="7" t="s">
        <v>1478</v>
      </c>
      <c r="B728" s="8">
        <v>117428225</v>
      </c>
      <c r="C728" s="8">
        <v>47542</v>
      </c>
      <c r="D728" s="8">
        <v>5.9459500409999997</v>
      </c>
      <c r="E728" s="8">
        <v>5.8280269550000003</v>
      </c>
      <c r="F728" s="8">
        <v>5.9223538910000002</v>
      </c>
      <c r="G728" s="8">
        <v>5.8890512409999998</v>
      </c>
      <c r="H728" s="8">
        <v>4.9680797200000004</v>
      </c>
      <c r="I728" s="8">
        <v>4.2630350479999999</v>
      </c>
      <c r="J728" s="8">
        <v>4.6142131429999997</v>
      </c>
      <c r="K728" s="8">
        <v>50</v>
      </c>
      <c r="L728" s="8">
        <v>5.9639977540000002</v>
      </c>
      <c r="M728" s="8">
        <v>24.999999989999999</v>
      </c>
      <c r="N728" s="8">
        <v>48.612170980000002</v>
      </c>
      <c r="O728" s="8">
        <v>4.4548532070000002</v>
      </c>
      <c r="P728" s="8">
        <v>6.4</v>
      </c>
      <c r="Q728" s="8">
        <v>64</v>
      </c>
      <c r="R728" s="8">
        <v>6.4</v>
      </c>
      <c r="S728" s="8" t="s">
        <v>27</v>
      </c>
      <c r="T728" s="8" t="s">
        <v>27</v>
      </c>
      <c r="U728" s="8" t="s">
        <v>27</v>
      </c>
      <c r="V728" s="9">
        <v>367.32400000000001</v>
      </c>
      <c r="W728" s="9">
        <v>17.856417093057519</v>
      </c>
      <c r="X728" t="e">
        <f>VLOOKUP(B728,[1]Daphnia!F$2:J$1059,5,FALSE)</f>
        <v>#N/A</v>
      </c>
      <c r="Y728" t="s">
        <v>27</v>
      </c>
      <c r="Z728" t="s">
        <v>27</v>
      </c>
      <c r="AA728" t="s">
        <v>27</v>
      </c>
      <c r="AB728" t="s">
        <v>5363</v>
      </c>
      <c r="AC728" t="s">
        <v>5363</v>
      </c>
    </row>
    <row r="729" spans="1:29" x14ac:dyDescent="0.25">
      <c r="A729" s="7" t="s">
        <v>1480</v>
      </c>
      <c r="B729" s="8">
        <v>2310170</v>
      </c>
      <c r="C729" s="8">
        <v>24259</v>
      </c>
      <c r="D729" s="8">
        <v>5.757590736</v>
      </c>
      <c r="E729" s="8">
        <v>5.7028000839999997</v>
      </c>
      <c r="F729" s="8">
        <v>5.9727067930000004</v>
      </c>
      <c r="G729" s="8">
        <v>4.731177626</v>
      </c>
      <c r="H729" s="8">
        <v>4.2609989620000004</v>
      </c>
      <c r="I729" s="8">
        <v>4.05712239</v>
      </c>
      <c r="J729" s="8">
        <v>3.7229644610000001</v>
      </c>
      <c r="K729" s="8">
        <v>10</v>
      </c>
      <c r="L729" s="8">
        <v>5.9414860630000002</v>
      </c>
      <c r="M729" s="8">
        <v>24.99999966</v>
      </c>
      <c r="N729" s="8">
        <v>9.7674400640000005</v>
      </c>
      <c r="O729" s="8">
        <v>4.016834716</v>
      </c>
      <c r="P729" s="8" t="s">
        <v>26</v>
      </c>
      <c r="Q729" s="8" t="s">
        <v>26</v>
      </c>
      <c r="R729" s="8" t="s">
        <v>26</v>
      </c>
      <c r="S729" s="8">
        <v>40</v>
      </c>
      <c r="T729" s="8">
        <v>7.93</v>
      </c>
      <c r="U729" s="8">
        <v>9.36</v>
      </c>
      <c r="V729" s="9">
        <v>367.8</v>
      </c>
      <c r="W729" s="9">
        <v>3.5924644555392002</v>
      </c>
      <c r="X729" t="e">
        <f>VLOOKUP(B729,[1]Daphnia!F$2:J$1059,5,FALSE)</f>
        <v>#N/A</v>
      </c>
      <c r="Y729" t="s">
        <v>27</v>
      </c>
      <c r="Z729" t="s">
        <v>27</v>
      </c>
      <c r="AA729" t="s">
        <v>27</v>
      </c>
      <c r="AB729" t="s">
        <v>4579</v>
      </c>
      <c r="AC729" t="s">
        <v>4589</v>
      </c>
    </row>
    <row r="730" spans="1:29" x14ac:dyDescent="0.25">
      <c r="A730" s="7" t="s">
        <v>1482</v>
      </c>
      <c r="B730" s="8">
        <v>161050584</v>
      </c>
      <c r="C730" s="8">
        <v>32628</v>
      </c>
      <c r="D730" s="8">
        <v>6.157689414</v>
      </c>
      <c r="E730" s="8">
        <v>6.0998115530000003</v>
      </c>
      <c r="F730" s="8">
        <v>6.0512148120000004</v>
      </c>
      <c r="G730" s="8">
        <v>5.9005081199999996</v>
      </c>
      <c r="H730" s="8">
        <v>5.9995889050000004</v>
      </c>
      <c r="I730" s="8">
        <v>6.0138435250000004</v>
      </c>
      <c r="J730" s="8">
        <v>4.4313160309999997</v>
      </c>
      <c r="K730" s="8">
        <v>200</v>
      </c>
      <c r="L730" s="8">
        <v>6.0121559319999998</v>
      </c>
      <c r="M730" s="8">
        <v>9.1548245969999993</v>
      </c>
      <c r="N730" s="8">
        <v>195.40761760000001</v>
      </c>
      <c r="O730" s="8">
        <v>3.152520666</v>
      </c>
      <c r="P730" s="8" t="s">
        <v>26</v>
      </c>
      <c r="Q730" s="8" t="s">
        <v>26</v>
      </c>
      <c r="R730" s="8" t="s">
        <v>26</v>
      </c>
      <c r="S730" s="8">
        <v>4.75</v>
      </c>
      <c r="T730" s="8" t="s">
        <v>27</v>
      </c>
      <c r="U730" s="8">
        <v>28.2</v>
      </c>
      <c r="V730" s="9">
        <v>368.47699999999998</v>
      </c>
      <c r="W730" s="9">
        <v>72.003212710395189</v>
      </c>
      <c r="X730">
        <f>VLOOKUP(B730,[1]Daphnia!F$2:J$1059,5,FALSE)</f>
        <v>3700</v>
      </c>
      <c r="Y730" t="s">
        <v>27</v>
      </c>
      <c r="Z730" t="s">
        <v>27</v>
      </c>
      <c r="AA730" t="s">
        <v>27</v>
      </c>
      <c r="AB730" t="s">
        <v>5363</v>
      </c>
      <c r="AC730" t="s">
        <v>5363</v>
      </c>
    </row>
    <row r="731" spans="1:29" x14ac:dyDescent="0.25">
      <c r="A731" s="7" t="s">
        <v>1484</v>
      </c>
      <c r="B731" s="8">
        <v>115322</v>
      </c>
      <c r="C731" s="8">
        <v>20450</v>
      </c>
      <c r="D731" s="8">
        <v>5.6441040510000002</v>
      </c>
      <c r="E731" s="8">
        <v>5.6275908469999996</v>
      </c>
      <c r="F731" s="8">
        <v>5.3013950569999997</v>
      </c>
      <c r="G731" s="8">
        <v>4.3866069980000004</v>
      </c>
      <c r="H731" s="8">
        <v>3.8289361639999999</v>
      </c>
      <c r="I731" s="8">
        <v>3.6120674089999998</v>
      </c>
      <c r="J731" s="8">
        <v>3.3512415139999998</v>
      </c>
      <c r="K731" s="8">
        <v>0.5</v>
      </c>
      <c r="L731" s="8">
        <v>5.993665537</v>
      </c>
      <c r="M731" s="8">
        <v>0.81514158400000003</v>
      </c>
      <c r="N731" s="8">
        <v>10.79128618</v>
      </c>
      <c r="O731" s="8">
        <v>3.1708669980000002</v>
      </c>
      <c r="P731" s="8" t="s">
        <v>26</v>
      </c>
      <c r="Q731" s="8" t="s">
        <v>26</v>
      </c>
      <c r="R731" s="8" t="s">
        <v>26</v>
      </c>
      <c r="S731" s="8">
        <v>40</v>
      </c>
      <c r="T731" s="8">
        <v>7.46</v>
      </c>
      <c r="U731" s="8">
        <v>10.3</v>
      </c>
      <c r="V731" s="9">
        <v>370.48</v>
      </c>
      <c r="W731" s="9">
        <v>3.9979557039664</v>
      </c>
      <c r="X731" t="e">
        <f>VLOOKUP(B731,[1]Daphnia!F$2:J$1059,5,FALSE)</f>
        <v>#N/A</v>
      </c>
      <c r="Y731">
        <v>514.97572758334934</v>
      </c>
      <c r="Z731">
        <v>509</v>
      </c>
      <c r="AA731">
        <v>124</v>
      </c>
      <c r="AB731" t="s">
        <v>5363</v>
      </c>
      <c r="AC731" t="s">
        <v>5363</v>
      </c>
    </row>
    <row r="732" spans="1:29" x14ac:dyDescent="0.25">
      <c r="A732" s="7" t="s">
        <v>1486</v>
      </c>
      <c r="B732" s="8">
        <v>103231</v>
      </c>
      <c r="C732" s="8">
        <v>20606</v>
      </c>
      <c r="D732" s="8">
        <v>5.866287668</v>
      </c>
      <c r="E732" s="8">
        <v>5.8015334430000003</v>
      </c>
      <c r="F732" s="8">
        <v>5.7333166169999998</v>
      </c>
      <c r="G732" s="8">
        <v>5.7552531629999999</v>
      </c>
      <c r="H732" s="8">
        <v>5.7473986459999997</v>
      </c>
      <c r="I732" s="8">
        <v>5.8222362990000001</v>
      </c>
      <c r="J732" s="8">
        <v>5.5468907410000003</v>
      </c>
      <c r="K732" s="8">
        <v>200</v>
      </c>
      <c r="L732" s="8">
        <v>6.0030381080000002</v>
      </c>
      <c r="M732" s="8">
        <v>0.18608291099999999</v>
      </c>
      <c r="N732" s="8">
        <v>1000</v>
      </c>
      <c r="O732" s="8">
        <v>5.2022392799999997</v>
      </c>
      <c r="P732" s="8">
        <v>6.4000000000000003E-3</v>
      </c>
      <c r="Q732" s="8" t="s">
        <v>26</v>
      </c>
      <c r="R732" s="8">
        <v>6.4000000000000003E-3</v>
      </c>
      <c r="S732" s="8" t="s">
        <v>27</v>
      </c>
      <c r="T732" s="8" t="s">
        <v>27</v>
      </c>
      <c r="U732" s="8" t="s">
        <v>27</v>
      </c>
      <c r="V732" s="9">
        <v>370.57400000000001</v>
      </c>
      <c r="W732" s="9">
        <v>370.57400000000001</v>
      </c>
      <c r="X732" t="e">
        <f>VLOOKUP(B732,[1]Daphnia!F$2:J$1059,5,FALSE)</f>
        <v>#N/A</v>
      </c>
      <c r="Y732" t="s">
        <v>27</v>
      </c>
      <c r="Z732" t="s">
        <v>27</v>
      </c>
      <c r="AA732" t="s">
        <v>27</v>
      </c>
      <c r="AB732" t="s">
        <v>5363</v>
      </c>
      <c r="AC732" t="s">
        <v>5363</v>
      </c>
    </row>
    <row r="733" spans="1:29" x14ac:dyDescent="0.25">
      <c r="A733" s="7" t="s">
        <v>1488</v>
      </c>
      <c r="B733" s="8">
        <v>10540291</v>
      </c>
      <c r="C733" s="8">
        <v>34187</v>
      </c>
      <c r="D733" s="8">
        <v>5.7945336269999999</v>
      </c>
      <c r="E733" s="8">
        <v>5.7620565770000001</v>
      </c>
      <c r="F733" s="8">
        <v>5.6506908039999999</v>
      </c>
      <c r="G733" s="8">
        <v>5.671675553</v>
      </c>
      <c r="H733" s="8">
        <v>3.8351639350000002</v>
      </c>
      <c r="I733" s="8">
        <v>3.9255006670000001</v>
      </c>
      <c r="J733" s="8">
        <v>3.5275679090000001</v>
      </c>
      <c r="K733" s="8">
        <v>50</v>
      </c>
      <c r="L733" s="8">
        <v>5.9355990250000001</v>
      </c>
      <c r="M733" s="8">
        <v>2.285263896</v>
      </c>
      <c r="N733" s="8">
        <v>20.764388719999999</v>
      </c>
      <c r="O733" s="8">
        <v>3.638336614</v>
      </c>
      <c r="P733" s="8">
        <v>6.4000000000000001E-2</v>
      </c>
      <c r="Q733" s="8">
        <v>6.4000000000000001E-2</v>
      </c>
      <c r="R733" s="8" t="s">
        <v>26</v>
      </c>
      <c r="S733" s="8" t="s">
        <v>27</v>
      </c>
      <c r="T733" s="8" t="s">
        <v>27</v>
      </c>
      <c r="U733" s="8" t="s">
        <v>27</v>
      </c>
      <c r="V733" s="9">
        <v>371.524</v>
      </c>
      <c r="W733" s="9">
        <v>7.7144687548092792</v>
      </c>
      <c r="X733" t="e">
        <f>VLOOKUP(B733,[1]Daphnia!F$2:J$1059,5,FALSE)</f>
        <v>#N/A</v>
      </c>
      <c r="Y733" t="s">
        <v>27</v>
      </c>
      <c r="Z733" t="s">
        <v>27</v>
      </c>
      <c r="AA733" t="s">
        <v>27</v>
      </c>
      <c r="AB733" t="s">
        <v>5363</v>
      </c>
      <c r="AC733" t="s">
        <v>5363</v>
      </c>
    </row>
    <row r="734" spans="1:29" x14ac:dyDescent="0.25">
      <c r="A734" s="7" t="s">
        <v>1490</v>
      </c>
      <c r="B734" s="8">
        <v>112281773</v>
      </c>
      <c r="C734" s="8">
        <v>34956</v>
      </c>
      <c r="D734" s="8">
        <v>5.8079032059999998</v>
      </c>
      <c r="E734" s="8">
        <v>5.9707662790000002</v>
      </c>
      <c r="F734" s="8">
        <v>5.982384895</v>
      </c>
      <c r="G734" s="8">
        <v>5.6487820270000002</v>
      </c>
      <c r="H734" s="8">
        <v>4.9085694230000003</v>
      </c>
      <c r="I734" s="8">
        <v>4.3573027680000003</v>
      </c>
      <c r="J734" s="8">
        <v>4.0699593150000002</v>
      </c>
      <c r="K734" s="8">
        <v>10</v>
      </c>
      <c r="L734" s="8">
        <v>5.9874743849999996</v>
      </c>
      <c r="M734" s="8">
        <v>1.2945868490000001</v>
      </c>
      <c r="N734" s="8">
        <v>48.514411099999997</v>
      </c>
      <c r="O734" s="8">
        <v>3.7662907460000001</v>
      </c>
      <c r="P734" s="8">
        <v>6.4000000000000003E-3</v>
      </c>
      <c r="Q734" s="8">
        <v>6.4000000000000003E-3</v>
      </c>
      <c r="R734" s="8">
        <v>63.68</v>
      </c>
      <c r="S734" s="8">
        <v>40</v>
      </c>
      <c r="T734" s="8">
        <v>26.6</v>
      </c>
      <c r="U734" s="8">
        <v>31.5</v>
      </c>
      <c r="V734" s="9">
        <v>372.14</v>
      </c>
      <c r="W734" s="9">
        <v>18.054152946753998</v>
      </c>
      <c r="X734">
        <f>VLOOKUP(B734,[1]Daphnia!F$2:J$1059,5,FALSE)</f>
        <v>3070</v>
      </c>
      <c r="Y734">
        <v>4725.4629402842638</v>
      </c>
      <c r="Z734" t="s">
        <v>27</v>
      </c>
      <c r="AA734">
        <v>4552.2521898506457</v>
      </c>
      <c r="AB734" t="s">
        <v>4575</v>
      </c>
      <c r="AC734" t="s">
        <v>4581</v>
      </c>
    </row>
    <row r="735" spans="1:29" x14ac:dyDescent="0.25">
      <c r="A735" s="7" t="s">
        <v>1492</v>
      </c>
      <c r="B735" s="8">
        <v>76578148</v>
      </c>
      <c r="C735" s="8">
        <v>23889</v>
      </c>
      <c r="D735" s="8">
        <v>5.7749149510000004</v>
      </c>
      <c r="E735" s="8">
        <v>5.9004104789999996</v>
      </c>
      <c r="F735" s="8">
        <v>5.823643712</v>
      </c>
      <c r="G735" s="8">
        <v>5.9116871670000002</v>
      </c>
      <c r="H735" s="8">
        <v>5.3258802919999999</v>
      </c>
      <c r="I735" s="8">
        <v>4.7796536500000002</v>
      </c>
      <c r="J735" s="8">
        <v>4.3971210750000003</v>
      </c>
      <c r="K735" s="8">
        <v>50</v>
      </c>
      <c r="L735" s="8">
        <v>5.9632622260000003</v>
      </c>
      <c r="M735" s="8">
        <v>1.3856868630000001</v>
      </c>
      <c r="N735" s="8">
        <v>84.095721800000007</v>
      </c>
      <c r="O735" s="8">
        <v>3.9039823139999998</v>
      </c>
      <c r="P735" s="8" t="s">
        <v>26</v>
      </c>
      <c r="Q735" s="8" t="s">
        <v>26</v>
      </c>
      <c r="R735" s="8" t="s">
        <v>26</v>
      </c>
      <c r="S735" s="8">
        <v>40</v>
      </c>
      <c r="T735" s="8">
        <v>1.08</v>
      </c>
      <c r="U735" s="8">
        <v>1.22</v>
      </c>
      <c r="V735" s="9">
        <v>372.81</v>
      </c>
      <c r="W735" s="9">
        <v>31.351726044258005</v>
      </c>
      <c r="X735">
        <f>VLOOKUP(B735,[1]Daphnia!F$2:J$1059,5,FALSE)</f>
        <v>6400</v>
      </c>
      <c r="Y735">
        <v>460</v>
      </c>
      <c r="Z735" t="s">
        <v>27</v>
      </c>
      <c r="AA735">
        <v>870</v>
      </c>
      <c r="AB735" t="s">
        <v>5363</v>
      </c>
      <c r="AC735" t="s">
        <v>5363</v>
      </c>
    </row>
    <row r="736" spans="1:29" ht="45" x14ac:dyDescent="0.25">
      <c r="A736" s="7" t="s">
        <v>1494</v>
      </c>
      <c r="B736" s="8">
        <v>135080034</v>
      </c>
      <c r="C736" s="8">
        <v>47304</v>
      </c>
      <c r="D736" s="8">
        <v>5.4856308309999999</v>
      </c>
      <c r="E736" s="8">
        <v>4.9646984280000002</v>
      </c>
      <c r="F736" s="8">
        <v>4.5383636669999996</v>
      </c>
      <c r="G736" s="8">
        <v>4.3746697570000004</v>
      </c>
      <c r="H736" s="8">
        <v>4.037884526</v>
      </c>
      <c r="I736" s="8">
        <v>4.0243766619999999</v>
      </c>
      <c r="J736" s="8">
        <v>0</v>
      </c>
      <c r="K736" s="8">
        <v>0.5</v>
      </c>
      <c r="L736" s="8">
        <v>6.0029267730000004</v>
      </c>
      <c r="M736" s="8">
        <v>0.76655209099999999</v>
      </c>
      <c r="N736" s="8">
        <v>1.4112975029999999</v>
      </c>
      <c r="O736" s="8">
        <v>3.950480142</v>
      </c>
      <c r="P736" s="8">
        <v>0.64</v>
      </c>
      <c r="Q736" s="8">
        <v>0.64</v>
      </c>
      <c r="R736" s="8" t="s">
        <v>26</v>
      </c>
      <c r="S736" s="8" t="s">
        <v>27</v>
      </c>
      <c r="T736" s="8" t="s">
        <v>27</v>
      </c>
      <c r="U736" s="8" t="s">
        <v>27</v>
      </c>
      <c r="V736" s="9">
        <v>373.18</v>
      </c>
      <c r="W736" s="9">
        <v>0.52666800216954002</v>
      </c>
      <c r="X736" t="e">
        <f>VLOOKUP(B736,[1]Daphnia!F$2:J$1059,5,FALSE)</f>
        <v>#N/A</v>
      </c>
      <c r="Y736" t="s">
        <v>27</v>
      </c>
      <c r="Z736" t="s">
        <v>27</v>
      </c>
      <c r="AA736" t="s">
        <v>27</v>
      </c>
      <c r="AB736" t="s">
        <v>5363</v>
      </c>
      <c r="AC736" t="s">
        <v>5363</v>
      </c>
    </row>
    <row r="737" spans="1:29" x14ac:dyDescent="0.25">
      <c r="A737" s="7" t="s">
        <v>1496</v>
      </c>
      <c r="B737" s="8">
        <v>76448</v>
      </c>
      <c r="C737" s="8">
        <v>20679</v>
      </c>
      <c r="D737" s="8">
        <v>5.6997822520000003</v>
      </c>
      <c r="E737" s="8">
        <v>5.9832581600000001</v>
      </c>
      <c r="F737" s="8">
        <v>5.2381096359999999</v>
      </c>
      <c r="G737" s="8">
        <v>4.131563689</v>
      </c>
      <c r="H737" s="8">
        <v>4.0305815689999998</v>
      </c>
      <c r="I737" s="8">
        <v>3.9706570399999999</v>
      </c>
      <c r="J737" s="8">
        <v>3.443224748</v>
      </c>
      <c r="K737" s="8">
        <v>5</v>
      </c>
      <c r="L737" s="8">
        <v>5.9661027439999996</v>
      </c>
      <c r="M737" s="8">
        <v>3.404423006</v>
      </c>
      <c r="N737" s="8">
        <v>6.110604436</v>
      </c>
      <c r="O737" s="8">
        <v>3.806259555</v>
      </c>
      <c r="P737" s="8" t="s">
        <v>26</v>
      </c>
      <c r="Q737" s="8" t="s">
        <v>26</v>
      </c>
      <c r="R737" s="8" t="s">
        <v>26</v>
      </c>
      <c r="S737" s="8" t="s">
        <v>27</v>
      </c>
      <c r="T737" s="8" t="s">
        <v>27</v>
      </c>
      <c r="U737" s="8" t="s">
        <v>27</v>
      </c>
      <c r="V737" s="9">
        <v>373.3</v>
      </c>
      <c r="W737" s="9">
        <v>2.2810886359588003</v>
      </c>
      <c r="X737" t="e">
        <f>VLOOKUP(B737,[1]Daphnia!F$2:J$1059,5,FALSE)</f>
        <v>#N/A</v>
      </c>
      <c r="Y737">
        <v>17</v>
      </c>
      <c r="Z737" t="s">
        <v>27</v>
      </c>
      <c r="AA737">
        <v>21.674548086044652</v>
      </c>
      <c r="AB737" t="s">
        <v>5363</v>
      </c>
      <c r="AC737" t="s">
        <v>5363</v>
      </c>
    </row>
    <row r="738" spans="1:29" ht="60" x14ac:dyDescent="0.25">
      <c r="A738" s="7" t="s">
        <v>1498</v>
      </c>
      <c r="B738" s="8" t="s">
        <v>1499</v>
      </c>
      <c r="C738" s="8">
        <v>47334</v>
      </c>
      <c r="D738" s="8">
        <v>5.8872002270000001</v>
      </c>
      <c r="E738" s="8">
        <v>5.8372229170000001</v>
      </c>
      <c r="F738" s="8">
        <v>5.8247499229999997</v>
      </c>
      <c r="G738" s="8">
        <v>5.6753733300000002</v>
      </c>
      <c r="H738" s="8">
        <v>5.6725720749999997</v>
      </c>
      <c r="I738" s="8">
        <v>5.2458271869999997</v>
      </c>
      <c r="J738" s="8">
        <v>5.4033740940000001</v>
      </c>
      <c r="K738" s="8">
        <v>100</v>
      </c>
      <c r="L738" s="8">
        <v>5.995110801</v>
      </c>
      <c r="M738" s="8">
        <v>0.43241979899999999</v>
      </c>
      <c r="N738" s="8">
        <v>234.21000169999999</v>
      </c>
      <c r="O738" s="8">
        <v>4.6240014719999998</v>
      </c>
      <c r="P738" s="8">
        <v>64</v>
      </c>
      <c r="Q738" s="8">
        <v>64</v>
      </c>
      <c r="R738" s="8">
        <v>64</v>
      </c>
      <c r="S738" s="8" t="s">
        <v>27</v>
      </c>
      <c r="T738" s="8" t="s">
        <v>27</v>
      </c>
      <c r="U738" s="8" t="s">
        <v>27</v>
      </c>
      <c r="V738" s="9">
        <v>373.40800000000002</v>
      </c>
      <c r="W738" s="9">
        <v>87.455888314793611</v>
      </c>
      <c r="X738" t="e">
        <f>VLOOKUP(B738,[1]Daphnia!F$2:J$1059,5,FALSE)</f>
        <v>#N/A</v>
      </c>
      <c r="Y738" t="s">
        <v>27</v>
      </c>
      <c r="Z738" t="s">
        <v>27</v>
      </c>
      <c r="AA738" t="s">
        <v>27</v>
      </c>
      <c r="AB738" t="s">
        <v>5363</v>
      </c>
      <c r="AC738" t="s">
        <v>5363</v>
      </c>
    </row>
    <row r="739" spans="1:29" x14ac:dyDescent="0.25">
      <c r="A739" s="7" t="s">
        <v>1500</v>
      </c>
      <c r="B739" s="8">
        <v>139290656</v>
      </c>
      <c r="C739" s="8">
        <v>47363</v>
      </c>
      <c r="D739" s="8">
        <v>5.6703751789999997</v>
      </c>
      <c r="E739" s="8">
        <v>5.7942285089999999</v>
      </c>
      <c r="F739" s="8">
        <v>5.7846394510000003</v>
      </c>
      <c r="G739" s="8">
        <v>5.9488644380000002</v>
      </c>
      <c r="H739" s="8">
        <v>5.8291616429999999</v>
      </c>
      <c r="I739" s="8">
        <v>5.799968314</v>
      </c>
      <c r="J739" s="8">
        <v>5.7760462080000003</v>
      </c>
      <c r="K739" s="8" t="s">
        <v>25</v>
      </c>
      <c r="L739" s="8">
        <v>6.0039629640000003</v>
      </c>
      <c r="M739" s="10">
        <v>3.55E-16</v>
      </c>
      <c r="N739" s="8">
        <v>100.1192112</v>
      </c>
      <c r="O739" s="8">
        <v>5.5992708679999996</v>
      </c>
      <c r="P739" s="8">
        <v>64</v>
      </c>
      <c r="Q739" s="8" t="s">
        <v>26</v>
      </c>
      <c r="R739" s="8">
        <v>64</v>
      </c>
      <c r="S739" s="8" t="s">
        <v>27</v>
      </c>
      <c r="T739" s="8" t="s">
        <v>27</v>
      </c>
      <c r="U739" s="8" t="s">
        <v>27</v>
      </c>
      <c r="V739" s="9">
        <v>373.46800000000002</v>
      </c>
      <c r="W739" s="9">
        <v>37.391321568441597</v>
      </c>
      <c r="X739" t="e">
        <f>VLOOKUP(B739,[1]Daphnia!F$2:J$1059,5,FALSE)</f>
        <v>#N/A</v>
      </c>
      <c r="Y739" t="s">
        <v>27</v>
      </c>
      <c r="Z739" t="s">
        <v>27</v>
      </c>
      <c r="AA739" t="s">
        <v>27</v>
      </c>
      <c r="AB739" t="s">
        <v>4570</v>
      </c>
      <c r="AC739" t="s">
        <v>4571</v>
      </c>
    </row>
    <row r="740" spans="1:29" x14ac:dyDescent="0.25">
      <c r="A740" s="7" t="s">
        <v>1502</v>
      </c>
      <c r="B740" s="8">
        <v>41198087</v>
      </c>
      <c r="C740" s="8">
        <v>32464</v>
      </c>
      <c r="D740" s="8">
        <v>5.7547139669999998</v>
      </c>
      <c r="E740" s="8">
        <v>6.2630961709999999</v>
      </c>
      <c r="F740" s="8">
        <v>6.1671755250000002</v>
      </c>
      <c r="G740" s="8">
        <v>6.0384815669999998</v>
      </c>
      <c r="H740" s="8">
        <v>4.9533748019999999</v>
      </c>
      <c r="I740" s="8">
        <v>3.3071954140000002</v>
      </c>
      <c r="J740" s="8">
        <v>3.0423249000000001</v>
      </c>
      <c r="K740" s="8">
        <v>50</v>
      </c>
      <c r="L740" s="8">
        <v>6.0154658750000003</v>
      </c>
      <c r="M740" s="8">
        <v>4.5084841520000003</v>
      </c>
      <c r="N740" s="8">
        <v>56.417520260000003</v>
      </c>
      <c r="O740" s="8">
        <v>3.1349999999999998</v>
      </c>
      <c r="P740" s="8">
        <v>3.2000000000000001E-2</v>
      </c>
      <c r="Q740" s="8">
        <v>3.2000000000000001E-2</v>
      </c>
      <c r="R740" s="8" t="s">
        <v>26</v>
      </c>
      <c r="S740" s="8">
        <v>40</v>
      </c>
      <c r="T740" s="8">
        <v>3.91</v>
      </c>
      <c r="U740" s="8">
        <v>8.69</v>
      </c>
      <c r="V740" s="9">
        <v>373.63</v>
      </c>
      <c r="W740" s="9">
        <v>21.079278094743803</v>
      </c>
      <c r="X740">
        <f>VLOOKUP(B740,[1]Daphnia!F$2:J$1059,5,FALSE)</f>
        <v>0.93</v>
      </c>
      <c r="Y740">
        <v>16.015617378046965</v>
      </c>
      <c r="Z740">
        <v>333</v>
      </c>
      <c r="AA740">
        <v>22.214859891523062</v>
      </c>
      <c r="AB740" t="s">
        <v>5363</v>
      </c>
      <c r="AC740" t="s">
        <v>5363</v>
      </c>
    </row>
    <row r="741" spans="1:29" x14ac:dyDescent="0.25">
      <c r="A741" s="7" t="s">
        <v>1504</v>
      </c>
      <c r="B741" s="8">
        <v>131807573</v>
      </c>
      <c r="C741" s="8">
        <v>34588</v>
      </c>
      <c r="D741" s="8">
        <v>5.7963882910000004</v>
      </c>
      <c r="E741" s="8">
        <v>5.7743546820000002</v>
      </c>
      <c r="F741" s="8">
        <v>5.6982008390000001</v>
      </c>
      <c r="G741" s="8">
        <v>5.7954646890000001</v>
      </c>
      <c r="H741" s="8">
        <v>5.7532997129999996</v>
      </c>
      <c r="I741" s="8">
        <v>5.8322361779999996</v>
      </c>
      <c r="J741" s="8">
        <v>5.6656714150000003</v>
      </c>
      <c r="K741" s="8" t="s">
        <v>25</v>
      </c>
      <c r="L741" s="8">
        <v>5.9989895779999998</v>
      </c>
      <c r="M741" s="8">
        <v>2.5755559739999998</v>
      </c>
      <c r="N741" s="8">
        <v>0.146990808</v>
      </c>
      <c r="O741" s="8">
        <v>5.7573876750000004</v>
      </c>
      <c r="P741" s="8">
        <v>64.319999999999993</v>
      </c>
      <c r="Q741" s="8">
        <v>64.319999999999993</v>
      </c>
      <c r="R741" s="8" t="s">
        <v>26</v>
      </c>
      <c r="S741" s="8">
        <v>40</v>
      </c>
      <c r="T741" s="8">
        <v>1.8800000000000001E-2</v>
      </c>
      <c r="U741" s="8">
        <v>0.18099999999999999</v>
      </c>
      <c r="V741" s="9">
        <v>374.39600000000002</v>
      </c>
      <c r="W741" s="9">
        <v>5.5032770551968001E-2</v>
      </c>
      <c r="X741">
        <f>VLOOKUP(B741,[1]Daphnia!F$2:J$1059,5,FALSE)</f>
        <v>11.8</v>
      </c>
      <c r="Y741">
        <v>13</v>
      </c>
      <c r="Z741" t="s">
        <v>27</v>
      </c>
      <c r="AA741">
        <v>12</v>
      </c>
      <c r="AB741" t="s">
        <v>5363</v>
      </c>
      <c r="AC741" t="s">
        <v>5363</v>
      </c>
    </row>
    <row r="742" spans="1:29" ht="30" x14ac:dyDescent="0.25">
      <c r="A742" s="7" t="s">
        <v>1506</v>
      </c>
      <c r="B742" s="8">
        <v>2155706</v>
      </c>
      <c r="C742" s="8">
        <v>35204</v>
      </c>
      <c r="D742" s="8">
        <v>4.7259338209999999</v>
      </c>
      <c r="E742" s="8">
        <v>4.6562844950000004</v>
      </c>
      <c r="F742" s="8">
        <v>3.9315306919999999</v>
      </c>
      <c r="G742" s="8">
        <v>3.5729615350000001</v>
      </c>
      <c r="H742" s="8">
        <v>3.7973993689999999</v>
      </c>
      <c r="I742" s="8">
        <v>3.8534965730000001</v>
      </c>
      <c r="J742" s="8">
        <v>3.5570211129999998</v>
      </c>
      <c r="K742" s="8">
        <v>0.5</v>
      </c>
      <c r="L742" s="8">
        <v>5.9993649820000003</v>
      </c>
      <c r="M742" s="8">
        <v>0.90372727200000003</v>
      </c>
      <c r="N742" s="8">
        <v>0.51119461300000002</v>
      </c>
      <c r="O742" s="8">
        <v>3.6611348179999998</v>
      </c>
      <c r="P742" s="8">
        <v>0.64</v>
      </c>
      <c r="Q742" s="8">
        <v>6.4</v>
      </c>
      <c r="R742" s="8">
        <v>0.64</v>
      </c>
      <c r="S742" s="8" t="s">
        <v>27</v>
      </c>
      <c r="T742" s="8" t="s">
        <v>27</v>
      </c>
      <c r="U742" s="8" t="s">
        <v>27</v>
      </c>
      <c r="V742" s="9">
        <v>375.14</v>
      </c>
      <c r="W742" s="9">
        <v>0.19176954712082001</v>
      </c>
      <c r="X742" t="e">
        <f>VLOOKUP(B742,[1]Daphnia!F$2:J$1059,5,FALSE)</f>
        <v>#N/A</v>
      </c>
      <c r="Y742" t="s">
        <v>27</v>
      </c>
      <c r="Z742" t="s">
        <v>27</v>
      </c>
      <c r="AA742" t="s">
        <v>27</v>
      </c>
      <c r="AB742" t="s">
        <v>5363</v>
      </c>
      <c r="AC742" t="s">
        <v>5363</v>
      </c>
    </row>
    <row r="743" spans="1:29" x14ac:dyDescent="0.25">
      <c r="A743" s="7" t="s">
        <v>1508</v>
      </c>
      <c r="B743" s="8">
        <v>52868</v>
      </c>
      <c r="C743" s="8">
        <v>34150</v>
      </c>
      <c r="D743" s="8">
        <v>5.9534697650000004</v>
      </c>
      <c r="E743" s="8">
        <v>5.8539583439999996</v>
      </c>
      <c r="F743" s="8">
        <v>5.9305931149999997</v>
      </c>
      <c r="G743" s="8">
        <v>5.6581510829999999</v>
      </c>
      <c r="H743" s="8">
        <v>4.9890664170000001</v>
      </c>
      <c r="I743" s="8">
        <v>4.7120066290000002</v>
      </c>
      <c r="J743" s="8">
        <v>4.4367642419999997</v>
      </c>
      <c r="K743" s="8">
        <v>10</v>
      </c>
      <c r="L743" s="8">
        <v>5.9918937129999996</v>
      </c>
      <c r="M743" s="8">
        <v>1.099427194</v>
      </c>
      <c r="N743" s="8">
        <v>43.313905249999998</v>
      </c>
      <c r="O743" s="8">
        <v>4.1780941729999999</v>
      </c>
      <c r="P743" s="8">
        <v>6.4</v>
      </c>
      <c r="Q743" s="8" t="s">
        <v>26</v>
      </c>
      <c r="R743" s="8">
        <v>6.4</v>
      </c>
      <c r="S743" s="8" t="s">
        <v>27</v>
      </c>
      <c r="T743" s="8" t="s">
        <v>27</v>
      </c>
      <c r="U743" s="8" t="s">
        <v>27</v>
      </c>
      <c r="V743" s="9">
        <v>375.87</v>
      </c>
      <c r="W743" s="9">
        <v>16.2803975663175</v>
      </c>
      <c r="X743" t="e">
        <f>VLOOKUP(B743,[1]Daphnia!F$2:J$1059,5,FALSE)</f>
        <v>#N/A</v>
      </c>
      <c r="Y743" t="s">
        <v>27</v>
      </c>
      <c r="Z743" t="s">
        <v>27</v>
      </c>
      <c r="AA743" t="s">
        <v>27</v>
      </c>
      <c r="AB743" t="s">
        <v>5363</v>
      </c>
      <c r="AC743" t="s">
        <v>5363</v>
      </c>
    </row>
    <row r="744" spans="1:29" ht="60" x14ac:dyDescent="0.25">
      <c r="A744" s="7" t="s">
        <v>1510</v>
      </c>
      <c r="B744" s="8" t="s">
        <v>1511</v>
      </c>
      <c r="C744" s="8">
        <v>47346</v>
      </c>
      <c r="D744" s="8">
        <v>5.819420139</v>
      </c>
      <c r="E744" s="8">
        <v>5.891822887</v>
      </c>
      <c r="F744" s="8">
        <v>5.8509146479999998</v>
      </c>
      <c r="G744" s="8">
        <v>6.0024151909999999</v>
      </c>
      <c r="H744" s="8">
        <v>5.9472973160000002</v>
      </c>
      <c r="I744" s="8">
        <v>5.7770074869999997</v>
      </c>
      <c r="J744" s="8">
        <v>5.8458864970000004</v>
      </c>
      <c r="K744" s="8" t="s">
        <v>25</v>
      </c>
      <c r="L744" s="8">
        <v>6.0047023209999999</v>
      </c>
      <c r="M744" s="10">
        <v>2.0099999999999999E-9</v>
      </c>
      <c r="N744" s="8">
        <v>108.13550189999999</v>
      </c>
      <c r="O744" s="8">
        <v>5.7439661290000004</v>
      </c>
      <c r="P744" s="8" t="s">
        <v>26</v>
      </c>
      <c r="Q744" s="8" t="s">
        <v>26</v>
      </c>
      <c r="R744" s="8" t="s">
        <v>26</v>
      </c>
      <c r="S744" s="8" t="s">
        <v>27</v>
      </c>
      <c r="T744" s="8" t="s">
        <v>27</v>
      </c>
      <c r="U744" s="8" t="s">
        <v>27</v>
      </c>
      <c r="V744" s="9">
        <v>376.41199999999998</v>
      </c>
      <c r="W744" s="9">
        <v>40.703500541182798</v>
      </c>
      <c r="X744" t="e">
        <f>VLOOKUP(B744,[1]Daphnia!F$2:J$1059,5,FALSE)</f>
        <v>#N/A</v>
      </c>
      <c r="Y744" t="s">
        <v>27</v>
      </c>
      <c r="Z744" t="s">
        <v>27</v>
      </c>
      <c r="AA744" t="s">
        <v>27</v>
      </c>
      <c r="AB744" t="s">
        <v>4568</v>
      </c>
      <c r="AC744" t="s">
        <v>4569</v>
      </c>
    </row>
    <row r="745" spans="1:29" x14ac:dyDescent="0.25">
      <c r="A745" s="7" t="s">
        <v>1512</v>
      </c>
      <c r="B745" s="8">
        <v>80844071</v>
      </c>
      <c r="C745" s="8">
        <v>32610</v>
      </c>
      <c r="D745" s="8">
        <v>5.87467732</v>
      </c>
      <c r="E745" s="8">
        <v>5.8787035310000002</v>
      </c>
      <c r="F745" s="8">
        <v>5.9059767570000004</v>
      </c>
      <c r="G745" s="8">
        <v>5.7146471940000003</v>
      </c>
      <c r="H745" s="8">
        <v>5.8138532009999997</v>
      </c>
      <c r="I745" s="8">
        <v>5.3853443250000002</v>
      </c>
      <c r="J745" s="8">
        <v>5.4724702589999996</v>
      </c>
      <c r="K745" s="8">
        <v>100</v>
      </c>
      <c r="L745" s="8">
        <v>5.9444162250000003</v>
      </c>
      <c r="M745" s="8">
        <v>24.999999979999998</v>
      </c>
      <c r="N745" s="8">
        <v>52.235544930000003</v>
      </c>
      <c r="O745" s="8">
        <v>5.4342259850000003</v>
      </c>
      <c r="P745" s="8" t="s">
        <v>26</v>
      </c>
      <c r="Q745" s="8" t="s">
        <v>26</v>
      </c>
      <c r="R745" s="8" t="s">
        <v>26</v>
      </c>
      <c r="S745" s="8" t="s">
        <v>27</v>
      </c>
      <c r="T745" s="8" t="s">
        <v>27</v>
      </c>
      <c r="U745" s="8" t="s">
        <v>27</v>
      </c>
      <c r="V745" s="9">
        <v>376.49599999999998</v>
      </c>
      <c r="W745" s="9">
        <v>19.666473723965279</v>
      </c>
      <c r="X745">
        <f>VLOOKUP(B745,[1]Daphnia!F$2:J$1059,5,FALSE)</f>
        <v>0.56999999999999995</v>
      </c>
      <c r="Y745">
        <v>5.5389529696504916</v>
      </c>
      <c r="Z745" t="s">
        <v>27</v>
      </c>
      <c r="AA745">
        <v>2.98496231131986</v>
      </c>
      <c r="AB745" t="s">
        <v>5363</v>
      </c>
      <c r="AC745" t="s">
        <v>5363</v>
      </c>
    </row>
    <row r="746" spans="1:29" x14ac:dyDescent="0.25">
      <c r="A746" s="7" t="s">
        <v>1514</v>
      </c>
      <c r="B746" s="8">
        <v>67747095</v>
      </c>
      <c r="C746" s="8">
        <v>24270</v>
      </c>
      <c r="D746" s="8">
        <v>6.1147856169999999</v>
      </c>
      <c r="E746" s="8">
        <v>6.1927250340000004</v>
      </c>
      <c r="F746" s="8">
        <v>6.1864304069999996</v>
      </c>
      <c r="G746" s="8">
        <v>6.2927778610000003</v>
      </c>
      <c r="H746" s="8">
        <v>5.9756227930000003</v>
      </c>
      <c r="I746" s="8">
        <v>5.9842316259999997</v>
      </c>
      <c r="J746" s="8">
        <v>3.4126969800000002</v>
      </c>
      <c r="K746" s="8">
        <v>200</v>
      </c>
      <c r="L746" s="8">
        <v>6.0589452440000002</v>
      </c>
      <c r="M746" s="8">
        <v>8.3514713040000004</v>
      </c>
      <c r="N746" s="8">
        <v>152.6757661</v>
      </c>
      <c r="O746" s="8">
        <v>3.1364983729999998</v>
      </c>
      <c r="P746" s="8">
        <v>64</v>
      </c>
      <c r="Q746" s="8">
        <v>64</v>
      </c>
      <c r="R746" s="8" t="s">
        <v>26</v>
      </c>
      <c r="S746" s="8">
        <v>40</v>
      </c>
      <c r="T746" s="8">
        <v>0.74199999999999999</v>
      </c>
      <c r="U746" s="8">
        <v>4.47</v>
      </c>
      <c r="V746" s="9">
        <v>376.66</v>
      </c>
      <c r="W746" s="9">
        <v>57.506854059226001</v>
      </c>
      <c r="X746" t="e">
        <f>VLOOKUP(B746,[1]Daphnia!F$2:J$1059,5,FALSE)</f>
        <v>#N/A</v>
      </c>
      <c r="Y746" t="s">
        <v>27</v>
      </c>
      <c r="Z746" t="s">
        <v>27</v>
      </c>
      <c r="AA746" t="s">
        <v>27</v>
      </c>
      <c r="AB746" t="s">
        <v>5363</v>
      </c>
      <c r="AC746" t="s">
        <v>5363</v>
      </c>
    </row>
    <row r="747" spans="1:29" x14ac:dyDescent="0.25">
      <c r="A747" s="7" t="s">
        <v>1516</v>
      </c>
      <c r="B747" s="8">
        <v>159138815</v>
      </c>
      <c r="C747" s="8">
        <v>47344</v>
      </c>
      <c r="D747" s="8">
        <v>5.8789029790000003</v>
      </c>
      <c r="E747" s="8">
        <v>5.8201058210000003</v>
      </c>
      <c r="F747" s="8">
        <v>5.8038144740000002</v>
      </c>
      <c r="G747" s="8">
        <v>5.7731217959999999</v>
      </c>
      <c r="H747" s="8">
        <v>5.6990390379999996</v>
      </c>
      <c r="I747" s="8">
        <v>5.6158265370000002</v>
      </c>
      <c r="J747" s="8">
        <v>5.7055124570000002</v>
      </c>
      <c r="K747" s="8" t="s">
        <v>25</v>
      </c>
      <c r="L747" s="8">
        <v>5.9988557819999997</v>
      </c>
      <c r="M747" s="8">
        <v>0.40232233499999998</v>
      </c>
      <c r="N747" s="8">
        <v>4.3847097719999999</v>
      </c>
      <c r="O747" s="8">
        <v>5.5927511719999998</v>
      </c>
      <c r="P747" s="8">
        <v>4.7999999999999996E-3</v>
      </c>
      <c r="Q747" s="8" t="s">
        <v>26</v>
      </c>
      <c r="R747" s="8">
        <v>4.7999999999999996E-3</v>
      </c>
      <c r="S747" s="8" t="s">
        <v>27</v>
      </c>
      <c r="T747" s="8" t="s">
        <v>27</v>
      </c>
      <c r="U747" s="8" t="s">
        <v>27</v>
      </c>
      <c r="V747" s="9">
        <v>379.45</v>
      </c>
      <c r="W747" s="9">
        <v>1.6637781229854001</v>
      </c>
      <c r="X747" t="e">
        <f>VLOOKUP(B747,[1]Daphnia!F$2:J$1059,5,FALSE)</f>
        <v>#N/A</v>
      </c>
      <c r="Y747" t="s">
        <v>27</v>
      </c>
      <c r="Z747" t="s">
        <v>27</v>
      </c>
      <c r="AA747" t="s">
        <v>27</v>
      </c>
      <c r="AB747" t="s">
        <v>5363</v>
      </c>
      <c r="AC747" t="s">
        <v>5363</v>
      </c>
    </row>
    <row r="748" spans="1:29" ht="45" x14ac:dyDescent="0.25">
      <c r="A748" s="7" t="s">
        <v>1518</v>
      </c>
      <c r="B748" s="8">
        <v>199171885</v>
      </c>
      <c r="C748" s="8">
        <v>47253</v>
      </c>
      <c r="D748" s="8">
        <v>5.910286879</v>
      </c>
      <c r="E748" s="8">
        <v>5.8841169210000004</v>
      </c>
      <c r="F748" s="8">
        <v>5.8569837519999997</v>
      </c>
      <c r="G748" s="8">
        <v>5.926722958</v>
      </c>
      <c r="H748" s="8">
        <v>5.809731395</v>
      </c>
      <c r="I748" s="8">
        <v>5.6704960680000003</v>
      </c>
      <c r="J748" s="8">
        <v>5.4540909969999998</v>
      </c>
      <c r="K748" s="8">
        <v>200</v>
      </c>
      <c r="L748" s="8">
        <v>5.9768279870000001</v>
      </c>
      <c r="M748" s="8">
        <v>0.72893895500000006</v>
      </c>
      <c r="N748" s="8">
        <v>1000</v>
      </c>
      <c r="O748" s="8">
        <v>3.9098732950000001</v>
      </c>
      <c r="P748" s="8">
        <v>6.4000000000000003E-3</v>
      </c>
      <c r="Q748" s="8">
        <v>6.4</v>
      </c>
      <c r="R748" s="8">
        <v>6.4000000000000003E-3</v>
      </c>
      <c r="S748" s="8" t="s">
        <v>27</v>
      </c>
      <c r="T748" s="8" t="s">
        <v>27</v>
      </c>
      <c r="U748" s="8" t="s">
        <v>27</v>
      </c>
      <c r="V748" s="9">
        <v>379.50400000000002</v>
      </c>
      <c r="W748" s="9">
        <v>379.50400000000002</v>
      </c>
      <c r="X748" t="e">
        <f>VLOOKUP(B748,[1]Daphnia!F$2:J$1059,5,FALSE)</f>
        <v>#N/A</v>
      </c>
      <c r="Y748" t="s">
        <v>27</v>
      </c>
      <c r="Z748" t="s">
        <v>27</v>
      </c>
      <c r="AA748" t="s">
        <v>27</v>
      </c>
      <c r="AB748" t="s">
        <v>5363</v>
      </c>
      <c r="AC748" t="s">
        <v>5363</v>
      </c>
    </row>
    <row r="749" spans="1:29" ht="45" x14ac:dyDescent="0.25">
      <c r="A749" s="7" t="s">
        <v>1520</v>
      </c>
      <c r="B749" s="8">
        <v>145742285</v>
      </c>
      <c r="C749" s="8">
        <v>47251</v>
      </c>
      <c r="D749" s="8">
        <v>6.0425039580000002</v>
      </c>
      <c r="E749" s="8">
        <v>5.8151379250000002</v>
      </c>
      <c r="F749" s="8">
        <v>5.6782827200000003</v>
      </c>
      <c r="G749" s="8">
        <v>5.6735936349999996</v>
      </c>
      <c r="H749" s="8">
        <v>5.387608395</v>
      </c>
      <c r="I749" s="8">
        <v>4.7068454949999996</v>
      </c>
      <c r="J749" s="8">
        <v>4.5507668670000001</v>
      </c>
      <c r="K749" s="8">
        <v>50</v>
      </c>
      <c r="L749" s="8">
        <v>5.9888589659999996</v>
      </c>
      <c r="M749" s="8">
        <v>0.71990728000000004</v>
      </c>
      <c r="N749" s="8">
        <v>185.41045579999999</v>
      </c>
      <c r="O749" s="8">
        <v>3.1349999999999998</v>
      </c>
      <c r="P749" s="8">
        <v>64</v>
      </c>
      <c r="Q749" s="8">
        <v>64</v>
      </c>
      <c r="R749" s="8" t="s">
        <v>26</v>
      </c>
      <c r="S749" s="8" t="s">
        <v>27</v>
      </c>
      <c r="T749" s="8" t="s">
        <v>27</v>
      </c>
      <c r="U749" s="8" t="s">
        <v>27</v>
      </c>
      <c r="V749" s="9">
        <v>380.411</v>
      </c>
      <c r="W749" s="9">
        <v>70.532176901333798</v>
      </c>
      <c r="X749" t="e">
        <f>VLOOKUP(B749,[1]Daphnia!F$2:J$1059,5,FALSE)</f>
        <v>#N/A</v>
      </c>
      <c r="Y749" t="s">
        <v>27</v>
      </c>
      <c r="Z749" t="s">
        <v>27</v>
      </c>
      <c r="AA749" t="s">
        <v>27</v>
      </c>
      <c r="AB749" t="s">
        <v>5363</v>
      </c>
      <c r="AC749" t="s">
        <v>5363</v>
      </c>
    </row>
    <row r="750" spans="1:29" ht="45" x14ac:dyDescent="0.25">
      <c r="A750" s="7" t="s">
        <v>1522</v>
      </c>
      <c r="B750" s="8">
        <v>214535770</v>
      </c>
      <c r="C750" s="8">
        <v>47278</v>
      </c>
      <c r="D750" s="8">
        <v>5.7399834030000001</v>
      </c>
      <c r="E750" s="8">
        <v>6.015012391</v>
      </c>
      <c r="F750" s="8">
        <v>5.8357556529999997</v>
      </c>
      <c r="G750" s="8">
        <v>5.8955129780000002</v>
      </c>
      <c r="H750" s="8">
        <v>5.9125206429999997</v>
      </c>
      <c r="I750" s="8">
        <v>5.8970069479999996</v>
      </c>
      <c r="J750" s="8">
        <v>5.7173545450000001</v>
      </c>
      <c r="K750" s="8" t="s">
        <v>25</v>
      </c>
      <c r="L750" s="8">
        <v>6.0003023400000002</v>
      </c>
      <c r="M750" s="8">
        <v>0.105498492</v>
      </c>
      <c r="N750" s="8">
        <v>999.99999939999998</v>
      </c>
      <c r="O750" s="8">
        <v>5.628973105</v>
      </c>
      <c r="P750" s="8">
        <v>6.4000000000000003E-3</v>
      </c>
      <c r="Q750" s="8">
        <v>6.4000000000000003E-3</v>
      </c>
      <c r="R750" s="8" t="s">
        <v>26</v>
      </c>
      <c r="S750" s="8" t="s">
        <v>27</v>
      </c>
      <c r="T750" s="8" t="s">
        <v>27</v>
      </c>
      <c r="U750" s="8" t="s">
        <v>27</v>
      </c>
      <c r="V750" s="9">
        <v>380.41899999999998</v>
      </c>
      <c r="W750" s="9">
        <v>380.41899977174859</v>
      </c>
      <c r="X750" t="e">
        <f>VLOOKUP(B750,[1]Daphnia!F$2:J$1059,5,FALSE)</f>
        <v>#N/A</v>
      </c>
      <c r="Y750" t="s">
        <v>27</v>
      </c>
      <c r="Z750" t="s">
        <v>27</v>
      </c>
      <c r="AA750" t="s">
        <v>27</v>
      </c>
      <c r="AB750" t="s">
        <v>4570</v>
      </c>
      <c r="AC750" t="s">
        <v>4578</v>
      </c>
    </row>
    <row r="751" spans="1:29" x14ac:dyDescent="0.25">
      <c r="A751" s="7" t="s">
        <v>1524</v>
      </c>
      <c r="B751" s="8">
        <v>55285148</v>
      </c>
      <c r="C751" s="8">
        <v>23950</v>
      </c>
      <c r="D751" s="8">
        <v>5.757098944</v>
      </c>
      <c r="E751" s="8">
        <v>5.5094872820000003</v>
      </c>
      <c r="F751" s="8">
        <v>5.043578975</v>
      </c>
      <c r="G751" s="8">
        <v>4.8628897440000003</v>
      </c>
      <c r="H751" s="8">
        <v>5.1508189519999998</v>
      </c>
      <c r="I751" s="8">
        <v>4.4362310740000002</v>
      </c>
      <c r="J751" s="8">
        <v>3.996047833</v>
      </c>
      <c r="K751" s="8">
        <v>1</v>
      </c>
      <c r="L751" s="8">
        <v>6.0033898109999999</v>
      </c>
      <c r="M751" s="8">
        <v>0.38843699100000001</v>
      </c>
      <c r="N751" s="8">
        <v>60.237406</v>
      </c>
      <c r="O751" s="8">
        <v>3.1349999999999998</v>
      </c>
      <c r="P751" s="8">
        <v>6.4000000000000003E-3</v>
      </c>
      <c r="Q751" s="8">
        <v>6.4000000000000003E-3</v>
      </c>
      <c r="R751" s="8">
        <v>64</v>
      </c>
      <c r="S751" s="8" t="s">
        <v>27</v>
      </c>
      <c r="T751" s="8" t="s">
        <v>27</v>
      </c>
      <c r="U751" s="8" t="s">
        <v>27</v>
      </c>
      <c r="V751" s="9">
        <v>380.55</v>
      </c>
      <c r="W751" s="9">
        <v>22.923344853300001</v>
      </c>
      <c r="X751" t="e">
        <f>VLOOKUP(B751,[1]Daphnia!F$2:J$1059,5,FALSE)</f>
        <v>#N/A</v>
      </c>
      <c r="Y751" t="s">
        <v>27</v>
      </c>
      <c r="Z751" t="s">
        <v>27</v>
      </c>
      <c r="AA751" t="s">
        <v>27</v>
      </c>
      <c r="AB751" t="s">
        <v>5363</v>
      </c>
      <c r="AC751" t="s">
        <v>5363</v>
      </c>
    </row>
    <row r="752" spans="1:29" x14ac:dyDescent="0.25">
      <c r="A752" s="7" t="s">
        <v>1526</v>
      </c>
      <c r="B752" s="8">
        <v>300765</v>
      </c>
      <c r="C752" s="8">
        <v>24209</v>
      </c>
      <c r="D752" s="8">
        <v>5.8275042739999998</v>
      </c>
      <c r="E752" s="8">
        <v>5.6941352099999998</v>
      </c>
      <c r="F752" s="8">
        <v>5.5127356599999997</v>
      </c>
      <c r="G752" s="8">
        <v>5.5303137729999996</v>
      </c>
      <c r="H752" s="8">
        <v>4.8732765809999998</v>
      </c>
      <c r="I752" s="8">
        <v>4.6587841929999998</v>
      </c>
      <c r="J752" s="8">
        <v>3.8763717020000001</v>
      </c>
      <c r="K752" s="8">
        <v>5</v>
      </c>
      <c r="L752" s="8">
        <v>5.97579934</v>
      </c>
      <c r="M752" s="8">
        <v>0.64767712600000005</v>
      </c>
      <c r="N752" s="8">
        <v>95.754100829999999</v>
      </c>
      <c r="O752" s="8">
        <v>3.1349999999999998</v>
      </c>
      <c r="P752" s="8">
        <v>6.4000000000000003E-3</v>
      </c>
      <c r="Q752" s="8">
        <v>6.4000000000000003E-3</v>
      </c>
      <c r="R752" s="8" t="s">
        <v>26</v>
      </c>
      <c r="S752" s="8">
        <v>40</v>
      </c>
      <c r="T752" s="8">
        <v>9.9499999999999993</v>
      </c>
      <c r="U752" s="8">
        <v>11.6</v>
      </c>
      <c r="V752" s="9">
        <v>380.78</v>
      </c>
      <c r="W752" s="9">
        <v>36.461246514047396</v>
      </c>
      <c r="X752">
        <f>VLOOKUP(B752,[1]Daphnia!F$2:J$1059,5,FALSE)</f>
        <v>0.3</v>
      </c>
      <c r="Y752">
        <v>2200</v>
      </c>
      <c r="Z752" t="s">
        <v>27</v>
      </c>
      <c r="AA752">
        <v>165.15137623169028</v>
      </c>
      <c r="AB752" t="s">
        <v>5363</v>
      </c>
      <c r="AC752" t="s">
        <v>5363</v>
      </c>
    </row>
    <row r="753" spans="1:29" x14ac:dyDescent="0.25">
      <c r="A753" s="7" t="s">
        <v>1528</v>
      </c>
      <c r="B753" s="8">
        <v>60571</v>
      </c>
      <c r="C753" s="8">
        <v>20453</v>
      </c>
      <c r="D753" s="8">
        <v>5.7808865279999999</v>
      </c>
      <c r="E753" s="8">
        <v>5.8151191039999999</v>
      </c>
      <c r="F753" s="8">
        <v>5.3933600730000002</v>
      </c>
      <c r="G753" s="8">
        <v>5.2600265899999998</v>
      </c>
      <c r="H753" s="8">
        <v>5.1184100729999997</v>
      </c>
      <c r="I753" s="8">
        <v>5.0746294750000001</v>
      </c>
      <c r="J753" s="8">
        <v>4.2104723240000004</v>
      </c>
      <c r="K753" s="8">
        <v>5</v>
      </c>
      <c r="L753" s="8">
        <v>5.9936922319999999</v>
      </c>
      <c r="M753" s="8">
        <v>0.46088068999999998</v>
      </c>
      <c r="N753" s="8">
        <v>171.13871090000001</v>
      </c>
      <c r="O753" s="8">
        <v>3.1349999999999998</v>
      </c>
      <c r="P753" s="8">
        <v>6.4000000000000001E-2</v>
      </c>
      <c r="Q753" s="8">
        <v>6.4000000000000001E-2</v>
      </c>
      <c r="R753" s="8">
        <v>64</v>
      </c>
      <c r="S753" s="8" t="s">
        <v>27</v>
      </c>
      <c r="T753" s="8" t="s">
        <v>27</v>
      </c>
      <c r="U753" s="8" t="s">
        <v>27</v>
      </c>
      <c r="V753" s="9">
        <v>380.9</v>
      </c>
      <c r="W753" s="9">
        <v>65.186734981810005</v>
      </c>
      <c r="X753">
        <f>VLOOKUP(B753,[1]Daphnia!F$2:J$1059,5,FALSE)</f>
        <v>79.5</v>
      </c>
      <c r="Y753">
        <v>7.9</v>
      </c>
      <c r="Z753">
        <v>18</v>
      </c>
      <c r="AA753">
        <v>2.2588935344544239</v>
      </c>
      <c r="AB753" t="s">
        <v>5363</v>
      </c>
      <c r="AC753" t="s">
        <v>5363</v>
      </c>
    </row>
    <row r="754" spans="1:29" x14ac:dyDescent="0.25">
      <c r="A754" s="7" t="s">
        <v>1530</v>
      </c>
      <c r="B754" s="8">
        <v>72208</v>
      </c>
      <c r="C754" s="8">
        <v>20561</v>
      </c>
      <c r="D754" s="8">
        <v>5.9280077090000001</v>
      </c>
      <c r="E754" s="8">
        <v>5.8497073229999996</v>
      </c>
      <c r="F754" s="8">
        <v>4.9882018629999996</v>
      </c>
      <c r="G754" s="8">
        <v>4.9463307939999996</v>
      </c>
      <c r="H754" s="8">
        <v>3.8116535570000001</v>
      </c>
      <c r="I754" s="8">
        <v>3.8990480779999999</v>
      </c>
      <c r="J754" s="8">
        <v>3.7483985510000002</v>
      </c>
      <c r="K754" s="8">
        <v>5</v>
      </c>
      <c r="L754" s="8">
        <v>6.0073940510000003</v>
      </c>
      <c r="M754" s="8">
        <v>1.0502859309999999</v>
      </c>
      <c r="N754" s="8">
        <v>8.8251740949999995</v>
      </c>
      <c r="O754" s="8">
        <v>3.643987289</v>
      </c>
      <c r="P754" s="8">
        <v>6.4000000000000003E-3</v>
      </c>
      <c r="Q754" s="8">
        <v>6.4000000000000003E-3</v>
      </c>
      <c r="R754" s="8">
        <v>64</v>
      </c>
      <c r="S754" s="8" t="s">
        <v>27</v>
      </c>
      <c r="T754" s="8" t="s">
        <v>27</v>
      </c>
      <c r="U754" s="8" t="s">
        <v>27</v>
      </c>
      <c r="V754" s="9">
        <v>380.9</v>
      </c>
      <c r="W754" s="9">
        <v>3.3615088127854995</v>
      </c>
      <c r="X754">
        <f>VLOOKUP(B754,[1]Daphnia!F$2:J$1059,5,FALSE)</f>
        <v>230</v>
      </c>
      <c r="Y754">
        <v>0.35906972332551035</v>
      </c>
      <c r="Z754">
        <v>1.2409673645990857</v>
      </c>
      <c r="AA754">
        <v>0.60689978690445601</v>
      </c>
      <c r="AB754" t="s">
        <v>5363</v>
      </c>
      <c r="AC754" t="s">
        <v>5363</v>
      </c>
    </row>
    <row r="755" spans="1:29" x14ac:dyDescent="0.25">
      <c r="A755" s="7" t="s">
        <v>1532</v>
      </c>
      <c r="B755" s="8">
        <v>169590425</v>
      </c>
      <c r="C755" s="8">
        <v>22777</v>
      </c>
      <c r="D755" s="8">
        <v>5.8977147509999996</v>
      </c>
      <c r="E755" s="8">
        <v>5.91939539</v>
      </c>
      <c r="F755" s="8">
        <v>5.8034544659999998</v>
      </c>
      <c r="G755" s="8">
        <v>5.8060664639999997</v>
      </c>
      <c r="H755" s="8">
        <v>4.7022006850000002</v>
      </c>
      <c r="I755" s="8">
        <v>4.5252082380000003</v>
      </c>
      <c r="J755" s="8">
        <v>4.2165442640000004</v>
      </c>
      <c r="K755" s="8">
        <v>50</v>
      </c>
      <c r="L755" s="8">
        <v>5.9772626369999999</v>
      </c>
      <c r="M755" s="8">
        <v>1.6182995</v>
      </c>
      <c r="N755" s="8">
        <v>30.314666219999999</v>
      </c>
      <c r="O755" s="8">
        <v>4.205100388</v>
      </c>
      <c r="P755" s="8">
        <v>64</v>
      </c>
      <c r="Q755" s="8" t="s">
        <v>26</v>
      </c>
      <c r="R755" s="8">
        <v>64</v>
      </c>
      <c r="S755" s="8" t="s">
        <v>27</v>
      </c>
      <c r="T755" s="8" t="s">
        <v>27</v>
      </c>
      <c r="U755" s="8" t="s">
        <v>27</v>
      </c>
      <c r="V755" s="9">
        <v>381.37</v>
      </c>
      <c r="W755" s="9">
        <v>11.5611042563214</v>
      </c>
      <c r="X755" t="e">
        <f>VLOOKUP(B755,[1]Daphnia!F$2:J$1059,5,FALSE)</f>
        <v>#N/A</v>
      </c>
      <c r="Y755" t="s">
        <v>27</v>
      </c>
      <c r="Z755" t="s">
        <v>27</v>
      </c>
      <c r="AA755" t="s">
        <v>27</v>
      </c>
      <c r="AB755" t="s">
        <v>5363</v>
      </c>
      <c r="AC755" t="s">
        <v>5363</v>
      </c>
    </row>
    <row r="756" spans="1:29" ht="45" x14ac:dyDescent="0.25">
      <c r="A756" s="7" t="s">
        <v>1534</v>
      </c>
      <c r="B756" s="8" t="s">
        <v>1535</v>
      </c>
      <c r="C756" s="8">
        <v>47333</v>
      </c>
      <c r="D756" s="8">
        <v>5.8124018299999998</v>
      </c>
      <c r="E756" s="8">
        <v>5.7935829349999999</v>
      </c>
      <c r="F756" s="8">
        <v>5.8424124089999996</v>
      </c>
      <c r="G756" s="8">
        <v>5.8389020150000004</v>
      </c>
      <c r="H756" s="8">
        <v>5.8008330729999997</v>
      </c>
      <c r="I756" s="8">
        <v>5.8702093450000001</v>
      </c>
      <c r="J756" s="8">
        <v>5.862726243</v>
      </c>
      <c r="K756" s="8" t="s">
        <v>25</v>
      </c>
      <c r="L756" s="8">
        <v>6.0026340170000001</v>
      </c>
      <c r="M756" s="10">
        <v>4.0400000000000001E-16</v>
      </c>
      <c r="N756" s="8">
        <v>327.67727969999999</v>
      </c>
      <c r="O756" s="8">
        <v>5.6609152009999999</v>
      </c>
      <c r="P756" s="8">
        <v>64</v>
      </c>
      <c r="Q756" s="8">
        <v>64</v>
      </c>
      <c r="R756" s="8" t="s">
        <v>26</v>
      </c>
      <c r="S756" s="8" t="s">
        <v>27</v>
      </c>
      <c r="T756" s="8" t="s">
        <v>27</v>
      </c>
      <c r="U756" s="8" t="s">
        <v>27</v>
      </c>
      <c r="V756" s="9">
        <v>382.50799999999998</v>
      </c>
      <c r="W756" s="9">
        <v>125.33918090348759</v>
      </c>
      <c r="X756" t="e">
        <f>VLOOKUP(B756,[1]Daphnia!F$2:J$1059,5,FALSE)</f>
        <v>#N/A</v>
      </c>
      <c r="Y756" t="s">
        <v>27</v>
      </c>
      <c r="Z756" t="s">
        <v>27</v>
      </c>
      <c r="AA756" t="s">
        <v>27</v>
      </c>
      <c r="AB756" t="s">
        <v>5363</v>
      </c>
      <c r="AC756" t="s">
        <v>5363</v>
      </c>
    </row>
    <row r="757" spans="1:29" x14ac:dyDescent="0.25">
      <c r="A757" s="7" t="s">
        <v>1536</v>
      </c>
      <c r="B757" s="8">
        <v>79241466</v>
      </c>
      <c r="C757" s="8">
        <v>34855</v>
      </c>
      <c r="D757" s="8">
        <v>6.1823578169999998</v>
      </c>
      <c r="E757" s="8">
        <v>6.5094799459999999</v>
      </c>
      <c r="F757" s="8">
        <v>6.3103982350000001</v>
      </c>
      <c r="G757" s="8">
        <v>6.3676921789999996</v>
      </c>
      <c r="H757" s="8">
        <v>6.2166004270000004</v>
      </c>
      <c r="I757" s="8">
        <v>5.521322531</v>
      </c>
      <c r="J757" s="8">
        <v>4.9922585120000003</v>
      </c>
      <c r="K757" s="8">
        <v>100</v>
      </c>
      <c r="L757" s="8">
        <v>6.1061869299999998</v>
      </c>
      <c r="M757" s="8">
        <v>24.999999989999999</v>
      </c>
      <c r="N757" s="8">
        <v>98.67269082</v>
      </c>
      <c r="O757" s="8">
        <v>5.0170095899999998</v>
      </c>
      <c r="P757" s="8" t="s">
        <v>26</v>
      </c>
      <c r="Q757" s="8" t="s">
        <v>26</v>
      </c>
      <c r="R757" s="8" t="s">
        <v>26</v>
      </c>
      <c r="S757" s="8">
        <v>40</v>
      </c>
      <c r="T757" s="8">
        <v>4.74</v>
      </c>
      <c r="U757" s="8">
        <v>5.13</v>
      </c>
      <c r="V757" s="9">
        <v>383.36700000000002</v>
      </c>
      <c r="W757" s="9">
        <v>37.827853461590941</v>
      </c>
      <c r="X757" t="e">
        <f>VLOOKUP(B757,[1]Daphnia!F$2:J$1059,5,FALSE)</f>
        <v>#N/A</v>
      </c>
      <c r="Y757" t="s">
        <v>27</v>
      </c>
      <c r="Z757" t="s">
        <v>27</v>
      </c>
      <c r="AA757" t="s">
        <v>27</v>
      </c>
      <c r="AB757" t="s">
        <v>5363</v>
      </c>
      <c r="AC757" t="s">
        <v>5363</v>
      </c>
    </row>
    <row r="758" spans="1:29" x14ac:dyDescent="0.25">
      <c r="A758" s="7" t="s">
        <v>1538</v>
      </c>
      <c r="B758" s="8">
        <v>69806504</v>
      </c>
      <c r="C758" s="8">
        <v>34612</v>
      </c>
      <c r="D758" s="8">
        <v>6.2127727860000004</v>
      </c>
      <c r="E758" s="8">
        <v>6.1675380420000003</v>
      </c>
      <c r="F758" s="8">
        <v>6.1094779020000001</v>
      </c>
      <c r="G758" s="8">
        <v>6.1809673170000003</v>
      </c>
      <c r="H758" s="8">
        <v>5.8676739749999998</v>
      </c>
      <c r="I758" s="8">
        <v>5.5000294700000003</v>
      </c>
      <c r="J758" s="8">
        <v>4.6644689770000003</v>
      </c>
      <c r="K758" s="8">
        <v>100</v>
      </c>
      <c r="L758" s="8">
        <v>6.0469541859999998</v>
      </c>
      <c r="M758" s="8">
        <v>2.0756197790000002</v>
      </c>
      <c r="N758" s="8">
        <v>191.1714417</v>
      </c>
      <c r="O758" s="8">
        <v>3.3784702740000001</v>
      </c>
      <c r="P758" s="8" t="s">
        <v>26</v>
      </c>
      <c r="Q758" s="8" t="s">
        <v>26</v>
      </c>
      <c r="R758" s="8" t="s">
        <v>26</v>
      </c>
      <c r="S758" s="8">
        <v>40</v>
      </c>
      <c r="T758" s="8">
        <v>7.93</v>
      </c>
      <c r="U758" s="8">
        <v>8.82</v>
      </c>
      <c r="V758" s="9">
        <v>383.36700000000002</v>
      </c>
      <c r="W758" s="9">
        <v>73.288822090203908</v>
      </c>
      <c r="X758" t="e">
        <f>VLOOKUP(B758,[1]Daphnia!F$2:J$1059,5,FALSE)</f>
        <v>#N/A</v>
      </c>
      <c r="Y758" t="s">
        <v>27</v>
      </c>
      <c r="Z758" t="s">
        <v>27</v>
      </c>
      <c r="AA758" t="s">
        <v>27</v>
      </c>
      <c r="AB758" t="s">
        <v>5363</v>
      </c>
      <c r="AC758" t="s">
        <v>5363</v>
      </c>
    </row>
    <row r="759" spans="1:29" x14ac:dyDescent="0.25">
      <c r="A759" s="7" t="s">
        <v>1540</v>
      </c>
      <c r="B759" s="8">
        <v>563122</v>
      </c>
      <c r="C759" s="8">
        <v>24086</v>
      </c>
      <c r="D759" s="8">
        <v>5.7760500260000001</v>
      </c>
      <c r="E759" s="8">
        <v>5.615598973</v>
      </c>
      <c r="F759" s="8">
        <v>5.277058308</v>
      </c>
      <c r="G759" s="8">
        <v>5.0444095630000003</v>
      </c>
      <c r="H759" s="8">
        <v>4.9340349080000001</v>
      </c>
      <c r="I759" s="8">
        <v>4.8541665729999997</v>
      </c>
      <c r="J759" s="8">
        <v>4.0583043720000003</v>
      </c>
      <c r="K759" s="8">
        <v>1</v>
      </c>
      <c r="L759" s="8">
        <v>6.0019426820000001</v>
      </c>
      <c r="M759" s="8">
        <v>0.41233763099999998</v>
      </c>
      <c r="N759" s="8">
        <v>99.193892309999995</v>
      </c>
      <c r="O759" s="8">
        <v>3.1349999999999998</v>
      </c>
      <c r="P759" s="8" t="s">
        <v>26</v>
      </c>
      <c r="Q759" s="8" t="s">
        <v>26</v>
      </c>
      <c r="R759" s="8" t="s">
        <v>26</v>
      </c>
      <c r="S759" s="8" t="s">
        <v>27</v>
      </c>
      <c r="T759" s="8" t="s">
        <v>27</v>
      </c>
      <c r="U759" s="8" t="s">
        <v>27</v>
      </c>
      <c r="V759" s="9">
        <v>384.46</v>
      </c>
      <c r="W759" s="9">
        <v>38.136083837502596</v>
      </c>
      <c r="X759" t="e">
        <f>VLOOKUP(B759,[1]Daphnia!F$2:J$1059,5,FALSE)</f>
        <v>#N/A</v>
      </c>
      <c r="Y759">
        <v>210</v>
      </c>
      <c r="Z759">
        <v>2400</v>
      </c>
      <c r="AA759">
        <v>500</v>
      </c>
      <c r="AB759" t="s">
        <v>5363</v>
      </c>
      <c r="AC759" t="s">
        <v>5363</v>
      </c>
    </row>
    <row r="760" spans="1:29" ht="60" x14ac:dyDescent="0.25">
      <c r="A760" s="7" t="s">
        <v>1542</v>
      </c>
      <c r="B760" s="8">
        <v>291305061</v>
      </c>
      <c r="C760" s="8">
        <v>47295</v>
      </c>
      <c r="D760" s="8">
        <v>5.874862254</v>
      </c>
      <c r="E760" s="8">
        <v>5.8401113279999999</v>
      </c>
      <c r="F760" s="8">
        <v>5.8844129629999999</v>
      </c>
      <c r="G760" s="8">
        <v>5.8431749059999998</v>
      </c>
      <c r="H760" s="8">
        <v>5.4005280950000003</v>
      </c>
      <c r="I760" s="8">
        <v>4.42068438</v>
      </c>
      <c r="J760" s="8">
        <v>3.6167390149999998</v>
      </c>
      <c r="K760" s="8">
        <v>50</v>
      </c>
      <c r="L760" s="8">
        <v>5.952889012</v>
      </c>
      <c r="M760" s="8">
        <v>2.25202846</v>
      </c>
      <c r="N760" s="8">
        <v>90.300376409999998</v>
      </c>
      <c r="O760" s="8">
        <v>3.2203845900000001</v>
      </c>
      <c r="P760" s="8" t="s">
        <v>26</v>
      </c>
      <c r="Q760" s="8" t="s">
        <v>26</v>
      </c>
      <c r="R760" s="8" t="s">
        <v>26</v>
      </c>
      <c r="S760" s="8" t="s">
        <v>27</v>
      </c>
      <c r="T760" s="8" t="s">
        <v>27</v>
      </c>
      <c r="U760" s="8" t="s">
        <v>27</v>
      </c>
      <c r="V760" s="9">
        <v>385.3</v>
      </c>
      <c r="W760" s="9">
        <v>34.792735030772995</v>
      </c>
      <c r="X760" t="e">
        <f>VLOOKUP(B760,[1]Daphnia!F$2:J$1059,5,FALSE)</f>
        <v>#N/A</v>
      </c>
      <c r="Y760" t="s">
        <v>27</v>
      </c>
      <c r="Z760" t="s">
        <v>27</v>
      </c>
      <c r="AA760" t="s">
        <v>27</v>
      </c>
      <c r="AB760" t="s">
        <v>4575</v>
      </c>
      <c r="AC760" t="s">
        <v>4576</v>
      </c>
    </row>
    <row r="761" spans="1:29" x14ac:dyDescent="0.25">
      <c r="A761" s="7" t="s">
        <v>1544</v>
      </c>
      <c r="B761" s="8">
        <v>122836355</v>
      </c>
      <c r="C761" s="8">
        <v>32645</v>
      </c>
      <c r="D761" s="8">
        <v>5.8521508390000001</v>
      </c>
      <c r="E761" s="8">
        <v>5.8679596099999998</v>
      </c>
      <c r="F761" s="8">
        <v>5.9182490980000004</v>
      </c>
      <c r="G761" s="8">
        <v>5.9609526639999997</v>
      </c>
      <c r="H761" s="8">
        <v>6.048892865</v>
      </c>
      <c r="I761" s="8">
        <v>5.8998442249999998</v>
      </c>
      <c r="J761" s="8">
        <v>5.5036121160000002</v>
      </c>
      <c r="K761" s="8">
        <v>200</v>
      </c>
      <c r="L761" s="8">
        <v>5.9716817610000001</v>
      </c>
      <c r="M761" s="8">
        <v>21.749986109999998</v>
      </c>
      <c r="N761" s="8">
        <v>108.45373429999999</v>
      </c>
      <c r="O761" s="8">
        <v>5.4865825749999999</v>
      </c>
      <c r="P761" s="8" t="s">
        <v>26</v>
      </c>
      <c r="Q761" s="8" t="s">
        <v>26</v>
      </c>
      <c r="R761" s="8" t="s">
        <v>26</v>
      </c>
      <c r="S761" s="8">
        <v>31.5</v>
      </c>
      <c r="T761" s="8">
        <v>26.6</v>
      </c>
      <c r="U761" s="8">
        <v>33.9</v>
      </c>
      <c r="V761" s="9">
        <v>387.18</v>
      </c>
      <c r="W761" s="9">
        <v>41.991116846273997</v>
      </c>
      <c r="X761">
        <f>VLOOKUP(B761,[1]Daphnia!F$2:J$1059,5,FALSE)</f>
        <v>60400</v>
      </c>
      <c r="Y761">
        <v>93800</v>
      </c>
      <c r="Z761" t="s">
        <v>27</v>
      </c>
      <c r="AA761" t="s">
        <v>27</v>
      </c>
      <c r="AB761" t="s">
        <v>4575</v>
      </c>
      <c r="AC761" t="s">
        <v>4576</v>
      </c>
    </row>
    <row r="762" spans="1:29" x14ac:dyDescent="0.25">
      <c r="A762" s="7" t="s">
        <v>1546</v>
      </c>
      <c r="B762" s="8">
        <v>175013180</v>
      </c>
      <c r="C762" s="8">
        <v>32638</v>
      </c>
      <c r="D762" s="8">
        <v>5.995422112</v>
      </c>
      <c r="E762" s="8">
        <v>5.8871798609999999</v>
      </c>
      <c r="F762" s="8">
        <v>5.8338997859999999</v>
      </c>
      <c r="G762" s="8">
        <v>5.8855581429999999</v>
      </c>
      <c r="H762" s="8">
        <v>5.2119148119999998</v>
      </c>
      <c r="I762" s="8">
        <v>4.9258315689999996</v>
      </c>
      <c r="J762" s="8">
        <v>4.4328525860000001</v>
      </c>
      <c r="K762" s="8">
        <v>50</v>
      </c>
      <c r="L762" s="8">
        <v>5.9927190140000004</v>
      </c>
      <c r="M762" s="8">
        <v>1.041036343</v>
      </c>
      <c r="N762" s="8">
        <v>97.583157080000007</v>
      </c>
      <c r="O762" s="8">
        <v>3.7395325719999999</v>
      </c>
      <c r="P762" s="8">
        <v>0.64</v>
      </c>
      <c r="Q762" s="8">
        <v>0.64</v>
      </c>
      <c r="R762" s="8" t="s">
        <v>26</v>
      </c>
      <c r="S762" s="8">
        <v>40</v>
      </c>
      <c r="T762" s="8">
        <v>0.122</v>
      </c>
      <c r="U762" s="8">
        <v>0.13800000000000001</v>
      </c>
      <c r="V762" s="9">
        <v>387.82</v>
      </c>
      <c r="W762" s="9">
        <v>37.844699978765604</v>
      </c>
      <c r="X762">
        <f>VLOOKUP(B762,[1]Daphnia!F$2:J$1059,5,FALSE)</f>
        <v>15.7</v>
      </c>
      <c r="Y762">
        <v>11.4</v>
      </c>
      <c r="Z762" t="s">
        <v>27</v>
      </c>
      <c r="AA762">
        <v>6.2</v>
      </c>
      <c r="AB762" t="s">
        <v>4575</v>
      </c>
      <c r="AC762" t="s">
        <v>4576</v>
      </c>
    </row>
    <row r="763" spans="1:29" x14ac:dyDescent="0.25">
      <c r="A763" s="7" t="s">
        <v>1548</v>
      </c>
      <c r="B763" s="8">
        <v>110488705</v>
      </c>
      <c r="C763" s="8">
        <v>34545</v>
      </c>
      <c r="D763" s="8">
        <v>6.0013948609999996</v>
      </c>
      <c r="E763" s="8">
        <v>5.9769812289999997</v>
      </c>
      <c r="F763" s="8">
        <v>6.0501225610000002</v>
      </c>
      <c r="G763" s="8">
        <v>6.0259073360000004</v>
      </c>
      <c r="H763" s="8">
        <v>5.922893814</v>
      </c>
      <c r="I763" s="8">
        <v>5.5376963640000003</v>
      </c>
      <c r="J763" s="8">
        <v>4.954149718</v>
      </c>
      <c r="K763" s="8">
        <v>100</v>
      </c>
      <c r="L763" s="8">
        <v>6.0065652199999997</v>
      </c>
      <c r="M763" s="8">
        <v>3.15386824</v>
      </c>
      <c r="N763" s="8">
        <v>117.28259559999999</v>
      </c>
      <c r="O763" s="8">
        <v>4.7656046830000003</v>
      </c>
      <c r="P763" s="8">
        <v>64</v>
      </c>
      <c r="Q763" s="8" t="s">
        <v>26</v>
      </c>
      <c r="R763" s="8">
        <v>64</v>
      </c>
      <c r="S763" s="8">
        <v>40</v>
      </c>
      <c r="T763" s="8">
        <v>23.4</v>
      </c>
      <c r="U763" s="8">
        <v>28.9</v>
      </c>
      <c r="V763" s="9">
        <v>387.86</v>
      </c>
      <c r="W763" s="9">
        <v>45.489227529415999</v>
      </c>
      <c r="X763" t="e">
        <f>VLOOKUP(B763,[1]Daphnia!F$2:J$1059,5,FALSE)</f>
        <v>#N/A</v>
      </c>
      <c r="Y763" t="s">
        <v>27</v>
      </c>
      <c r="Z763" t="s">
        <v>27</v>
      </c>
      <c r="AA763" t="s">
        <v>27</v>
      </c>
      <c r="AB763" t="s">
        <v>5363</v>
      </c>
      <c r="AC763" t="s">
        <v>5363</v>
      </c>
    </row>
    <row r="764" spans="1:29" x14ac:dyDescent="0.25">
      <c r="A764" s="7" t="s">
        <v>1550</v>
      </c>
      <c r="B764" s="8">
        <v>115286</v>
      </c>
      <c r="C764" s="8">
        <v>20268</v>
      </c>
      <c r="D764" s="8">
        <v>5.713545452</v>
      </c>
      <c r="E764" s="8">
        <v>5.8520622309999997</v>
      </c>
      <c r="F764" s="8">
        <v>5.8196994550000003</v>
      </c>
      <c r="G764" s="8">
        <v>5.8387770080000001</v>
      </c>
      <c r="H764" s="8">
        <v>5.7627885230000002</v>
      </c>
      <c r="I764" s="8">
        <v>5.6461803899999996</v>
      </c>
      <c r="J764" s="8">
        <v>5.4505961809999999</v>
      </c>
      <c r="K764" s="8">
        <v>100</v>
      </c>
      <c r="L764" s="8">
        <v>5.993587872</v>
      </c>
      <c r="M764" s="8">
        <v>0.31407547099999999</v>
      </c>
      <c r="N764" s="8">
        <v>1000</v>
      </c>
      <c r="O764" s="8">
        <v>4.7863409399999997</v>
      </c>
      <c r="P764" s="8">
        <v>0.64</v>
      </c>
      <c r="Q764" s="8">
        <v>0.64</v>
      </c>
      <c r="R764" s="8" t="s">
        <v>26</v>
      </c>
      <c r="S764" s="8" t="s">
        <v>27</v>
      </c>
      <c r="T764" s="8" t="s">
        <v>27</v>
      </c>
      <c r="U764" s="8" t="s">
        <v>27</v>
      </c>
      <c r="V764" s="9">
        <v>388.83</v>
      </c>
      <c r="W764" s="9">
        <v>388.83</v>
      </c>
      <c r="X764" t="e">
        <f>VLOOKUP(B764,[1]Daphnia!F$2:J$1059,5,FALSE)</f>
        <v>#N/A</v>
      </c>
      <c r="Y764" t="s">
        <v>27</v>
      </c>
      <c r="Z764" t="s">
        <v>27</v>
      </c>
      <c r="AA764" t="s">
        <v>27</v>
      </c>
      <c r="AB764" t="s">
        <v>5363</v>
      </c>
      <c r="AC764" t="s">
        <v>5363</v>
      </c>
    </row>
    <row r="765" spans="1:29" x14ac:dyDescent="0.25">
      <c r="A765" s="7" t="s">
        <v>1552</v>
      </c>
      <c r="B765" s="8">
        <v>1024573</v>
      </c>
      <c r="C765" s="8">
        <v>24126</v>
      </c>
      <c r="D765" s="8">
        <v>5.7153934169999996</v>
      </c>
      <c r="E765" s="8">
        <v>5.6868706270000002</v>
      </c>
      <c r="F765" s="8">
        <v>5.476355656</v>
      </c>
      <c r="G765" s="8">
        <v>5.438990714</v>
      </c>
      <c r="H765" s="8">
        <v>5.2000169979999997</v>
      </c>
      <c r="I765" s="8">
        <v>5.1430374509999996</v>
      </c>
      <c r="J765" s="8">
        <v>5.1130799319999998</v>
      </c>
      <c r="K765" s="8">
        <v>5</v>
      </c>
      <c r="L765" s="8">
        <v>5.9956877540000004</v>
      </c>
      <c r="M765" s="8">
        <v>0.43447222200000002</v>
      </c>
      <c r="N765" s="8">
        <v>7.7081103759999996</v>
      </c>
      <c r="O765" s="8">
        <v>4.8654709</v>
      </c>
      <c r="P765" s="8" t="s">
        <v>26</v>
      </c>
      <c r="Q765" s="8" t="s">
        <v>26</v>
      </c>
      <c r="R765" s="8" t="s">
        <v>26</v>
      </c>
      <c r="S765" s="8" t="s">
        <v>27</v>
      </c>
      <c r="T765" s="8" t="s">
        <v>27</v>
      </c>
      <c r="U765" s="8" t="s">
        <v>27</v>
      </c>
      <c r="V765" s="9">
        <v>389.3</v>
      </c>
      <c r="W765" s="9">
        <v>3.0007673693768</v>
      </c>
      <c r="X765" t="e">
        <f>VLOOKUP(B765,[1]Daphnia!F$2:J$1059,5,FALSE)</f>
        <v>#N/A</v>
      </c>
      <c r="Y765">
        <v>5.3</v>
      </c>
      <c r="Z765" t="s">
        <v>27</v>
      </c>
      <c r="AA765">
        <v>20</v>
      </c>
      <c r="AB765" t="s">
        <v>5363</v>
      </c>
      <c r="AC765" t="s">
        <v>5363</v>
      </c>
    </row>
    <row r="766" spans="1:29" ht="45" x14ac:dyDescent="0.25">
      <c r="A766" s="7" t="s">
        <v>1554</v>
      </c>
      <c r="B766" s="8">
        <v>501027492</v>
      </c>
      <c r="C766" s="8">
        <v>47307</v>
      </c>
      <c r="D766" s="8">
        <v>5.7326378910000004</v>
      </c>
      <c r="E766" s="8">
        <v>5.9156777170000003</v>
      </c>
      <c r="F766" s="8">
        <v>5.8486277299999996</v>
      </c>
      <c r="G766" s="8">
        <v>5.7254952030000004</v>
      </c>
      <c r="H766" s="8">
        <v>5.6677696820000003</v>
      </c>
      <c r="I766" s="8">
        <v>5.8130353509999999</v>
      </c>
      <c r="J766" s="8">
        <v>5.5166399540000004</v>
      </c>
      <c r="K766" s="8">
        <v>200</v>
      </c>
      <c r="L766" s="8">
        <v>5.9999619239999999</v>
      </c>
      <c r="M766" s="8">
        <v>0.22108433599999999</v>
      </c>
      <c r="N766" s="8">
        <v>1000</v>
      </c>
      <c r="O766" s="8">
        <v>5.084129935</v>
      </c>
      <c r="P766" s="8">
        <v>0.64</v>
      </c>
      <c r="Q766" s="8">
        <v>0.64</v>
      </c>
      <c r="R766" s="8" t="s">
        <v>26</v>
      </c>
      <c r="S766" s="8" t="s">
        <v>27</v>
      </c>
      <c r="T766" s="8" t="s">
        <v>27</v>
      </c>
      <c r="U766" s="8" t="s">
        <v>27</v>
      </c>
      <c r="V766" s="9">
        <v>390.43900000000002</v>
      </c>
      <c r="W766" s="9">
        <v>390.43900000000002</v>
      </c>
      <c r="X766" t="e">
        <f>VLOOKUP(B766,[1]Daphnia!F$2:J$1059,5,FALSE)</f>
        <v>#N/A</v>
      </c>
      <c r="Y766" t="s">
        <v>27</v>
      </c>
      <c r="Z766" t="s">
        <v>27</v>
      </c>
      <c r="AA766" t="s">
        <v>27</v>
      </c>
      <c r="AB766" t="s">
        <v>5363</v>
      </c>
      <c r="AC766" t="s">
        <v>5363</v>
      </c>
    </row>
    <row r="767" spans="1:29" x14ac:dyDescent="0.25">
      <c r="A767" s="7" t="s">
        <v>1556</v>
      </c>
      <c r="B767" s="8">
        <v>6422862</v>
      </c>
      <c r="C767" s="8">
        <v>27625</v>
      </c>
      <c r="D767" s="8">
        <v>5.8288010950000002</v>
      </c>
      <c r="E767" s="8">
        <v>5.8335426989999997</v>
      </c>
      <c r="F767" s="8">
        <v>5.8236376820000002</v>
      </c>
      <c r="G767" s="8">
        <v>5.7751346720000001</v>
      </c>
      <c r="H767" s="8">
        <v>5.8224720909999998</v>
      </c>
      <c r="I767" s="8">
        <v>5.8676171410000002</v>
      </c>
      <c r="J767" s="8">
        <v>5.7690682989999997</v>
      </c>
      <c r="K767" s="8" t="s">
        <v>25</v>
      </c>
      <c r="L767" s="8">
        <v>5.9988314999999997</v>
      </c>
      <c r="M767" s="8">
        <v>4.3081291000000001E-2</v>
      </c>
      <c r="N767" s="8">
        <v>999.99999849999995</v>
      </c>
      <c r="O767" s="8">
        <v>5.5992727110000002</v>
      </c>
      <c r="P767" s="8" t="s">
        <v>26</v>
      </c>
      <c r="Q767" s="8" t="s">
        <v>26</v>
      </c>
      <c r="R767" s="8" t="s">
        <v>26</v>
      </c>
      <c r="S767" s="8" t="s">
        <v>27</v>
      </c>
      <c r="T767" s="8" t="s">
        <v>27</v>
      </c>
      <c r="U767" s="8" t="s">
        <v>27</v>
      </c>
      <c r="V767" s="9">
        <v>390.56400000000002</v>
      </c>
      <c r="W767" s="9">
        <v>390.56399941415401</v>
      </c>
      <c r="X767" t="e">
        <f>VLOOKUP(B767,[1]Daphnia!F$2:J$1059,5,FALSE)</f>
        <v>#N/A</v>
      </c>
      <c r="Y767" t="s">
        <v>27</v>
      </c>
      <c r="Z767" t="s">
        <v>27</v>
      </c>
      <c r="AA767" t="s">
        <v>27</v>
      </c>
      <c r="AB767" t="s">
        <v>5363</v>
      </c>
      <c r="AC767" t="s">
        <v>5363</v>
      </c>
    </row>
    <row r="768" spans="1:29" x14ac:dyDescent="0.25">
      <c r="A768" s="7" t="s">
        <v>1558</v>
      </c>
      <c r="B768" s="8">
        <v>117817</v>
      </c>
      <c r="C768" s="8">
        <v>20607</v>
      </c>
      <c r="D768" s="8">
        <v>5.8987915720000004</v>
      </c>
      <c r="E768" s="8">
        <v>5.9061399950000002</v>
      </c>
      <c r="F768" s="8">
        <v>5.7628618569999999</v>
      </c>
      <c r="G768" s="8">
        <v>5.8452377560000004</v>
      </c>
      <c r="H768" s="8">
        <v>5.6669706299999998</v>
      </c>
      <c r="I768" s="8">
        <v>6.0179307230000001</v>
      </c>
      <c r="J768" s="8">
        <v>5.7606719200000001</v>
      </c>
      <c r="K768" s="8" t="s">
        <v>25</v>
      </c>
      <c r="L768" s="8">
        <v>5.9984212169999997</v>
      </c>
      <c r="M768" s="8">
        <v>0.58968776899999997</v>
      </c>
      <c r="N768" s="8">
        <v>2.685055277</v>
      </c>
      <c r="O768" s="8">
        <v>5.6798243990000001</v>
      </c>
      <c r="P768" s="8" t="s">
        <v>26</v>
      </c>
      <c r="Q768" s="8" t="s">
        <v>26</v>
      </c>
      <c r="R768" s="8" t="s">
        <v>26</v>
      </c>
      <c r="S768" s="8">
        <v>0</v>
      </c>
      <c r="T768" s="8" t="s">
        <v>27</v>
      </c>
      <c r="U768" s="8" t="s">
        <v>27</v>
      </c>
      <c r="V768" s="9">
        <v>390.56400000000002</v>
      </c>
      <c r="W768" s="9">
        <v>1.0486859292062281</v>
      </c>
      <c r="X768" t="e">
        <f>VLOOKUP(B768,[1]Daphnia!F$2:J$1059,5,FALSE)</f>
        <v>#N/A</v>
      </c>
      <c r="Y768" t="s">
        <v>27</v>
      </c>
      <c r="Z768" t="s">
        <v>27</v>
      </c>
      <c r="AA768" t="s">
        <v>27</v>
      </c>
      <c r="AB768" t="s">
        <v>5363</v>
      </c>
      <c r="AC768" t="s">
        <v>5363</v>
      </c>
    </row>
    <row r="769" spans="1:29" x14ac:dyDescent="0.25">
      <c r="A769" s="7" t="s">
        <v>1560</v>
      </c>
      <c r="B769" s="8">
        <v>117840</v>
      </c>
      <c r="C769" s="8">
        <v>21956</v>
      </c>
      <c r="D769" s="8">
        <v>5.9321845900000003</v>
      </c>
      <c r="E769" s="8">
        <v>5.8715519880000002</v>
      </c>
      <c r="F769" s="8">
        <v>5.8962034059999997</v>
      </c>
      <c r="G769" s="8">
        <v>5.8523984919999998</v>
      </c>
      <c r="H769" s="8">
        <v>5.8765271940000003</v>
      </c>
      <c r="I769" s="8">
        <v>5.8326639010000001</v>
      </c>
      <c r="J769" s="8">
        <v>5.8266675330000002</v>
      </c>
      <c r="K769" s="8" t="s">
        <v>25</v>
      </c>
      <c r="L769" s="8">
        <v>6.0014236429999999</v>
      </c>
      <c r="M769" s="8">
        <v>0.163644137</v>
      </c>
      <c r="N769" s="8">
        <v>1000</v>
      </c>
      <c r="O769" s="8">
        <v>5.60692594</v>
      </c>
      <c r="P769" s="8" t="s">
        <v>26</v>
      </c>
      <c r="Q769" s="8" t="s">
        <v>26</v>
      </c>
      <c r="R769" s="8" t="s">
        <v>26</v>
      </c>
      <c r="S769" s="8" t="s">
        <v>27</v>
      </c>
      <c r="T769" s="8" t="s">
        <v>27</v>
      </c>
      <c r="U769" s="8" t="s">
        <v>27</v>
      </c>
      <c r="V769" s="9">
        <v>390.56400000000002</v>
      </c>
      <c r="W769" s="9">
        <v>390.56400000000002</v>
      </c>
      <c r="X769" t="e">
        <f>VLOOKUP(B769,[1]Daphnia!F$2:J$1059,5,FALSE)</f>
        <v>#N/A</v>
      </c>
      <c r="Y769" t="s">
        <v>27</v>
      </c>
      <c r="Z769" t="s">
        <v>27</v>
      </c>
      <c r="AA769" t="s">
        <v>27</v>
      </c>
      <c r="AB769" t="s">
        <v>4568</v>
      </c>
      <c r="AC769" t="s">
        <v>4569</v>
      </c>
    </row>
    <row r="770" spans="1:29" x14ac:dyDescent="0.25">
      <c r="A770" s="7" t="s">
        <v>1562</v>
      </c>
      <c r="B770" s="8">
        <v>52645531</v>
      </c>
      <c r="C770" s="8">
        <v>22292</v>
      </c>
      <c r="D770" s="8">
        <v>5.9068422419999997</v>
      </c>
      <c r="E770" s="8">
        <v>5.9023974260000003</v>
      </c>
      <c r="F770" s="8">
        <v>5.6708197519999999</v>
      </c>
      <c r="G770" s="8">
        <v>5.5582568200000004</v>
      </c>
      <c r="H770" s="8">
        <v>5.4066304650000001</v>
      </c>
      <c r="I770" s="8">
        <v>4.9810138860000004</v>
      </c>
      <c r="J770" s="8">
        <v>5.2353693479999999</v>
      </c>
      <c r="K770" s="8">
        <v>10</v>
      </c>
      <c r="L770" s="8">
        <v>6.0021805029999999</v>
      </c>
      <c r="M770" s="8">
        <v>0.80098082900000001</v>
      </c>
      <c r="N770" s="8">
        <v>11.15456779</v>
      </c>
      <c r="O770" s="8">
        <v>5.0159084099999998</v>
      </c>
      <c r="P770" s="8" t="s">
        <v>26</v>
      </c>
      <c r="Q770" s="8" t="s">
        <v>26</v>
      </c>
      <c r="R770" s="8" t="s">
        <v>26</v>
      </c>
      <c r="S770" s="8">
        <v>12</v>
      </c>
      <c r="T770" s="8">
        <v>2.69</v>
      </c>
      <c r="U770" s="8">
        <v>3</v>
      </c>
      <c r="V770" s="9">
        <v>391.29</v>
      </c>
      <c r="W770" s="9">
        <v>4.3646708305491</v>
      </c>
      <c r="X770">
        <f>VLOOKUP(B770,[1]Daphnia!F$2:J$1059,5,FALSE)</f>
        <v>7.2</v>
      </c>
      <c r="Y770">
        <v>7.4312362316467535</v>
      </c>
      <c r="Z770">
        <v>10.485983646484842</v>
      </c>
      <c r="AA770">
        <v>4.9324379324169554</v>
      </c>
      <c r="AB770" t="s">
        <v>5363</v>
      </c>
      <c r="AC770" t="s">
        <v>5363</v>
      </c>
    </row>
    <row r="771" spans="1:29" ht="60" x14ac:dyDescent="0.25">
      <c r="A771" s="7" t="s">
        <v>1564</v>
      </c>
      <c r="B771" s="8" t="s">
        <v>1565</v>
      </c>
      <c r="C771" s="8">
        <v>47330</v>
      </c>
      <c r="D771" s="8">
        <v>5.882583017</v>
      </c>
      <c r="E771" s="8">
        <v>5.7877076069999998</v>
      </c>
      <c r="F771" s="8">
        <v>5.7111551880000002</v>
      </c>
      <c r="G771" s="8">
        <v>5.7957866429999996</v>
      </c>
      <c r="H771" s="8">
        <v>5.8160573729999996</v>
      </c>
      <c r="I771" s="8">
        <v>5.6585349120000004</v>
      </c>
      <c r="J771" s="8">
        <v>5.0455430029999997</v>
      </c>
      <c r="K771" s="8">
        <v>100</v>
      </c>
      <c r="L771" s="8">
        <v>5.9252298019999996</v>
      </c>
      <c r="M771" s="8">
        <v>1.940521296</v>
      </c>
      <c r="N771" s="8">
        <v>300.51666829999999</v>
      </c>
      <c r="O771" s="8">
        <v>3.1349999999999998</v>
      </c>
      <c r="P771" s="8">
        <v>64</v>
      </c>
      <c r="Q771" s="8" t="s">
        <v>26</v>
      </c>
      <c r="R771" s="8">
        <v>64</v>
      </c>
      <c r="S771" s="8" t="s">
        <v>27</v>
      </c>
      <c r="T771" s="8" t="s">
        <v>27</v>
      </c>
      <c r="U771" s="8" t="s">
        <v>27</v>
      </c>
      <c r="V771" s="9">
        <v>391.38200000000001</v>
      </c>
      <c r="W771" s="9">
        <v>117.61681467259061</v>
      </c>
      <c r="X771" t="e">
        <f>VLOOKUP(B771,[1]Daphnia!F$2:J$1059,5,FALSE)</f>
        <v>#N/A</v>
      </c>
      <c r="Y771" t="s">
        <v>27</v>
      </c>
      <c r="Z771" t="s">
        <v>27</v>
      </c>
      <c r="AA771" t="s">
        <v>27</v>
      </c>
      <c r="AB771" t="s">
        <v>5363</v>
      </c>
      <c r="AC771" t="s">
        <v>5363</v>
      </c>
    </row>
    <row r="772" spans="1:29" ht="45" x14ac:dyDescent="0.25">
      <c r="A772" s="7" t="s">
        <v>1566</v>
      </c>
      <c r="B772" s="8" t="s">
        <v>1567</v>
      </c>
      <c r="C772" s="8">
        <v>47342</v>
      </c>
      <c r="D772" s="8">
        <v>5.8847041019999997</v>
      </c>
      <c r="E772" s="8">
        <v>5.689515428</v>
      </c>
      <c r="F772" s="8">
        <v>5.609628785</v>
      </c>
      <c r="G772" s="8">
        <v>5.4949960579999999</v>
      </c>
      <c r="H772" s="8">
        <v>4.9808645089999999</v>
      </c>
      <c r="I772" s="8">
        <v>4.3936094990000001</v>
      </c>
      <c r="J772" s="8" t="s">
        <v>27</v>
      </c>
      <c r="K772" s="8">
        <v>5</v>
      </c>
      <c r="L772" s="8">
        <v>5.9832725030000002</v>
      </c>
      <c r="M772" s="8">
        <v>0.65733801000000003</v>
      </c>
      <c r="N772" s="8">
        <v>90.634158600000006</v>
      </c>
      <c r="O772" s="8">
        <v>3.1349999999999998</v>
      </c>
      <c r="P772" s="8">
        <v>57.92</v>
      </c>
      <c r="Q772" s="8">
        <v>57.92</v>
      </c>
      <c r="R772" s="8" t="s">
        <v>26</v>
      </c>
      <c r="S772" s="8" t="s">
        <v>27</v>
      </c>
      <c r="T772" s="8" t="s">
        <v>27</v>
      </c>
      <c r="U772" s="8" t="s">
        <v>27</v>
      </c>
      <c r="V772" s="9">
        <v>392.36</v>
      </c>
      <c r="W772" s="9">
        <v>35.561218468296005</v>
      </c>
      <c r="X772" t="e">
        <f>VLOOKUP(B772,[1]Daphnia!F$2:J$1059,5,FALSE)</f>
        <v>#N/A</v>
      </c>
      <c r="Y772" t="s">
        <v>27</v>
      </c>
      <c r="Z772" t="s">
        <v>27</v>
      </c>
      <c r="AA772" t="s">
        <v>27</v>
      </c>
      <c r="AB772" t="s">
        <v>5363</v>
      </c>
      <c r="AC772" t="s">
        <v>5363</v>
      </c>
    </row>
    <row r="773" spans="1:29" x14ac:dyDescent="0.25">
      <c r="A773" s="7" t="s">
        <v>1568</v>
      </c>
      <c r="B773" s="8">
        <v>112529154</v>
      </c>
      <c r="C773" s="8">
        <v>44203</v>
      </c>
      <c r="D773" s="8">
        <v>5.9809259079999997</v>
      </c>
      <c r="E773" s="8">
        <v>5.943434216</v>
      </c>
      <c r="F773" s="8">
        <v>5.9482369500000001</v>
      </c>
      <c r="G773" s="8">
        <v>5.962542376</v>
      </c>
      <c r="H773" s="8">
        <v>5.913166962</v>
      </c>
      <c r="I773" s="8">
        <v>5.8749170489999996</v>
      </c>
      <c r="J773" s="8">
        <v>5.7585323319999997</v>
      </c>
      <c r="K773" s="8" t="s">
        <v>25</v>
      </c>
      <c r="L773" s="8">
        <v>5.9921161359999999</v>
      </c>
      <c r="M773" s="8">
        <v>0.78370658699999995</v>
      </c>
      <c r="N773" s="8">
        <v>1000</v>
      </c>
      <c r="O773" s="8">
        <v>5.0346248390000001</v>
      </c>
      <c r="P773" s="8">
        <v>0.64</v>
      </c>
      <c r="Q773" s="8" t="s">
        <v>26</v>
      </c>
      <c r="R773" s="8">
        <v>0.64</v>
      </c>
      <c r="S773" s="8" t="s">
        <v>27</v>
      </c>
      <c r="T773" s="8" t="s">
        <v>27</v>
      </c>
      <c r="U773" s="8" t="s">
        <v>27</v>
      </c>
      <c r="V773" s="9">
        <v>392.9</v>
      </c>
      <c r="W773" s="9">
        <v>392.9</v>
      </c>
      <c r="X773" t="e">
        <f>VLOOKUP(B773,[1]Daphnia!F$2:J$1059,5,FALSE)</f>
        <v>#N/A</v>
      </c>
      <c r="Y773" t="s">
        <v>27</v>
      </c>
      <c r="Z773" t="s">
        <v>27</v>
      </c>
      <c r="AA773" t="s">
        <v>27</v>
      </c>
      <c r="AB773" t="s">
        <v>5363</v>
      </c>
      <c r="AC773" t="s">
        <v>5363</v>
      </c>
    </row>
    <row r="774" spans="1:29" x14ac:dyDescent="0.25">
      <c r="A774" s="7" t="s">
        <v>1570</v>
      </c>
      <c r="B774" s="8">
        <v>83794</v>
      </c>
      <c r="C774" s="8">
        <v>21248</v>
      </c>
      <c r="D774" s="8">
        <v>5.1629253970000004</v>
      </c>
      <c r="E774" s="8">
        <v>6.5076618579999996</v>
      </c>
      <c r="F774" s="8">
        <v>6.1222613340000001</v>
      </c>
      <c r="G774" s="8">
        <v>6.2624458900000004</v>
      </c>
      <c r="H774" s="8">
        <v>6.3943800839999998</v>
      </c>
      <c r="I774" s="8">
        <v>6.4496941259999998</v>
      </c>
      <c r="J774" s="8">
        <v>4.0705812909999999</v>
      </c>
      <c r="K774" s="8">
        <v>200</v>
      </c>
      <c r="L774" s="8">
        <v>5.9531641129999997</v>
      </c>
      <c r="M774" s="8">
        <v>24.990327879999999</v>
      </c>
      <c r="N774" s="8">
        <v>180.56000349999999</v>
      </c>
      <c r="O774" s="8">
        <v>3.959828624</v>
      </c>
      <c r="P774" s="8">
        <v>0.64</v>
      </c>
      <c r="Q774" s="8">
        <v>0.64</v>
      </c>
      <c r="R774" s="8" t="s">
        <v>26</v>
      </c>
      <c r="S774" s="8">
        <v>40</v>
      </c>
      <c r="T774" s="8">
        <v>1.3600000000000001E-3</v>
      </c>
      <c r="U774" s="8" t="s">
        <v>27</v>
      </c>
      <c r="V774" s="9">
        <v>394.423</v>
      </c>
      <c r="W774" s="9">
        <v>71.217018260480486</v>
      </c>
      <c r="X774">
        <f>VLOOKUP(B774,[1]Daphnia!F$2:J$1059,5,FALSE)</f>
        <v>3.7</v>
      </c>
      <c r="Y774">
        <v>5.4750995582488207</v>
      </c>
      <c r="Z774">
        <v>4</v>
      </c>
      <c r="AA774">
        <v>4.2637746891122363</v>
      </c>
      <c r="AB774" t="s">
        <v>5363</v>
      </c>
      <c r="AC774" t="s">
        <v>5363</v>
      </c>
    </row>
    <row r="775" spans="1:29" x14ac:dyDescent="0.25">
      <c r="A775" s="7" t="s">
        <v>1572</v>
      </c>
      <c r="B775" s="8">
        <v>124947</v>
      </c>
      <c r="C775" s="8">
        <v>40742</v>
      </c>
      <c r="D775" s="8">
        <v>5.8953644179999998</v>
      </c>
      <c r="E775" s="8">
        <v>5.8639564499999999</v>
      </c>
      <c r="F775" s="8">
        <v>5.8681793779999998</v>
      </c>
      <c r="G775" s="8">
        <v>5.8706728110000004</v>
      </c>
      <c r="H775" s="8">
        <v>5.9224209170000002</v>
      </c>
      <c r="I775" s="8">
        <v>5.8617909179999996</v>
      </c>
      <c r="J775" s="8">
        <v>5.7887966689999999</v>
      </c>
      <c r="K775" s="8" t="s">
        <v>25</v>
      </c>
      <c r="L775" s="8">
        <v>6.0006316460000004</v>
      </c>
      <c r="M775" s="8">
        <v>0.106758266</v>
      </c>
      <c r="N775" s="8">
        <v>1000</v>
      </c>
      <c r="O775" s="8">
        <v>5.655987691</v>
      </c>
      <c r="P775" s="8">
        <v>6.4000000000000003E-3</v>
      </c>
      <c r="Q775" s="8">
        <v>6.4000000000000003E-3</v>
      </c>
      <c r="R775" s="8">
        <v>64</v>
      </c>
      <c r="S775" s="8" t="s">
        <v>27</v>
      </c>
      <c r="T775" s="8" t="s">
        <v>27</v>
      </c>
      <c r="U775" s="8" t="s">
        <v>27</v>
      </c>
      <c r="V775" s="9">
        <v>394.43900000000002</v>
      </c>
      <c r="W775" s="9">
        <v>394.43900000000002</v>
      </c>
      <c r="X775" t="e">
        <f>VLOOKUP(B775,[1]Daphnia!F$2:J$1059,5,FALSE)</f>
        <v>#N/A</v>
      </c>
      <c r="Y775" t="s">
        <v>27</v>
      </c>
      <c r="Z775" t="s">
        <v>27</v>
      </c>
      <c r="AA775" t="s">
        <v>27</v>
      </c>
      <c r="AB775" t="s">
        <v>4575</v>
      </c>
      <c r="AC775" t="s">
        <v>4581</v>
      </c>
    </row>
    <row r="776" spans="1:29" x14ac:dyDescent="0.25">
      <c r="A776" s="7" t="s">
        <v>1574</v>
      </c>
      <c r="B776" s="8">
        <v>117718602</v>
      </c>
      <c r="C776" s="8">
        <v>32488</v>
      </c>
      <c r="D776" s="8">
        <v>6.0473280259999997</v>
      </c>
      <c r="E776" s="8">
        <v>5.8916589530000003</v>
      </c>
      <c r="F776" s="8">
        <v>5.9986141999999996</v>
      </c>
      <c r="G776" s="8">
        <v>5.9837546870000002</v>
      </c>
      <c r="H776" s="8">
        <v>4.7976402670000002</v>
      </c>
      <c r="I776" s="8">
        <v>4.4043031270000004</v>
      </c>
      <c r="J776" s="8">
        <v>3.6119535680000001</v>
      </c>
      <c r="K776" s="8">
        <v>50</v>
      </c>
      <c r="L776" s="8">
        <v>6.0092844660000004</v>
      </c>
      <c r="M776" s="8">
        <v>1.389177868</v>
      </c>
      <c r="N776" s="8">
        <v>73.175185580000004</v>
      </c>
      <c r="O776" s="8">
        <v>3.1349999999999998</v>
      </c>
      <c r="P776" s="8" t="s">
        <v>26</v>
      </c>
      <c r="Q776" s="8" t="s">
        <v>26</v>
      </c>
      <c r="R776" s="8" t="s">
        <v>26</v>
      </c>
      <c r="S776" s="8">
        <v>40</v>
      </c>
      <c r="T776" s="8">
        <v>24.5</v>
      </c>
      <c r="U776" s="8">
        <v>32.700000000000003</v>
      </c>
      <c r="V776" s="9">
        <v>396.38</v>
      </c>
      <c r="W776" s="9">
        <v>29.005180060200402</v>
      </c>
      <c r="X776">
        <f>VLOOKUP(B776,[1]Daphnia!F$2:J$1059,5,FALSE)</f>
        <v>6100</v>
      </c>
      <c r="Y776">
        <v>3500</v>
      </c>
      <c r="Z776" t="s">
        <v>27</v>
      </c>
      <c r="AA776">
        <v>3400</v>
      </c>
      <c r="AB776" t="s">
        <v>5363</v>
      </c>
      <c r="AC776" t="s">
        <v>5363</v>
      </c>
    </row>
    <row r="777" spans="1:29" ht="75" x14ac:dyDescent="0.25">
      <c r="A777" s="7" t="s">
        <v>1576</v>
      </c>
      <c r="B777" s="8" t="s">
        <v>1577</v>
      </c>
      <c r="C777" s="8">
        <v>47248</v>
      </c>
      <c r="D777" s="8">
        <v>5.8618176990000004</v>
      </c>
      <c r="E777" s="8">
        <v>5.8845386519999998</v>
      </c>
      <c r="F777" s="8">
        <v>5.8842172289999999</v>
      </c>
      <c r="G777" s="8">
        <v>5.8822880929999997</v>
      </c>
      <c r="H777" s="8">
        <v>5.9030751229999998</v>
      </c>
      <c r="I777" s="8">
        <v>5.8303439859999999</v>
      </c>
      <c r="J777" s="8">
        <v>5.2334510940000003</v>
      </c>
      <c r="K777" s="8">
        <v>200</v>
      </c>
      <c r="L777" s="8">
        <v>5.9553582330000001</v>
      </c>
      <c r="M777" s="8">
        <v>2.7403381960000002</v>
      </c>
      <c r="N777" s="8">
        <v>295.07805089999999</v>
      </c>
      <c r="O777" s="8">
        <v>3.1349999999999998</v>
      </c>
      <c r="P777" s="8">
        <v>6.4000000000000003E-3</v>
      </c>
      <c r="Q777" s="8" t="s">
        <v>26</v>
      </c>
      <c r="R777" s="8">
        <v>6.4000000000000003E-3</v>
      </c>
      <c r="S777" s="8" t="s">
        <v>27</v>
      </c>
      <c r="T777" s="8" t="s">
        <v>27</v>
      </c>
      <c r="U777" s="8" t="s">
        <v>27</v>
      </c>
      <c r="V777" s="9">
        <v>396.45</v>
      </c>
      <c r="W777" s="9">
        <v>116.983693279305</v>
      </c>
      <c r="X777" t="e">
        <f>VLOOKUP(B777,[1]Daphnia!F$2:J$1059,5,FALSE)</f>
        <v>#N/A</v>
      </c>
      <c r="Y777" t="s">
        <v>27</v>
      </c>
      <c r="Z777" t="s">
        <v>27</v>
      </c>
      <c r="AA777" t="s">
        <v>27</v>
      </c>
      <c r="AB777" t="s">
        <v>5363</v>
      </c>
      <c r="AC777" t="s">
        <v>5363</v>
      </c>
    </row>
    <row r="778" spans="1:29" ht="45" x14ac:dyDescent="0.25">
      <c r="A778" s="7" t="s">
        <v>1578</v>
      </c>
      <c r="B778" s="8">
        <v>124378774</v>
      </c>
      <c r="C778" s="8">
        <v>47258</v>
      </c>
      <c r="D778" s="8">
        <v>5.9948400949999998</v>
      </c>
      <c r="E778" s="8">
        <v>5.7890218429999996</v>
      </c>
      <c r="F778" s="8">
        <v>5.9067585649999996</v>
      </c>
      <c r="G778" s="8">
        <v>5.7659277749999998</v>
      </c>
      <c r="H778" s="8">
        <v>5.8869183869999997</v>
      </c>
      <c r="I778" s="8">
        <v>5.7651581939999996</v>
      </c>
      <c r="J778" s="8">
        <v>5.6104143100000003</v>
      </c>
      <c r="K778" s="8">
        <v>200</v>
      </c>
      <c r="L778" s="8">
        <v>6.0008132850000004</v>
      </c>
      <c r="M778" s="8">
        <v>0.30609418300000002</v>
      </c>
      <c r="N778" s="8">
        <v>999.99999990000003</v>
      </c>
      <c r="O778" s="8">
        <v>5.1828224799999996</v>
      </c>
      <c r="P778" s="8">
        <v>5.7919999999999998</v>
      </c>
      <c r="Q778" s="8">
        <v>5.7919999999999998</v>
      </c>
      <c r="R778" s="8" t="s">
        <v>26</v>
      </c>
      <c r="S778" s="8" t="s">
        <v>27</v>
      </c>
      <c r="T778" s="8" t="s">
        <v>27</v>
      </c>
      <c r="U778" s="8" t="s">
        <v>27</v>
      </c>
      <c r="V778" s="9">
        <v>396.53100000000001</v>
      </c>
      <c r="W778" s="9">
        <v>396.53099996034689</v>
      </c>
      <c r="X778" t="e">
        <f>VLOOKUP(B778,[1]Daphnia!F$2:J$1059,5,FALSE)</f>
        <v>#N/A</v>
      </c>
      <c r="Y778" t="s">
        <v>27</v>
      </c>
      <c r="Z778" t="s">
        <v>27</v>
      </c>
      <c r="AA778" t="s">
        <v>27</v>
      </c>
      <c r="AB778" t="s">
        <v>5363</v>
      </c>
      <c r="AC778" t="s">
        <v>5363</v>
      </c>
    </row>
    <row r="779" spans="1:29" ht="45" x14ac:dyDescent="0.25">
      <c r="A779" s="7" t="s">
        <v>1580</v>
      </c>
      <c r="B779" s="8">
        <v>742693385</v>
      </c>
      <c r="C779" s="8">
        <v>47348</v>
      </c>
      <c r="D779" s="8">
        <v>5.8643419730000002</v>
      </c>
      <c r="E779" s="8">
        <v>5.7776862339999999</v>
      </c>
      <c r="F779" s="8">
        <v>5.7472410780000001</v>
      </c>
      <c r="G779" s="8">
        <v>5.6573764049999999</v>
      </c>
      <c r="H779" s="8">
        <v>5.20413704</v>
      </c>
      <c r="I779" s="8">
        <v>4.5751933280000001</v>
      </c>
      <c r="J779" s="8">
        <v>4.469609846</v>
      </c>
      <c r="K779" s="8">
        <v>10</v>
      </c>
      <c r="L779" s="8">
        <v>5.9841734119999996</v>
      </c>
      <c r="M779" s="8">
        <v>0.70198297899999995</v>
      </c>
      <c r="N779" s="8">
        <v>147.95993369999999</v>
      </c>
      <c r="O779" s="8">
        <v>3.1349999999999998</v>
      </c>
      <c r="P779" s="8">
        <v>6.4</v>
      </c>
      <c r="Q779" s="8">
        <v>64</v>
      </c>
      <c r="R779" s="8">
        <v>6.4</v>
      </c>
      <c r="S779" s="8" t="s">
        <v>27</v>
      </c>
      <c r="T779" s="8" t="s">
        <v>27</v>
      </c>
      <c r="U779" s="8" t="s">
        <v>27</v>
      </c>
      <c r="V779" s="9">
        <v>396.84</v>
      </c>
      <c r="W779" s="9">
        <v>58.716420089507992</v>
      </c>
      <c r="X779" t="e">
        <f>VLOOKUP(B779,[1]Daphnia!F$2:J$1059,5,FALSE)</f>
        <v>#N/A</v>
      </c>
      <c r="Y779" t="s">
        <v>27</v>
      </c>
      <c r="Z779" t="s">
        <v>27</v>
      </c>
      <c r="AA779" t="s">
        <v>27</v>
      </c>
      <c r="AB779" t="s">
        <v>5363</v>
      </c>
      <c r="AC779" t="s">
        <v>5363</v>
      </c>
    </row>
    <row r="780" spans="1:29" ht="75" x14ac:dyDescent="0.25">
      <c r="A780" s="7" t="s">
        <v>1582</v>
      </c>
      <c r="B780" s="8" t="s">
        <v>1583</v>
      </c>
      <c r="C780" s="8">
        <v>47291</v>
      </c>
      <c r="D780" s="8">
        <v>5.7844024000000003</v>
      </c>
      <c r="E780" s="8">
        <v>5.7427032330000003</v>
      </c>
      <c r="F780" s="8">
        <v>5.7017253349999999</v>
      </c>
      <c r="G780" s="8">
        <v>5.7251804599999998</v>
      </c>
      <c r="H780" s="8">
        <v>5.630697982</v>
      </c>
      <c r="I780" s="8">
        <v>5.6150391700000002</v>
      </c>
      <c r="J780" s="8">
        <v>5.6129833089999996</v>
      </c>
      <c r="K780" s="8">
        <v>50</v>
      </c>
      <c r="L780" s="8">
        <v>6.0027765659999996</v>
      </c>
      <c r="M780" s="8">
        <v>0.150682328</v>
      </c>
      <c r="N780" s="8">
        <v>1000</v>
      </c>
      <c r="O780" s="8">
        <v>5.0965707739999999</v>
      </c>
      <c r="P780" s="8">
        <v>6.4</v>
      </c>
      <c r="Q780" s="8">
        <v>6.4</v>
      </c>
      <c r="R780" s="8" t="s">
        <v>26</v>
      </c>
      <c r="S780" s="8" t="s">
        <v>27</v>
      </c>
      <c r="T780" s="8" t="s">
        <v>27</v>
      </c>
      <c r="U780" s="8" t="s">
        <v>27</v>
      </c>
      <c r="V780" s="9">
        <v>397.43799999999999</v>
      </c>
      <c r="W780" s="9">
        <v>397.43799999999999</v>
      </c>
      <c r="X780" t="e">
        <f>VLOOKUP(B780,[1]Daphnia!F$2:J$1059,5,FALSE)</f>
        <v>#N/A</v>
      </c>
      <c r="Y780" t="s">
        <v>27</v>
      </c>
      <c r="Z780" t="s">
        <v>27</v>
      </c>
      <c r="AA780" t="s">
        <v>27</v>
      </c>
      <c r="AB780" t="s">
        <v>5363</v>
      </c>
      <c r="AC780" t="s">
        <v>5363</v>
      </c>
    </row>
    <row r="781" spans="1:29" x14ac:dyDescent="0.25">
      <c r="A781" s="7" t="s">
        <v>1584</v>
      </c>
      <c r="B781" s="8">
        <v>741582</v>
      </c>
      <c r="C781" s="8">
        <v>32329</v>
      </c>
      <c r="D781" s="8">
        <v>6.0159192429999999</v>
      </c>
      <c r="E781" s="8">
        <v>5.960786036</v>
      </c>
      <c r="F781" s="8">
        <v>5.961831707</v>
      </c>
      <c r="G781" s="8">
        <v>5.9372745680000003</v>
      </c>
      <c r="H781" s="8">
        <v>4.3609388769999997</v>
      </c>
      <c r="I781" s="8">
        <v>3.547920629</v>
      </c>
      <c r="J781" s="8">
        <v>3.674692844</v>
      </c>
      <c r="K781" s="8">
        <v>50</v>
      </c>
      <c r="L781" s="8">
        <v>5.9873891820000003</v>
      </c>
      <c r="M781" s="8">
        <v>24.999958620000001</v>
      </c>
      <c r="N781" s="8">
        <v>49.059501500000003</v>
      </c>
      <c r="O781" s="8">
        <v>3.6458881129999998</v>
      </c>
      <c r="P781" s="8" t="s">
        <v>26</v>
      </c>
      <c r="Q781" s="8" t="s">
        <v>26</v>
      </c>
      <c r="R781" s="8" t="s">
        <v>26</v>
      </c>
      <c r="S781" s="8">
        <v>40</v>
      </c>
      <c r="T781" s="8">
        <v>6.87</v>
      </c>
      <c r="U781" s="8">
        <v>10.199999999999999</v>
      </c>
      <c r="V781" s="9">
        <v>397.5</v>
      </c>
      <c r="W781" s="9">
        <v>19.501151846250004</v>
      </c>
      <c r="X781">
        <f>VLOOKUP(B781,[1]Daphnia!F$2:J$1059,5,FALSE)</f>
        <v>580</v>
      </c>
      <c r="Y781">
        <v>810</v>
      </c>
      <c r="Z781" t="s">
        <v>27</v>
      </c>
      <c r="AA781">
        <v>1035.025554224482</v>
      </c>
      <c r="AB781" t="s">
        <v>5363</v>
      </c>
      <c r="AC781" t="s">
        <v>5363</v>
      </c>
    </row>
    <row r="782" spans="1:29" x14ac:dyDescent="0.25">
      <c r="A782" s="7" t="s">
        <v>1586</v>
      </c>
      <c r="B782" s="8">
        <v>599791</v>
      </c>
      <c r="C782" s="8">
        <v>21256</v>
      </c>
      <c r="D782" s="8">
        <v>5.8503826070000002</v>
      </c>
      <c r="E782" s="8">
        <v>5.9146602189999999</v>
      </c>
      <c r="F782" s="8">
        <v>5.8651550400000003</v>
      </c>
      <c r="G782" s="8">
        <v>5.8668516720000001</v>
      </c>
      <c r="H782" s="8">
        <v>5.9222633330000001</v>
      </c>
      <c r="I782" s="8">
        <v>5.8951206960000002</v>
      </c>
      <c r="J782" s="8">
        <v>5.938723252</v>
      </c>
      <c r="K782" s="8" t="s">
        <v>25</v>
      </c>
      <c r="L782" s="8">
        <v>5.999862984</v>
      </c>
      <c r="M782" s="10">
        <v>1.3500000000000001E-13</v>
      </c>
      <c r="N782" s="8">
        <v>516.56832759999998</v>
      </c>
      <c r="O782" s="8">
        <v>5.7821030740000001</v>
      </c>
      <c r="P782" s="8">
        <v>6.4000000000000001E-2</v>
      </c>
      <c r="Q782" s="8" t="s">
        <v>26</v>
      </c>
      <c r="R782" s="8">
        <v>6.4000000000000001E-2</v>
      </c>
      <c r="S782" s="8" t="s">
        <v>27</v>
      </c>
      <c r="T782" s="8" t="s">
        <v>27</v>
      </c>
      <c r="U782" s="8" t="s">
        <v>27</v>
      </c>
      <c r="V782" s="9">
        <v>398.39</v>
      </c>
      <c r="W782" s="9">
        <v>205.79565603256395</v>
      </c>
      <c r="X782" t="e">
        <f>VLOOKUP(B782,[1]Daphnia!F$2:J$1059,5,FALSE)</f>
        <v>#N/A</v>
      </c>
      <c r="Y782" t="s">
        <v>27</v>
      </c>
      <c r="Z782" t="s">
        <v>27</v>
      </c>
      <c r="AA782" t="s">
        <v>27</v>
      </c>
      <c r="AB782" t="s">
        <v>5363</v>
      </c>
      <c r="AC782" t="s">
        <v>5363</v>
      </c>
    </row>
    <row r="783" spans="1:29" x14ac:dyDescent="0.25">
      <c r="A783" s="7" t="s">
        <v>1588</v>
      </c>
      <c r="B783" s="8">
        <v>64868</v>
      </c>
      <c r="C783" s="8">
        <v>24845</v>
      </c>
      <c r="D783" s="8">
        <v>5.815422903</v>
      </c>
      <c r="E783" s="8">
        <v>5.9289208760000003</v>
      </c>
      <c r="F783" s="8">
        <v>5.8728193500000003</v>
      </c>
      <c r="G783" s="8">
        <v>5.946450757</v>
      </c>
      <c r="H783" s="8">
        <v>5.9218646819999998</v>
      </c>
      <c r="I783" s="8">
        <v>5.8944508229999997</v>
      </c>
      <c r="J783" s="8">
        <v>5.6978510980000001</v>
      </c>
      <c r="K783" s="8" t="s">
        <v>25</v>
      </c>
      <c r="L783" s="8">
        <v>5.9611594060000002</v>
      </c>
      <c r="M783" s="8">
        <v>1.7302606979999999</v>
      </c>
      <c r="N783" s="8">
        <v>767.10490589999995</v>
      </c>
      <c r="O783" s="8">
        <v>3.1349999999999998</v>
      </c>
      <c r="P783" s="8">
        <v>64</v>
      </c>
      <c r="Q783" s="8">
        <v>64</v>
      </c>
      <c r="R783" s="8">
        <v>64</v>
      </c>
      <c r="S783" s="8" t="s">
        <v>27</v>
      </c>
      <c r="T783" s="8" t="s">
        <v>27</v>
      </c>
      <c r="U783" s="8" t="s">
        <v>27</v>
      </c>
      <c r="V783" s="9">
        <v>399.44299999999998</v>
      </c>
      <c r="W783" s="9">
        <v>306.41468492741365</v>
      </c>
      <c r="X783" t="e">
        <f>VLOOKUP(B783,[1]Daphnia!F$2:J$1059,5,FALSE)</f>
        <v>#N/A</v>
      </c>
      <c r="Y783" t="s">
        <v>27</v>
      </c>
      <c r="Z783" t="s">
        <v>27</v>
      </c>
      <c r="AA783" t="s">
        <v>27</v>
      </c>
      <c r="AB783" t="s">
        <v>4575</v>
      </c>
      <c r="AC783" t="s">
        <v>4576</v>
      </c>
    </row>
    <row r="784" spans="1:29" x14ac:dyDescent="0.25">
      <c r="A784" s="7" t="s">
        <v>1590</v>
      </c>
      <c r="B784" s="8">
        <v>97886458</v>
      </c>
      <c r="C784" s="8">
        <v>32379</v>
      </c>
      <c r="D784" s="8">
        <v>6.1200926500000001</v>
      </c>
      <c r="E784" s="8">
        <v>6.0339159919999998</v>
      </c>
      <c r="F784" s="8">
        <v>6.0365842709999997</v>
      </c>
      <c r="G784" s="8">
        <v>5.6474797329999999</v>
      </c>
      <c r="H784" s="8">
        <v>4.7214572400000003</v>
      </c>
      <c r="I784" s="8">
        <v>4.6118606289999997</v>
      </c>
      <c r="J784" s="8">
        <v>3.4367903590000002</v>
      </c>
      <c r="K784" s="8">
        <v>10</v>
      </c>
      <c r="L784" s="8">
        <v>6.0214372599999999</v>
      </c>
      <c r="M784" s="8">
        <v>1.227911169</v>
      </c>
      <c r="N784" s="8">
        <v>66.44343336</v>
      </c>
      <c r="O784" s="8">
        <v>3.1349999999999998</v>
      </c>
      <c r="P784" s="8" t="s">
        <v>26</v>
      </c>
      <c r="Q784" s="8" t="s">
        <v>26</v>
      </c>
      <c r="R784" s="8" t="s">
        <v>26</v>
      </c>
      <c r="S784" s="8">
        <v>40</v>
      </c>
      <c r="T784" s="8">
        <v>4.5</v>
      </c>
      <c r="U784" s="8">
        <v>7.77</v>
      </c>
      <c r="V784" s="9">
        <v>401.41</v>
      </c>
      <c r="W784" s="9">
        <v>26.671058585037599</v>
      </c>
      <c r="X784">
        <f>VLOOKUP(B784,[1]Daphnia!F$2:J$1059,5,FALSE)</f>
        <v>17000</v>
      </c>
      <c r="Y784">
        <v>470</v>
      </c>
      <c r="Z784" t="s">
        <v>27</v>
      </c>
      <c r="AA784">
        <v>460</v>
      </c>
      <c r="AB784" t="s">
        <v>5363</v>
      </c>
      <c r="AC784" t="s">
        <v>5363</v>
      </c>
    </row>
    <row r="785" spans="1:29" ht="45" x14ac:dyDescent="0.25">
      <c r="A785" s="7" t="s">
        <v>1592</v>
      </c>
      <c r="B785" s="8" t="s">
        <v>1593</v>
      </c>
      <c r="C785" s="8">
        <v>47366</v>
      </c>
      <c r="D785" s="8">
        <v>5.766951969</v>
      </c>
      <c r="E785" s="8">
        <v>5.5741545800000001</v>
      </c>
      <c r="F785" s="8">
        <v>5.5005453129999999</v>
      </c>
      <c r="G785" s="8">
        <v>3.8316371610000002</v>
      </c>
      <c r="H785" s="8">
        <v>3.8422432579999999</v>
      </c>
      <c r="I785" s="8">
        <v>3.6215294920000001</v>
      </c>
      <c r="J785" s="8">
        <v>3.505694949</v>
      </c>
      <c r="K785" s="8">
        <v>1</v>
      </c>
      <c r="L785" s="8">
        <v>5.9292852250000001</v>
      </c>
      <c r="M785" s="8">
        <v>5.4729851959999998</v>
      </c>
      <c r="N785" s="8">
        <v>6.5366193289999996</v>
      </c>
      <c r="O785" s="8">
        <v>3.6324375440000001</v>
      </c>
      <c r="P785" s="8">
        <v>6.4000000000000001E-2</v>
      </c>
      <c r="Q785" s="8">
        <v>6.4000000000000001E-2</v>
      </c>
      <c r="R785" s="8">
        <v>64</v>
      </c>
      <c r="S785" s="8" t="s">
        <v>27</v>
      </c>
      <c r="T785" s="8" t="s">
        <v>27</v>
      </c>
      <c r="U785" s="8" t="s">
        <v>27</v>
      </c>
      <c r="V785" s="9">
        <v>401.41699999999997</v>
      </c>
      <c r="W785" s="9">
        <v>2.6239101211891929</v>
      </c>
      <c r="X785" t="e">
        <f>VLOOKUP(B785,[1]Daphnia!F$2:J$1059,5,FALSE)</f>
        <v>#N/A</v>
      </c>
      <c r="Y785" t="s">
        <v>27</v>
      </c>
      <c r="Z785" t="s">
        <v>27</v>
      </c>
      <c r="AA785" t="s">
        <v>27</v>
      </c>
      <c r="AB785" t="s">
        <v>5363</v>
      </c>
      <c r="AC785" t="s">
        <v>5363</v>
      </c>
    </row>
    <row r="786" spans="1:29" ht="75" x14ac:dyDescent="0.25">
      <c r="A786" s="7" t="s">
        <v>1594</v>
      </c>
      <c r="B786" s="8">
        <v>725228455</v>
      </c>
      <c r="C786" s="8">
        <v>47371</v>
      </c>
      <c r="D786" s="8">
        <v>5.9584704759999996</v>
      </c>
      <c r="E786" s="8">
        <v>5.7134989620000001</v>
      </c>
      <c r="F786" s="8">
        <v>5.6122290680000004</v>
      </c>
      <c r="G786" s="8">
        <v>5.4217980020000001</v>
      </c>
      <c r="H786" s="8">
        <v>4.4531145800000003</v>
      </c>
      <c r="I786" s="8">
        <v>3.2814455329999999</v>
      </c>
      <c r="J786" s="8" t="s">
        <v>27</v>
      </c>
      <c r="K786" s="8">
        <v>5</v>
      </c>
      <c r="L786" s="8">
        <v>5.9469674100000001</v>
      </c>
      <c r="M786" s="8">
        <v>1.308914634</v>
      </c>
      <c r="N786" s="8">
        <v>31.57408071</v>
      </c>
      <c r="O786" s="8">
        <v>3.1349999999999998</v>
      </c>
      <c r="P786" s="8">
        <v>0.64</v>
      </c>
      <c r="Q786" s="8">
        <v>0.64</v>
      </c>
      <c r="R786" s="8" t="s">
        <v>26</v>
      </c>
      <c r="S786" s="8" t="s">
        <v>27</v>
      </c>
      <c r="T786" s="8" t="s">
        <v>27</v>
      </c>
      <c r="U786" s="8" t="s">
        <v>27</v>
      </c>
      <c r="V786" s="9">
        <v>402.46899999999999</v>
      </c>
      <c r="W786" s="9">
        <v>12.70758868927299</v>
      </c>
      <c r="X786" t="e">
        <f>VLOOKUP(B786,[1]Daphnia!F$2:J$1059,5,FALSE)</f>
        <v>#N/A</v>
      </c>
      <c r="Y786" t="s">
        <v>27</v>
      </c>
      <c r="Z786" t="s">
        <v>27</v>
      </c>
      <c r="AA786" t="s">
        <v>27</v>
      </c>
      <c r="AB786" t="s">
        <v>5363</v>
      </c>
      <c r="AC786" t="s">
        <v>5363</v>
      </c>
    </row>
    <row r="787" spans="1:29" x14ac:dyDescent="0.25">
      <c r="A787" s="7" t="s">
        <v>1596</v>
      </c>
      <c r="B787" s="8">
        <v>253450098</v>
      </c>
      <c r="C787" s="8">
        <v>47270</v>
      </c>
      <c r="D787" s="8">
        <v>5.7513143280000003</v>
      </c>
      <c r="E787" s="8">
        <v>6.0021701619999996</v>
      </c>
      <c r="F787" s="8">
        <v>5.8721400480000003</v>
      </c>
      <c r="G787" s="8">
        <v>5.8960003409999997</v>
      </c>
      <c r="H787" s="8">
        <v>5.8696465450000002</v>
      </c>
      <c r="I787" s="8">
        <v>5.8246303639999999</v>
      </c>
      <c r="J787" s="8">
        <v>5.311901475</v>
      </c>
      <c r="K787" s="8">
        <v>200</v>
      </c>
      <c r="L787" s="8">
        <v>5.9544121179999996</v>
      </c>
      <c r="M787" s="8">
        <v>2.3280021999999998</v>
      </c>
      <c r="N787" s="8">
        <v>339.55520639999997</v>
      </c>
      <c r="O787" s="8">
        <v>3.1349999999999998</v>
      </c>
      <c r="P787" s="8" t="s">
        <v>26</v>
      </c>
      <c r="Q787" s="8" t="s">
        <v>26</v>
      </c>
      <c r="R787" s="8" t="s">
        <v>26</v>
      </c>
      <c r="S787" s="8" t="s">
        <v>27</v>
      </c>
      <c r="T787" s="8" t="s">
        <v>27</v>
      </c>
      <c r="U787" s="8" t="s">
        <v>27</v>
      </c>
      <c r="V787" s="9">
        <v>402.48</v>
      </c>
      <c r="W787" s="9">
        <v>136.66417947187199</v>
      </c>
      <c r="X787" t="e">
        <f>VLOOKUP(B787,[1]Daphnia!F$2:J$1059,5,FALSE)</f>
        <v>#N/A</v>
      </c>
      <c r="Y787" t="s">
        <v>27</v>
      </c>
      <c r="Z787" t="s">
        <v>27</v>
      </c>
      <c r="AA787" t="s">
        <v>27</v>
      </c>
      <c r="AB787" t="s">
        <v>5363</v>
      </c>
      <c r="AC787" t="s">
        <v>5363</v>
      </c>
    </row>
    <row r="788" spans="1:29" ht="30" x14ac:dyDescent="0.25">
      <c r="A788" s="7" t="s">
        <v>1598</v>
      </c>
      <c r="B788" s="8">
        <v>94280</v>
      </c>
      <c r="C788" s="8">
        <v>26564</v>
      </c>
      <c r="D788" s="8">
        <v>5.8413001729999996</v>
      </c>
      <c r="E788" s="8">
        <v>5.8600030240000001</v>
      </c>
      <c r="F788" s="8">
        <v>6.0046127719999998</v>
      </c>
      <c r="G788" s="8">
        <v>5.9653590960000002</v>
      </c>
      <c r="H788" s="8">
        <v>5.8631573169999998</v>
      </c>
      <c r="I788" s="8">
        <v>5.8371566589999997</v>
      </c>
      <c r="J788" s="8">
        <v>5.7896514239999997</v>
      </c>
      <c r="K788" s="8" t="s">
        <v>25</v>
      </c>
      <c r="L788" s="8">
        <v>6.0007273809999999</v>
      </c>
      <c r="M788" s="8">
        <v>0.18321124999999999</v>
      </c>
      <c r="N788" s="8">
        <v>999.99999990000003</v>
      </c>
      <c r="O788" s="8">
        <v>5.6154633980000002</v>
      </c>
      <c r="P788" s="8" t="s">
        <v>26</v>
      </c>
      <c r="Q788" s="8" t="s">
        <v>26</v>
      </c>
      <c r="R788" s="8" t="s">
        <v>26</v>
      </c>
      <c r="S788" s="8" t="s">
        <v>27</v>
      </c>
      <c r="T788" s="8" t="s">
        <v>27</v>
      </c>
      <c r="U788" s="8" t="s">
        <v>27</v>
      </c>
      <c r="V788" s="9">
        <v>402.572</v>
      </c>
      <c r="W788" s="9">
        <v>402.57199995974281</v>
      </c>
      <c r="X788" t="e">
        <f>VLOOKUP(B788,[1]Daphnia!F$2:J$1059,5,FALSE)</f>
        <v>#N/A</v>
      </c>
      <c r="Y788" t="s">
        <v>27</v>
      </c>
      <c r="Z788" t="s">
        <v>27</v>
      </c>
      <c r="AA788" t="s">
        <v>27</v>
      </c>
      <c r="AB788" t="s">
        <v>4575</v>
      </c>
      <c r="AC788" t="s">
        <v>4581</v>
      </c>
    </row>
    <row r="789" spans="1:29" x14ac:dyDescent="0.25">
      <c r="A789" s="7" t="s">
        <v>1600</v>
      </c>
      <c r="B789" s="8">
        <v>131860338</v>
      </c>
      <c r="C789" s="8">
        <v>32520</v>
      </c>
      <c r="D789" s="8">
        <v>5.8442952190000002</v>
      </c>
      <c r="E789" s="8">
        <v>5.8712142360000001</v>
      </c>
      <c r="F789" s="8">
        <v>5.9264082589999996</v>
      </c>
      <c r="G789" s="8">
        <v>5.9010040940000001</v>
      </c>
      <c r="H789" s="8">
        <v>5.7991536359999998</v>
      </c>
      <c r="I789" s="8">
        <v>5.8485056589999997</v>
      </c>
      <c r="J789" s="8">
        <v>5.4956046680000004</v>
      </c>
      <c r="K789" s="8">
        <v>200</v>
      </c>
      <c r="L789" s="8">
        <v>5.9615057279999997</v>
      </c>
      <c r="M789" s="8">
        <v>0.99625514000000004</v>
      </c>
      <c r="N789" s="8">
        <v>1000</v>
      </c>
      <c r="O789" s="8">
        <v>3.3750086989999999</v>
      </c>
      <c r="P789" s="8">
        <v>6.4</v>
      </c>
      <c r="Q789" s="8">
        <v>6.4</v>
      </c>
      <c r="R789" s="8" t="s">
        <v>26</v>
      </c>
      <c r="S789" s="8">
        <v>40</v>
      </c>
      <c r="T789" s="8">
        <v>2.65</v>
      </c>
      <c r="U789" s="8">
        <v>3.6</v>
      </c>
      <c r="V789" s="9">
        <v>403.39400000000001</v>
      </c>
      <c r="W789" s="9">
        <v>403.39400000000001</v>
      </c>
      <c r="X789">
        <f>VLOOKUP(B789,[1]Daphnia!F$2:J$1059,5,FALSE)</f>
        <v>259</v>
      </c>
      <c r="Y789">
        <v>1100</v>
      </c>
      <c r="Z789" t="s">
        <v>27</v>
      </c>
      <c r="AA789">
        <v>470</v>
      </c>
      <c r="AB789" t="s">
        <v>4575</v>
      </c>
      <c r="AC789" t="s">
        <v>4581</v>
      </c>
    </row>
    <row r="790" spans="1:29" x14ac:dyDescent="0.25">
      <c r="A790" s="7" t="s">
        <v>1602</v>
      </c>
      <c r="B790" s="8">
        <v>117337196</v>
      </c>
      <c r="C790" s="8">
        <v>32556</v>
      </c>
      <c r="D790" s="8">
        <v>5.9187969799999998</v>
      </c>
      <c r="E790" s="8">
        <v>5.9307777509999999</v>
      </c>
      <c r="F790" s="8">
        <v>5.9640199799999998</v>
      </c>
      <c r="G790" s="8">
        <v>5.9624931119999998</v>
      </c>
      <c r="H790" s="8">
        <v>5.9778081140000001</v>
      </c>
      <c r="I790" s="8">
        <v>5.9524090479999998</v>
      </c>
      <c r="J790" s="8">
        <v>5.9238362269999998</v>
      </c>
      <c r="K790" s="8" t="s">
        <v>25</v>
      </c>
      <c r="L790" s="8">
        <v>5.9963879999999996</v>
      </c>
      <c r="M790" s="10">
        <v>2.8299999999999998E-15</v>
      </c>
      <c r="N790" s="8">
        <v>550.50036569999997</v>
      </c>
      <c r="O790" s="8">
        <v>5.9010908100000004</v>
      </c>
      <c r="P790" s="8" t="s">
        <v>26</v>
      </c>
      <c r="Q790" s="8" t="s">
        <v>26</v>
      </c>
      <c r="R790" s="8" t="s">
        <v>26</v>
      </c>
      <c r="S790" s="8">
        <v>40</v>
      </c>
      <c r="T790" s="8">
        <v>1.06E-2</v>
      </c>
      <c r="U790" s="8">
        <v>1.4800000000000001E-2</v>
      </c>
      <c r="V790" s="9">
        <v>403.87</v>
      </c>
      <c r="W790" s="9">
        <v>222.33058269525898</v>
      </c>
      <c r="X790" t="e">
        <f>VLOOKUP(B790,[1]Daphnia!F$2:J$1059,5,FALSE)</f>
        <v>#N/A</v>
      </c>
      <c r="Y790">
        <v>140</v>
      </c>
      <c r="Z790" t="s">
        <v>27</v>
      </c>
      <c r="AA790">
        <v>43</v>
      </c>
      <c r="AB790" t="s">
        <v>5363</v>
      </c>
      <c r="AC790" t="s">
        <v>5363</v>
      </c>
    </row>
    <row r="791" spans="1:29" ht="60" x14ac:dyDescent="0.25">
      <c r="A791" s="7" t="s">
        <v>1604</v>
      </c>
      <c r="B791" s="8">
        <v>113734182</v>
      </c>
      <c r="C791" s="8">
        <v>47274</v>
      </c>
      <c r="D791" s="8">
        <v>5.8634520930000003</v>
      </c>
      <c r="E791" s="8">
        <v>5.8755129249999998</v>
      </c>
      <c r="F791" s="8">
        <v>5.8403765820000002</v>
      </c>
      <c r="G791" s="8">
        <v>6.0334017160000002</v>
      </c>
      <c r="H791" s="8">
        <v>5.8350970169999998</v>
      </c>
      <c r="I791" s="8">
        <v>5.8895687560000001</v>
      </c>
      <c r="J791" s="8">
        <v>5.3967634789999996</v>
      </c>
      <c r="K791" s="8">
        <v>200</v>
      </c>
      <c r="L791" s="8">
        <v>5.962413991</v>
      </c>
      <c r="M791" s="8">
        <v>2.5677012029999999</v>
      </c>
      <c r="N791" s="8">
        <v>345.02179849999999</v>
      </c>
      <c r="O791" s="8">
        <v>3.1349999999999998</v>
      </c>
      <c r="P791" s="8">
        <v>6.4000000000000003E-3</v>
      </c>
      <c r="Q791" s="8" t="s">
        <v>26</v>
      </c>
      <c r="R791" s="8">
        <v>6.4000000000000003E-3</v>
      </c>
      <c r="S791" s="8" t="s">
        <v>27</v>
      </c>
      <c r="T791" s="8" t="s">
        <v>27</v>
      </c>
      <c r="U791" s="8" t="s">
        <v>27</v>
      </c>
      <c r="V791" s="9">
        <v>404.4</v>
      </c>
      <c r="W791" s="9">
        <v>139.52681531339999</v>
      </c>
      <c r="X791" t="e">
        <f>VLOOKUP(B791,[1]Daphnia!F$2:J$1059,5,FALSE)</f>
        <v>#N/A</v>
      </c>
      <c r="Y791" t="s">
        <v>27</v>
      </c>
      <c r="Z791" t="s">
        <v>27</v>
      </c>
      <c r="AA791" t="s">
        <v>27</v>
      </c>
      <c r="AB791" t="s">
        <v>5363</v>
      </c>
      <c r="AC791" t="s">
        <v>5363</v>
      </c>
    </row>
    <row r="792" spans="1:29" ht="60" x14ac:dyDescent="0.25">
      <c r="A792" s="7" t="s">
        <v>1606</v>
      </c>
      <c r="B792" s="8">
        <v>353280076</v>
      </c>
      <c r="C792" s="8">
        <v>47281</v>
      </c>
      <c r="D792" s="8">
        <v>5.9362557689999997</v>
      </c>
      <c r="E792" s="8">
        <v>5.8142575489999997</v>
      </c>
      <c r="F792" s="8">
        <v>5.900883007</v>
      </c>
      <c r="G792" s="8">
        <v>5.7080864589999996</v>
      </c>
      <c r="H792" s="8">
        <v>5.9234923850000003</v>
      </c>
      <c r="I792" s="8">
        <v>5.8124581590000002</v>
      </c>
      <c r="J792" s="8">
        <v>5.7954057859999999</v>
      </c>
      <c r="K792" s="8" t="s">
        <v>25</v>
      </c>
      <c r="L792" s="8">
        <v>6.0041197359999998</v>
      </c>
      <c r="M792" s="8">
        <v>15.025298660000001</v>
      </c>
      <c r="N792" s="8">
        <v>0.52006624999999995</v>
      </c>
      <c r="O792" s="8">
        <v>5.8201631230000004</v>
      </c>
      <c r="P792" s="8">
        <v>6.4000000000000001E-2</v>
      </c>
      <c r="Q792" s="8">
        <v>6.4000000000000001E-2</v>
      </c>
      <c r="R792" s="8" t="s">
        <v>26</v>
      </c>
      <c r="S792" s="8" t="s">
        <v>27</v>
      </c>
      <c r="T792" s="8" t="s">
        <v>27</v>
      </c>
      <c r="U792" s="8" t="s">
        <v>27</v>
      </c>
      <c r="V792" s="9">
        <v>404.42599999999999</v>
      </c>
      <c r="W792" s="9">
        <v>0.21032831322249998</v>
      </c>
      <c r="X792" t="e">
        <f>VLOOKUP(B792,[1]Daphnia!F$2:J$1059,5,FALSE)</f>
        <v>#N/A</v>
      </c>
      <c r="Y792" t="s">
        <v>27</v>
      </c>
      <c r="Z792" t="s">
        <v>27</v>
      </c>
      <c r="AA792" t="s">
        <v>27</v>
      </c>
      <c r="AB792" t="s">
        <v>5363</v>
      </c>
      <c r="AC792" t="s">
        <v>5363</v>
      </c>
    </row>
    <row r="793" spans="1:29" ht="60" x14ac:dyDescent="0.25">
      <c r="A793" s="7" t="s">
        <v>1608</v>
      </c>
      <c r="B793" s="8">
        <v>210826407</v>
      </c>
      <c r="C793" s="8">
        <v>47301</v>
      </c>
      <c r="D793" s="8">
        <v>5.9346119010000002</v>
      </c>
      <c r="E793" s="8">
        <v>6.1538151379999997</v>
      </c>
      <c r="F793" s="8">
        <v>6.2364977189999999</v>
      </c>
      <c r="G793" s="8">
        <v>6.2000393569999996</v>
      </c>
      <c r="H793" s="8">
        <v>6.0886161100000002</v>
      </c>
      <c r="I793" s="8">
        <v>5.9846551400000001</v>
      </c>
      <c r="J793" s="8">
        <v>5.6253268930000004</v>
      </c>
      <c r="K793" s="8">
        <v>200</v>
      </c>
      <c r="L793" s="8">
        <v>6.051797359</v>
      </c>
      <c r="M793" s="8">
        <v>15.487162720000001</v>
      </c>
      <c r="N793" s="8">
        <v>111.4422208</v>
      </c>
      <c r="O793" s="8">
        <v>5.6371740700000004</v>
      </c>
      <c r="P793" s="8">
        <v>6.4</v>
      </c>
      <c r="Q793" s="8" t="s">
        <v>26</v>
      </c>
      <c r="R793" s="8">
        <v>6.4</v>
      </c>
      <c r="S793" s="8" t="s">
        <v>27</v>
      </c>
      <c r="T793" s="8" t="s">
        <v>27</v>
      </c>
      <c r="U793" s="8" t="s">
        <v>27</v>
      </c>
      <c r="V793" s="9">
        <v>404.48</v>
      </c>
      <c r="W793" s="9">
        <v>45.076149469184003</v>
      </c>
      <c r="X793" t="e">
        <f>VLOOKUP(B793,[1]Daphnia!F$2:J$1059,5,FALSE)</f>
        <v>#N/A</v>
      </c>
      <c r="Y793" t="s">
        <v>27</v>
      </c>
      <c r="Z793" t="s">
        <v>27</v>
      </c>
      <c r="AA793" t="s">
        <v>27</v>
      </c>
      <c r="AB793" t="s">
        <v>5363</v>
      </c>
      <c r="AC793" t="s">
        <v>5363</v>
      </c>
    </row>
    <row r="794" spans="1:29" x14ac:dyDescent="0.25">
      <c r="A794" s="7" t="s">
        <v>1610</v>
      </c>
      <c r="B794" s="8">
        <v>75330755</v>
      </c>
      <c r="C794" s="8">
        <v>20784</v>
      </c>
      <c r="D794" s="8">
        <v>5.8542680789999997</v>
      </c>
      <c r="E794" s="8">
        <v>5.8293710489999997</v>
      </c>
      <c r="F794" s="8">
        <v>5.7960581849999997</v>
      </c>
      <c r="G794" s="8">
        <v>5.8265160089999997</v>
      </c>
      <c r="H794" s="8">
        <v>5.6515769660000004</v>
      </c>
      <c r="I794" s="8">
        <v>5.2312401480000004</v>
      </c>
      <c r="J794" s="8">
        <v>5.0580492130000003</v>
      </c>
      <c r="K794" s="8">
        <v>50</v>
      </c>
      <c r="L794" s="8">
        <v>5.9813767950000001</v>
      </c>
      <c r="M794" s="8">
        <v>0.61226932599999995</v>
      </c>
      <c r="N794" s="8">
        <v>725.02424619999999</v>
      </c>
      <c r="O794" s="8">
        <v>3.1349999999999998</v>
      </c>
      <c r="P794" s="8">
        <v>0.64</v>
      </c>
      <c r="Q794" s="8">
        <v>6.4</v>
      </c>
      <c r="R794" s="8">
        <v>0.64</v>
      </c>
      <c r="S794" s="8" t="s">
        <v>27</v>
      </c>
      <c r="T794" s="8" t="s">
        <v>27</v>
      </c>
      <c r="U794" s="8" t="s">
        <v>27</v>
      </c>
      <c r="V794" s="9">
        <v>404.54700000000003</v>
      </c>
      <c r="W794" s="9">
        <v>293.30638372747137</v>
      </c>
      <c r="X794" t="e">
        <f>VLOOKUP(B794,[1]Daphnia!F$2:J$1059,5,FALSE)</f>
        <v>#N/A</v>
      </c>
      <c r="Y794" t="s">
        <v>27</v>
      </c>
      <c r="Z794" t="s">
        <v>27</v>
      </c>
      <c r="AA794" t="s">
        <v>27</v>
      </c>
      <c r="AB794" t="s">
        <v>5363</v>
      </c>
      <c r="AC794" t="s">
        <v>5363</v>
      </c>
    </row>
    <row r="795" spans="1:29" x14ac:dyDescent="0.25">
      <c r="A795" s="7" t="s">
        <v>1612</v>
      </c>
      <c r="B795" s="8">
        <v>145701219</v>
      </c>
      <c r="C795" s="8">
        <v>34528</v>
      </c>
      <c r="D795" s="8">
        <v>6.1106424879999999</v>
      </c>
      <c r="E795" s="8">
        <v>6.1324324250000002</v>
      </c>
      <c r="F795" s="8">
        <v>6.0944681369999998</v>
      </c>
      <c r="G795" s="8">
        <v>6.1377717269999996</v>
      </c>
      <c r="H795" s="8">
        <v>6.1465028909999999</v>
      </c>
      <c r="I795" s="8">
        <v>6.166176825</v>
      </c>
      <c r="J795" s="8">
        <v>5.7875816420000001</v>
      </c>
      <c r="K795" s="8" t="s">
        <v>25</v>
      </c>
      <c r="L795" s="8">
        <v>6.0672597640000001</v>
      </c>
      <c r="M795" s="8">
        <v>24.99242005</v>
      </c>
      <c r="N795" s="8">
        <v>199.12394259999999</v>
      </c>
      <c r="O795" s="8">
        <v>5.5350680629999998</v>
      </c>
      <c r="P795" s="8">
        <v>6.4000000000000003E-3</v>
      </c>
      <c r="Q795" s="8" t="s">
        <v>26</v>
      </c>
      <c r="R795" s="8">
        <v>6.4000000000000003E-3</v>
      </c>
      <c r="S795" s="8">
        <v>0</v>
      </c>
      <c r="T795" s="8" t="s">
        <v>27</v>
      </c>
      <c r="U795" s="8">
        <v>12.9</v>
      </c>
      <c r="V795" s="9">
        <v>406.21</v>
      </c>
      <c r="W795" s="9">
        <v>80.886136723545988</v>
      </c>
      <c r="X795">
        <f>VLOOKUP(B795,[1]Daphnia!F$2:J$1059,5,FALSE)</f>
        <v>72000</v>
      </c>
      <c r="Y795" t="s">
        <v>27</v>
      </c>
      <c r="Z795" t="s">
        <v>27</v>
      </c>
      <c r="AA795" t="s">
        <v>27</v>
      </c>
      <c r="AB795" t="s">
        <v>4575</v>
      </c>
      <c r="AC795" t="s">
        <v>4576</v>
      </c>
    </row>
    <row r="796" spans="1:29" x14ac:dyDescent="0.25">
      <c r="A796" s="7" t="s">
        <v>1614</v>
      </c>
      <c r="B796" s="8">
        <v>119446683</v>
      </c>
      <c r="C796" s="8">
        <v>32372</v>
      </c>
      <c r="D796" s="8">
        <v>4.0591453199999998</v>
      </c>
      <c r="E796" s="8">
        <v>5.791976945</v>
      </c>
      <c r="F796" s="8">
        <v>3.5190107340000001</v>
      </c>
      <c r="G796" s="8">
        <v>5.1521469250000003</v>
      </c>
      <c r="H796" s="8">
        <v>3.5884250560000002</v>
      </c>
      <c r="I796" s="8">
        <v>3.579099093</v>
      </c>
      <c r="J796" s="8">
        <v>3.5109933419999999</v>
      </c>
      <c r="K796" s="8">
        <v>5</v>
      </c>
      <c r="L796" s="8">
        <v>5.9941332039999997</v>
      </c>
      <c r="M796" s="8">
        <v>0.35430024799999998</v>
      </c>
      <c r="N796" s="8">
        <v>1.8418541879999999</v>
      </c>
      <c r="O796" s="8">
        <v>3.1349999999999998</v>
      </c>
      <c r="P796" s="8">
        <v>0.64</v>
      </c>
      <c r="Q796" s="8" t="s">
        <v>26</v>
      </c>
      <c r="R796" s="8">
        <v>0.64</v>
      </c>
      <c r="S796" s="8">
        <v>40</v>
      </c>
      <c r="T796" s="8">
        <v>2.69</v>
      </c>
      <c r="U796" s="8">
        <v>3.56</v>
      </c>
      <c r="V796" s="9">
        <v>406.26</v>
      </c>
      <c r="W796" s="9">
        <v>0.74827168241687991</v>
      </c>
      <c r="X796">
        <f>VLOOKUP(B796,[1]Daphnia!F$2:J$1059,5,FALSE)</f>
        <v>770</v>
      </c>
      <c r="Y796">
        <v>1200</v>
      </c>
      <c r="Z796" t="s">
        <v>27</v>
      </c>
      <c r="AA796">
        <v>926.60671268883004</v>
      </c>
      <c r="AB796" t="s">
        <v>5363</v>
      </c>
      <c r="AC796" t="s">
        <v>5363</v>
      </c>
    </row>
    <row r="797" spans="1:29" ht="45" x14ac:dyDescent="0.25">
      <c r="A797" s="7" t="s">
        <v>1616</v>
      </c>
      <c r="B797" s="8">
        <v>219790724</v>
      </c>
      <c r="C797" s="8">
        <v>47324</v>
      </c>
      <c r="D797" s="8">
        <v>6.0225006309999998</v>
      </c>
      <c r="E797" s="8">
        <v>5.9807681150000001</v>
      </c>
      <c r="F797" s="8">
        <v>5.9704533299999998</v>
      </c>
      <c r="G797" s="8">
        <v>6.0261888670000001</v>
      </c>
      <c r="H797" s="8">
        <v>6.0429097330000001</v>
      </c>
      <c r="I797" s="8">
        <v>5.9812127799999999</v>
      </c>
      <c r="J797" s="8">
        <v>5.8178679500000001</v>
      </c>
      <c r="K797" s="8" t="s">
        <v>25</v>
      </c>
      <c r="L797" s="8">
        <v>6.0029639579999996</v>
      </c>
      <c r="M797" s="8">
        <v>19.65648904</v>
      </c>
      <c r="N797" s="8">
        <v>112.0082206</v>
      </c>
      <c r="O797" s="8">
        <v>5.8198847149999997</v>
      </c>
      <c r="P797" s="8" t="s">
        <v>26</v>
      </c>
      <c r="Q797" s="8" t="s">
        <v>26</v>
      </c>
      <c r="R797" s="8" t="s">
        <v>26</v>
      </c>
      <c r="S797" s="8" t="s">
        <v>27</v>
      </c>
      <c r="T797" s="8" t="s">
        <v>27</v>
      </c>
      <c r="U797" s="8" t="s">
        <v>27</v>
      </c>
      <c r="V797" s="9">
        <v>406.41699999999997</v>
      </c>
      <c r="W797" s="9">
        <v>45.522044991590199</v>
      </c>
      <c r="X797" t="e">
        <f>VLOOKUP(B797,[1]Daphnia!F$2:J$1059,5,FALSE)</f>
        <v>#N/A</v>
      </c>
      <c r="Y797" t="s">
        <v>27</v>
      </c>
      <c r="Z797" t="s">
        <v>27</v>
      </c>
      <c r="AA797" t="s">
        <v>27</v>
      </c>
      <c r="AB797" t="s">
        <v>5363</v>
      </c>
      <c r="AC797" t="s">
        <v>5363</v>
      </c>
    </row>
    <row r="798" spans="1:29" x14ac:dyDescent="0.25">
      <c r="A798" s="7" t="s">
        <v>1618</v>
      </c>
      <c r="B798" s="8">
        <v>115297</v>
      </c>
      <c r="C798" s="8">
        <v>20560</v>
      </c>
      <c r="D798" s="8">
        <v>5.7398648459999997</v>
      </c>
      <c r="E798" s="8">
        <v>5.7173838779999997</v>
      </c>
      <c r="F798" s="8">
        <v>5.0766103449999997</v>
      </c>
      <c r="G798" s="8">
        <v>3.8377663389999999</v>
      </c>
      <c r="H798" s="8">
        <v>3.508074498</v>
      </c>
      <c r="I798" s="8">
        <v>3.2437819389999998</v>
      </c>
      <c r="J798" s="8">
        <v>3.4735194620000001</v>
      </c>
      <c r="K798" s="8">
        <v>5</v>
      </c>
      <c r="L798" s="8">
        <v>5.9515208470000003</v>
      </c>
      <c r="M798" s="8">
        <v>3.0434123209999999</v>
      </c>
      <c r="N798" s="8">
        <v>6.1226551750000002</v>
      </c>
      <c r="O798" s="8">
        <v>3.4011409060000002</v>
      </c>
      <c r="P798" s="8">
        <v>6.4000000000000001E-2</v>
      </c>
      <c r="Q798" s="8" t="s">
        <v>26</v>
      </c>
      <c r="R798" s="8">
        <v>6.4000000000000001E-2</v>
      </c>
      <c r="S798" s="8">
        <v>40</v>
      </c>
      <c r="T798" s="8">
        <v>1.18E-2</v>
      </c>
      <c r="U798" s="8">
        <v>0.97299999999999998</v>
      </c>
      <c r="V798" s="9">
        <v>406.9</v>
      </c>
      <c r="W798" s="9">
        <v>2.4913083907074998</v>
      </c>
      <c r="X798">
        <f>VLOOKUP(B798,[1]Daphnia!F$2:J$1059,5,FALSE)</f>
        <v>166</v>
      </c>
      <c r="Y798">
        <v>1.2</v>
      </c>
      <c r="Z798" t="s">
        <v>27</v>
      </c>
      <c r="AA798">
        <v>1.4</v>
      </c>
      <c r="AB798" t="s">
        <v>5363</v>
      </c>
      <c r="AC798" t="s">
        <v>5363</v>
      </c>
    </row>
    <row r="799" spans="1:29" x14ac:dyDescent="0.25">
      <c r="A799" s="7" t="s">
        <v>1620</v>
      </c>
      <c r="B799" s="8">
        <v>548629</v>
      </c>
      <c r="C799" s="8">
        <v>20653</v>
      </c>
      <c r="D799" s="8">
        <v>4.7905858449999998</v>
      </c>
      <c r="E799" s="8">
        <v>4.5258977460000001</v>
      </c>
      <c r="F799" s="8">
        <v>4.009488363</v>
      </c>
      <c r="G799" s="8">
        <v>3.8533805879999998</v>
      </c>
      <c r="H799" s="8">
        <v>3.6598188829999998</v>
      </c>
      <c r="I799" s="8">
        <v>4.0764496030000004</v>
      </c>
      <c r="J799" s="8">
        <v>4.0191988700000003</v>
      </c>
      <c r="K799" s="8">
        <v>0.5</v>
      </c>
      <c r="L799" s="8">
        <v>6.0024927449999996</v>
      </c>
      <c r="M799" s="8">
        <v>1.0770891309999999</v>
      </c>
      <c r="N799" s="8">
        <v>0.41598827599999999</v>
      </c>
      <c r="O799" s="8">
        <v>3.8697433669999999</v>
      </c>
      <c r="P799" s="8">
        <v>6.4</v>
      </c>
      <c r="Q799" s="8">
        <v>6.4</v>
      </c>
      <c r="R799" s="8" t="s">
        <v>26</v>
      </c>
      <c r="S799" s="8" t="s">
        <v>27</v>
      </c>
      <c r="T799" s="8" t="s">
        <v>27</v>
      </c>
      <c r="U799" s="8" t="s">
        <v>27</v>
      </c>
      <c r="V799" s="9">
        <v>407.99</v>
      </c>
      <c r="W799" s="9">
        <v>0.16971905672523999</v>
      </c>
      <c r="X799" t="e">
        <f>VLOOKUP(B799,[1]Daphnia!F$2:J$1059,5,FALSE)</f>
        <v>#N/A</v>
      </c>
      <c r="Y799" t="s">
        <v>27</v>
      </c>
      <c r="Z799" t="s">
        <v>27</v>
      </c>
      <c r="AA799" t="s">
        <v>27</v>
      </c>
      <c r="AB799" t="s">
        <v>4575</v>
      </c>
      <c r="AC799" t="s">
        <v>4581</v>
      </c>
    </row>
    <row r="800" spans="1:29" x14ac:dyDescent="0.25">
      <c r="A800" s="7" t="s">
        <v>1622</v>
      </c>
      <c r="B800" s="8">
        <v>141517217</v>
      </c>
      <c r="C800" s="8">
        <v>32580</v>
      </c>
      <c r="D800" s="8">
        <v>5.8771381519999997</v>
      </c>
      <c r="E800" s="8">
        <v>5.8701353970000003</v>
      </c>
      <c r="F800" s="8">
        <v>5.7085741280000004</v>
      </c>
      <c r="G800" s="8">
        <v>5.8240804019999999</v>
      </c>
      <c r="H800" s="8">
        <v>5.9228520590000002</v>
      </c>
      <c r="I800" s="8">
        <v>4.1594450949999997</v>
      </c>
      <c r="J800" s="8">
        <v>3.4327557889999998</v>
      </c>
      <c r="K800" s="8">
        <v>100</v>
      </c>
      <c r="L800" s="8">
        <v>5.9392414960000002</v>
      </c>
      <c r="M800" s="8">
        <v>9.2547961389999998</v>
      </c>
      <c r="N800" s="8">
        <v>90.838321440000001</v>
      </c>
      <c r="O800" s="8">
        <v>3.4251294479999999</v>
      </c>
      <c r="P800" s="8">
        <v>6.4</v>
      </c>
      <c r="Q800" s="8">
        <v>64</v>
      </c>
      <c r="R800" s="8">
        <v>6.4</v>
      </c>
      <c r="S800" s="8">
        <v>40</v>
      </c>
      <c r="T800" s="8">
        <v>0.17299999999999999</v>
      </c>
      <c r="U800" s="8">
        <v>0.26600000000000001</v>
      </c>
      <c r="V800" s="9">
        <v>408.37700000000001</v>
      </c>
      <c r="W800" s="9">
        <v>37.096281194702883</v>
      </c>
      <c r="X800">
        <f>VLOOKUP(B800,[1]Daphnia!F$2:J$1059,5,FALSE)</f>
        <v>25.3</v>
      </c>
      <c r="Y800">
        <v>54</v>
      </c>
      <c r="Z800" t="s">
        <v>27</v>
      </c>
      <c r="AA800">
        <v>14</v>
      </c>
      <c r="AB800" t="s">
        <v>5363</v>
      </c>
      <c r="AC800" t="s">
        <v>5363</v>
      </c>
    </row>
    <row r="801" spans="1:29" ht="45" x14ac:dyDescent="0.25">
      <c r="A801" s="7" t="s">
        <v>1624</v>
      </c>
      <c r="B801" s="8" t="s">
        <v>1625</v>
      </c>
      <c r="C801" s="8">
        <v>47374</v>
      </c>
      <c r="D801" s="8">
        <v>5.6776754150000004</v>
      </c>
      <c r="E801" s="8">
        <v>5.6538910710000003</v>
      </c>
      <c r="F801" s="8">
        <v>5.4939906399999998</v>
      </c>
      <c r="G801" s="8">
        <v>5.4114279940000003</v>
      </c>
      <c r="H801" s="8">
        <v>5.1834967670000003</v>
      </c>
      <c r="I801" s="8">
        <v>4.8779397790000001</v>
      </c>
      <c r="J801" s="8">
        <v>4.4551285570000001</v>
      </c>
      <c r="K801" s="8">
        <v>1</v>
      </c>
      <c r="L801" s="8">
        <v>5.9869515910000004</v>
      </c>
      <c r="M801" s="8">
        <v>0.416926256</v>
      </c>
      <c r="N801" s="8">
        <v>243.24028050000001</v>
      </c>
      <c r="O801" s="8">
        <v>3.1349999999999998</v>
      </c>
      <c r="P801" s="8" t="s">
        <v>26</v>
      </c>
      <c r="Q801" s="8" t="s">
        <v>26</v>
      </c>
      <c r="R801" s="8" t="s">
        <v>26</v>
      </c>
      <c r="S801" s="8" t="s">
        <v>27</v>
      </c>
      <c r="T801" s="8" t="s">
        <v>27</v>
      </c>
      <c r="U801" s="8" t="s">
        <v>27</v>
      </c>
      <c r="V801" s="9">
        <v>408.46100000000001</v>
      </c>
      <c r="W801" s="9">
        <v>99.354168213310516</v>
      </c>
      <c r="X801" t="e">
        <f>VLOOKUP(B801,[1]Daphnia!F$2:J$1059,5,FALSE)</f>
        <v>#N/A</v>
      </c>
      <c r="Y801" t="s">
        <v>27</v>
      </c>
      <c r="Z801" t="s">
        <v>27</v>
      </c>
      <c r="AA801" t="s">
        <v>27</v>
      </c>
      <c r="AB801" t="s">
        <v>5363</v>
      </c>
      <c r="AC801" t="s">
        <v>5363</v>
      </c>
    </row>
    <row r="802" spans="1:29" x14ac:dyDescent="0.25">
      <c r="A802" s="7" t="s">
        <v>1626</v>
      </c>
      <c r="B802" s="8">
        <v>188489078</v>
      </c>
      <c r="C802" s="8">
        <v>34618</v>
      </c>
      <c r="D802" s="8">
        <v>5.8454992570000002</v>
      </c>
      <c r="E802" s="8">
        <v>5.7599192009999998</v>
      </c>
      <c r="F802" s="8">
        <v>5.7959232199999997</v>
      </c>
      <c r="G802" s="8">
        <v>5.8679713949999996</v>
      </c>
      <c r="H802" s="8">
        <v>5.8762961999999996</v>
      </c>
      <c r="I802" s="8">
        <v>5.9079694619999996</v>
      </c>
      <c r="J802" s="8">
        <v>5.5716807690000003</v>
      </c>
      <c r="K802" s="8">
        <v>200</v>
      </c>
      <c r="L802" s="8">
        <v>5.9342662810000002</v>
      </c>
      <c r="M802" s="8">
        <v>3.4674353959999999</v>
      </c>
      <c r="N802" s="8">
        <v>344.08240280000001</v>
      </c>
      <c r="O802" s="8">
        <v>3.1349999999999998</v>
      </c>
      <c r="P802" s="8" t="s">
        <v>26</v>
      </c>
      <c r="Q802" s="8" t="s">
        <v>26</v>
      </c>
      <c r="R802" s="8" t="s">
        <v>26</v>
      </c>
      <c r="S802" s="8">
        <v>40</v>
      </c>
      <c r="T802" s="8">
        <v>0.34699999999999998</v>
      </c>
      <c r="U802" s="8">
        <v>0.42799999999999999</v>
      </c>
      <c r="V802" s="9">
        <v>408.73</v>
      </c>
      <c r="W802" s="9">
        <v>140.63680049644401</v>
      </c>
      <c r="X802" t="e">
        <f>VLOOKUP(B802,[1]Daphnia!F$2:J$1059,5,FALSE)</f>
        <v>#N/A</v>
      </c>
      <c r="Y802">
        <v>2500</v>
      </c>
      <c r="Z802" t="s">
        <v>27</v>
      </c>
      <c r="AA802">
        <v>3700</v>
      </c>
      <c r="AB802" t="s">
        <v>5363</v>
      </c>
      <c r="AC802" t="s">
        <v>5363</v>
      </c>
    </row>
    <row r="803" spans="1:29" x14ac:dyDescent="0.25">
      <c r="A803" s="7" t="s">
        <v>1628</v>
      </c>
      <c r="B803" s="8">
        <v>57749</v>
      </c>
      <c r="C803" s="8">
        <v>20267</v>
      </c>
      <c r="D803" s="8">
        <v>5.9773987929999999</v>
      </c>
      <c r="E803" s="8">
        <v>5.9284860889999997</v>
      </c>
      <c r="F803" s="8">
        <v>5.2449025349999996</v>
      </c>
      <c r="G803" s="8">
        <v>4.631550185</v>
      </c>
      <c r="H803" s="8">
        <v>3.804357086</v>
      </c>
      <c r="I803" s="8">
        <v>3.8139517430000001</v>
      </c>
      <c r="J803" s="8">
        <v>3.4788808059999998</v>
      </c>
      <c r="K803" s="8">
        <v>5</v>
      </c>
      <c r="L803" s="8">
        <v>6.0067995830000003</v>
      </c>
      <c r="M803" s="8">
        <v>1.3742833489999999</v>
      </c>
      <c r="N803" s="8">
        <v>8.5829188559999992</v>
      </c>
      <c r="O803" s="8">
        <v>3.5864666629999999</v>
      </c>
      <c r="P803" s="8">
        <v>6.4000000000000003E-3</v>
      </c>
      <c r="Q803" s="8">
        <v>6.4000000000000003E-3</v>
      </c>
      <c r="R803" s="8">
        <v>64</v>
      </c>
      <c r="S803" s="8" t="s">
        <v>27</v>
      </c>
      <c r="T803" s="8" t="s">
        <v>27</v>
      </c>
      <c r="U803" s="8" t="s">
        <v>27</v>
      </c>
      <c r="V803" s="9">
        <v>409.76</v>
      </c>
      <c r="W803" s="9">
        <v>3.5169368304345592</v>
      </c>
      <c r="X803" t="e">
        <f>VLOOKUP(B803,[1]Daphnia!F$2:J$1059,5,FALSE)</f>
        <v>#N/A</v>
      </c>
      <c r="Y803" t="s">
        <v>27</v>
      </c>
      <c r="Z803">
        <v>59.899916527487747</v>
      </c>
      <c r="AA803">
        <v>24.143278004054654</v>
      </c>
      <c r="AB803" t="s">
        <v>5363</v>
      </c>
      <c r="AC803" t="s">
        <v>5363</v>
      </c>
    </row>
    <row r="804" spans="1:29" ht="60" x14ac:dyDescent="0.25">
      <c r="A804" s="7" t="s">
        <v>1630</v>
      </c>
      <c r="B804" s="8">
        <v>230954093</v>
      </c>
      <c r="C804" s="8">
        <v>47266</v>
      </c>
      <c r="D804" s="8">
        <v>5.720657288</v>
      </c>
      <c r="E804" s="8">
        <v>6.0253925810000002</v>
      </c>
      <c r="F804" s="8">
        <v>5.8367761170000003</v>
      </c>
      <c r="G804" s="8">
        <v>5.9025417129999997</v>
      </c>
      <c r="H804" s="8">
        <v>5.8894013709999999</v>
      </c>
      <c r="I804" s="8">
        <v>5.7123092580000003</v>
      </c>
      <c r="J804" s="8">
        <v>5.1210030140000002</v>
      </c>
      <c r="K804" s="8">
        <v>200</v>
      </c>
      <c r="L804" s="8">
        <v>5.9542927460000001</v>
      </c>
      <c r="M804" s="8">
        <v>2.1094779300000002</v>
      </c>
      <c r="N804" s="8">
        <v>301.94083419999998</v>
      </c>
      <c r="O804" s="8">
        <v>3.1349999999999998</v>
      </c>
      <c r="P804" s="8" t="s">
        <v>26</v>
      </c>
      <c r="Q804" s="8" t="s">
        <v>26</v>
      </c>
      <c r="R804" s="8" t="s">
        <v>26</v>
      </c>
      <c r="S804" s="8" t="s">
        <v>27</v>
      </c>
      <c r="T804" s="8" t="s">
        <v>27</v>
      </c>
      <c r="U804" s="8" t="s">
        <v>27</v>
      </c>
      <c r="V804" s="9">
        <v>410.42</v>
      </c>
      <c r="W804" s="9">
        <v>123.92255717236401</v>
      </c>
      <c r="X804" t="e">
        <f>VLOOKUP(B804,[1]Daphnia!F$2:J$1059,5,FALSE)</f>
        <v>#N/A</v>
      </c>
      <c r="Y804" t="s">
        <v>27</v>
      </c>
      <c r="Z804" t="s">
        <v>27</v>
      </c>
      <c r="AA804" t="s">
        <v>27</v>
      </c>
      <c r="AB804" t="s">
        <v>5363</v>
      </c>
      <c r="AC804" t="s">
        <v>5363</v>
      </c>
    </row>
    <row r="805" spans="1:29" x14ac:dyDescent="0.25">
      <c r="A805" s="7" t="s">
        <v>1632</v>
      </c>
      <c r="B805" s="8">
        <v>148477718</v>
      </c>
      <c r="C805" s="8">
        <v>34928</v>
      </c>
      <c r="D805" s="8">
        <v>5.7404083019999996</v>
      </c>
      <c r="E805" s="8">
        <v>5.8606127670000001</v>
      </c>
      <c r="F805" s="8">
        <v>5.7016806149999999</v>
      </c>
      <c r="G805" s="8">
        <v>5.7273397319999999</v>
      </c>
      <c r="H805" s="8">
        <v>4.5255833809999997</v>
      </c>
      <c r="I805" s="8">
        <v>4.7174328990000003</v>
      </c>
      <c r="J805" s="8">
        <v>4.2534511750000004</v>
      </c>
      <c r="K805" s="8">
        <v>50</v>
      </c>
      <c r="L805" s="8">
        <v>5.9615083670000004</v>
      </c>
      <c r="M805" s="8">
        <v>1.4007837670000001</v>
      </c>
      <c r="N805" s="8">
        <v>23.980896449999999</v>
      </c>
      <c r="O805" s="8">
        <v>4.2669715310000003</v>
      </c>
      <c r="P805" s="8">
        <v>0.64</v>
      </c>
      <c r="Q805" s="8">
        <v>0.64</v>
      </c>
      <c r="R805" s="8" t="s">
        <v>26</v>
      </c>
      <c r="S805" s="8">
        <v>40</v>
      </c>
      <c r="T805" s="8">
        <v>1.59</v>
      </c>
      <c r="U805" s="8">
        <v>1.72</v>
      </c>
      <c r="V805" s="9">
        <v>411.32</v>
      </c>
      <c r="W805" s="9">
        <v>9.8638223278140007</v>
      </c>
      <c r="X805" t="e">
        <f>VLOOKUP(B805,[1]Daphnia!F$2:J$1059,5,FALSE)</f>
        <v>#N/A</v>
      </c>
      <c r="Y805" t="s">
        <v>27</v>
      </c>
      <c r="Z805" t="s">
        <v>27</v>
      </c>
      <c r="AA805" t="s">
        <v>27</v>
      </c>
      <c r="AB805" t="s">
        <v>5363</v>
      </c>
      <c r="AC805" t="s">
        <v>5363</v>
      </c>
    </row>
    <row r="806" spans="1:29" x14ac:dyDescent="0.25">
      <c r="A806" s="7" t="s">
        <v>1634</v>
      </c>
      <c r="B806" s="8">
        <v>4449518</v>
      </c>
      <c r="C806" s="8">
        <v>43709</v>
      </c>
      <c r="D806" s="8">
        <v>5.8894676769999998</v>
      </c>
      <c r="E806" s="8">
        <v>5.8852392150000004</v>
      </c>
      <c r="F806" s="8">
        <v>5.899882056</v>
      </c>
      <c r="G806" s="8">
        <v>5.8481620310000002</v>
      </c>
      <c r="H806" s="8">
        <v>5.9044762799999999</v>
      </c>
      <c r="I806" s="8">
        <v>5.7967642550000003</v>
      </c>
      <c r="J806" s="8">
        <v>5.3876838200000003</v>
      </c>
      <c r="K806" s="8">
        <v>200</v>
      </c>
      <c r="L806" s="8">
        <v>5.9591591169999996</v>
      </c>
      <c r="M806" s="8">
        <v>1.914607001</v>
      </c>
      <c r="N806" s="8">
        <v>409.4462317</v>
      </c>
      <c r="O806" s="8">
        <v>3.1350001509999998</v>
      </c>
      <c r="P806" s="8">
        <v>3.2000000000000001E-2</v>
      </c>
      <c r="Q806" s="8">
        <v>3.2000000000000001E-2</v>
      </c>
      <c r="R806" s="8">
        <v>0.32</v>
      </c>
      <c r="S806" s="8" t="s">
        <v>27</v>
      </c>
      <c r="T806" s="8" t="s">
        <v>27</v>
      </c>
      <c r="U806" s="8" t="s">
        <v>27</v>
      </c>
      <c r="V806" s="9">
        <v>411.63</v>
      </c>
      <c r="W806" s="9">
        <v>168.540352354671</v>
      </c>
      <c r="X806" t="e">
        <f>VLOOKUP(B806,[1]Daphnia!F$2:J$1059,5,FALSE)</f>
        <v>#N/A</v>
      </c>
      <c r="Y806" t="s">
        <v>27</v>
      </c>
      <c r="Z806" t="s">
        <v>27</v>
      </c>
      <c r="AA806" t="s">
        <v>27</v>
      </c>
      <c r="AB806" t="s">
        <v>5363</v>
      </c>
      <c r="AC806" t="s">
        <v>5363</v>
      </c>
    </row>
    <row r="807" spans="1:29" x14ac:dyDescent="0.25">
      <c r="A807" s="7" t="s">
        <v>1636</v>
      </c>
      <c r="B807" s="8">
        <v>128639021</v>
      </c>
      <c r="C807" s="8">
        <v>32532</v>
      </c>
      <c r="D807" s="8">
        <v>6.0368269149999998</v>
      </c>
      <c r="E807" s="8">
        <v>5.9833462109999997</v>
      </c>
      <c r="F807" s="8">
        <v>6.038064061</v>
      </c>
      <c r="G807" s="8">
        <v>6.0355805220000001</v>
      </c>
      <c r="H807" s="8">
        <v>5.9279852670000004</v>
      </c>
      <c r="I807" s="8">
        <v>5.982759486</v>
      </c>
      <c r="J807" s="8">
        <v>5.5934728319999998</v>
      </c>
      <c r="K807" s="8">
        <v>200</v>
      </c>
      <c r="L807" s="8">
        <v>5.9973020860000004</v>
      </c>
      <c r="M807" s="8">
        <v>4.4938140110000004</v>
      </c>
      <c r="N807" s="8">
        <v>291.39923829999998</v>
      </c>
      <c r="O807" s="8">
        <v>3.1349999999999998</v>
      </c>
      <c r="P807" s="8">
        <v>6.4000000000000003E-3</v>
      </c>
      <c r="Q807" s="8">
        <v>6.4000000000000003E-3</v>
      </c>
      <c r="R807" s="8">
        <v>6.4000000000000003E-3</v>
      </c>
      <c r="S807" s="8">
        <v>40</v>
      </c>
      <c r="T807" s="8">
        <v>0.51</v>
      </c>
      <c r="U807" s="8">
        <v>0.56999999999999995</v>
      </c>
      <c r="V807" s="9">
        <v>412.19</v>
      </c>
      <c r="W807" s="9">
        <v>120.11185203487699</v>
      </c>
      <c r="X807" t="e">
        <f>VLOOKUP(B807,[1]Daphnia!F$2:J$1059,5,FALSE)</f>
        <v>#N/A</v>
      </c>
      <c r="Y807">
        <v>2000</v>
      </c>
      <c r="Z807" t="s">
        <v>27</v>
      </c>
      <c r="AA807">
        <v>1600</v>
      </c>
      <c r="AB807" t="s">
        <v>5363</v>
      </c>
      <c r="AC807" t="s">
        <v>5363</v>
      </c>
    </row>
    <row r="808" spans="1:29" x14ac:dyDescent="0.25">
      <c r="A808" s="7" t="s">
        <v>1638</v>
      </c>
      <c r="B808" s="8">
        <v>103242</v>
      </c>
      <c r="C808" s="8">
        <v>26697</v>
      </c>
      <c r="D808" s="8">
        <v>5.7272626290000002</v>
      </c>
      <c r="E808" s="8">
        <v>5.6178033569999997</v>
      </c>
      <c r="F808" s="8">
        <v>5.6913511159999999</v>
      </c>
      <c r="G808" s="8">
        <v>5.672120166</v>
      </c>
      <c r="H808" s="8">
        <v>5.2311404609999999</v>
      </c>
      <c r="I808" s="8">
        <v>5.4366791870000002</v>
      </c>
      <c r="J808" s="8">
        <v>5.670212684</v>
      </c>
      <c r="K808" s="8" t="s">
        <v>25</v>
      </c>
      <c r="L808" s="8">
        <v>5.9976308649999996</v>
      </c>
      <c r="M808" s="8">
        <v>0.41132602099999999</v>
      </c>
      <c r="N808" s="8">
        <v>0.57893227300000005</v>
      </c>
      <c r="O808" s="8">
        <v>5.4269375000000002</v>
      </c>
      <c r="P808" s="8" t="s">
        <v>26</v>
      </c>
      <c r="Q808" s="8" t="s">
        <v>26</v>
      </c>
      <c r="R808" s="8" t="s">
        <v>26</v>
      </c>
      <c r="S808" s="8" t="s">
        <v>27</v>
      </c>
      <c r="T808" s="8" t="s">
        <v>27</v>
      </c>
      <c r="U808" s="8" t="s">
        <v>27</v>
      </c>
      <c r="V808" s="9">
        <v>412.65499999999997</v>
      </c>
      <c r="W808" s="9">
        <v>0.23889929711481503</v>
      </c>
      <c r="X808" t="e">
        <f>VLOOKUP(B808,[1]Daphnia!F$2:J$1059,5,FALSE)</f>
        <v>#N/A</v>
      </c>
      <c r="Y808" t="s">
        <v>27</v>
      </c>
      <c r="Z808" t="s">
        <v>27</v>
      </c>
      <c r="AA808" t="s">
        <v>27</v>
      </c>
      <c r="AB808" t="s">
        <v>5363</v>
      </c>
      <c r="AC808" t="s">
        <v>5363</v>
      </c>
    </row>
    <row r="809" spans="1:29" x14ac:dyDescent="0.25">
      <c r="A809" s="7" t="s">
        <v>1640</v>
      </c>
      <c r="B809" s="8">
        <v>129630199</v>
      </c>
      <c r="C809" s="8">
        <v>34871</v>
      </c>
      <c r="D809" s="8">
        <v>5.7546936369999999</v>
      </c>
      <c r="E809" s="8">
        <v>5.7440513920000003</v>
      </c>
      <c r="F809" s="8">
        <v>5.742126141</v>
      </c>
      <c r="G809" s="8">
        <v>5.8541530100000001</v>
      </c>
      <c r="H809" s="8">
        <v>5.9829221800000001</v>
      </c>
      <c r="I809" s="8">
        <v>6.0171839450000002</v>
      </c>
      <c r="J809" s="8">
        <v>5.8807149350000003</v>
      </c>
      <c r="K809" s="8" t="s">
        <v>25</v>
      </c>
      <c r="L809" s="8">
        <v>5.9319363479999998</v>
      </c>
      <c r="M809" s="8">
        <v>9.0490674250000005</v>
      </c>
      <c r="N809" s="8">
        <v>9.9758620000000003E-3</v>
      </c>
      <c r="O809" s="8">
        <v>5.8433921140000002</v>
      </c>
      <c r="P809" s="8" t="s">
        <v>26</v>
      </c>
      <c r="Q809" s="8" t="s">
        <v>26</v>
      </c>
      <c r="R809" s="8" t="s">
        <v>26</v>
      </c>
      <c r="S809" s="8">
        <v>40</v>
      </c>
      <c r="T809" s="8">
        <v>0.17299999999999999</v>
      </c>
      <c r="U809" s="8">
        <v>0.187</v>
      </c>
      <c r="V809" s="9">
        <v>413.17</v>
      </c>
      <c r="W809" s="9">
        <v>4.1217269025400002E-3</v>
      </c>
      <c r="X809" t="e">
        <f>VLOOKUP(B809,[1]Daphnia!F$2:J$1059,5,FALSE)</f>
        <v>#N/A</v>
      </c>
      <c r="Y809" t="s">
        <v>27</v>
      </c>
      <c r="Z809" t="s">
        <v>27</v>
      </c>
      <c r="AA809" t="s">
        <v>27</v>
      </c>
      <c r="AB809" t="s">
        <v>5363</v>
      </c>
      <c r="AC809" t="s">
        <v>5363</v>
      </c>
    </row>
    <row r="810" spans="1:29" ht="60" x14ac:dyDescent="0.25">
      <c r="A810" s="7" t="s">
        <v>1642</v>
      </c>
      <c r="B810" s="8">
        <v>155990208</v>
      </c>
      <c r="C810" s="8">
        <v>47347</v>
      </c>
      <c r="D810" s="8">
        <v>5.8887515019999999</v>
      </c>
      <c r="E810" s="8">
        <v>5.8689558499999999</v>
      </c>
      <c r="F810" s="8">
        <v>5.7534531510000004</v>
      </c>
      <c r="G810" s="8">
        <v>5.6515665940000002</v>
      </c>
      <c r="H810" s="8">
        <v>5.2519505070000001</v>
      </c>
      <c r="I810" s="8">
        <v>4.7319473869999999</v>
      </c>
      <c r="J810" s="8">
        <v>3.8050150509999998</v>
      </c>
      <c r="K810" s="8">
        <v>10</v>
      </c>
      <c r="L810" s="8">
        <v>5.941472321</v>
      </c>
      <c r="M810" s="8">
        <v>1.5426087959999999</v>
      </c>
      <c r="N810" s="8">
        <v>107.1531954</v>
      </c>
      <c r="O810" s="8">
        <v>3.1349999999999998</v>
      </c>
      <c r="P810" s="8">
        <v>64</v>
      </c>
      <c r="Q810" s="8" t="s">
        <v>26</v>
      </c>
      <c r="R810" s="8">
        <v>64</v>
      </c>
      <c r="S810" s="8" t="s">
        <v>27</v>
      </c>
      <c r="T810" s="8" t="s">
        <v>27</v>
      </c>
      <c r="U810" s="8" t="s">
        <v>27</v>
      </c>
      <c r="V810" s="9">
        <v>413.54</v>
      </c>
      <c r="W810" s="9">
        <v>44.312132425716001</v>
      </c>
      <c r="X810" t="e">
        <f>VLOOKUP(B810,[1]Daphnia!F$2:J$1059,5,FALSE)</f>
        <v>#N/A</v>
      </c>
      <c r="Y810" t="s">
        <v>27</v>
      </c>
      <c r="Z810" t="s">
        <v>27</v>
      </c>
      <c r="AA810" t="s">
        <v>27</v>
      </c>
      <c r="AB810" t="s">
        <v>5363</v>
      </c>
      <c r="AC810" t="s">
        <v>5363</v>
      </c>
    </row>
    <row r="811" spans="1:29" x14ac:dyDescent="0.25">
      <c r="A811" s="7" t="s">
        <v>1644</v>
      </c>
      <c r="B811" s="8">
        <v>335671</v>
      </c>
      <c r="C811" s="8">
        <v>31865</v>
      </c>
      <c r="D811" s="8">
        <v>5.9996274119999997</v>
      </c>
      <c r="E811" s="8">
        <v>5.9996119400000003</v>
      </c>
      <c r="F811" s="8">
        <v>5.9443426290000003</v>
      </c>
      <c r="G811" s="8">
        <v>6.0204697630000004</v>
      </c>
      <c r="H811" s="8">
        <v>5.7517053699999998</v>
      </c>
      <c r="I811" s="8">
        <v>5.2370436140000001</v>
      </c>
      <c r="J811" s="8">
        <v>5.3096906270000002</v>
      </c>
      <c r="K811" s="8">
        <v>100</v>
      </c>
      <c r="L811" s="8">
        <v>5.9952684539999996</v>
      </c>
      <c r="M811" s="8">
        <v>4.1970332419999998</v>
      </c>
      <c r="N811" s="8">
        <v>60.164282010000001</v>
      </c>
      <c r="O811" s="8">
        <v>5.2022137879999999</v>
      </c>
      <c r="P811" s="8" t="s">
        <v>26</v>
      </c>
      <c r="Q811" s="8" t="s">
        <v>26</v>
      </c>
      <c r="R811" s="8" t="s">
        <v>26</v>
      </c>
      <c r="S811" s="8">
        <v>0.25</v>
      </c>
      <c r="T811" s="8" t="s">
        <v>27</v>
      </c>
      <c r="U811" s="8">
        <v>0.33300000000000002</v>
      </c>
      <c r="V811" s="9">
        <v>414.07</v>
      </c>
      <c r="W811" s="9">
        <v>24.912224251880701</v>
      </c>
      <c r="X811" t="e">
        <f>VLOOKUP(B811,[1]Daphnia!F$2:J$1059,5,FALSE)</f>
        <v>#N/A</v>
      </c>
      <c r="Y811" t="s">
        <v>27</v>
      </c>
      <c r="Z811" t="s">
        <v>27</v>
      </c>
      <c r="AA811" t="s">
        <v>27</v>
      </c>
      <c r="AB811" t="s">
        <v>5363</v>
      </c>
      <c r="AC811" t="s">
        <v>5363</v>
      </c>
    </row>
    <row r="812" spans="1:29" x14ac:dyDescent="0.25">
      <c r="A812" s="7" t="s">
        <v>1646</v>
      </c>
      <c r="B812" s="8">
        <v>127308821</v>
      </c>
      <c r="C812" s="8">
        <v>47257</v>
      </c>
      <c r="D812" s="8">
        <v>5.8329987399999998</v>
      </c>
      <c r="E812" s="8">
        <v>5.8144908209999997</v>
      </c>
      <c r="F812" s="8">
        <v>5.7258926150000002</v>
      </c>
      <c r="G812" s="8">
        <v>5.5544498679999998</v>
      </c>
      <c r="H812" s="8">
        <v>4.9913956309999996</v>
      </c>
      <c r="I812" s="8">
        <v>4.1686209520000004</v>
      </c>
      <c r="J812" s="8">
        <v>3.3082961950000001</v>
      </c>
      <c r="K812" s="8">
        <v>10</v>
      </c>
      <c r="L812" s="8">
        <v>5.912932992</v>
      </c>
      <c r="M812" s="8">
        <v>1.8962489380000001</v>
      </c>
      <c r="N812" s="8">
        <v>70.364864130000001</v>
      </c>
      <c r="O812" s="8">
        <v>3.1349999999999998</v>
      </c>
      <c r="P812" s="8">
        <v>64</v>
      </c>
      <c r="Q812" s="8" t="s">
        <v>26</v>
      </c>
      <c r="R812" s="8">
        <v>64</v>
      </c>
      <c r="S812" s="8" t="s">
        <v>27</v>
      </c>
      <c r="T812" s="8" t="s">
        <v>27</v>
      </c>
      <c r="U812" s="8" t="s">
        <v>27</v>
      </c>
      <c r="V812" s="9">
        <v>415.53300000000002</v>
      </c>
      <c r="W812" s="9">
        <v>29.23892308653129</v>
      </c>
      <c r="X812" t="e">
        <f>VLOOKUP(B812,[1]Daphnia!F$2:J$1059,5,FALSE)</f>
        <v>#N/A</v>
      </c>
      <c r="Y812" t="s">
        <v>27</v>
      </c>
      <c r="Z812" t="s">
        <v>27</v>
      </c>
      <c r="AA812" t="s">
        <v>27</v>
      </c>
      <c r="AB812" t="s">
        <v>4568</v>
      </c>
      <c r="AC812" t="s">
        <v>4569</v>
      </c>
    </row>
    <row r="813" spans="1:29" x14ac:dyDescent="0.25">
      <c r="A813" s="7" t="s">
        <v>1648</v>
      </c>
      <c r="B813" s="8">
        <v>52315078</v>
      </c>
      <c r="C813" s="8">
        <v>23998</v>
      </c>
      <c r="D813" s="8">
        <v>6.0871668269999999</v>
      </c>
      <c r="E813" s="8">
        <v>6.1103995659999999</v>
      </c>
      <c r="F813" s="8">
        <v>6.115534255</v>
      </c>
      <c r="G813" s="8">
        <v>6.0283703339999999</v>
      </c>
      <c r="H813" s="8">
        <v>5.8802480829999997</v>
      </c>
      <c r="I813" s="8">
        <v>5.711345551</v>
      </c>
      <c r="J813" s="8">
        <v>5.1740264590000002</v>
      </c>
      <c r="K813" s="8">
        <v>200</v>
      </c>
      <c r="L813" s="8">
        <v>6.0260307639999997</v>
      </c>
      <c r="M813" s="8">
        <v>1.8613100760000001</v>
      </c>
      <c r="N813" s="8">
        <v>258.15724729999999</v>
      </c>
      <c r="O813" s="8">
        <v>3.8119090280000001</v>
      </c>
      <c r="P813" s="8">
        <v>6.4000000000000003E-3</v>
      </c>
      <c r="Q813" s="8">
        <v>6.4000000000000003E-3</v>
      </c>
      <c r="R813" s="8">
        <v>6.4</v>
      </c>
      <c r="S813" s="8">
        <v>18.25</v>
      </c>
      <c r="T813" s="8">
        <v>9.35E-2</v>
      </c>
      <c r="U813" s="8">
        <v>0.32500000000000001</v>
      </c>
      <c r="V813" s="9">
        <v>416.3</v>
      </c>
      <c r="W813" s="9">
        <v>107.47086205099001</v>
      </c>
      <c r="X813">
        <f>VLOOKUP(B813,[1]Daphnia!F$2:J$1059,5,FALSE)</f>
        <v>1</v>
      </c>
      <c r="Y813">
        <v>2.3237900077244502</v>
      </c>
      <c r="Z813" t="s">
        <v>27</v>
      </c>
      <c r="AA813">
        <v>0.57226782006002774</v>
      </c>
      <c r="AB813" t="s">
        <v>5363</v>
      </c>
      <c r="AC813" t="s">
        <v>5363</v>
      </c>
    </row>
    <row r="814" spans="1:29" x14ac:dyDescent="0.25">
      <c r="A814" s="7" t="s">
        <v>1650</v>
      </c>
      <c r="B814" s="8">
        <v>79902639</v>
      </c>
      <c r="C814" s="8">
        <v>23581</v>
      </c>
      <c r="D814" s="8">
        <v>5.7931665370000003</v>
      </c>
      <c r="E814" s="8">
        <v>5.9266342679999999</v>
      </c>
      <c r="F814" s="8">
        <v>6.004455847</v>
      </c>
      <c r="G814" s="8">
        <v>5.8369348929999996</v>
      </c>
      <c r="H814" s="8">
        <v>5.699613834</v>
      </c>
      <c r="I814" s="8">
        <v>5.3909189380000004</v>
      </c>
      <c r="J814" s="8">
        <v>4.6689906600000004</v>
      </c>
      <c r="K814" s="8">
        <v>100</v>
      </c>
      <c r="L814" s="8">
        <v>5.9643238270000003</v>
      </c>
      <c r="M814" s="8">
        <v>1.5768362490000001</v>
      </c>
      <c r="N814" s="8">
        <v>226.48986110000001</v>
      </c>
      <c r="O814" s="8">
        <v>3.1349999999999998</v>
      </c>
      <c r="P814" s="8">
        <v>6.4000000000000003E-3</v>
      </c>
      <c r="Q814" s="8">
        <v>6.4000000000000003E-3</v>
      </c>
      <c r="R814" s="8">
        <v>0.64</v>
      </c>
      <c r="S814" s="8" t="s">
        <v>27</v>
      </c>
      <c r="T814" s="8" t="s">
        <v>27</v>
      </c>
      <c r="U814" s="8" t="s">
        <v>27</v>
      </c>
      <c r="V814" s="9">
        <v>418.57400000000001</v>
      </c>
      <c r="W814" s="9">
        <v>94.802767120071408</v>
      </c>
      <c r="X814" t="e">
        <f>VLOOKUP(B814,[1]Daphnia!F$2:J$1059,5,FALSE)</f>
        <v>#N/A</v>
      </c>
      <c r="Y814" t="s">
        <v>27</v>
      </c>
      <c r="Z814" t="s">
        <v>27</v>
      </c>
      <c r="AA814" t="s">
        <v>27</v>
      </c>
      <c r="AB814" t="s">
        <v>4568</v>
      </c>
      <c r="AC814" t="s">
        <v>4569</v>
      </c>
    </row>
    <row r="815" spans="1:29" x14ac:dyDescent="0.25">
      <c r="A815" s="7" t="s">
        <v>1652</v>
      </c>
      <c r="B815" s="8">
        <v>79538322</v>
      </c>
      <c r="C815" s="8">
        <v>32577</v>
      </c>
      <c r="D815" s="8">
        <v>5.7000711219999998</v>
      </c>
      <c r="E815" s="8">
        <v>5.7686595929999998</v>
      </c>
      <c r="F815" s="8">
        <v>5.7058033659999996</v>
      </c>
      <c r="G815" s="8">
        <v>5.786020733</v>
      </c>
      <c r="H815" s="8">
        <v>5.3930118900000004</v>
      </c>
      <c r="I815" s="8">
        <v>5.2850576819999997</v>
      </c>
      <c r="J815" s="8">
        <v>5.1284803639999996</v>
      </c>
      <c r="K815" s="8">
        <v>50</v>
      </c>
      <c r="L815" s="8">
        <v>5.9957388680000001</v>
      </c>
      <c r="M815" s="8">
        <v>0.34847668700000001</v>
      </c>
      <c r="N815" s="8">
        <v>999.99999930000001</v>
      </c>
      <c r="O815" s="8">
        <v>3.7488682770000001</v>
      </c>
      <c r="P815" s="8">
        <v>6.4000000000000001E-2</v>
      </c>
      <c r="Q815" s="8" t="s">
        <v>26</v>
      </c>
      <c r="R815" s="8">
        <v>6.4000000000000001E-2</v>
      </c>
      <c r="S815" s="8">
        <v>18</v>
      </c>
      <c r="T815" s="8">
        <v>4.1599999999999996E-3</v>
      </c>
      <c r="U815" s="8">
        <v>4.5799999999999999E-3</v>
      </c>
      <c r="V815" s="9">
        <v>418.74</v>
      </c>
      <c r="W815" s="9">
        <v>418.73999970688203</v>
      </c>
      <c r="X815">
        <f>VLOOKUP(B815,[1]Daphnia!F$2:J$1059,5,FALSE)</f>
        <v>7.0000000000000007E-2</v>
      </c>
      <c r="Y815">
        <v>0.13</v>
      </c>
      <c r="Z815" t="s">
        <v>27</v>
      </c>
      <c r="AA815">
        <v>0.06</v>
      </c>
      <c r="AB815" t="s">
        <v>5363</v>
      </c>
      <c r="AC815" t="s">
        <v>5363</v>
      </c>
    </row>
    <row r="816" spans="1:29" ht="75" x14ac:dyDescent="0.25">
      <c r="A816" s="7" t="s">
        <v>1654</v>
      </c>
      <c r="B816" s="8">
        <v>368832422</v>
      </c>
      <c r="C816" s="8">
        <v>47283</v>
      </c>
      <c r="D816" s="8">
        <v>5.846768687</v>
      </c>
      <c r="E816" s="8">
        <v>5.8089724450000002</v>
      </c>
      <c r="F816" s="8">
        <v>5.8667493869999996</v>
      </c>
      <c r="G816" s="8">
        <v>5.8600794809999996</v>
      </c>
      <c r="H816" s="8">
        <v>5.7703947280000003</v>
      </c>
      <c r="I816" s="8">
        <v>5.8513974920000003</v>
      </c>
      <c r="J816" s="8">
        <v>5.4839359099999996</v>
      </c>
      <c r="K816" s="8">
        <v>200</v>
      </c>
      <c r="L816" s="8">
        <v>5.9965625170000001</v>
      </c>
      <c r="M816" s="8">
        <v>0.28327108299999998</v>
      </c>
      <c r="N816" s="8">
        <v>1000</v>
      </c>
      <c r="O816" s="8">
        <v>5.1185130560000003</v>
      </c>
      <c r="P816" s="8">
        <v>64</v>
      </c>
      <c r="Q816" s="8" t="s">
        <v>26</v>
      </c>
      <c r="R816" s="8">
        <v>64</v>
      </c>
      <c r="S816" s="8" t="s">
        <v>27</v>
      </c>
      <c r="T816" s="8" t="s">
        <v>27</v>
      </c>
      <c r="U816" s="8" t="s">
        <v>27</v>
      </c>
      <c r="V816" s="9">
        <v>419.56900000000002</v>
      </c>
      <c r="W816" s="9">
        <v>419.56900000000002</v>
      </c>
      <c r="X816" t="e">
        <f>VLOOKUP(B816,[1]Daphnia!F$2:J$1059,5,FALSE)</f>
        <v>#N/A</v>
      </c>
      <c r="Y816" t="s">
        <v>27</v>
      </c>
      <c r="Z816" t="s">
        <v>27</v>
      </c>
      <c r="AA816" t="s">
        <v>27</v>
      </c>
      <c r="AB816" t="s">
        <v>4568</v>
      </c>
      <c r="AC816" t="s">
        <v>4569</v>
      </c>
    </row>
    <row r="817" spans="1:29" x14ac:dyDescent="0.25">
      <c r="A817" s="7" t="s">
        <v>1656</v>
      </c>
      <c r="B817" s="8">
        <v>66230044</v>
      </c>
      <c r="C817" s="8">
        <v>32667</v>
      </c>
      <c r="D817" s="8">
        <v>5.7554660919999998</v>
      </c>
      <c r="E817" s="8">
        <v>5.8263981740000004</v>
      </c>
      <c r="F817" s="8">
        <v>5.9033881859999999</v>
      </c>
      <c r="G817" s="8">
        <v>5.7320880540000001</v>
      </c>
      <c r="H817" s="8">
        <v>5.7429136930000002</v>
      </c>
      <c r="I817" s="8">
        <v>5.7650268799999997</v>
      </c>
      <c r="J817" s="8">
        <v>5.640350905</v>
      </c>
      <c r="K817" s="8">
        <v>200</v>
      </c>
      <c r="L817" s="8">
        <v>6.0024162719999996</v>
      </c>
      <c r="M817" s="8">
        <v>0.14474915099999999</v>
      </c>
      <c r="N817" s="8">
        <v>1000</v>
      </c>
      <c r="O817" s="8">
        <v>5.3124135240000001</v>
      </c>
      <c r="P817" s="8">
        <v>6.4</v>
      </c>
      <c r="Q817" s="8">
        <v>6.4</v>
      </c>
      <c r="R817" s="8">
        <v>6.4</v>
      </c>
      <c r="S817" s="8">
        <v>26</v>
      </c>
      <c r="T817" s="8">
        <v>0.20599999999999999</v>
      </c>
      <c r="U817" s="8">
        <v>0.29399999999999998</v>
      </c>
      <c r="V817" s="9">
        <v>419.91</v>
      </c>
      <c r="W817" s="9">
        <v>419.91</v>
      </c>
      <c r="X817" t="e">
        <f>VLOOKUP(B817,[1]Daphnia!F$2:J$1059,5,FALSE)</f>
        <v>#N/A</v>
      </c>
      <c r="Y817" t="s">
        <v>27</v>
      </c>
      <c r="Z817" t="s">
        <v>27</v>
      </c>
      <c r="AA817" t="s">
        <v>27</v>
      </c>
      <c r="AB817" t="s">
        <v>5363</v>
      </c>
      <c r="AC817" t="s">
        <v>5363</v>
      </c>
    </row>
    <row r="818" spans="1:29" x14ac:dyDescent="0.25">
      <c r="A818" s="7" t="s">
        <v>1658</v>
      </c>
      <c r="B818" s="8">
        <v>181274157</v>
      </c>
      <c r="C818" s="8">
        <v>34864</v>
      </c>
      <c r="D818" s="8">
        <v>5.7851156960000001</v>
      </c>
      <c r="E818" s="8">
        <v>5.9653043930000003</v>
      </c>
      <c r="F818" s="8">
        <v>6.2164775920000004</v>
      </c>
      <c r="G818" s="8">
        <v>6.1633580910000001</v>
      </c>
      <c r="H818" s="8">
        <v>5.9907332139999996</v>
      </c>
      <c r="I818" s="8">
        <v>5.9567305839999998</v>
      </c>
      <c r="J818" s="8">
        <v>5.3804349599999997</v>
      </c>
      <c r="K818" s="8">
        <v>200</v>
      </c>
      <c r="L818" s="8">
        <v>6.0125820350000003</v>
      </c>
      <c r="M818" s="8">
        <v>24.48687443</v>
      </c>
      <c r="N818" s="8">
        <v>210.24105560000001</v>
      </c>
      <c r="O818" s="8">
        <v>3.3634256279999999</v>
      </c>
      <c r="P818" s="8" t="s">
        <v>26</v>
      </c>
      <c r="Q818" s="8" t="s">
        <v>26</v>
      </c>
      <c r="R818" s="8" t="s">
        <v>26</v>
      </c>
      <c r="S818" s="8">
        <v>1</v>
      </c>
      <c r="T818" s="8">
        <v>14.2</v>
      </c>
      <c r="U818" s="8">
        <v>15.5</v>
      </c>
      <c r="V818" s="9">
        <v>420.37</v>
      </c>
      <c r="W818" s="9">
        <v>88.379032542572006</v>
      </c>
      <c r="X818" t="e">
        <f>VLOOKUP(B818,[1]Daphnia!F$2:J$1059,5,FALSE)</f>
        <v>#N/A</v>
      </c>
      <c r="Y818" t="s">
        <v>27</v>
      </c>
      <c r="Z818" t="s">
        <v>27</v>
      </c>
      <c r="AA818" t="s">
        <v>27</v>
      </c>
      <c r="AB818" t="s">
        <v>5363</v>
      </c>
      <c r="AC818" t="s">
        <v>5363</v>
      </c>
    </row>
    <row r="819" spans="1:29" x14ac:dyDescent="0.25">
      <c r="A819" s="7" t="s">
        <v>1660</v>
      </c>
      <c r="B819" s="8">
        <v>111812589</v>
      </c>
      <c r="C819" s="8">
        <v>32550</v>
      </c>
      <c r="D819" s="8">
        <v>4.9859698269999999</v>
      </c>
      <c r="E819" s="8">
        <v>4.6730263540000001</v>
      </c>
      <c r="F819" s="8">
        <v>4.2015771089999996</v>
      </c>
      <c r="G819" s="8">
        <v>4.1966202490000004</v>
      </c>
      <c r="H819" s="8">
        <v>4.0891017490000001</v>
      </c>
      <c r="I819" s="8">
        <v>4.0548794209999999</v>
      </c>
      <c r="J819" s="8">
        <v>3.3870530470000002</v>
      </c>
      <c r="K819" s="8">
        <v>0.5</v>
      </c>
      <c r="L819" s="8">
        <v>6.004877477</v>
      </c>
      <c r="M819" s="8">
        <v>0.77890091299999997</v>
      </c>
      <c r="N819" s="8">
        <v>0.46151420999999998</v>
      </c>
      <c r="O819" s="8">
        <v>3.9651253440000001</v>
      </c>
      <c r="P819" s="8">
        <v>6.4000000000000003E-3</v>
      </c>
      <c r="Q819" s="8">
        <v>6.4000000000000003E-3</v>
      </c>
      <c r="R819" s="8" t="s">
        <v>26</v>
      </c>
      <c r="S819" s="8">
        <v>40</v>
      </c>
      <c r="T819" s="8">
        <v>0.11799999999999999</v>
      </c>
      <c r="U819" s="8">
        <v>0.13800000000000001</v>
      </c>
      <c r="V819" s="9">
        <v>421.49700000000001</v>
      </c>
      <c r="W819" s="9">
        <v>0.19452685497236999</v>
      </c>
      <c r="X819" t="e">
        <f>VLOOKUP(B819,[1]Daphnia!F$2:J$1059,5,FALSE)</f>
        <v>#N/A</v>
      </c>
      <c r="Y819" t="s">
        <v>27</v>
      </c>
      <c r="Z819" t="s">
        <v>27</v>
      </c>
      <c r="AA819" t="s">
        <v>27</v>
      </c>
      <c r="AB819" t="s">
        <v>4575</v>
      </c>
      <c r="AC819" t="s">
        <v>4576</v>
      </c>
    </row>
    <row r="820" spans="1:29" x14ac:dyDescent="0.25">
      <c r="A820" s="7" t="s">
        <v>1662</v>
      </c>
      <c r="B820" s="8">
        <v>62924703</v>
      </c>
      <c r="C820" s="8">
        <v>32553</v>
      </c>
      <c r="D820" s="8">
        <v>6.1610629039999996</v>
      </c>
      <c r="E820" s="8">
        <v>6.0130911539999996</v>
      </c>
      <c r="F820" s="8">
        <v>5.9961138549999999</v>
      </c>
      <c r="G820" s="8">
        <v>6.0194473730000002</v>
      </c>
      <c r="H820" s="8">
        <v>6.0987561379999997</v>
      </c>
      <c r="I820" s="8">
        <v>6.1069892220000002</v>
      </c>
      <c r="J820" s="8">
        <v>3.6481571719999999</v>
      </c>
      <c r="K820" s="8">
        <v>200</v>
      </c>
      <c r="L820" s="8">
        <v>6.0409639100000003</v>
      </c>
      <c r="M820" s="8">
        <v>24.995381630000001</v>
      </c>
      <c r="N820" s="8">
        <v>180.27480890000001</v>
      </c>
      <c r="O820" s="8">
        <v>3.4683375980000002</v>
      </c>
      <c r="P820" s="8">
        <v>6.4</v>
      </c>
      <c r="Q820" s="8">
        <v>6.4</v>
      </c>
      <c r="R820" s="8">
        <v>64</v>
      </c>
      <c r="S820" s="8">
        <v>11</v>
      </c>
      <c r="T820" s="8">
        <v>1.3600000000000001E-3</v>
      </c>
      <c r="U820" s="8">
        <v>1.23E-2</v>
      </c>
      <c r="V820" s="9">
        <v>421.73</v>
      </c>
      <c r="W820" s="9">
        <v>76.027295157397006</v>
      </c>
      <c r="X820" t="e">
        <f>VLOOKUP(B820,[1]Daphnia!F$2:J$1059,5,FALSE)</f>
        <v>#N/A</v>
      </c>
      <c r="Y820">
        <v>23</v>
      </c>
      <c r="Z820" t="s">
        <v>27</v>
      </c>
      <c r="AA820" t="s">
        <v>27</v>
      </c>
      <c r="AB820" t="s">
        <v>4568</v>
      </c>
      <c r="AC820" t="s">
        <v>4569</v>
      </c>
    </row>
    <row r="821" spans="1:29" x14ac:dyDescent="0.25">
      <c r="A821" s="7" t="s">
        <v>1664</v>
      </c>
      <c r="B821" s="8">
        <v>82657043</v>
      </c>
      <c r="C821" s="8">
        <v>20160</v>
      </c>
      <c r="D821" s="8">
        <v>5.9218217150000001</v>
      </c>
      <c r="E821" s="8">
        <v>5.8489482859999997</v>
      </c>
      <c r="F821" s="8">
        <v>5.8362903040000003</v>
      </c>
      <c r="G821" s="8">
        <v>5.9610222139999998</v>
      </c>
      <c r="H821" s="8">
        <v>5.8964026049999996</v>
      </c>
      <c r="I821" s="8">
        <v>5.7831780400000001</v>
      </c>
      <c r="J821" s="8">
        <v>5.3683197319999998</v>
      </c>
      <c r="K821" s="8">
        <v>200</v>
      </c>
      <c r="L821" s="8">
        <v>5.9668386560000002</v>
      </c>
      <c r="M821" s="8">
        <v>1.8088369580000001</v>
      </c>
      <c r="N821" s="8">
        <v>414.57277370000003</v>
      </c>
      <c r="O821" s="8">
        <v>3.1349999999999998</v>
      </c>
      <c r="P821" s="8">
        <v>64</v>
      </c>
      <c r="Q821" s="8">
        <v>64</v>
      </c>
      <c r="R821" s="8" t="s">
        <v>26</v>
      </c>
      <c r="S821" s="8">
        <v>10.75</v>
      </c>
      <c r="T821" s="8">
        <v>0.307</v>
      </c>
      <c r="U821" s="8">
        <v>0.56499999999999995</v>
      </c>
      <c r="V821" s="9">
        <v>422.87</v>
      </c>
      <c r="W821" s="9">
        <v>175.310388814519</v>
      </c>
      <c r="X821" t="e">
        <f>VLOOKUP(B821,[1]Daphnia!F$2:J$1059,5,FALSE)</f>
        <v>#N/A</v>
      </c>
      <c r="Y821" t="s">
        <v>27</v>
      </c>
      <c r="Z821" t="s">
        <v>27</v>
      </c>
      <c r="AA821" t="s">
        <v>27</v>
      </c>
      <c r="AB821" t="s">
        <v>4575</v>
      </c>
      <c r="AC821" t="s">
        <v>4581</v>
      </c>
    </row>
    <row r="822" spans="1:29" x14ac:dyDescent="0.25">
      <c r="A822" s="7" t="s">
        <v>1666</v>
      </c>
      <c r="B822" s="8">
        <v>87546187</v>
      </c>
      <c r="C822" s="8">
        <v>32554</v>
      </c>
      <c r="D822" s="8">
        <v>5.9838876479999996</v>
      </c>
      <c r="E822" s="8">
        <v>6.0414565480000002</v>
      </c>
      <c r="F822" s="8">
        <v>6.0173324600000004</v>
      </c>
      <c r="G822" s="8">
        <v>5.909024101</v>
      </c>
      <c r="H822" s="8">
        <v>5.6945627930000002</v>
      </c>
      <c r="I822" s="8">
        <v>5.6042400739999998</v>
      </c>
      <c r="J822" s="8">
        <v>4.5437059250000003</v>
      </c>
      <c r="K822" s="8">
        <v>100</v>
      </c>
      <c r="L822" s="8">
        <v>5.9857621879999998</v>
      </c>
      <c r="M822" s="8">
        <v>2.3352412939999998</v>
      </c>
      <c r="N822" s="8">
        <v>203.0939946</v>
      </c>
      <c r="O822" s="8">
        <v>3.1349999999999998</v>
      </c>
      <c r="P822" s="8">
        <v>6.4000000000000001E-2</v>
      </c>
      <c r="Q822" s="8">
        <v>6.4000000000000001E-2</v>
      </c>
      <c r="R822" s="8" t="s">
        <v>26</v>
      </c>
      <c r="S822" s="8">
        <v>40</v>
      </c>
      <c r="T822" s="8">
        <v>1.3600000000000001E-3</v>
      </c>
      <c r="U822" s="8">
        <v>2.93</v>
      </c>
      <c r="V822" s="9">
        <v>423.87</v>
      </c>
      <c r="W822" s="9">
        <v>86.085451491101992</v>
      </c>
      <c r="X822" t="e">
        <f>VLOOKUP(B822,[1]Daphnia!F$2:J$1059,5,FALSE)</f>
        <v>#N/A</v>
      </c>
      <c r="Y822">
        <v>17400</v>
      </c>
      <c r="Z822" t="s">
        <v>27</v>
      </c>
      <c r="AA822">
        <v>1100</v>
      </c>
      <c r="AB822" t="s">
        <v>5363</v>
      </c>
      <c r="AC822" t="s">
        <v>5363</v>
      </c>
    </row>
    <row r="823" spans="1:29" x14ac:dyDescent="0.25">
      <c r="A823" s="7" t="s">
        <v>1668</v>
      </c>
      <c r="B823" s="8">
        <v>2432873</v>
      </c>
      <c r="C823" s="8">
        <v>47537</v>
      </c>
      <c r="D823" s="8">
        <v>5.7503313010000001</v>
      </c>
      <c r="E823" s="8">
        <v>5.7662525029999996</v>
      </c>
      <c r="F823" s="8">
        <v>5.8178786159999998</v>
      </c>
      <c r="G823" s="8">
        <v>6.2221215499999998</v>
      </c>
      <c r="H823" s="8">
        <v>5.6891908259999999</v>
      </c>
      <c r="I823" s="8">
        <v>5.6670050979999997</v>
      </c>
      <c r="J823" s="8">
        <v>5.5759882120000004</v>
      </c>
      <c r="K823" s="8">
        <v>200</v>
      </c>
      <c r="L823" s="8">
        <v>5.9599479689999999</v>
      </c>
      <c r="M823" s="8">
        <v>5.2834496079999997</v>
      </c>
      <c r="N823" s="8">
        <v>39.18901778</v>
      </c>
      <c r="O823" s="8">
        <v>5.6184120829999999</v>
      </c>
      <c r="P823" s="8">
        <v>64</v>
      </c>
      <c r="Q823" s="8">
        <v>64</v>
      </c>
      <c r="R823" s="8" t="s">
        <v>26</v>
      </c>
      <c r="S823" s="8" t="s">
        <v>27</v>
      </c>
      <c r="T823" s="8" t="s">
        <v>27</v>
      </c>
      <c r="U823" s="8" t="s">
        <v>27</v>
      </c>
      <c r="V823" s="9">
        <v>426.68200000000002</v>
      </c>
      <c r="W823" s="9">
        <v>16.721248484405962</v>
      </c>
      <c r="X823" t="e">
        <f>VLOOKUP(B823,[1]Daphnia!F$2:J$1059,5,FALSE)</f>
        <v>#N/A</v>
      </c>
      <c r="Y823" t="s">
        <v>27</v>
      </c>
      <c r="Z823" t="s">
        <v>27</v>
      </c>
      <c r="AA823" t="s">
        <v>27</v>
      </c>
      <c r="AB823" t="s">
        <v>5363</v>
      </c>
      <c r="AC823" t="s">
        <v>5363</v>
      </c>
    </row>
    <row r="824" spans="1:29" ht="60" x14ac:dyDescent="0.25">
      <c r="A824" s="7" t="s">
        <v>1670</v>
      </c>
      <c r="B824" s="8">
        <v>158081993</v>
      </c>
      <c r="C824" s="8">
        <v>47308</v>
      </c>
      <c r="D824" s="8">
        <v>5.913644154</v>
      </c>
      <c r="E824" s="8">
        <v>5.8272824869999997</v>
      </c>
      <c r="F824" s="8">
        <v>5.76938364</v>
      </c>
      <c r="G824" s="8">
        <v>5.8954160199999999</v>
      </c>
      <c r="H824" s="8">
        <v>5.1616221510000004</v>
      </c>
      <c r="I824" s="8">
        <v>4.2483571050000002</v>
      </c>
      <c r="J824" s="8">
        <v>4.1770577959999997</v>
      </c>
      <c r="K824" s="8">
        <v>50</v>
      </c>
      <c r="L824" s="8">
        <v>5.9467873510000002</v>
      </c>
      <c r="M824" s="8">
        <v>4.5172236860000003</v>
      </c>
      <c r="N824" s="8">
        <v>52.834624439999999</v>
      </c>
      <c r="O824" s="8">
        <v>4.1539490649999999</v>
      </c>
      <c r="P824" s="8">
        <v>64</v>
      </c>
      <c r="Q824" s="8">
        <v>64</v>
      </c>
      <c r="R824" s="8" t="s">
        <v>26</v>
      </c>
      <c r="S824" s="8" t="s">
        <v>27</v>
      </c>
      <c r="T824" s="8" t="s">
        <v>27</v>
      </c>
      <c r="U824" s="8" t="s">
        <v>27</v>
      </c>
      <c r="V824" s="9">
        <v>428.52800000000002</v>
      </c>
      <c r="W824" s="9">
        <v>22.641115942024321</v>
      </c>
      <c r="X824" t="e">
        <f>VLOOKUP(B824,[1]Daphnia!F$2:J$1059,5,FALSE)</f>
        <v>#N/A</v>
      </c>
      <c r="Y824" t="s">
        <v>27</v>
      </c>
      <c r="Z824" t="s">
        <v>27</v>
      </c>
      <c r="AA824" t="s">
        <v>27</v>
      </c>
      <c r="AB824" t="s">
        <v>5363</v>
      </c>
      <c r="AC824" t="s">
        <v>5363</v>
      </c>
    </row>
    <row r="825" spans="1:29" x14ac:dyDescent="0.25">
      <c r="A825" s="7" t="s">
        <v>1672</v>
      </c>
      <c r="B825" s="8">
        <v>139340560</v>
      </c>
      <c r="C825" s="8">
        <v>47246</v>
      </c>
      <c r="D825" s="8">
        <v>5.5912366430000002</v>
      </c>
      <c r="E825" s="8">
        <v>5.619376183</v>
      </c>
      <c r="F825" s="8">
        <v>5.0333922370000002</v>
      </c>
      <c r="G825" s="8">
        <v>5.4837797779999997</v>
      </c>
      <c r="H825" s="8">
        <v>4.17318268</v>
      </c>
      <c r="I825" s="8">
        <v>4.17782652</v>
      </c>
      <c r="J825" s="8">
        <v>3.8685134639999998</v>
      </c>
      <c r="K825" s="8">
        <v>0.5</v>
      </c>
      <c r="L825" s="8">
        <v>5.9911562600000003</v>
      </c>
      <c r="M825" s="8">
        <v>0.55853347799999997</v>
      </c>
      <c r="N825" s="8">
        <v>31.211281960000001</v>
      </c>
      <c r="O825" s="8">
        <v>3.1349999999999998</v>
      </c>
      <c r="P825" s="8">
        <v>64</v>
      </c>
      <c r="Q825" s="8">
        <v>64</v>
      </c>
      <c r="R825" s="8" t="s">
        <v>26</v>
      </c>
      <c r="S825" s="8" t="s">
        <v>27</v>
      </c>
      <c r="T825" s="8" t="s">
        <v>27</v>
      </c>
      <c r="U825" s="8" t="s">
        <v>27</v>
      </c>
      <c r="V825" s="9">
        <v>428.56</v>
      </c>
      <c r="W825" s="9">
        <v>13.3759069967776</v>
      </c>
      <c r="X825" t="e">
        <f>VLOOKUP(B825,[1]Daphnia!F$2:J$1059,5,FALSE)</f>
        <v>#N/A</v>
      </c>
      <c r="Y825" t="s">
        <v>27</v>
      </c>
      <c r="Z825" t="s">
        <v>27</v>
      </c>
      <c r="AA825" t="s">
        <v>27</v>
      </c>
      <c r="AB825" t="s">
        <v>5363</v>
      </c>
      <c r="AC825" t="s">
        <v>5363</v>
      </c>
    </row>
    <row r="826" spans="1:29" ht="30" x14ac:dyDescent="0.25">
      <c r="A826" s="7" t="s">
        <v>1674</v>
      </c>
      <c r="B826" s="8">
        <v>1338438</v>
      </c>
      <c r="C826" s="8">
        <v>27397</v>
      </c>
      <c r="D826" s="8">
        <v>5.9212994559999999</v>
      </c>
      <c r="E826" s="8">
        <v>5.8840443909999998</v>
      </c>
      <c r="F826" s="8">
        <v>5.9168741340000004</v>
      </c>
      <c r="G826" s="8">
        <v>5.8902623490000003</v>
      </c>
      <c r="H826" s="8">
        <v>5.8859720830000004</v>
      </c>
      <c r="I826" s="8">
        <v>5.8250832160000003</v>
      </c>
      <c r="J826" s="8">
        <v>5.3381850340000003</v>
      </c>
      <c r="K826" s="8">
        <v>200</v>
      </c>
      <c r="L826" s="8">
        <v>5.9608261169999999</v>
      </c>
      <c r="M826" s="8">
        <v>2.2638220150000001</v>
      </c>
      <c r="N826" s="8">
        <v>350.44257970000001</v>
      </c>
      <c r="O826" s="8">
        <v>3.1349999999999998</v>
      </c>
      <c r="P826" s="8" t="s">
        <v>26</v>
      </c>
      <c r="Q826" s="8" t="s">
        <v>26</v>
      </c>
      <c r="R826" s="8" t="s">
        <v>26</v>
      </c>
      <c r="S826" s="8" t="s">
        <v>27</v>
      </c>
      <c r="T826" s="8" t="s">
        <v>27</v>
      </c>
      <c r="U826" s="8" t="s">
        <v>27</v>
      </c>
      <c r="V826" s="9">
        <v>428.61</v>
      </c>
      <c r="W826" s="9">
        <v>150.20319408521701</v>
      </c>
      <c r="X826" t="e">
        <f>VLOOKUP(B826,[1]Daphnia!F$2:J$1059,5,FALSE)</f>
        <v>#N/A</v>
      </c>
      <c r="Y826" t="s">
        <v>27</v>
      </c>
      <c r="Z826" t="s">
        <v>27</v>
      </c>
      <c r="AA826" t="s">
        <v>27</v>
      </c>
      <c r="AB826" t="s">
        <v>5363</v>
      </c>
      <c r="AC826" t="s">
        <v>5363</v>
      </c>
    </row>
    <row r="827" spans="1:29" ht="60" x14ac:dyDescent="0.25">
      <c r="A827" s="7" t="s">
        <v>1676</v>
      </c>
      <c r="B827" s="8" t="s">
        <v>1677</v>
      </c>
      <c r="C827" s="8">
        <v>47255</v>
      </c>
      <c r="D827" s="8">
        <v>5.9254919460000002</v>
      </c>
      <c r="E827" s="8">
        <v>5.8577816540000001</v>
      </c>
      <c r="F827" s="8">
        <v>5.968690659</v>
      </c>
      <c r="G827" s="8">
        <v>5.9052357659999997</v>
      </c>
      <c r="H827" s="8">
        <v>6.0015958989999998</v>
      </c>
      <c r="I827" s="8">
        <v>5.8046158019999998</v>
      </c>
      <c r="J827" s="8">
        <v>5.7888135519999997</v>
      </c>
      <c r="K827" s="8" t="s">
        <v>25</v>
      </c>
      <c r="L827" s="8">
        <v>5.9732140439999997</v>
      </c>
      <c r="M827" s="8">
        <v>24.999999259999999</v>
      </c>
      <c r="N827" s="8">
        <v>88.691811020000003</v>
      </c>
      <c r="O827" s="8">
        <v>5.8016372140000003</v>
      </c>
      <c r="P827" s="8" t="s">
        <v>26</v>
      </c>
      <c r="Q827" s="8" t="s">
        <v>26</v>
      </c>
      <c r="R827" s="8" t="s">
        <v>26</v>
      </c>
      <c r="S827" s="8" t="s">
        <v>27</v>
      </c>
      <c r="T827" s="8" t="s">
        <v>27</v>
      </c>
      <c r="U827" s="8" t="s">
        <v>27</v>
      </c>
      <c r="V827" s="9">
        <v>430.49</v>
      </c>
      <c r="W827" s="9">
        <v>38.180937725999797</v>
      </c>
      <c r="X827" t="e">
        <f>VLOOKUP(B827,[1]Daphnia!F$2:J$1059,5,FALSE)</f>
        <v>#N/A</v>
      </c>
      <c r="Y827" t="s">
        <v>27</v>
      </c>
      <c r="Z827" t="s">
        <v>27</v>
      </c>
      <c r="AA827" t="s">
        <v>27</v>
      </c>
      <c r="AB827" t="s">
        <v>5363</v>
      </c>
      <c r="AC827" t="s">
        <v>5363</v>
      </c>
    </row>
    <row r="828" spans="1:29" ht="30" x14ac:dyDescent="0.25">
      <c r="A828" s="7" t="s">
        <v>1678</v>
      </c>
      <c r="B828" s="8">
        <v>13674878</v>
      </c>
      <c r="C828" s="8">
        <v>26261</v>
      </c>
      <c r="D828" s="8">
        <v>5.8520487909999996</v>
      </c>
      <c r="E828" s="8">
        <v>5.8580482270000003</v>
      </c>
      <c r="F828" s="8">
        <v>5.8285802950000001</v>
      </c>
      <c r="G828" s="8">
        <v>5.7667859249999998</v>
      </c>
      <c r="H828" s="8">
        <v>5.3867244230000004</v>
      </c>
      <c r="I828" s="8">
        <v>4.9838086639999997</v>
      </c>
      <c r="J828" s="8">
        <v>3.6276944879999999</v>
      </c>
      <c r="K828" s="8">
        <v>50</v>
      </c>
      <c r="L828" s="8">
        <v>5.9302701249999998</v>
      </c>
      <c r="M828" s="8">
        <v>2.3090719200000001</v>
      </c>
      <c r="N828" s="8">
        <v>116.5743233</v>
      </c>
      <c r="O828" s="8">
        <v>3.1349999999999998</v>
      </c>
      <c r="P828" s="8">
        <v>64</v>
      </c>
      <c r="Q828" s="8">
        <v>64</v>
      </c>
      <c r="R828" s="8">
        <v>64</v>
      </c>
      <c r="S828" s="8" t="s">
        <v>27</v>
      </c>
      <c r="T828" s="8" t="s">
        <v>27</v>
      </c>
      <c r="U828" s="8" t="s">
        <v>27</v>
      </c>
      <c r="V828" s="9">
        <v>430.89</v>
      </c>
      <c r="W828" s="9">
        <v>50.230710166736998</v>
      </c>
      <c r="X828">
        <f>VLOOKUP(B828,[1]Daphnia!F$2:J$1059,5,FALSE)</f>
        <v>3800</v>
      </c>
      <c r="Y828" t="s">
        <v>27</v>
      </c>
      <c r="Z828" t="s">
        <v>27</v>
      </c>
      <c r="AA828" t="s">
        <v>27</v>
      </c>
      <c r="AB828" t="s">
        <v>5363</v>
      </c>
      <c r="AC828" t="s">
        <v>5363</v>
      </c>
    </row>
    <row r="829" spans="1:29" ht="30" x14ac:dyDescent="0.25">
      <c r="A829" s="7" t="s">
        <v>1680</v>
      </c>
      <c r="B829" s="8">
        <v>3825261</v>
      </c>
      <c r="C829" s="8">
        <v>37708</v>
      </c>
      <c r="D829" s="8">
        <v>5.8837489659999997</v>
      </c>
      <c r="E829" s="8">
        <v>5.8553170019999996</v>
      </c>
      <c r="F829" s="8">
        <v>5.8535627520000002</v>
      </c>
      <c r="G829" s="8">
        <v>5.8365511919999999</v>
      </c>
      <c r="H829" s="8">
        <v>5.8303503909999996</v>
      </c>
      <c r="I829" s="8">
        <v>5.6810479669999996</v>
      </c>
      <c r="J829" s="8">
        <v>5.4274032009999997</v>
      </c>
      <c r="K829" s="8">
        <v>200</v>
      </c>
      <c r="L829" s="8">
        <v>5.9744533559999997</v>
      </c>
      <c r="M829" s="8">
        <v>0.62661977999999996</v>
      </c>
      <c r="N829" s="8">
        <v>1000</v>
      </c>
      <c r="O829" s="8">
        <v>4.146643482</v>
      </c>
      <c r="P829" s="8">
        <v>6.4000000000000001E-2</v>
      </c>
      <c r="Q829" s="8">
        <v>6.4000000000000001E-2</v>
      </c>
      <c r="R829" s="8" t="s">
        <v>26</v>
      </c>
      <c r="S829" s="8" t="s">
        <v>27</v>
      </c>
      <c r="T829" s="8" t="s">
        <v>27</v>
      </c>
      <c r="U829" s="8" t="s">
        <v>27</v>
      </c>
      <c r="V829" s="9">
        <v>431.101</v>
      </c>
      <c r="W829" s="9">
        <v>431.101</v>
      </c>
      <c r="X829">
        <f>VLOOKUP(B829,[1]Daphnia!F$2:J$1059,5,FALSE)</f>
        <v>480000</v>
      </c>
      <c r="Y829" t="s">
        <v>27</v>
      </c>
      <c r="Z829" t="s">
        <v>27</v>
      </c>
      <c r="AA829" t="s">
        <v>27</v>
      </c>
      <c r="AB829" t="s">
        <v>5363</v>
      </c>
      <c r="AC829" t="s">
        <v>5363</v>
      </c>
    </row>
    <row r="830" spans="1:29" ht="30" x14ac:dyDescent="0.25">
      <c r="A830" s="7" t="s">
        <v>1682</v>
      </c>
      <c r="B830" s="8">
        <v>2144538</v>
      </c>
      <c r="C830" s="8">
        <v>47558</v>
      </c>
      <c r="D830" s="8">
        <v>5.8788572959999996</v>
      </c>
      <c r="E830" s="8">
        <v>5.8385112829999999</v>
      </c>
      <c r="F830" s="8">
        <v>5.8421228860000003</v>
      </c>
      <c r="G830" s="8">
        <v>5.7345041600000002</v>
      </c>
      <c r="H830" s="8">
        <v>5.6013943130000001</v>
      </c>
      <c r="I830" s="8">
        <v>5.4502371600000004</v>
      </c>
      <c r="J830" s="8">
        <v>5.5726262630000001</v>
      </c>
      <c r="K830" s="8">
        <v>50</v>
      </c>
      <c r="L830" s="8">
        <v>5.9986079639999996</v>
      </c>
      <c r="M830" s="8">
        <v>0.48011447299999999</v>
      </c>
      <c r="N830" s="8">
        <v>23.046584880000001</v>
      </c>
      <c r="O830" s="8">
        <v>5.3182127880000003</v>
      </c>
      <c r="P830" s="8">
        <v>6.4000000000000003E-3</v>
      </c>
      <c r="Q830" s="8">
        <v>6.4000000000000003E-3</v>
      </c>
      <c r="R830" s="8" t="s">
        <v>26</v>
      </c>
      <c r="S830" s="8" t="s">
        <v>27</v>
      </c>
      <c r="T830" s="8" t="s">
        <v>27</v>
      </c>
      <c r="U830" s="8" t="s">
        <v>27</v>
      </c>
      <c r="V830" s="9">
        <v>432.18099999999998</v>
      </c>
      <c r="W830" s="9">
        <v>9.9602961000232799</v>
      </c>
      <c r="X830" t="e">
        <f>VLOOKUP(B830,[1]Daphnia!F$2:J$1059,5,FALSE)</f>
        <v>#N/A</v>
      </c>
      <c r="Y830" t="s">
        <v>27</v>
      </c>
      <c r="Z830" t="s">
        <v>27</v>
      </c>
      <c r="AA830" t="s">
        <v>27</v>
      </c>
      <c r="AB830" t="s">
        <v>5363</v>
      </c>
      <c r="AC830" t="s">
        <v>5363</v>
      </c>
    </row>
    <row r="831" spans="1:29" x14ac:dyDescent="0.25">
      <c r="A831" s="7" t="s">
        <v>1684</v>
      </c>
      <c r="B831" s="8">
        <v>473289622</v>
      </c>
      <c r="C831" s="8">
        <v>47356</v>
      </c>
      <c r="D831" s="8">
        <v>5.8938282419999997</v>
      </c>
      <c r="E831" s="8">
        <v>5.8330415069999999</v>
      </c>
      <c r="F831" s="8">
        <v>5.7566171830000004</v>
      </c>
      <c r="G831" s="8">
        <v>5.8814998440000004</v>
      </c>
      <c r="H831" s="8">
        <v>5.8379264219999998</v>
      </c>
      <c r="I831" s="8">
        <v>5.7976294199999998</v>
      </c>
      <c r="J831" s="8">
        <v>5.5764754649999997</v>
      </c>
      <c r="K831" s="8">
        <v>200</v>
      </c>
      <c r="L831" s="8">
        <v>5.996661316</v>
      </c>
      <c r="M831" s="8">
        <v>0.25407743100000002</v>
      </c>
      <c r="N831" s="8">
        <v>1000</v>
      </c>
      <c r="O831" s="8">
        <v>5.2307192210000002</v>
      </c>
      <c r="P831" s="8" t="s">
        <v>26</v>
      </c>
      <c r="Q831" s="8" t="s">
        <v>26</v>
      </c>
      <c r="R831" s="8" t="s">
        <v>26</v>
      </c>
      <c r="S831" s="8" t="s">
        <v>27</v>
      </c>
      <c r="T831" s="8" t="s">
        <v>27</v>
      </c>
      <c r="U831" s="8" t="s">
        <v>27</v>
      </c>
      <c r="V831" s="9">
        <v>432.54</v>
      </c>
      <c r="W831" s="9">
        <v>432.54</v>
      </c>
      <c r="X831" t="e">
        <f>VLOOKUP(B831,[1]Daphnia!F$2:J$1059,5,FALSE)</f>
        <v>#N/A</v>
      </c>
      <c r="Y831" t="s">
        <v>27</v>
      </c>
      <c r="Z831" t="s">
        <v>27</v>
      </c>
      <c r="AA831" t="s">
        <v>27</v>
      </c>
      <c r="AB831" t="s">
        <v>4568</v>
      </c>
      <c r="AC831" t="s">
        <v>4569</v>
      </c>
    </row>
    <row r="832" spans="1:29" x14ac:dyDescent="0.25">
      <c r="A832" s="7" t="s">
        <v>1686</v>
      </c>
      <c r="B832" s="8">
        <v>68359375</v>
      </c>
      <c r="C832" s="8">
        <v>35957</v>
      </c>
      <c r="D832" s="8">
        <v>6.0853815429999996</v>
      </c>
      <c r="E832" s="8">
        <v>6.6924471260000002</v>
      </c>
      <c r="F832" s="8">
        <v>6.1240044720000002</v>
      </c>
      <c r="G832" s="8">
        <v>6.2170698179999997</v>
      </c>
      <c r="H832" s="8">
        <v>6.1797749169999996</v>
      </c>
      <c r="I832" s="8">
        <v>6.4377290289999998</v>
      </c>
      <c r="J832" s="8">
        <v>5.7010121180000004</v>
      </c>
      <c r="K832" s="8" t="s">
        <v>25</v>
      </c>
      <c r="L832" s="8">
        <v>6.1141773769999999</v>
      </c>
      <c r="M832" s="8">
        <v>24.998814530000001</v>
      </c>
      <c r="N832" s="8">
        <v>215.28578150000001</v>
      </c>
      <c r="O832" s="8">
        <v>3.1520343460000002</v>
      </c>
      <c r="P832" s="8">
        <v>0.64</v>
      </c>
      <c r="Q832" s="8" t="s">
        <v>26</v>
      </c>
      <c r="R832" s="8">
        <v>0.64</v>
      </c>
      <c r="S832" s="8">
        <v>19.75</v>
      </c>
      <c r="T832" s="8">
        <v>0.28199999999999997</v>
      </c>
      <c r="U832" s="8">
        <v>0.33</v>
      </c>
      <c r="V832" s="9">
        <v>434.29</v>
      </c>
      <c r="W832" s="9">
        <v>93.496462047635021</v>
      </c>
      <c r="X832" t="e">
        <f>VLOOKUP(B832,[1]Daphnia!F$2:J$1059,5,FALSE)</f>
        <v>#N/A</v>
      </c>
      <c r="Y832">
        <v>0.54079790593589439</v>
      </c>
      <c r="Z832" t="s">
        <v>27</v>
      </c>
      <c r="AA832">
        <v>0.13227592562049975</v>
      </c>
      <c r="AB832" t="s">
        <v>5363</v>
      </c>
      <c r="AC832" t="s">
        <v>5363</v>
      </c>
    </row>
    <row r="833" spans="1:29" x14ac:dyDescent="0.25">
      <c r="A833" s="7" t="s">
        <v>1688</v>
      </c>
      <c r="B833" s="8">
        <v>78422</v>
      </c>
      <c r="C833" s="8">
        <v>21414</v>
      </c>
      <c r="D833" s="8">
        <v>5.9438357369999997</v>
      </c>
      <c r="E833" s="8">
        <v>5.9864126889999998</v>
      </c>
      <c r="F833" s="8">
        <v>5.9430255699999996</v>
      </c>
      <c r="G833" s="8">
        <v>5.9616397819999998</v>
      </c>
      <c r="H833" s="8">
        <v>5.9207930280000003</v>
      </c>
      <c r="I833" s="8">
        <v>5.3440759399999997</v>
      </c>
      <c r="J833" s="8">
        <v>5.7816752239999998</v>
      </c>
      <c r="K833" s="8" t="s">
        <v>25</v>
      </c>
      <c r="L833" s="8">
        <v>5.9846293509999997</v>
      </c>
      <c r="M833" s="8">
        <v>24.999999989999999</v>
      </c>
      <c r="N833" s="8">
        <v>53.61505734</v>
      </c>
      <c r="O833" s="8">
        <v>5.5769947579999997</v>
      </c>
      <c r="P833" s="8" t="s">
        <v>26</v>
      </c>
      <c r="Q833" s="8" t="s">
        <v>26</v>
      </c>
      <c r="R833" s="8" t="s">
        <v>26</v>
      </c>
      <c r="S833" s="8" t="s">
        <v>27</v>
      </c>
      <c r="T833" s="8" t="s">
        <v>27</v>
      </c>
      <c r="U833" s="8" t="s">
        <v>27</v>
      </c>
      <c r="V833" s="9">
        <v>434.642</v>
      </c>
      <c r="W833" s="9">
        <v>23.30335575237228</v>
      </c>
      <c r="X833" t="e">
        <f>VLOOKUP(B833,[1]Daphnia!F$2:J$1059,5,FALSE)</f>
        <v>#N/A</v>
      </c>
      <c r="Y833" t="s">
        <v>27</v>
      </c>
      <c r="Z833" t="s">
        <v>27</v>
      </c>
      <c r="AA833" t="s">
        <v>27</v>
      </c>
      <c r="AB833" t="s">
        <v>5363</v>
      </c>
      <c r="AC833" t="s">
        <v>5363</v>
      </c>
    </row>
    <row r="834" spans="1:29" ht="60" x14ac:dyDescent="0.25">
      <c r="A834" s="7" t="s">
        <v>1690</v>
      </c>
      <c r="B834" s="8">
        <v>197077557</v>
      </c>
      <c r="C834" s="8">
        <v>47287</v>
      </c>
      <c r="D834" s="8">
        <v>5.890074126</v>
      </c>
      <c r="E834" s="8">
        <v>6.1547773149999996</v>
      </c>
      <c r="F834" s="8">
        <v>6.2168558919999999</v>
      </c>
      <c r="G834" s="8">
        <v>6.2382312960000004</v>
      </c>
      <c r="H834" s="8">
        <v>6.1708549829999999</v>
      </c>
      <c r="I834" s="8">
        <v>6.0779140890000001</v>
      </c>
      <c r="J834" s="8">
        <v>5.6697492719999998</v>
      </c>
      <c r="K834" s="8" t="s">
        <v>25</v>
      </c>
      <c r="L834" s="8">
        <v>6.0583505139999998</v>
      </c>
      <c r="M834" s="8">
        <v>23.209252630000002</v>
      </c>
      <c r="N834" s="8">
        <v>191.97022989999999</v>
      </c>
      <c r="O834" s="8">
        <v>5.5246172309999997</v>
      </c>
      <c r="P834" s="8" t="s">
        <v>26</v>
      </c>
      <c r="Q834" s="8" t="s">
        <v>26</v>
      </c>
      <c r="R834" s="8" t="s">
        <v>26</v>
      </c>
      <c r="S834" s="8" t="s">
        <v>27</v>
      </c>
      <c r="T834" s="8" t="s">
        <v>27</v>
      </c>
      <c r="U834" s="8" t="s">
        <v>27</v>
      </c>
      <c r="V834" s="9">
        <v>435.22</v>
      </c>
      <c r="W834" s="9">
        <v>83.549283457078005</v>
      </c>
      <c r="X834" t="e">
        <f>VLOOKUP(B834,[1]Daphnia!F$2:J$1059,5,FALSE)</f>
        <v>#N/A</v>
      </c>
      <c r="Y834" t="s">
        <v>27</v>
      </c>
      <c r="Z834" t="s">
        <v>27</v>
      </c>
      <c r="AA834" t="s">
        <v>27</v>
      </c>
      <c r="AB834" t="s">
        <v>4568</v>
      </c>
      <c r="AC834" t="s">
        <v>4586</v>
      </c>
    </row>
    <row r="835" spans="1:29" x14ac:dyDescent="0.25">
      <c r="A835" s="7" t="s">
        <v>1692</v>
      </c>
      <c r="B835" s="8">
        <v>120068373</v>
      </c>
      <c r="C835" s="8">
        <v>34609</v>
      </c>
      <c r="D835" s="8">
        <v>5.9646867649999997</v>
      </c>
      <c r="E835" s="8">
        <v>5.8423966509999996</v>
      </c>
      <c r="F835" s="8">
        <v>5.9202022809999999</v>
      </c>
      <c r="G835" s="8">
        <v>5.6514824680000002</v>
      </c>
      <c r="H835" s="8">
        <v>5.5928108529999996</v>
      </c>
      <c r="I835" s="8">
        <v>5.5214893350000001</v>
      </c>
      <c r="J835" s="8">
        <v>5.1699444120000004</v>
      </c>
      <c r="K835" s="8">
        <v>10</v>
      </c>
      <c r="L835" s="8">
        <v>5.9963620789999998</v>
      </c>
      <c r="M835" s="8">
        <v>0.48685110100000001</v>
      </c>
      <c r="N835" s="8">
        <v>1000</v>
      </c>
      <c r="O835" s="8">
        <v>3.6622569629999999</v>
      </c>
      <c r="P835" s="8">
        <v>6.4000000000000003E-3</v>
      </c>
      <c r="Q835" s="8" t="s">
        <v>26</v>
      </c>
      <c r="R835" s="8">
        <v>6.4000000000000003E-3</v>
      </c>
      <c r="S835" s="8">
        <v>40</v>
      </c>
      <c r="T835" s="8">
        <v>4.62</v>
      </c>
      <c r="U835" s="8">
        <v>15.5</v>
      </c>
      <c r="V835" s="9">
        <v>437.14</v>
      </c>
      <c r="W835" s="9">
        <v>437.14</v>
      </c>
      <c r="X835">
        <f>VLOOKUP(B835,[1]Daphnia!F$2:J$1059,5,FALSE)</f>
        <v>190</v>
      </c>
      <c r="Y835">
        <v>45.552167895721496</v>
      </c>
      <c r="Z835" t="s">
        <v>27</v>
      </c>
      <c r="AA835">
        <v>97.948966303887048</v>
      </c>
      <c r="AB835" t="s">
        <v>5363</v>
      </c>
      <c r="AC835" t="s">
        <v>5363</v>
      </c>
    </row>
    <row r="836" spans="1:29" ht="30" x14ac:dyDescent="0.25">
      <c r="A836" s="7" t="s">
        <v>1694</v>
      </c>
      <c r="B836" s="8">
        <v>3871996</v>
      </c>
      <c r="C836" s="8">
        <v>37709</v>
      </c>
      <c r="D836" s="8">
        <v>5.8521414280000004</v>
      </c>
      <c r="E836" s="8">
        <v>5.8656079529999996</v>
      </c>
      <c r="F836" s="8">
        <v>5.8718141170000004</v>
      </c>
      <c r="G836" s="8">
        <v>5.8532399049999997</v>
      </c>
      <c r="H836" s="8">
        <v>5.7619738710000004</v>
      </c>
      <c r="I836" s="8">
        <v>5.5468790419999996</v>
      </c>
      <c r="J836" s="8">
        <v>5.3072191010000003</v>
      </c>
      <c r="K836" s="8">
        <v>100</v>
      </c>
      <c r="L836" s="8">
        <v>5.9738824680000002</v>
      </c>
      <c r="M836" s="8">
        <v>0.67763726099999999</v>
      </c>
      <c r="N836" s="8">
        <v>1000</v>
      </c>
      <c r="O836" s="8">
        <v>3.4624949370000002</v>
      </c>
      <c r="P836" s="8">
        <v>64</v>
      </c>
      <c r="Q836" s="8">
        <v>64</v>
      </c>
      <c r="R836" s="8">
        <v>64</v>
      </c>
      <c r="S836" s="8" t="s">
        <v>27</v>
      </c>
      <c r="T836" s="8" t="s">
        <v>27</v>
      </c>
      <c r="U836" s="8" t="s">
        <v>27</v>
      </c>
      <c r="V836" s="9">
        <v>438.2</v>
      </c>
      <c r="W836" s="9">
        <v>438.2</v>
      </c>
      <c r="X836" t="e">
        <f>VLOOKUP(B836,[1]Daphnia!F$2:J$1059,5,FALSE)</f>
        <v>#N/A</v>
      </c>
      <c r="Y836" t="s">
        <v>27</v>
      </c>
      <c r="Z836" t="s">
        <v>27</v>
      </c>
      <c r="AA836" t="s">
        <v>27</v>
      </c>
      <c r="AB836" t="s">
        <v>5363</v>
      </c>
      <c r="AC836" t="s">
        <v>5363</v>
      </c>
    </row>
    <row r="837" spans="1:29" x14ac:dyDescent="0.25">
      <c r="A837" s="7" t="s">
        <v>1696</v>
      </c>
      <c r="B837" s="8">
        <v>72178020</v>
      </c>
      <c r="C837" s="8">
        <v>24112</v>
      </c>
      <c r="D837" s="8">
        <v>5.9298954310000003</v>
      </c>
      <c r="E837" s="8">
        <v>5.9497535050000003</v>
      </c>
      <c r="F837" s="8">
        <v>5.948688389</v>
      </c>
      <c r="G837" s="8">
        <v>5.9475309100000002</v>
      </c>
      <c r="H837" s="8">
        <v>5.8939287260000004</v>
      </c>
      <c r="I837" s="8">
        <v>6.0019038460000003</v>
      </c>
      <c r="J837" s="8">
        <v>5.5193512140000003</v>
      </c>
      <c r="K837" s="8">
        <v>200</v>
      </c>
      <c r="L837" s="8">
        <v>5.9761469099999998</v>
      </c>
      <c r="M837" s="8">
        <v>24.998351159999999</v>
      </c>
      <c r="N837" s="8">
        <v>180.33380930000001</v>
      </c>
      <c r="O837" s="8">
        <v>5.4802378159999998</v>
      </c>
      <c r="P837" s="8">
        <v>6.4000000000000003E-3</v>
      </c>
      <c r="Q837" s="8" t="s">
        <v>26</v>
      </c>
      <c r="R837" s="8">
        <v>6.4000000000000003E-3</v>
      </c>
      <c r="S837" s="8" t="s">
        <v>27</v>
      </c>
      <c r="T837" s="8" t="s">
        <v>27</v>
      </c>
      <c r="U837" s="8" t="s">
        <v>27</v>
      </c>
      <c r="V837" s="9">
        <v>438.76</v>
      </c>
      <c r="W837" s="9">
        <v>79.123262168468003</v>
      </c>
      <c r="X837">
        <f>VLOOKUP(B837,[1]Daphnia!F$2:J$1059,5,FALSE)</f>
        <v>294000</v>
      </c>
      <c r="Y837" t="s">
        <v>27</v>
      </c>
      <c r="Z837" t="s">
        <v>27</v>
      </c>
      <c r="AA837" t="s">
        <v>27</v>
      </c>
      <c r="AB837" t="s">
        <v>5363</v>
      </c>
      <c r="AC837" t="s">
        <v>5363</v>
      </c>
    </row>
    <row r="838" spans="1:29" ht="60" x14ac:dyDescent="0.25">
      <c r="A838" s="7" t="s">
        <v>1698</v>
      </c>
      <c r="B838" s="8">
        <v>929601092</v>
      </c>
      <c r="C838" s="8">
        <v>47360</v>
      </c>
      <c r="D838" s="8">
        <v>5.7893817820000004</v>
      </c>
      <c r="E838" s="8">
        <v>5.812986317</v>
      </c>
      <c r="F838" s="8">
        <v>5.8662074449999997</v>
      </c>
      <c r="G838" s="8">
        <v>5.8056924189999997</v>
      </c>
      <c r="H838" s="8">
        <v>5.7569177910000002</v>
      </c>
      <c r="I838" s="8">
        <v>5.7545484330000001</v>
      </c>
      <c r="J838" s="8">
        <v>5.5019234189999997</v>
      </c>
      <c r="K838" s="8">
        <v>200</v>
      </c>
      <c r="L838" s="8">
        <v>5.9994164139999997</v>
      </c>
      <c r="M838" s="8">
        <v>0.246226748</v>
      </c>
      <c r="N838" s="8">
        <v>1000</v>
      </c>
      <c r="O838" s="8">
        <v>5.0683598779999999</v>
      </c>
      <c r="P838" s="8">
        <v>5.8559999999999999</v>
      </c>
      <c r="Q838" s="8">
        <v>5.8559999999999999</v>
      </c>
      <c r="R838" s="8" t="s">
        <v>26</v>
      </c>
      <c r="S838" s="8" t="s">
        <v>27</v>
      </c>
      <c r="T838" s="8" t="s">
        <v>27</v>
      </c>
      <c r="U838" s="8" t="s">
        <v>27</v>
      </c>
      <c r="V838" s="9">
        <v>440.36</v>
      </c>
      <c r="W838" s="9">
        <v>440.36</v>
      </c>
      <c r="X838" t="e">
        <f>VLOOKUP(B838,[1]Daphnia!F$2:J$1059,5,FALSE)</f>
        <v>#N/A</v>
      </c>
      <c r="Y838" t="s">
        <v>27</v>
      </c>
      <c r="Z838" t="s">
        <v>27</v>
      </c>
      <c r="AA838" t="s">
        <v>27</v>
      </c>
      <c r="AB838" t="s">
        <v>5363</v>
      </c>
      <c r="AC838" t="s">
        <v>5363</v>
      </c>
    </row>
    <row r="839" spans="1:29" x14ac:dyDescent="0.25">
      <c r="A839" s="7" t="s">
        <v>1700</v>
      </c>
      <c r="B839" s="8">
        <v>54626</v>
      </c>
      <c r="C839" s="8">
        <v>22588</v>
      </c>
      <c r="D839" s="8">
        <v>5.8875526279999999</v>
      </c>
      <c r="E839" s="8">
        <v>5.9077659980000004</v>
      </c>
      <c r="F839" s="8">
        <v>5.8611989920000003</v>
      </c>
      <c r="G839" s="8">
        <v>5.8595300860000004</v>
      </c>
      <c r="H839" s="8">
        <v>5.820198145</v>
      </c>
      <c r="I839" s="8">
        <v>5.8228843699999997</v>
      </c>
      <c r="J839" s="8">
        <v>5.3873339270000002</v>
      </c>
      <c r="K839" s="8">
        <v>200</v>
      </c>
      <c r="L839" s="8">
        <v>5.9549772909999996</v>
      </c>
      <c r="M839" s="8">
        <v>1.7240236900000001</v>
      </c>
      <c r="N839" s="8">
        <v>451.98503299999999</v>
      </c>
      <c r="O839" s="8">
        <v>3.1349999999999998</v>
      </c>
      <c r="P839" s="8">
        <v>60.16</v>
      </c>
      <c r="Q839" s="8">
        <v>60.16</v>
      </c>
      <c r="R839" s="8" t="s">
        <v>26</v>
      </c>
      <c r="S839" s="8" t="s">
        <v>27</v>
      </c>
      <c r="T839" s="8" t="s">
        <v>27</v>
      </c>
      <c r="U839" s="8" t="s">
        <v>27</v>
      </c>
      <c r="V839" s="9">
        <v>440.42</v>
      </c>
      <c r="W839" s="9">
        <v>199.06324823386001</v>
      </c>
      <c r="X839" t="e">
        <f>VLOOKUP(B839,[1]Daphnia!F$2:J$1059,5,FALSE)</f>
        <v>#N/A</v>
      </c>
      <c r="Y839" t="s">
        <v>27</v>
      </c>
      <c r="Z839" t="s">
        <v>27</v>
      </c>
      <c r="AA839" t="s">
        <v>27</v>
      </c>
      <c r="AB839" t="s">
        <v>5363</v>
      </c>
      <c r="AC839" t="s">
        <v>5363</v>
      </c>
    </row>
    <row r="840" spans="1:29" x14ac:dyDescent="0.25">
      <c r="A840" s="7" t="s">
        <v>1702</v>
      </c>
      <c r="B840" s="8">
        <v>59303</v>
      </c>
      <c r="C840" s="8">
        <v>22519</v>
      </c>
      <c r="D840" s="8">
        <v>6.0419043390000002</v>
      </c>
      <c r="E840" s="8">
        <v>5.9566178919999997</v>
      </c>
      <c r="F840" s="8">
        <v>5.907002458</v>
      </c>
      <c r="G840" s="8">
        <v>6.0395185429999998</v>
      </c>
      <c r="H840" s="8">
        <v>6.0193435400000004</v>
      </c>
      <c r="I840" s="8">
        <v>6.003265163</v>
      </c>
      <c r="J840" s="8">
        <v>5.8234923480000003</v>
      </c>
      <c r="K840" s="8" t="s">
        <v>25</v>
      </c>
      <c r="L840" s="8">
        <v>5.9988231240000003</v>
      </c>
      <c r="M840" s="8">
        <v>17.67208282</v>
      </c>
      <c r="N840" s="8">
        <v>204.876822</v>
      </c>
      <c r="O840" s="8">
        <v>5.5586661709999996</v>
      </c>
      <c r="P840" s="8" t="s">
        <v>26</v>
      </c>
      <c r="Q840" s="8" t="s">
        <v>26</v>
      </c>
      <c r="R840" s="8" t="s">
        <v>26</v>
      </c>
      <c r="S840" s="8" t="s">
        <v>27</v>
      </c>
      <c r="T840" s="8" t="s">
        <v>27</v>
      </c>
      <c r="U840" s="8" t="s">
        <v>27</v>
      </c>
      <c r="V840" s="9">
        <v>441.404</v>
      </c>
      <c r="W840" s="9">
        <v>90.433448738088003</v>
      </c>
      <c r="X840" t="e">
        <f>VLOOKUP(B840,[1]Daphnia!F$2:J$1059,5,FALSE)</f>
        <v>#N/A</v>
      </c>
      <c r="Y840" t="s">
        <v>27</v>
      </c>
      <c r="Z840" t="s">
        <v>27</v>
      </c>
      <c r="AA840" t="s">
        <v>27</v>
      </c>
      <c r="AB840" t="s">
        <v>5363</v>
      </c>
      <c r="AC840" t="s">
        <v>5363</v>
      </c>
    </row>
    <row r="841" spans="1:29" x14ac:dyDescent="0.25">
      <c r="A841" s="7" t="s">
        <v>1704</v>
      </c>
      <c r="B841" s="8">
        <v>97322877</v>
      </c>
      <c r="C841" s="8">
        <v>23719</v>
      </c>
      <c r="D841" s="8">
        <v>5.7005592790000001</v>
      </c>
      <c r="E841" s="8">
        <v>5.7694334999999999</v>
      </c>
      <c r="F841" s="8">
        <v>5.6570696380000003</v>
      </c>
      <c r="G841" s="8">
        <v>5.6940613369999999</v>
      </c>
      <c r="H841" s="8">
        <v>4.389711879</v>
      </c>
      <c r="I841" s="8">
        <v>4.1094861710000004</v>
      </c>
      <c r="J841" s="8">
        <v>3.5861788219999999</v>
      </c>
      <c r="K841" s="8">
        <v>50</v>
      </c>
      <c r="L841" s="8">
        <v>5.9552670289999998</v>
      </c>
      <c r="M841" s="8">
        <v>1.098219719</v>
      </c>
      <c r="N841" s="8">
        <v>47.669064079999998</v>
      </c>
      <c r="O841" s="8">
        <v>3.1349999999999998</v>
      </c>
      <c r="P841" s="8" t="s">
        <v>26</v>
      </c>
      <c r="Q841" s="8" t="s">
        <v>26</v>
      </c>
      <c r="R841" s="8" t="s">
        <v>26</v>
      </c>
      <c r="S841" s="8" t="s">
        <v>27</v>
      </c>
      <c r="T841" s="8" t="s">
        <v>27</v>
      </c>
      <c r="U841" s="8" t="s">
        <v>27</v>
      </c>
      <c r="V841" s="9">
        <v>441.54</v>
      </c>
      <c r="W841" s="9">
        <v>21.047798553883201</v>
      </c>
      <c r="X841" t="e">
        <f>VLOOKUP(B841,[1]Daphnia!F$2:J$1059,5,FALSE)</f>
        <v>#N/A</v>
      </c>
      <c r="Y841" t="s">
        <v>27</v>
      </c>
      <c r="Z841" t="s">
        <v>27</v>
      </c>
      <c r="AA841" t="s">
        <v>27</v>
      </c>
      <c r="AB841" t="s">
        <v>5363</v>
      </c>
      <c r="AC841" t="s">
        <v>5363</v>
      </c>
    </row>
    <row r="842" spans="1:29" x14ac:dyDescent="0.25">
      <c r="A842" s="7" t="s">
        <v>1706</v>
      </c>
      <c r="B842" s="8">
        <v>112733069</v>
      </c>
      <c r="C842" s="8">
        <v>47296</v>
      </c>
      <c r="D842" s="8">
        <v>5.9088799400000003</v>
      </c>
      <c r="E842" s="8">
        <v>5.8658236219999997</v>
      </c>
      <c r="F842" s="8">
        <v>5.844862494</v>
      </c>
      <c r="G842" s="8">
        <v>6.1144993110000003</v>
      </c>
      <c r="H842" s="8">
        <v>5.7742970969999998</v>
      </c>
      <c r="I842" s="8">
        <v>5.7720304320000002</v>
      </c>
      <c r="J842" s="8">
        <v>5.395440325</v>
      </c>
      <c r="K842" s="8">
        <v>200</v>
      </c>
      <c r="L842" s="8">
        <v>5.9757527780000004</v>
      </c>
      <c r="M842" s="8">
        <v>1.2518534720000001</v>
      </c>
      <c r="N842" s="8">
        <v>605.38283550000006</v>
      </c>
      <c r="O842" s="8">
        <v>3.1349999999999998</v>
      </c>
      <c r="P842" s="8" t="s">
        <v>26</v>
      </c>
      <c r="Q842" s="8" t="s">
        <v>26</v>
      </c>
      <c r="R842" s="8" t="s">
        <v>26</v>
      </c>
      <c r="S842" s="8" t="s">
        <v>27</v>
      </c>
      <c r="T842" s="8" t="s">
        <v>27</v>
      </c>
      <c r="U842" s="8" t="s">
        <v>27</v>
      </c>
      <c r="V842" s="9">
        <v>441.64</v>
      </c>
      <c r="W842" s="9">
        <v>267.36127547021999</v>
      </c>
      <c r="X842" t="e">
        <f>VLOOKUP(B842,[1]Daphnia!F$2:J$1059,5,FALSE)</f>
        <v>#N/A</v>
      </c>
      <c r="Y842" t="s">
        <v>27</v>
      </c>
      <c r="Z842" t="s">
        <v>27</v>
      </c>
      <c r="AA842" t="s">
        <v>27</v>
      </c>
      <c r="AB842" t="s">
        <v>5363</v>
      </c>
      <c r="AC842" t="s">
        <v>5363</v>
      </c>
    </row>
    <row r="843" spans="1:29" x14ac:dyDescent="0.25">
      <c r="A843" s="7" t="s">
        <v>1708</v>
      </c>
      <c r="B843" s="8">
        <v>60548</v>
      </c>
      <c r="C843" s="8">
        <v>23645</v>
      </c>
      <c r="D843" s="8">
        <v>6.0300689040000002</v>
      </c>
      <c r="E843" s="8">
        <v>6.0827427490000003</v>
      </c>
      <c r="F843" s="8">
        <v>6.0317355800000003</v>
      </c>
      <c r="G843" s="8">
        <v>6.0523054539999999</v>
      </c>
      <c r="H843" s="8">
        <v>6.0581596859999998</v>
      </c>
      <c r="I843" s="8">
        <v>5.6441891999999996</v>
      </c>
      <c r="J843" s="8">
        <v>4.8884875929999998</v>
      </c>
      <c r="K843" s="8">
        <v>100</v>
      </c>
      <c r="L843" s="8">
        <v>6.0224951090000003</v>
      </c>
      <c r="M843" s="8">
        <v>24.99997273</v>
      </c>
      <c r="N843" s="8">
        <v>103.00930150000001</v>
      </c>
      <c r="O843" s="8">
        <v>4.9096233099999997</v>
      </c>
      <c r="P843" s="8" t="s">
        <v>26</v>
      </c>
      <c r="Q843" s="8" t="s">
        <v>26</v>
      </c>
      <c r="R843" s="8" t="s">
        <v>26</v>
      </c>
      <c r="S843" s="8" t="s">
        <v>27</v>
      </c>
      <c r="T843" s="8" t="s">
        <v>27</v>
      </c>
      <c r="U843" s="8" t="s">
        <v>27</v>
      </c>
      <c r="V843" s="9">
        <v>444.44</v>
      </c>
      <c r="W843" s="9">
        <v>45.781453958660002</v>
      </c>
      <c r="X843" t="e">
        <f>VLOOKUP(B843,[1]Daphnia!F$2:J$1059,5,FALSE)</f>
        <v>#N/A</v>
      </c>
      <c r="Y843" t="s">
        <v>27</v>
      </c>
      <c r="Z843" t="s">
        <v>27</v>
      </c>
      <c r="AA843" t="s">
        <v>27</v>
      </c>
      <c r="AB843" t="s">
        <v>5363</v>
      </c>
      <c r="AC843" t="s">
        <v>5363</v>
      </c>
    </row>
    <row r="844" spans="1:29" x14ac:dyDescent="0.25">
      <c r="A844" s="7" t="s">
        <v>1710</v>
      </c>
      <c r="B844" s="8">
        <v>577117</v>
      </c>
      <c r="C844" s="8">
        <v>22959</v>
      </c>
      <c r="D844" s="8">
        <v>5.9581684020000001</v>
      </c>
      <c r="E844" s="8">
        <v>5.9775479200000001</v>
      </c>
      <c r="F844" s="8">
        <v>5.9267884049999999</v>
      </c>
      <c r="G844" s="8">
        <v>5.9332941970000004</v>
      </c>
      <c r="H844" s="8">
        <v>4.6481012929999999</v>
      </c>
      <c r="I844" s="8">
        <v>4.0539571619999997</v>
      </c>
      <c r="J844" s="8">
        <v>3.27685388</v>
      </c>
      <c r="K844" s="8">
        <v>50</v>
      </c>
      <c r="L844" s="8">
        <v>5.9928129009999997</v>
      </c>
      <c r="M844" s="8">
        <v>1.763119909</v>
      </c>
      <c r="N844" s="8">
        <v>57.138063099999997</v>
      </c>
      <c r="O844" s="8">
        <v>3.1349999999999998</v>
      </c>
      <c r="P844" s="8" t="s">
        <v>26</v>
      </c>
      <c r="Q844" s="8" t="s">
        <v>26</v>
      </c>
      <c r="R844" s="8" t="s">
        <v>26</v>
      </c>
      <c r="S844" s="8" t="s">
        <v>27</v>
      </c>
      <c r="T844" s="8" t="s">
        <v>27</v>
      </c>
      <c r="U844" s="8" t="s">
        <v>27</v>
      </c>
      <c r="V844" s="9">
        <v>444.56</v>
      </c>
      <c r="W844" s="9">
        <v>25.401297331736</v>
      </c>
      <c r="X844" t="e">
        <f>VLOOKUP(B844,[1]Daphnia!F$2:J$1059,5,FALSE)</f>
        <v>#N/A</v>
      </c>
      <c r="Y844">
        <v>37000</v>
      </c>
      <c r="Z844" t="s">
        <v>27</v>
      </c>
      <c r="AA844">
        <v>28000</v>
      </c>
      <c r="AB844" t="s">
        <v>5363</v>
      </c>
      <c r="AC844" t="s">
        <v>5363</v>
      </c>
    </row>
    <row r="845" spans="1:29" x14ac:dyDescent="0.25">
      <c r="A845" s="7" t="s">
        <v>1712</v>
      </c>
      <c r="B845" s="8">
        <v>81131706</v>
      </c>
      <c r="C845" s="8">
        <v>47525</v>
      </c>
      <c r="D845" s="8">
        <v>5.9855540410000003</v>
      </c>
      <c r="E845" s="8">
        <v>5.9675520239999997</v>
      </c>
      <c r="F845" s="8">
        <v>5.9274295349999999</v>
      </c>
      <c r="G845" s="8">
        <v>5.9215731570000001</v>
      </c>
      <c r="H845" s="8">
        <v>5.9063242210000002</v>
      </c>
      <c r="I845" s="8">
        <v>5.7851835899999999</v>
      </c>
      <c r="J845" s="8">
        <v>5.8088252169999999</v>
      </c>
      <c r="K845" s="8" t="s">
        <v>25</v>
      </c>
      <c r="L845" s="8">
        <v>5.998950206</v>
      </c>
      <c r="M845" s="8">
        <v>0.45100333599999998</v>
      </c>
      <c r="N845" s="8">
        <v>443.66761630000002</v>
      </c>
      <c r="O845" s="8">
        <v>5.5068619720000003</v>
      </c>
      <c r="P845" s="8">
        <v>0.64</v>
      </c>
      <c r="Q845" s="8">
        <v>6.4</v>
      </c>
      <c r="R845" s="8">
        <v>0.64</v>
      </c>
      <c r="S845" s="8" t="s">
        <v>27</v>
      </c>
      <c r="T845" s="8" t="s">
        <v>27</v>
      </c>
      <c r="U845" s="8" t="s">
        <v>27</v>
      </c>
      <c r="V845" s="9">
        <v>446.51600000000002</v>
      </c>
      <c r="W845" s="9">
        <v>198.10468935981081</v>
      </c>
      <c r="X845" t="e">
        <f>VLOOKUP(B845,[1]Daphnia!F$2:J$1059,5,FALSE)</f>
        <v>#N/A</v>
      </c>
      <c r="Y845" t="s">
        <v>27</v>
      </c>
      <c r="Z845" t="s">
        <v>27</v>
      </c>
      <c r="AA845" t="s">
        <v>27</v>
      </c>
      <c r="AB845" t="s">
        <v>5363</v>
      </c>
      <c r="AC845" t="s">
        <v>5363</v>
      </c>
    </row>
    <row r="846" spans="1:29" x14ac:dyDescent="0.25">
      <c r="A846" s="7" t="s">
        <v>1714</v>
      </c>
      <c r="B846" s="8">
        <v>361343193</v>
      </c>
      <c r="C846" s="8">
        <v>47277</v>
      </c>
      <c r="D846" s="8">
        <v>5.8871913539999996</v>
      </c>
      <c r="E846" s="8">
        <v>5.8005251199999996</v>
      </c>
      <c r="F846" s="8">
        <v>5.8417093490000003</v>
      </c>
      <c r="G846" s="8">
        <v>5.5801252129999996</v>
      </c>
      <c r="H846" s="8">
        <v>4.7605158899999998</v>
      </c>
      <c r="I846" s="8">
        <v>4.2657144990000004</v>
      </c>
      <c r="J846" s="8">
        <v>3.6712983590000001</v>
      </c>
      <c r="K846" s="8">
        <v>10</v>
      </c>
      <c r="L846" s="8">
        <v>5.971612511</v>
      </c>
      <c r="M846" s="8">
        <v>1.096230732</v>
      </c>
      <c r="N846" s="8">
        <v>62.664189649999997</v>
      </c>
      <c r="O846" s="8">
        <v>3.1349999999999998</v>
      </c>
      <c r="P846" s="8">
        <v>64</v>
      </c>
      <c r="Q846" s="8">
        <v>64</v>
      </c>
      <c r="R846" s="8" t="s">
        <v>26</v>
      </c>
      <c r="S846" s="8" t="s">
        <v>27</v>
      </c>
      <c r="T846" s="8" t="s">
        <v>27</v>
      </c>
      <c r="U846" s="8" t="s">
        <v>27</v>
      </c>
      <c r="V846" s="9">
        <v>448.41</v>
      </c>
      <c r="W846" s="9">
        <v>28.099249280956499</v>
      </c>
      <c r="X846" t="e">
        <f>VLOOKUP(B846,[1]Daphnia!F$2:J$1059,5,FALSE)</f>
        <v>#N/A</v>
      </c>
      <c r="Y846" t="s">
        <v>27</v>
      </c>
      <c r="Z846" t="s">
        <v>27</v>
      </c>
      <c r="AA846" t="s">
        <v>27</v>
      </c>
      <c r="AB846" t="s">
        <v>5363</v>
      </c>
      <c r="AC846" t="s">
        <v>5363</v>
      </c>
    </row>
    <row r="847" spans="1:29" x14ac:dyDescent="0.25">
      <c r="A847" s="7" t="s">
        <v>1716</v>
      </c>
      <c r="B847" s="8">
        <v>2783940</v>
      </c>
      <c r="C847" s="8">
        <v>21456</v>
      </c>
      <c r="D847" s="8">
        <v>5.9474394420000003</v>
      </c>
      <c r="E847" s="8">
        <v>5.8633596280000004</v>
      </c>
      <c r="F847" s="8">
        <v>5.7367112789999997</v>
      </c>
      <c r="G847" s="8">
        <v>5.8487553200000004</v>
      </c>
      <c r="H847" s="8">
        <v>5.889277098</v>
      </c>
      <c r="I847" s="8">
        <v>5.9076666229999999</v>
      </c>
      <c r="J847" s="8">
        <v>5.8393826640000004</v>
      </c>
      <c r="K847" s="8" t="s">
        <v>25</v>
      </c>
      <c r="L847" s="8">
        <v>6.0038717799999999</v>
      </c>
      <c r="M847" s="8">
        <v>0.89857600900000001</v>
      </c>
      <c r="N847" s="8">
        <v>0.113563174</v>
      </c>
      <c r="O847" s="8">
        <v>5.852845061</v>
      </c>
      <c r="P847" s="8" t="s">
        <v>26</v>
      </c>
      <c r="Q847" s="8" t="s">
        <v>26</v>
      </c>
      <c r="R847" s="8" t="s">
        <v>26</v>
      </c>
      <c r="S847" s="8" t="s">
        <v>27</v>
      </c>
      <c r="T847" s="8" t="s">
        <v>27</v>
      </c>
      <c r="U847" s="8" t="s">
        <v>27</v>
      </c>
      <c r="V847" s="9">
        <v>452.36</v>
      </c>
      <c r="W847" s="9">
        <v>5.1371437390640005E-2</v>
      </c>
      <c r="X847" t="e">
        <f>VLOOKUP(B847,[1]Daphnia!F$2:J$1059,5,FALSE)</f>
        <v>#N/A</v>
      </c>
      <c r="Y847" t="s">
        <v>27</v>
      </c>
      <c r="Z847" t="s">
        <v>27</v>
      </c>
      <c r="AA847" t="s">
        <v>27</v>
      </c>
      <c r="AB847" t="s">
        <v>5363</v>
      </c>
      <c r="AC847" t="s">
        <v>5363</v>
      </c>
    </row>
    <row r="848" spans="1:29" ht="60" x14ac:dyDescent="0.25">
      <c r="A848" s="7" t="s">
        <v>1718</v>
      </c>
      <c r="B848" s="8">
        <v>445295045</v>
      </c>
      <c r="C848" s="8">
        <v>47282</v>
      </c>
      <c r="D848" s="8">
        <v>5.7854281040000002</v>
      </c>
      <c r="E848" s="8">
        <v>5.8446942909999997</v>
      </c>
      <c r="F848" s="8">
        <v>5.8623888199999996</v>
      </c>
      <c r="G848" s="8">
        <v>5.8389977719999999</v>
      </c>
      <c r="H848" s="8">
        <v>5.9190890740000004</v>
      </c>
      <c r="I848" s="8">
        <v>5.8613914060000001</v>
      </c>
      <c r="J848" s="8">
        <v>5.7227845080000002</v>
      </c>
      <c r="K848" s="8" t="s">
        <v>25</v>
      </c>
      <c r="L848" s="8">
        <v>6.0015196680000003</v>
      </c>
      <c r="M848" s="8">
        <v>3.4127618999999998E-2</v>
      </c>
      <c r="N848" s="8">
        <v>999.99937660000001</v>
      </c>
      <c r="O848" s="8">
        <v>5.6226675400000001</v>
      </c>
      <c r="P848" s="8" t="s">
        <v>26</v>
      </c>
      <c r="Q848" s="8" t="s">
        <v>26</v>
      </c>
      <c r="R848" s="8" t="s">
        <v>26</v>
      </c>
      <c r="S848" s="8" t="s">
        <v>27</v>
      </c>
      <c r="T848" s="8" t="s">
        <v>27</v>
      </c>
      <c r="U848" s="8" t="s">
        <v>27</v>
      </c>
      <c r="V848" s="9">
        <v>454.41</v>
      </c>
      <c r="W848" s="9">
        <v>454.40971672080605</v>
      </c>
      <c r="X848" t="e">
        <f>VLOOKUP(B848,[1]Daphnia!F$2:J$1059,5,FALSE)</f>
        <v>#N/A</v>
      </c>
      <c r="Y848" t="s">
        <v>27</v>
      </c>
      <c r="Z848" t="s">
        <v>27</v>
      </c>
      <c r="AA848" t="s">
        <v>27</v>
      </c>
      <c r="AB848" t="s">
        <v>5363</v>
      </c>
      <c r="AC848" t="s">
        <v>5363</v>
      </c>
    </row>
    <row r="849" spans="1:29" x14ac:dyDescent="0.25">
      <c r="A849" s="7" t="s">
        <v>1720</v>
      </c>
      <c r="B849" s="8">
        <v>59052</v>
      </c>
      <c r="C849" s="8">
        <v>20822</v>
      </c>
      <c r="D849" s="8">
        <v>5.8274598810000002</v>
      </c>
      <c r="E849" s="8">
        <v>5.8579630490000003</v>
      </c>
      <c r="F849" s="8">
        <v>5.8091646920000004</v>
      </c>
      <c r="G849" s="8">
        <v>5.8450563600000001</v>
      </c>
      <c r="H849" s="8">
        <v>5.8352878070000003</v>
      </c>
      <c r="I849" s="8">
        <v>5.8149752990000003</v>
      </c>
      <c r="J849" s="8">
        <v>5.7468263589999999</v>
      </c>
      <c r="K849" s="8" t="s">
        <v>25</v>
      </c>
      <c r="L849" s="8">
        <v>6.0020651620000001</v>
      </c>
      <c r="M849" s="8">
        <v>9.1487692999999995E-2</v>
      </c>
      <c r="N849" s="8">
        <v>1000</v>
      </c>
      <c r="O849" s="8">
        <v>5.5422801990000004</v>
      </c>
      <c r="P849" s="8">
        <v>6.4</v>
      </c>
      <c r="Q849" s="8" t="s">
        <v>26</v>
      </c>
      <c r="R849" s="8">
        <v>6.4</v>
      </c>
      <c r="S849" s="8" t="s">
        <v>27</v>
      </c>
      <c r="T849" s="8" t="s">
        <v>27</v>
      </c>
      <c r="U849" s="8" t="s">
        <v>27</v>
      </c>
      <c r="V849" s="9">
        <v>454.447</v>
      </c>
      <c r="W849" s="9">
        <v>454.447</v>
      </c>
      <c r="X849" t="e">
        <f>VLOOKUP(B849,[1]Daphnia!F$2:J$1059,5,FALSE)</f>
        <v>#N/A</v>
      </c>
      <c r="Y849" t="s">
        <v>27</v>
      </c>
      <c r="Z849" t="s">
        <v>27</v>
      </c>
      <c r="AA849" t="s">
        <v>27</v>
      </c>
      <c r="AB849" t="s">
        <v>5363</v>
      </c>
      <c r="AC849" t="s">
        <v>5363</v>
      </c>
    </row>
    <row r="850" spans="1:29" ht="60" x14ac:dyDescent="0.25">
      <c r="A850" s="7" t="s">
        <v>1722</v>
      </c>
      <c r="B850" s="8">
        <v>648917139</v>
      </c>
      <c r="C850" s="8">
        <v>47376</v>
      </c>
      <c r="D850" s="8">
        <v>5.9434918379999999</v>
      </c>
      <c r="E850" s="8">
        <v>5.8979031800000001</v>
      </c>
      <c r="F850" s="8">
        <v>5.9407177039999999</v>
      </c>
      <c r="G850" s="8">
        <v>5.9041671239999998</v>
      </c>
      <c r="H850" s="8">
        <v>5.926971795</v>
      </c>
      <c r="I850" s="8">
        <v>5.7348395679999999</v>
      </c>
      <c r="J850" s="8">
        <v>5.5726707209999997</v>
      </c>
      <c r="K850" s="8">
        <v>200</v>
      </c>
      <c r="L850" s="8">
        <v>5.9699280449999996</v>
      </c>
      <c r="M850" s="8">
        <v>3.5805333689999999</v>
      </c>
      <c r="N850" s="8">
        <v>91.348401179999996</v>
      </c>
      <c r="O850" s="8">
        <v>5.5518047949999998</v>
      </c>
      <c r="P850" s="8" t="s">
        <v>26</v>
      </c>
      <c r="Q850" s="8" t="s">
        <v>26</v>
      </c>
      <c r="R850" s="8" t="s">
        <v>26</v>
      </c>
      <c r="S850" s="8" t="s">
        <v>27</v>
      </c>
      <c r="T850" s="8" t="s">
        <v>27</v>
      </c>
      <c r="U850" s="8" t="s">
        <v>27</v>
      </c>
      <c r="V850" s="9">
        <v>455.82</v>
      </c>
      <c r="W850" s="9">
        <v>41.6384282258676</v>
      </c>
      <c r="X850" t="e">
        <f>VLOOKUP(B850,[1]Daphnia!F$2:J$1059,5,FALSE)</f>
        <v>#N/A</v>
      </c>
      <c r="Y850" t="s">
        <v>27</v>
      </c>
      <c r="Z850" t="s">
        <v>27</v>
      </c>
      <c r="AA850" t="s">
        <v>27</v>
      </c>
      <c r="AB850" t="s">
        <v>5363</v>
      </c>
      <c r="AC850" t="s">
        <v>5363</v>
      </c>
    </row>
    <row r="851" spans="1:29" x14ac:dyDescent="0.25">
      <c r="A851" s="7" t="s">
        <v>1724</v>
      </c>
      <c r="B851" s="8">
        <v>186392654</v>
      </c>
      <c r="C851" s="8">
        <v>47252</v>
      </c>
      <c r="D851" s="8">
        <v>5.9432167439999999</v>
      </c>
      <c r="E851" s="8">
        <v>5.7924684409999996</v>
      </c>
      <c r="F851" s="8">
        <v>5.7488745550000004</v>
      </c>
      <c r="G851" s="8">
        <v>5.8466816750000001</v>
      </c>
      <c r="H851" s="8">
        <v>5.7852272259999999</v>
      </c>
      <c r="I851" s="8">
        <v>5.461408327</v>
      </c>
      <c r="J851" s="8">
        <v>5.4385117320000003</v>
      </c>
      <c r="K851" s="8">
        <v>100</v>
      </c>
      <c r="L851" s="8">
        <v>5.9932466529999999</v>
      </c>
      <c r="M851" s="8">
        <v>0.393277455</v>
      </c>
      <c r="N851" s="8">
        <v>1000</v>
      </c>
      <c r="O851" s="8">
        <v>4.4728029490000001</v>
      </c>
      <c r="P851" s="8">
        <v>64</v>
      </c>
      <c r="Q851" s="8" t="s">
        <v>26</v>
      </c>
      <c r="R851" s="8">
        <v>64</v>
      </c>
      <c r="S851" s="8" t="s">
        <v>27</v>
      </c>
      <c r="T851" s="8" t="s">
        <v>27</v>
      </c>
      <c r="U851" s="8" t="s">
        <v>27</v>
      </c>
      <c r="V851" s="9">
        <v>457.91</v>
      </c>
      <c r="W851" s="9">
        <v>457.91</v>
      </c>
      <c r="X851" t="e">
        <f>VLOOKUP(B851,[1]Daphnia!F$2:J$1059,5,FALSE)</f>
        <v>#N/A</v>
      </c>
      <c r="Y851" t="s">
        <v>27</v>
      </c>
      <c r="Z851" t="s">
        <v>27</v>
      </c>
      <c r="AA851" t="s">
        <v>27</v>
      </c>
      <c r="AB851" t="s">
        <v>4575</v>
      </c>
      <c r="AC851" t="s">
        <v>4576</v>
      </c>
    </row>
    <row r="852" spans="1:29" x14ac:dyDescent="0.25">
      <c r="A852" s="7" t="s">
        <v>1726</v>
      </c>
      <c r="B852" s="8">
        <v>361377299</v>
      </c>
      <c r="C852" s="8">
        <v>34625</v>
      </c>
      <c r="D852" s="8">
        <v>5.8603594389999998</v>
      </c>
      <c r="E852" s="8">
        <v>5.9352923759999996</v>
      </c>
      <c r="F852" s="8">
        <v>6.0508454279999997</v>
      </c>
      <c r="G852" s="8">
        <v>6.066019711</v>
      </c>
      <c r="H852" s="8">
        <v>5.6533141389999999</v>
      </c>
      <c r="I852" s="8">
        <v>5.5951018599999998</v>
      </c>
      <c r="J852" s="8">
        <v>5.1199860629999998</v>
      </c>
      <c r="K852" s="8">
        <v>50</v>
      </c>
      <c r="L852" s="8">
        <v>5.9852000270000003</v>
      </c>
      <c r="M852" s="8">
        <v>1.229911848</v>
      </c>
      <c r="N852" s="8">
        <v>381.94947999999999</v>
      </c>
      <c r="O852" s="8">
        <v>3.1349999999999998</v>
      </c>
      <c r="P852" s="8">
        <v>6.4</v>
      </c>
      <c r="Q852" s="8">
        <v>6.4</v>
      </c>
      <c r="R852" s="8">
        <v>6.4</v>
      </c>
      <c r="S852" s="8">
        <v>40</v>
      </c>
      <c r="T852" s="8">
        <v>0.17299999999999999</v>
      </c>
      <c r="U852" s="8">
        <v>0.187</v>
      </c>
      <c r="V852" s="9">
        <v>458.83</v>
      </c>
      <c r="W852" s="9">
        <v>175.2498799084</v>
      </c>
      <c r="X852" t="e">
        <f>VLOOKUP(B852,[1]Daphnia!F$2:J$1059,5,FALSE)</f>
        <v>#N/A</v>
      </c>
      <c r="Y852">
        <v>970</v>
      </c>
      <c r="Z852" t="s">
        <v>27</v>
      </c>
      <c r="AA852">
        <v>435</v>
      </c>
      <c r="AB852" t="s">
        <v>5363</v>
      </c>
      <c r="AC852" t="s">
        <v>5363</v>
      </c>
    </row>
    <row r="853" spans="1:29" x14ac:dyDescent="0.25">
      <c r="A853" s="7" t="s">
        <v>1728</v>
      </c>
      <c r="B853" s="8">
        <v>199119589</v>
      </c>
      <c r="C853" s="8">
        <v>40222</v>
      </c>
      <c r="D853" s="8">
        <v>5.8058567080000003</v>
      </c>
      <c r="E853" s="8">
        <v>5.766240518</v>
      </c>
      <c r="F853" s="8">
        <v>6.0215371600000003</v>
      </c>
      <c r="G853" s="8">
        <v>5.8834960279999997</v>
      </c>
      <c r="H853" s="8">
        <v>5.9037070109999998</v>
      </c>
      <c r="I853" s="8">
        <v>5.9706303849999998</v>
      </c>
      <c r="J853" s="8">
        <v>5.5107867410000004</v>
      </c>
      <c r="K853" s="8">
        <v>200</v>
      </c>
      <c r="L853" s="8">
        <v>5.9533531980000003</v>
      </c>
      <c r="M853" s="8">
        <v>22.474142350000001</v>
      </c>
      <c r="N853" s="8">
        <v>195.52008599999999</v>
      </c>
      <c r="O853" s="8">
        <v>5.2387965200000002</v>
      </c>
      <c r="P853" s="8">
        <v>6.4000000000000001E-2</v>
      </c>
      <c r="Q853" s="8">
        <v>6.4000000000000001E-2</v>
      </c>
      <c r="R853" s="8" t="s">
        <v>26</v>
      </c>
      <c r="S853" s="8">
        <v>0</v>
      </c>
      <c r="T853" s="8" t="s">
        <v>27</v>
      </c>
      <c r="U853" s="8" t="s">
        <v>27</v>
      </c>
      <c r="V853" s="9">
        <v>459.33</v>
      </c>
      <c r="W853" s="9">
        <v>89.808241102379995</v>
      </c>
      <c r="X853" t="e">
        <f>VLOOKUP(B853,[1]Daphnia!F$2:J$1059,5,FALSE)</f>
        <v>#N/A</v>
      </c>
      <c r="Y853" t="s">
        <v>27</v>
      </c>
      <c r="Z853" t="s">
        <v>27</v>
      </c>
      <c r="AA853" t="s">
        <v>27</v>
      </c>
      <c r="AB853" t="s">
        <v>5363</v>
      </c>
      <c r="AC853" t="s">
        <v>5363</v>
      </c>
    </row>
    <row r="854" spans="1:29" x14ac:dyDescent="0.25">
      <c r="A854" s="7" t="s">
        <v>1730</v>
      </c>
      <c r="B854" s="8">
        <v>86479063</v>
      </c>
      <c r="C854" s="8">
        <v>32620</v>
      </c>
      <c r="D854" s="8">
        <v>5.9387262959999996</v>
      </c>
      <c r="E854" s="8">
        <v>5.9639774579999996</v>
      </c>
      <c r="F854" s="8">
        <v>5.8017673749999998</v>
      </c>
      <c r="G854" s="8">
        <v>5.6377254519999997</v>
      </c>
      <c r="H854" s="8">
        <v>5.5044333749999996</v>
      </c>
      <c r="I854" s="8">
        <v>5.4379073269999996</v>
      </c>
      <c r="J854" s="8">
        <v>4.8332382860000003</v>
      </c>
      <c r="K854" s="8">
        <v>10</v>
      </c>
      <c r="L854" s="8">
        <v>5.9901784229999997</v>
      </c>
      <c r="M854" s="8">
        <v>0.63914717499999996</v>
      </c>
      <c r="N854" s="8">
        <v>506.45835599999998</v>
      </c>
      <c r="O854" s="8">
        <v>3.1349999999999998</v>
      </c>
      <c r="P854" s="8" t="s">
        <v>26</v>
      </c>
      <c r="Q854" s="8" t="s">
        <v>26</v>
      </c>
      <c r="R854" s="8" t="s">
        <v>26</v>
      </c>
      <c r="S854" s="8" t="s">
        <v>27</v>
      </c>
      <c r="T854" s="8" t="s">
        <v>27</v>
      </c>
      <c r="U854" s="8" t="s">
        <v>27</v>
      </c>
      <c r="V854" s="9">
        <v>461.14</v>
      </c>
      <c r="W854" s="9">
        <v>233.54820628584</v>
      </c>
      <c r="X854">
        <f>VLOOKUP(B854,[1]Daphnia!F$2:J$1059,5,FALSE)</f>
        <v>0.111</v>
      </c>
      <c r="Y854" t="s">
        <v>27</v>
      </c>
      <c r="Z854" t="s">
        <v>27</v>
      </c>
      <c r="AA854" t="s">
        <v>27</v>
      </c>
      <c r="AB854" t="s">
        <v>5363</v>
      </c>
      <c r="AC854" t="s">
        <v>5363</v>
      </c>
    </row>
    <row r="855" spans="1:29" x14ac:dyDescent="0.25">
      <c r="A855" s="7" t="s">
        <v>1732</v>
      </c>
      <c r="B855" s="8">
        <v>77501634</v>
      </c>
      <c r="C855" s="8">
        <v>24160</v>
      </c>
      <c r="D855" s="8">
        <v>5.8855318710000004</v>
      </c>
      <c r="E855" s="8">
        <v>5.9448118729999999</v>
      </c>
      <c r="F855" s="8">
        <v>5.8010730380000002</v>
      </c>
      <c r="G855" s="8">
        <v>5.8573360909999996</v>
      </c>
      <c r="H855" s="8">
        <v>5.235659246</v>
      </c>
      <c r="I855" s="8">
        <v>5.245557163</v>
      </c>
      <c r="J855" s="8">
        <v>4.886858363</v>
      </c>
      <c r="K855" s="8">
        <v>50</v>
      </c>
      <c r="L855" s="8">
        <v>6.0016706280000003</v>
      </c>
      <c r="M855" s="8">
        <v>0.68397558599999997</v>
      </c>
      <c r="N855" s="8">
        <v>137.80281170000001</v>
      </c>
      <c r="O855" s="8">
        <v>4.0826851360000003</v>
      </c>
      <c r="P855" s="8" t="s">
        <v>26</v>
      </c>
      <c r="Q855" s="8" t="s">
        <v>26</v>
      </c>
      <c r="R855" s="8" t="s">
        <v>26</v>
      </c>
      <c r="S855" s="8">
        <v>40</v>
      </c>
      <c r="T855" s="8">
        <v>0.16900000000000001</v>
      </c>
      <c r="U855" s="8">
        <v>0.314</v>
      </c>
      <c r="V855" s="9">
        <v>461.77</v>
      </c>
      <c r="W855" s="9">
        <v>63.633204358708994</v>
      </c>
      <c r="X855" t="e">
        <f>VLOOKUP(B855,[1]Daphnia!F$2:J$1059,5,FALSE)</f>
        <v>#N/A</v>
      </c>
      <c r="Y855" t="s">
        <v>27</v>
      </c>
      <c r="Z855" t="s">
        <v>27</v>
      </c>
      <c r="AA855" t="s">
        <v>27</v>
      </c>
      <c r="AB855" t="s">
        <v>5363</v>
      </c>
      <c r="AC855" t="s">
        <v>5363</v>
      </c>
    </row>
    <row r="856" spans="1:29" ht="60" x14ac:dyDescent="0.25">
      <c r="A856" s="7" t="s">
        <v>1734</v>
      </c>
      <c r="B856" s="8" t="s">
        <v>1735</v>
      </c>
      <c r="C856" s="8">
        <v>47349</v>
      </c>
      <c r="D856" s="8">
        <v>5.6997334640000004</v>
      </c>
      <c r="E856" s="8">
        <v>5.652753916</v>
      </c>
      <c r="F856" s="8">
        <v>5.754882383</v>
      </c>
      <c r="G856" s="8">
        <v>5.6138678630000003</v>
      </c>
      <c r="H856" s="8">
        <v>5.302665846</v>
      </c>
      <c r="I856" s="8">
        <v>4.9244156710000002</v>
      </c>
      <c r="J856" s="8">
        <v>3.581203489</v>
      </c>
      <c r="K856" s="8">
        <v>10</v>
      </c>
      <c r="L856" s="8">
        <v>5.8805438040000002</v>
      </c>
      <c r="M856" s="8">
        <v>2.197021645</v>
      </c>
      <c r="N856" s="8">
        <v>113.9210398</v>
      </c>
      <c r="O856" s="8">
        <v>3.1349999999999998</v>
      </c>
      <c r="P856" s="8">
        <v>6.4</v>
      </c>
      <c r="Q856" s="8">
        <v>64</v>
      </c>
      <c r="R856" s="8">
        <v>6.4</v>
      </c>
      <c r="S856" s="8" t="s">
        <v>27</v>
      </c>
      <c r="T856" s="8" t="s">
        <v>27</v>
      </c>
      <c r="U856" s="8" t="s">
        <v>27</v>
      </c>
      <c r="V856" s="9">
        <v>461.92</v>
      </c>
      <c r="W856" s="9">
        <v>52.622406704416001</v>
      </c>
      <c r="X856" t="e">
        <f>VLOOKUP(B856,[1]Daphnia!F$2:J$1059,5,FALSE)</f>
        <v>#N/A</v>
      </c>
      <c r="Y856" t="s">
        <v>27</v>
      </c>
      <c r="Z856" t="s">
        <v>27</v>
      </c>
      <c r="AA856" t="s">
        <v>27</v>
      </c>
      <c r="AB856" t="s">
        <v>5363</v>
      </c>
      <c r="AC856" t="s">
        <v>5363</v>
      </c>
    </row>
    <row r="857" spans="1:29" x14ac:dyDescent="0.25">
      <c r="A857" s="7" t="s">
        <v>1736</v>
      </c>
      <c r="B857" s="8">
        <v>375951</v>
      </c>
      <c r="C857" s="8">
        <v>31863</v>
      </c>
      <c r="D857" s="8">
        <v>5.8500514969999999</v>
      </c>
      <c r="E857" s="8">
        <v>5.8424975999999997</v>
      </c>
      <c r="F857" s="8">
        <v>5.8057255349999997</v>
      </c>
      <c r="G857" s="8">
        <v>5.6133900749999999</v>
      </c>
      <c r="H857" s="8">
        <v>4.2668754939999998</v>
      </c>
      <c r="I857" s="8">
        <v>3.9150482019999999</v>
      </c>
      <c r="J857" s="8">
        <v>3.0957396469999998</v>
      </c>
      <c r="K857" s="8">
        <v>10</v>
      </c>
      <c r="L857" s="8">
        <v>5.9673259449999998</v>
      </c>
      <c r="M857" s="8">
        <v>1.4160494100000001</v>
      </c>
      <c r="N857" s="8">
        <v>38.963562799999998</v>
      </c>
      <c r="O857" s="8">
        <v>3.1349999999999998</v>
      </c>
      <c r="P857" s="8">
        <v>6.4</v>
      </c>
      <c r="Q857" s="8">
        <v>6.4</v>
      </c>
      <c r="R857" s="8" t="s">
        <v>26</v>
      </c>
      <c r="S857" s="8" t="s">
        <v>27</v>
      </c>
      <c r="T857" s="8" t="s">
        <v>27</v>
      </c>
      <c r="U857" s="8" t="s">
        <v>27</v>
      </c>
      <c r="V857" s="9">
        <v>464.07799999999997</v>
      </c>
      <c r="W857" s="9">
        <v>18.082132297098397</v>
      </c>
      <c r="X857" t="e">
        <f>VLOOKUP(B857,[1]Daphnia!F$2:J$1059,5,FALSE)</f>
        <v>#N/A</v>
      </c>
      <c r="Y857" t="s">
        <v>27</v>
      </c>
      <c r="Z857" t="s">
        <v>27</v>
      </c>
      <c r="AA857" t="s">
        <v>27</v>
      </c>
      <c r="AB857" t="s">
        <v>5363</v>
      </c>
      <c r="AC857" t="s">
        <v>5363</v>
      </c>
    </row>
    <row r="858" spans="1:29" ht="30" x14ac:dyDescent="0.25">
      <c r="A858" s="7" t="s">
        <v>1738</v>
      </c>
      <c r="B858" s="8">
        <v>678397</v>
      </c>
      <c r="C858" s="8">
        <v>29904</v>
      </c>
      <c r="D858" s="8">
        <v>5.8550757149999999</v>
      </c>
      <c r="E858" s="8">
        <v>5.6673701200000002</v>
      </c>
      <c r="F858" s="8">
        <v>5.7220799659999999</v>
      </c>
      <c r="G858" s="8">
        <v>5.6230321190000003</v>
      </c>
      <c r="H858" s="8">
        <v>5.5355365949999999</v>
      </c>
      <c r="I858" s="8">
        <v>5.3706036519999998</v>
      </c>
      <c r="J858" s="8">
        <v>4.59594653</v>
      </c>
      <c r="K858" s="8">
        <v>10</v>
      </c>
      <c r="L858" s="8">
        <v>5.9587452299999999</v>
      </c>
      <c r="M858" s="8">
        <v>0.64400644299999998</v>
      </c>
      <c r="N858" s="8">
        <v>407.63872930000002</v>
      </c>
      <c r="O858" s="8">
        <v>3.1349999999999998</v>
      </c>
      <c r="P858" s="8">
        <v>0.64</v>
      </c>
      <c r="Q858" s="8">
        <v>0.64</v>
      </c>
      <c r="R858" s="8" t="s">
        <v>26</v>
      </c>
      <c r="S858" s="8" t="s">
        <v>27</v>
      </c>
      <c r="T858" s="8" t="s">
        <v>27</v>
      </c>
      <c r="U858" s="8" t="s">
        <v>27</v>
      </c>
      <c r="V858" s="9">
        <v>464.12200000000001</v>
      </c>
      <c r="W858" s="9">
        <v>189.19410232017461</v>
      </c>
      <c r="X858" t="e">
        <f>VLOOKUP(B858,[1]Daphnia!F$2:J$1059,5,FALSE)</f>
        <v>#N/A</v>
      </c>
      <c r="Y858" t="s">
        <v>27</v>
      </c>
      <c r="Z858" t="s">
        <v>27</v>
      </c>
      <c r="AA858" t="s">
        <v>27</v>
      </c>
      <c r="AB858" t="s">
        <v>5363</v>
      </c>
      <c r="AC858" t="s">
        <v>5363</v>
      </c>
    </row>
    <row r="859" spans="1:29" ht="75" x14ac:dyDescent="0.25">
      <c r="A859" s="7" t="s">
        <v>1740</v>
      </c>
      <c r="B859" s="8">
        <v>200940234</v>
      </c>
      <c r="C859" s="8">
        <v>47322</v>
      </c>
      <c r="D859" s="8">
        <v>5.8760933059999996</v>
      </c>
      <c r="E859" s="8">
        <v>5.731641454</v>
      </c>
      <c r="F859" s="8">
        <v>5.8634226109999998</v>
      </c>
      <c r="G859" s="8">
        <v>5.705012537</v>
      </c>
      <c r="H859" s="8">
        <v>5.7536949330000002</v>
      </c>
      <c r="I859" s="8">
        <v>5.6750329900000001</v>
      </c>
      <c r="J859" s="8">
        <v>5.5658675860000004</v>
      </c>
      <c r="K859" s="8">
        <v>200</v>
      </c>
      <c r="L859" s="8">
        <v>6.0001616259999997</v>
      </c>
      <c r="M859" s="8">
        <v>0.215908511</v>
      </c>
      <c r="N859" s="8">
        <v>1000</v>
      </c>
      <c r="O859" s="8">
        <v>5.0882676519999999</v>
      </c>
      <c r="P859" s="8" t="s">
        <v>26</v>
      </c>
      <c r="Q859" s="8" t="s">
        <v>26</v>
      </c>
      <c r="R859" s="8" t="s">
        <v>26</v>
      </c>
      <c r="S859" s="8" t="s">
        <v>27</v>
      </c>
      <c r="T859" s="8" t="s">
        <v>27</v>
      </c>
      <c r="U859" s="8" t="s">
        <v>27</v>
      </c>
      <c r="V859" s="9">
        <v>464.87</v>
      </c>
      <c r="W859" s="9">
        <v>464.87</v>
      </c>
      <c r="X859" t="e">
        <f>VLOOKUP(B859,[1]Daphnia!F$2:J$1059,5,FALSE)</f>
        <v>#N/A</v>
      </c>
      <c r="Y859" t="s">
        <v>27</v>
      </c>
      <c r="Z859" t="s">
        <v>27</v>
      </c>
      <c r="AA859" t="s">
        <v>27</v>
      </c>
      <c r="AB859" t="s">
        <v>4573</v>
      </c>
      <c r="AC859" t="s">
        <v>4587</v>
      </c>
    </row>
    <row r="860" spans="1:29" x14ac:dyDescent="0.25">
      <c r="A860" s="7" t="s">
        <v>1742</v>
      </c>
      <c r="B860" s="8">
        <v>79622596</v>
      </c>
      <c r="C860" s="8">
        <v>32551</v>
      </c>
      <c r="D860" s="8">
        <v>6.0480015250000001</v>
      </c>
      <c r="E860" s="8">
        <v>6.1659204409999999</v>
      </c>
      <c r="F860" s="8">
        <v>5.8057498259999996</v>
      </c>
      <c r="G860" s="8">
        <v>6.1522887480000001</v>
      </c>
      <c r="H860" s="8">
        <v>3.6051792310000002</v>
      </c>
      <c r="I860" s="8">
        <v>3.8511403390000001</v>
      </c>
      <c r="J860" s="8">
        <v>3.2291724770000001</v>
      </c>
      <c r="K860" s="8">
        <v>50</v>
      </c>
      <c r="L860" s="8">
        <v>6.0149795719999997</v>
      </c>
      <c r="M860" s="8">
        <v>7.887535272</v>
      </c>
      <c r="N860" s="8">
        <v>31.590529740000001</v>
      </c>
      <c r="O860" s="8">
        <v>3.5375002210000002</v>
      </c>
      <c r="P860" s="8">
        <v>0.64</v>
      </c>
      <c r="Q860" s="8">
        <v>0.64</v>
      </c>
      <c r="R860" s="8" t="s">
        <v>26</v>
      </c>
      <c r="S860" s="8">
        <v>40</v>
      </c>
      <c r="T860" s="8">
        <v>0.24399999999999999</v>
      </c>
      <c r="U860" s="8">
        <v>0.84599999999999997</v>
      </c>
      <c r="V860" s="9">
        <v>465.09</v>
      </c>
      <c r="W860" s="9">
        <v>14.692439476776599</v>
      </c>
      <c r="X860">
        <f>VLOOKUP(B860,[1]Daphnia!F$2:J$1059,5,FALSE)</f>
        <v>222</v>
      </c>
      <c r="Y860">
        <v>52.7</v>
      </c>
      <c r="Z860" t="s">
        <v>27</v>
      </c>
      <c r="AA860">
        <v>62.928530890209096</v>
      </c>
      <c r="AB860" t="s">
        <v>5363</v>
      </c>
      <c r="AC860" t="s">
        <v>5363</v>
      </c>
    </row>
    <row r="861" spans="1:29" ht="60" x14ac:dyDescent="0.25">
      <c r="A861" s="7" t="s">
        <v>1744</v>
      </c>
      <c r="B861" s="8">
        <v>134002601</v>
      </c>
      <c r="C861" s="8">
        <v>47297</v>
      </c>
      <c r="D861" s="8">
        <v>5.9481457940000002</v>
      </c>
      <c r="E861" s="8">
        <v>5.8749609899999999</v>
      </c>
      <c r="F861" s="8">
        <v>5.7858237160000003</v>
      </c>
      <c r="G861" s="8">
        <v>5.8760520840000003</v>
      </c>
      <c r="H861" s="8">
        <v>5.8668408909999998</v>
      </c>
      <c r="I861" s="8">
        <v>5.9176997890000003</v>
      </c>
      <c r="J861" s="8">
        <v>5.08901498</v>
      </c>
      <c r="K861" s="8">
        <v>200</v>
      </c>
      <c r="L861" s="8">
        <v>5.9463897330000002</v>
      </c>
      <c r="M861" s="8">
        <v>5.2759768539999996</v>
      </c>
      <c r="N861" s="8">
        <v>234.16880080000001</v>
      </c>
      <c r="O861" s="8">
        <v>3.1349999999999998</v>
      </c>
      <c r="P861" s="8">
        <v>6.4</v>
      </c>
      <c r="Q861" s="8">
        <v>64</v>
      </c>
      <c r="R861" s="8">
        <v>6.4</v>
      </c>
      <c r="S861" s="8" t="s">
        <v>27</v>
      </c>
      <c r="T861" s="8" t="s">
        <v>27</v>
      </c>
      <c r="U861" s="8" t="s">
        <v>27</v>
      </c>
      <c r="V861" s="9">
        <v>465.5</v>
      </c>
      <c r="W861" s="9">
        <v>109.0055767724</v>
      </c>
      <c r="X861" t="e">
        <f>VLOOKUP(B861,[1]Daphnia!F$2:J$1059,5,FALSE)</f>
        <v>#N/A</v>
      </c>
      <c r="Y861" t="s">
        <v>27</v>
      </c>
      <c r="Z861" t="s">
        <v>27</v>
      </c>
      <c r="AA861" t="s">
        <v>27</v>
      </c>
      <c r="AB861" t="s">
        <v>5363</v>
      </c>
      <c r="AC861" t="s">
        <v>5363</v>
      </c>
    </row>
    <row r="862" spans="1:29" x14ac:dyDescent="0.25">
      <c r="A862" s="7" t="s">
        <v>1746</v>
      </c>
      <c r="B862" s="8">
        <v>189003927</v>
      </c>
      <c r="C862" s="8">
        <v>47355</v>
      </c>
      <c r="D862" s="8">
        <v>5.9007791660000004</v>
      </c>
      <c r="E862" s="8">
        <v>5.7776668119999997</v>
      </c>
      <c r="F862" s="8">
        <v>5.7543796780000003</v>
      </c>
      <c r="G862" s="8">
        <v>5.8134969959999996</v>
      </c>
      <c r="H862" s="8">
        <v>5.7126268759999999</v>
      </c>
      <c r="I862" s="8">
        <v>5.7024980090000001</v>
      </c>
      <c r="J862" s="8">
        <v>5.542075713</v>
      </c>
      <c r="K862" s="8">
        <v>200</v>
      </c>
      <c r="L862" s="8">
        <v>5.9980597690000002</v>
      </c>
      <c r="M862" s="8">
        <v>0.24270761499999999</v>
      </c>
      <c r="N862" s="8">
        <v>1000</v>
      </c>
      <c r="O862" s="8">
        <v>5.0284845679999997</v>
      </c>
      <c r="P862" s="8">
        <v>0.64</v>
      </c>
      <c r="Q862" s="8">
        <v>0.64</v>
      </c>
      <c r="R862" s="8" t="s">
        <v>26</v>
      </c>
      <c r="S862" s="8" t="s">
        <v>27</v>
      </c>
      <c r="T862" s="8" t="s">
        <v>27</v>
      </c>
      <c r="U862" s="8" t="s">
        <v>27</v>
      </c>
      <c r="V862" s="9">
        <v>465.55</v>
      </c>
      <c r="W862" s="9">
        <v>465.55</v>
      </c>
      <c r="X862" t="e">
        <f>VLOOKUP(B862,[1]Daphnia!F$2:J$1059,5,FALSE)</f>
        <v>#N/A</v>
      </c>
      <c r="Y862" t="s">
        <v>27</v>
      </c>
      <c r="Z862" t="s">
        <v>27</v>
      </c>
      <c r="AA862" t="s">
        <v>27</v>
      </c>
      <c r="AB862" t="s">
        <v>5363</v>
      </c>
      <c r="AC862" t="s">
        <v>5363</v>
      </c>
    </row>
    <row r="863" spans="1:29" ht="60" x14ac:dyDescent="0.25">
      <c r="A863" s="7" t="s">
        <v>1748</v>
      </c>
      <c r="B863" s="8" t="s">
        <v>1749</v>
      </c>
      <c r="C863" s="8">
        <v>47265</v>
      </c>
      <c r="D863" s="8">
        <v>5.8397958489999997</v>
      </c>
      <c r="E863" s="8">
        <v>5.8267072300000002</v>
      </c>
      <c r="F863" s="8">
        <v>5.7699245230000002</v>
      </c>
      <c r="G863" s="8">
        <v>5.8005716859999996</v>
      </c>
      <c r="H863" s="8">
        <v>5.7180555469999996</v>
      </c>
      <c r="I863" s="8">
        <v>5.7179000809999998</v>
      </c>
      <c r="J863" s="8">
        <v>5.8337255219999999</v>
      </c>
      <c r="K863" s="8" t="s">
        <v>25</v>
      </c>
      <c r="L863" s="8">
        <v>6.0038700169999997</v>
      </c>
      <c r="M863" s="8">
        <v>0.19473855000000001</v>
      </c>
      <c r="N863" s="8">
        <v>4.5724526000000001E-2</v>
      </c>
      <c r="O863" s="8">
        <v>5.7082845009999996</v>
      </c>
      <c r="P863" s="8" t="s">
        <v>26</v>
      </c>
      <c r="Q863" s="8" t="s">
        <v>26</v>
      </c>
      <c r="R863" s="8" t="s">
        <v>26</v>
      </c>
      <c r="S863" s="8" t="s">
        <v>27</v>
      </c>
      <c r="T863" s="8" t="s">
        <v>27</v>
      </c>
      <c r="U863" s="8" t="s">
        <v>27</v>
      </c>
      <c r="V863" s="9">
        <v>466.48</v>
      </c>
      <c r="W863" s="9">
        <v>2.1329576888480001E-2</v>
      </c>
      <c r="X863" t="e">
        <f>VLOOKUP(B863,[1]Daphnia!F$2:J$1059,5,FALSE)</f>
        <v>#N/A</v>
      </c>
      <c r="Y863" t="s">
        <v>27</v>
      </c>
      <c r="Z863" t="s">
        <v>27</v>
      </c>
      <c r="AA863" t="s">
        <v>27</v>
      </c>
      <c r="AB863" t="s">
        <v>5363</v>
      </c>
      <c r="AC863" t="s">
        <v>5363</v>
      </c>
    </row>
    <row r="864" spans="1:29" x14ac:dyDescent="0.25">
      <c r="A864" s="7" t="s">
        <v>1750</v>
      </c>
      <c r="B864" s="8">
        <v>2043574</v>
      </c>
      <c r="C864" s="8">
        <v>47565</v>
      </c>
      <c r="D864" s="8">
        <v>5.9938284800000003</v>
      </c>
      <c r="E864" s="8">
        <v>5.976445912</v>
      </c>
      <c r="F864" s="8">
        <v>5.9544701299999998</v>
      </c>
      <c r="G864" s="8">
        <v>5.9556939900000003</v>
      </c>
      <c r="H864" s="8">
        <v>5.9436571980000004</v>
      </c>
      <c r="I864" s="8">
        <v>5.8572405270000001</v>
      </c>
      <c r="J864" s="8">
        <v>4.3943455589999996</v>
      </c>
      <c r="K864" s="8">
        <v>200</v>
      </c>
      <c r="L864" s="8">
        <v>5.9858518890000001</v>
      </c>
      <c r="M864" s="8">
        <v>4.7398638560000004</v>
      </c>
      <c r="N864" s="8">
        <v>189.50146570000001</v>
      </c>
      <c r="O864" s="8">
        <v>3.1350166509999999</v>
      </c>
      <c r="P864" s="8" t="s">
        <v>26</v>
      </c>
      <c r="Q864" s="8" t="s">
        <v>26</v>
      </c>
      <c r="R864" s="8" t="s">
        <v>26</v>
      </c>
      <c r="S864" s="8" t="s">
        <v>27</v>
      </c>
      <c r="T864" s="8" t="s">
        <v>27</v>
      </c>
      <c r="U864" s="8" t="s">
        <v>27</v>
      </c>
      <c r="V864" s="9">
        <v>474.00400000000002</v>
      </c>
      <c r="W864" s="9">
        <v>89.824452747662804</v>
      </c>
      <c r="X864" t="e">
        <f>VLOOKUP(B864,[1]Daphnia!F$2:J$1059,5,FALSE)</f>
        <v>#N/A</v>
      </c>
      <c r="Y864" t="s">
        <v>27</v>
      </c>
      <c r="Z864" t="s">
        <v>27</v>
      </c>
      <c r="AA864" t="s">
        <v>27</v>
      </c>
      <c r="AB864" t="s">
        <v>5363</v>
      </c>
      <c r="AC864" t="s">
        <v>5363</v>
      </c>
    </row>
    <row r="865" spans="1:29" ht="60" x14ac:dyDescent="0.25">
      <c r="A865" s="7" t="s">
        <v>1752</v>
      </c>
      <c r="B865" s="8" t="s">
        <v>1753</v>
      </c>
      <c r="C865" s="8">
        <v>47299</v>
      </c>
      <c r="D865" s="8">
        <v>5.7265589600000002</v>
      </c>
      <c r="E865" s="8">
        <v>5.8703855239999996</v>
      </c>
      <c r="F865" s="8">
        <v>5.7236964019999998</v>
      </c>
      <c r="G865" s="8">
        <v>5.7854236710000002</v>
      </c>
      <c r="H865" s="8">
        <v>5.6919346080000004</v>
      </c>
      <c r="I865" s="8">
        <v>5.6709262220000003</v>
      </c>
      <c r="J865" s="8">
        <v>5.5591865880000002</v>
      </c>
      <c r="K865" s="8">
        <v>200</v>
      </c>
      <c r="L865" s="8">
        <v>6.0020357720000002</v>
      </c>
      <c r="M865" s="8">
        <v>0.181364145</v>
      </c>
      <c r="N865" s="8">
        <v>1000</v>
      </c>
      <c r="O865" s="8">
        <v>5.0955187730000002</v>
      </c>
      <c r="P865" s="8" t="s">
        <v>26</v>
      </c>
      <c r="Q865" s="8" t="s">
        <v>26</v>
      </c>
      <c r="R865" s="8" t="s">
        <v>26</v>
      </c>
      <c r="S865" s="8" t="s">
        <v>27</v>
      </c>
      <c r="T865" s="8" t="s">
        <v>27</v>
      </c>
      <c r="U865" s="8" t="s">
        <v>27</v>
      </c>
      <c r="V865" s="9">
        <v>474.66</v>
      </c>
      <c r="W865" s="9">
        <v>474.66</v>
      </c>
      <c r="X865" t="e">
        <f>VLOOKUP(B865,[1]Daphnia!F$2:J$1059,5,FALSE)</f>
        <v>#N/A</v>
      </c>
      <c r="Y865" t="s">
        <v>27</v>
      </c>
      <c r="Z865" t="s">
        <v>27</v>
      </c>
      <c r="AA865" t="s">
        <v>27</v>
      </c>
      <c r="AB865" t="s">
        <v>5363</v>
      </c>
      <c r="AC865" t="s">
        <v>5363</v>
      </c>
    </row>
    <row r="866" spans="1:29" x14ac:dyDescent="0.25">
      <c r="A866" s="7" t="s">
        <v>1754</v>
      </c>
      <c r="B866" s="8">
        <v>134605644</v>
      </c>
      <c r="C866" s="8">
        <v>34365</v>
      </c>
      <c r="D866" s="8">
        <v>5.8960505730000001</v>
      </c>
      <c r="E866" s="8">
        <v>5.8911114570000001</v>
      </c>
      <c r="F866" s="8">
        <v>5.8742190089999999</v>
      </c>
      <c r="G866" s="8">
        <v>5.8809930570000004</v>
      </c>
      <c r="H866" s="8">
        <v>5.8360608450000004</v>
      </c>
      <c r="I866" s="8">
        <v>5.9179040040000004</v>
      </c>
      <c r="J866" s="8">
        <v>5.9373967820000004</v>
      </c>
      <c r="K866" s="8" t="s">
        <v>25</v>
      </c>
      <c r="L866" s="8">
        <v>5.9963879990000004</v>
      </c>
      <c r="M866" s="10">
        <v>2.4699999999999999E-15</v>
      </c>
      <c r="N866" s="8">
        <v>554.3314613</v>
      </c>
      <c r="O866" s="8">
        <v>5.7852825040000004</v>
      </c>
      <c r="P866" s="8">
        <v>64.319999999999993</v>
      </c>
      <c r="Q866" s="8">
        <v>64.319999999999993</v>
      </c>
      <c r="R866" s="8">
        <v>64.319999999999993</v>
      </c>
      <c r="S866" s="8">
        <v>40</v>
      </c>
      <c r="T866" s="8">
        <v>5.9199999999999999E-3</v>
      </c>
      <c r="U866" s="8">
        <v>6.8799999999999998E-3</v>
      </c>
      <c r="V866" s="9">
        <v>474.82</v>
      </c>
      <c r="W866" s="9">
        <v>263.207664454466</v>
      </c>
      <c r="X866" t="e">
        <f>VLOOKUP(B866,[1]Daphnia!F$2:J$1059,5,FALSE)</f>
        <v>#N/A</v>
      </c>
      <c r="Y866" t="s">
        <v>27</v>
      </c>
      <c r="Z866" t="s">
        <v>27</v>
      </c>
      <c r="AA866">
        <v>3900</v>
      </c>
      <c r="AB866" t="s">
        <v>5363</v>
      </c>
      <c r="AC866" t="s">
        <v>5363</v>
      </c>
    </row>
    <row r="867" spans="1:29" ht="30" x14ac:dyDescent="0.25">
      <c r="A867" s="7" t="s">
        <v>1756</v>
      </c>
      <c r="B867" s="8">
        <v>41372081</v>
      </c>
      <c r="C867" s="8">
        <v>20863</v>
      </c>
      <c r="D867" s="8">
        <v>5.8814986810000001</v>
      </c>
      <c r="E867" s="8">
        <v>5.8787422549999997</v>
      </c>
      <c r="F867" s="8">
        <v>5.8907896290000004</v>
      </c>
      <c r="G867" s="8">
        <v>5.8886046370000003</v>
      </c>
      <c r="H867" s="8">
        <v>5.8770144990000004</v>
      </c>
      <c r="I867" s="8">
        <v>5.8653956669999996</v>
      </c>
      <c r="J867" s="8">
        <v>5.8531536449999999</v>
      </c>
      <c r="K867" s="8" t="s">
        <v>25</v>
      </c>
      <c r="L867" s="8">
        <v>6.0002498820000003</v>
      </c>
      <c r="M867" s="8">
        <v>6.9428250999999996E-2</v>
      </c>
      <c r="N867" s="8">
        <v>999.99999990000003</v>
      </c>
      <c r="O867" s="8">
        <v>5.7000779709999998</v>
      </c>
      <c r="P867" s="8" t="s">
        <v>26</v>
      </c>
      <c r="Q867" s="8" t="s">
        <v>26</v>
      </c>
      <c r="R867" s="8" t="s">
        <v>26</v>
      </c>
      <c r="S867" s="8" t="s">
        <v>27</v>
      </c>
      <c r="T867" s="8" t="s">
        <v>27</v>
      </c>
      <c r="U867" s="8" t="s">
        <v>27</v>
      </c>
      <c r="V867" s="9">
        <v>476.47899999999998</v>
      </c>
      <c r="W867" s="9">
        <v>476.47899995235207</v>
      </c>
      <c r="X867" t="e">
        <f>VLOOKUP(B867,[1]Daphnia!F$2:J$1059,5,FALSE)</f>
        <v>#N/A</v>
      </c>
      <c r="Y867" t="s">
        <v>27</v>
      </c>
      <c r="Z867" t="s">
        <v>27</v>
      </c>
      <c r="AA867" t="s">
        <v>27</v>
      </c>
      <c r="AB867" t="s">
        <v>5363</v>
      </c>
      <c r="AC867" t="s">
        <v>5363</v>
      </c>
    </row>
    <row r="868" spans="1:29" x14ac:dyDescent="0.25">
      <c r="A868" s="7" t="s">
        <v>1758</v>
      </c>
      <c r="B868" s="8">
        <v>219714962</v>
      </c>
      <c r="C868" s="8">
        <v>34803</v>
      </c>
      <c r="D868" s="8">
        <v>6.165346209</v>
      </c>
      <c r="E868" s="8">
        <v>6.0583310810000004</v>
      </c>
      <c r="F868" s="8">
        <v>5.983888361</v>
      </c>
      <c r="G868" s="8">
        <v>6.0274811709999998</v>
      </c>
      <c r="H868" s="8">
        <v>6.0092011459999997</v>
      </c>
      <c r="I868" s="8">
        <v>6.0222371920000004</v>
      </c>
      <c r="J868" s="8">
        <v>5.7246407870000002</v>
      </c>
      <c r="K868" s="8" t="s">
        <v>25</v>
      </c>
      <c r="L868" s="8">
        <v>6.0164437709999996</v>
      </c>
      <c r="M868" s="8">
        <v>16.933943110000001</v>
      </c>
      <c r="N868" s="8">
        <v>215.9777052</v>
      </c>
      <c r="O868" s="8">
        <v>4.7957460139999997</v>
      </c>
      <c r="P868" s="8" t="s">
        <v>26</v>
      </c>
      <c r="Q868" s="8" t="s">
        <v>26</v>
      </c>
      <c r="R868" s="8" t="s">
        <v>26</v>
      </c>
      <c r="S868" s="8">
        <v>0.5</v>
      </c>
      <c r="T868" s="8" t="s">
        <v>27</v>
      </c>
      <c r="U868" s="8" t="s">
        <v>27</v>
      </c>
      <c r="V868" s="9">
        <v>483.37</v>
      </c>
      <c r="W868" s="9">
        <v>104.39714336252401</v>
      </c>
      <c r="X868" t="e">
        <f>VLOOKUP(B868,[1]Daphnia!F$2:J$1059,5,FALSE)</f>
        <v>#N/A</v>
      </c>
      <c r="Y868" t="s">
        <v>27</v>
      </c>
      <c r="Z868" t="s">
        <v>27</v>
      </c>
      <c r="AA868" t="s">
        <v>27</v>
      </c>
      <c r="AB868" t="s">
        <v>5363</v>
      </c>
      <c r="AC868" t="s">
        <v>5363</v>
      </c>
    </row>
    <row r="869" spans="1:29" ht="75" x14ac:dyDescent="0.25">
      <c r="A869" s="7" t="s">
        <v>1760</v>
      </c>
      <c r="B869" s="8">
        <v>207736058</v>
      </c>
      <c r="C869" s="8">
        <v>47262</v>
      </c>
      <c r="D869" s="8">
        <v>5.923213337</v>
      </c>
      <c r="E869" s="8">
        <v>6.150424814</v>
      </c>
      <c r="F869" s="8">
        <v>6.2121082449999996</v>
      </c>
      <c r="G869" s="8">
        <v>6.2169658449999998</v>
      </c>
      <c r="H869" s="8">
        <v>6.1866015939999999</v>
      </c>
      <c r="I869" s="8">
        <v>6.0674978929999996</v>
      </c>
      <c r="J869" s="8">
        <v>5.6363879270000004</v>
      </c>
      <c r="K869" s="8">
        <v>200</v>
      </c>
      <c r="L869" s="8">
        <v>6.0582230629999998</v>
      </c>
      <c r="M869" s="8">
        <v>23.260117109999999</v>
      </c>
      <c r="N869" s="8">
        <v>186.2462567</v>
      </c>
      <c r="O869" s="8">
        <v>5.5711677230000003</v>
      </c>
      <c r="P869" s="8" t="s">
        <v>26</v>
      </c>
      <c r="Q869" s="8" t="s">
        <v>26</v>
      </c>
      <c r="R869" s="8" t="s">
        <v>26</v>
      </c>
      <c r="S869" s="8" t="s">
        <v>27</v>
      </c>
      <c r="T869" s="8" t="s">
        <v>27</v>
      </c>
      <c r="U869" s="8" t="s">
        <v>27</v>
      </c>
      <c r="V869" s="9">
        <v>483.67</v>
      </c>
      <c r="W869" s="9">
        <v>90.081726978089009</v>
      </c>
      <c r="X869" t="e">
        <f>VLOOKUP(B869,[1]Daphnia!F$2:J$1059,5,FALSE)</f>
        <v>#N/A</v>
      </c>
      <c r="Y869" t="s">
        <v>27</v>
      </c>
      <c r="Z869" t="s">
        <v>27</v>
      </c>
      <c r="AA869" t="s">
        <v>27</v>
      </c>
      <c r="AB869" t="s">
        <v>5363</v>
      </c>
      <c r="AC869" t="s">
        <v>5363</v>
      </c>
    </row>
    <row r="870" spans="1:29" ht="45" x14ac:dyDescent="0.25">
      <c r="A870" s="7" t="s">
        <v>1762</v>
      </c>
      <c r="B870" s="8">
        <v>478263988</v>
      </c>
      <c r="C870" s="8">
        <v>47372</v>
      </c>
      <c r="D870" s="8">
        <v>5.8757902480000004</v>
      </c>
      <c r="E870" s="8">
        <v>5.8330414560000001</v>
      </c>
      <c r="F870" s="8">
        <v>5.8530577959999999</v>
      </c>
      <c r="G870" s="8">
        <v>5.5156052779999998</v>
      </c>
      <c r="H870" s="8">
        <v>4.5581830749999996</v>
      </c>
      <c r="I870" s="8">
        <v>4.2805600510000001</v>
      </c>
      <c r="J870" s="8">
        <v>3.7673602989999999</v>
      </c>
      <c r="K870" s="8">
        <v>10</v>
      </c>
      <c r="L870" s="8">
        <v>5.9890234019999999</v>
      </c>
      <c r="M870" s="8">
        <v>0.93258818300000001</v>
      </c>
      <c r="N870" s="8">
        <v>57.376021940000001</v>
      </c>
      <c r="O870" s="8">
        <v>3.1349999999999998</v>
      </c>
      <c r="P870" s="8">
        <v>6.1000000000000004E-3</v>
      </c>
      <c r="Q870" s="8">
        <v>6.1000000000000004E-3</v>
      </c>
      <c r="R870" s="8" t="s">
        <v>26</v>
      </c>
      <c r="S870" s="8" t="s">
        <v>27</v>
      </c>
      <c r="T870" s="8" t="s">
        <v>27</v>
      </c>
      <c r="U870" s="8" t="s">
        <v>27</v>
      </c>
      <c r="V870" s="9">
        <v>485.51</v>
      </c>
      <c r="W870" s="9">
        <v>27.8566324120894</v>
      </c>
      <c r="X870" t="e">
        <f>VLOOKUP(B870,[1]Daphnia!F$2:J$1059,5,FALSE)</f>
        <v>#N/A</v>
      </c>
      <c r="Y870" t="s">
        <v>27</v>
      </c>
      <c r="Z870" t="s">
        <v>27</v>
      </c>
      <c r="AA870" t="s">
        <v>27</v>
      </c>
      <c r="AB870" t="s">
        <v>5363</v>
      </c>
      <c r="AC870" t="s">
        <v>5363</v>
      </c>
    </row>
    <row r="871" spans="1:29" ht="60" x14ac:dyDescent="0.25">
      <c r="A871" s="7" t="s">
        <v>1764</v>
      </c>
      <c r="B871" s="8" t="s">
        <v>1765</v>
      </c>
      <c r="C871" s="8">
        <v>47328</v>
      </c>
      <c r="D871" s="8">
        <v>5.7283013739999999</v>
      </c>
      <c r="E871" s="8">
        <v>5.8109127599999999</v>
      </c>
      <c r="F871" s="8">
        <v>5.7135619799999997</v>
      </c>
      <c r="G871" s="8">
        <v>5.7776551569999999</v>
      </c>
      <c r="H871" s="8">
        <v>5.5313359459999996</v>
      </c>
      <c r="I871" s="8">
        <v>4.967169653</v>
      </c>
      <c r="J871" s="8">
        <v>5.0938563410000004</v>
      </c>
      <c r="K871" s="8">
        <v>50</v>
      </c>
      <c r="L871" s="8">
        <v>5.9169055930000001</v>
      </c>
      <c r="M871" s="8">
        <v>25</v>
      </c>
      <c r="N871" s="8">
        <v>50.623505880000003</v>
      </c>
      <c r="O871" s="8">
        <v>5.025124924</v>
      </c>
      <c r="P871" s="8">
        <v>6.4000000000000003E-3</v>
      </c>
      <c r="Q871" s="8">
        <v>64</v>
      </c>
      <c r="R871" s="8">
        <v>6.4000000000000003E-3</v>
      </c>
      <c r="S871" s="8" t="s">
        <v>27</v>
      </c>
      <c r="T871" s="8" t="s">
        <v>27</v>
      </c>
      <c r="U871" s="8" t="s">
        <v>27</v>
      </c>
      <c r="V871" s="9">
        <v>486.416</v>
      </c>
      <c r="W871" s="9">
        <v>24.624083236126083</v>
      </c>
      <c r="X871" t="e">
        <f>VLOOKUP(B871,[1]Daphnia!F$2:J$1059,5,FALSE)</f>
        <v>#N/A</v>
      </c>
      <c r="Y871" t="s">
        <v>27</v>
      </c>
      <c r="Z871" t="s">
        <v>27</v>
      </c>
      <c r="AA871" t="s">
        <v>27</v>
      </c>
      <c r="AB871" t="s">
        <v>5363</v>
      </c>
      <c r="AC871" t="s">
        <v>5363</v>
      </c>
    </row>
    <row r="872" spans="1:29" ht="60" x14ac:dyDescent="0.25">
      <c r="A872" s="7" t="s">
        <v>1766</v>
      </c>
      <c r="B872" s="8">
        <v>249296433</v>
      </c>
      <c r="C872" s="8">
        <v>47272</v>
      </c>
      <c r="D872" s="8">
        <v>5.7365849410000003</v>
      </c>
      <c r="E872" s="8">
        <v>6.0310874490000002</v>
      </c>
      <c r="F872" s="8">
        <v>5.841703023</v>
      </c>
      <c r="G872" s="8">
        <v>5.8758603809999999</v>
      </c>
      <c r="H872" s="8">
        <v>5.8601630370000004</v>
      </c>
      <c r="I872" s="8">
        <v>5.8077840409999997</v>
      </c>
      <c r="J872" s="8">
        <v>5.4780077260000004</v>
      </c>
      <c r="K872" s="8">
        <v>200</v>
      </c>
      <c r="L872" s="8">
        <v>5.9544010969999999</v>
      </c>
      <c r="M872" s="8">
        <v>1.49621932</v>
      </c>
      <c r="N872" s="8">
        <v>587.55105289999995</v>
      </c>
      <c r="O872" s="8">
        <v>3.1349999999999998</v>
      </c>
      <c r="P872" s="8" t="s">
        <v>26</v>
      </c>
      <c r="Q872" s="8" t="s">
        <v>26</v>
      </c>
      <c r="R872" s="8" t="s">
        <v>26</v>
      </c>
      <c r="S872" s="8" t="s">
        <v>27</v>
      </c>
      <c r="T872" s="8" t="s">
        <v>27</v>
      </c>
      <c r="U872" s="8" t="s">
        <v>27</v>
      </c>
      <c r="V872" s="9">
        <v>489.61</v>
      </c>
      <c r="W872" s="9">
        <v>287.67087101036901</v>
      </c>
      <c r="X872" t="e">
        <f>VLOOKUP(B872,[1]Daphnia!F$2:J$1059,5,FALSE)</f>
        <v>#N/A</v>
      </c>
      <c r="Y872" t="s">
        <v>27</v>
      </c>
      <c r="Z872" t="s">
        <v>27</v>
      </c>
      <c r="AA872" t="s">
        <v>27</v>
      </c>
      <c r="AB872" t="s">
        <v>5363</v>
      </c>
      <c r="AC872" t="s">
        <v>5363</v>
      </c>
    </row>
    <row r="873" spans="1:29" x14ac:dyDescent="0.25">
      <c r="A873" s="7" t="s">
        <v>1768</v>
      </c>
      <c r="B873" s="8">
        <v>143500</v>
      </c>
      <c r="C873" s="8">
        <v>20770</v>
      </c>
      <c r="D873" s="8">
        <v>5.6693820329999998</v>
      </c>
      <c r="E873" s="8">
        <v>5.5301287349999999</v>
      </c>
      <c r="F873" s="8">
        <v>4.7356146130000001</v>
      </c>
      <c r="G873" s="8">
        <v>4.0448969239999997</v>
      </c>
      <c r="H873" s="8">
        <v>3.6851565370000001</v>
      </c>
      <c r="I873" s="8">
        <v>3.6302519379999998</v>
      </c>
      <c r="J873" s="8">
        <v>4.0632603090000003</v>
      </c>
      <c r="K873" s="8">
        <v>1</v>
      </c>
      <c r="L873" s="8">
        <v>5.9843324579999999</v>
      </c>
      <c r="M873" s="8">
        <v>1.204496155</v>
      </c>
      <c r="N873" s="8">
        <v>3.3129975269999998</v>
      </c>
      <c r="O873" s="8">
        <v>3.7274408879999998</v>
      </c>
      <c r="P873" s="8">
        <v>6.4</v>
      </c>
      <c r="Q873" s="8">
        <v>64</v>
      </c>
      <c r="R873" s="8">
        <v>6.4</v>
      </c>
      <c r="S873" s="8" t="s">
        <v>27</v>
      </c>
      <c r="T873" s="8" t="s">
        <v>27</v>
      </c>
      <c r="U873" s="8" t="s">
        <v>27</v>
      </c>
      <c r="V873" s="9">
        <v>490.61</v>
      </c>
      <c r="W873" s="9">
        <v>1.6253897167214699</v>
      </c>
      <c r="X873" t="e">
        <f>VLOOKUP(B873,[1]Daphnia!F$2:J$1059,5,FALSE)</f>
        <v>#N/A</v>
      </c>
      <c r="Y873">
        <v>51.535628096053664</v>
      </c>
      <c r="Z873">
        <v>377.88887255382366</v>
      </c>
      <c r="AA873">
        <v>29.49576240750525</v>
      </c>
      <c r="AB873" t="s">
        <v>5363</v>
      </c>
      <c r="AC873" t="s">
        <v>5363</v>
      </c>
    </row>
    <row r="874" spans="1:29" x14ac:dyDescent="0.25">
      <c r="A874" s="7" t="s">
        <v>1770</v>
      </c>
      <c r="B874" s="8">
        <v>1260179</v>
      </c>
      <c r="C874" s="8">
        <v>22817</v>
      </c>
      <c r="D874" s="8">
        <v>5.9692921590000001</v>
      </c>
      <c r="E874" s="8">
        <v>5.9195391170000002</v>
      </c>
      <c r="F874" s="8">
        <v>5.9098739680000003</v>
      </c>
      <c r="G874" s="8">
        <v>5.959671406</v>
      </c>
      <c r="H874" s="8">
        <v>5.9718948770000004</v>
      </c>
      <c r="I874" s="8">
        <v>5.4561414810000004</v>
      </c>
      <c r="J874" s="8" t="s">
        <v>27</v>
      </c>
      <c r="K874" s="8">
        <v>100</v>
      </c>
      <c r="L874" s="8">
        <v>5.9818786749999999</v>
      </c>
      <c r="M874" s="8">
        <v>6.2612797020000004</v>
      </c>
      <c r="N874" s="8">
        <v>114.9576351</v>
      </c>
      <c r="O874" s="8">
        <v>4.2105927669999996</v>
      </c>
      <c r="P874" s="8">
        <v>6.4000000000000003E-3</v>
      </c>
      <c r="Q874" s="8">
        <v>6.4000000000000003E-3</v>
      </c>
      <c r="R874" s="8" t="s">
        <v>26</v>
      </c>
      <c r="S874" s="8" t="s">
        <v>27</v>
      </c>
      <c r="T874" s="8" t="s">
        <v>27</v>
      </c>
      <c r="U874" s="8" t="s">
        <v>27</v>
      </c>
      <c r="V874" s="9">
        <v>492.38900000000001</v>
      </c>
      <c r="W874" s="9">
        <v>56.603874989253903</v>
      </c>
      <c r="X874" t="e">
        <f>VLOOKUP(B874,[1]Daphnia!F$2:J$1059,5,FALSE)</f>
        <v>#N/A</v>
      </c>
      <c r="Y874" t="s">
        <v>27</v>
      </c>
      <c r="Z874" t="s">
        <v>27</v>
      </c>
      <c r="AA874" t="s">
        <v>27</v>
      </c>
      <c r="AB874" t="s">
        <v>5363</v>
      </c>
      <c r="AC874" t="s">
        <v>5363</v>
      </c>
    </row>
    <row r="875" spans="1:29" x14ac:dyDescent="0.25">
      <c r="A875" s="7" t="s">
        <v>1772</v>
      </c>
      <c r="B875" s="8">
        <v>116714466</v>
      </c>
      <c r="C875" s="8">
        <v>34773</v>
      </c>
      <c r="D875" s="8">
        <v>5.826765376</v>
      </c>
      <c r="E875" s="8">
        <v>5.7368111859999997</v>
      </c>
      <c r="F875" s="8">
        <v>5.8538037000000003</v>
      </c>
      <c r="G875" s="8">
        <v>5.8753878960000003</v>
      </c>
      <c r="H875" s="8">
        <v>5.6088193210000004</v>
      </c>
      <c r="I875" s="8">
        <v>5.1192969030000004</v>
      </c>
      <c r="J875" s="8">
        <v>4.5592437710000002</v>
      </c>
      <c r="K875" s="8">
        <v>50</v>
      </c>
      <c r="L875" s="8">
        <v>5.9573446920000004</v>
      </c>
      <c r="M875" s="8">
        <v>1.2093541969999999</v>
      </c>
      <c r="N875" s="8">
        <v>201.11633219999999</v>
      </c>
      <c r="O875" s="8">
        <v>3.1349999999999998</v>
      </c>
      <c r="P875" s="8">
        <v>3.2000000000000002E-3</v>
      </c>
      <c r="Q875" s="8">
        <v>3.2000000000000002E-3</v>
      </c>
      <c r="R875" s="8" t="s">
        <v>26</v>
      </c>
      <c r="S875" s="8">
        <v>0.5</v>
      </c>
      <c r="T875" s="8">
        <v>64</v>
      </c>
      <c r="U875" s="8">
        <v>79.7</v>
      </c>
      <c r="V875" s="9">
        <v>492.71</v>
      </c>
      <c r="W875" s="9">
        <v>99.092028038262001</v>
      </c>
      <c r="X875" t="e">
        <f>VLOOKUP(B875,[1]Daphnia!F$2:J$1059,5,FALSE)</f>
        <v>#N/A</v>
      </c>
      <c r="Y875" t="s">
        <v>27</v>
      </c>
      <c r="Z875" t="s">
        <v>27</v>
      </c>
      <c r="AA875" t="s">
        <v>27</v>
      </c>
      <c r="AB875" t="s">
        <v>5363</v>
      </c>
      <c r="AC875" t="s">
        <v>5363</v>
      </c>
    </row>
    <row r="876" spans="1:29" x14ac:dyDescent="0.25">
      <c r="A876" s="7" t="s">
        <v>1774</v>
      </c>
      <c r="B876" s="8">
        <v>25956176</v>
      </c>
      <c r="C876" s="8">
        <v>24436</v>
      </c>
      <c r="D876" s="8">
        <v>5.7100504619999999</v>
      </c>
      <c r="E876" s="8">
        <v>5.7467417100000002</v>
      </c>
      <c r="F876" s="8">
        <v>5.7624426079999997</v>
      </c>
      <c r="G876" s="8">
        <v>5.7893470520000001</v>
      </c>
      <c r="H876" s="8">
        <v>5.7184704789999996</v>
      </c>
      <c r="I876" s="8">
        <v>5.6663739169999996</v>
      </c>
      <c r="J876" s="8">
        <v>5.8595936630000001</v>
      </c>
      <c r="K876" s="8" t="s">
        <v>25</v>
      </c>
      <c r="L876" s="8">
        <v>6.0007409540000003</v>
      </c>
      <c r="M876" s="10">
        <v>2.64E-14</v>
      </c>
      <c r="N876" s="8">
        <v>601.48086320000004</v>
      </c>
      <c r="O876" s="8">
        <v>5.5065243019999999</v>
      </c>
      <c r="P876" s="8">
        <v>6.4000000000000001E-2</v>
      </c>
      <c r="Q876" s="8">
        <v>6.4000000000000001E-2</v>
      </c>
      <c r="R876" s="8" t="s">
        <v>26</v>
      </c>
      <c r="S876" s="8" t="s">
        <v>27</v>
      </c>
      <c r="T876" s="8" t="s">
        <v>27</v>
      </c>
      <c r="U876" s="8" t="s">
        <v>27</v>
      </c>
      <c r="V876" s="9">
        <v>496.42</v>
      </c>
      <c r="W876" s="9">
        <v>298.58713010974401</v>
      </c>
      <c r="X876" t="e">
        <f>VLOOKUP(B876,[1]Daphnia!F$2:J$1059,5,FALSE)</f>
        <v>#N/A</v>
      </c>
      <c r="Y876" t="s">
        <v>27</v>
      </c>
      <c r="Z876" t="s">
        <v>27</v>
      </c>
      <c r="AA876" t="s">
        <v>27</v>
      </c>
      <c r="AB876" t="s">
        <v>5363</v>
      </c>
      <c r="AC876" t="s">
        <v>5363</v>
      </c>
    </row>
    <row r="877" spans="1:29" x14ac:dyDescent="0.25">
      <c r="A877" s="7" t="s">
        <v>1776</v>
      </c>
      <c r="B877" s="8">
        <v>6153646</v>
      </c>
      <c r="C877" s="8">
        <v>23412</v>
      </c>
      <c r="D877" s="8">
        <v>5.8625030960000002</v>
      </c>
      <c r="E877" s="8">
        <v>6.0215729969999998</v>
      </c>
      <c r="F877" s="8">
        <v>6.0134240549999998</v>
      </c>
      <c r="G877" s="8">
        <v>5.9485565610000002</v>
      </c>
      <c r="H877" s="8">
        <v>5.8661574620000003</v>
      </c>
      <c r="I877" s="8">
        <v>5.8339742450000003</v>
      </c>
      <c r="J877" s="8">
        <v>5.4608203919999996</v>
      </c>
      <c r="K877" s="8">
        <v>200</v>
      </c>
      <c r="L877" s="8">
        <v>5.9823330370000001</v>
      </c>
      <c r="M877" s="8">
        <v>1.532330553</v>
      </c>
      <c r="N877" s="8">
        <v>531.38257810000005</v>
      </c>
      <c r="O877" s="8">
        <v>3.1349999999999998</v>
      </c>
      <c r="P877" s="8" t="s">
        <v>26</v>
      </c>
      <c r="Q877" s="8" t="s">
        <v>26</v>
      </c>
      <c r="R877" s="8" t="s">
        <v>26</v>
      </c>
      <c r="S877" s="8">
        <v>1</v>
      </c>
      <c r="T877" s="8" t="s">
        <v>27</v>
      </c>
      <c r="U877" s="8" t="s">
        <v>27</v>
      </c>
      <c r="V877" s="9">
        <v>496.46899999999999</v>
      </c>
      <c r="W877" s="9">
        <v>263.81497716672891</v>
      </c>
      <c r="X877" t="e">
        <f>VLOOKUP(B877,[1]Daphnia!F$2:J$1059,5,FALSE)</f>
        <v>#N/A</v>
      </c>
      <c r="Y877" t="s">
        <v>27</v>
      </c>
      <c r="Z877" t="s">
        <v>27</v>
      </c>
      <c r="AA877" t="s">
        <v>27</v>
      </c>
      <c r="AB877" t="s">
        <v>5363</v>
      </c>
      <c r="AC877" t="s">
        <v>5363</v>
      </c>
    </row>
    <row r="878" spans="1:29" x14ac:dyDescent="0.25">
      <c r="A878" s="7" t="s">
        <v>1778</v>
      </c>
      <c r="B878" s="8">
        <v>2058460</v>
      </c>
      <c r="C878" s="8">
        <v>21097</v>
      </c>
      <c r="D878" s="8">
        <v>5.9889000570000004</v>
      </c>
      <c r="E878" s="8">
        <v>5.9645364179999998</v>
      </c>
      <c r="F878" s="8">
        <v>5.951717843</v>
      </c>
      <c r="G878" s="8">
        <v>6.0117242529999997</v>
      </c>
      <c r="H878" s="8">
        <v>5.900967788</v>
      </c>
      <c r="I878" s="8">
        <v>5.6398201390000002</v>
      </c>
      <c r="J878" s="8">
        <v>5.4790824090000001</v>
      </c>
      <c r="K878" s="8">
        <v>100</v>
      </c>
      <c r="L878" s="8">
        <v>5.9924587389999999</v>
      </c>
      <c r="M878" s="8">
        <v>3.2328104670000002</v>
      </c>
      <c r="N878" s="8">
        <v>81.396867659999998</v>
      </c>
      <c r="O878" s="8">
        <v>5.4610764239999998</v>
      </c>
      <c r="P878" s="8" t="s">
        <v>26</v>
      </c>
      <c r="Q878" s="8" t="s">
        <v>26</v>
      </c>
      <c r="R878" s="8" t="s">
        <v>26</v>
      </c>
      <c r="S878" s="8" t="s">
        <v>27</v>
      </c>
      <c r="T878" s="8" t="s">
        <v>27</v>
      </c>
      <c r="U878" s="8" t="s">
        <v>27</v>
      </c>
      <c r="V878" s="9">
        <v>496.9</v>
      </c>
      <c r="W878" s="9">
        <v>40.446103540253993</v>
      </c>
      <c r="X878" t="e">
        <f>VLOOKUP(B878,[1]Daphnia!F$2:J$1059,5,FALSE)</f>
        <v>#N/A</v>
      </c>
      <c r="Y878" t="s">
        <v>27</v>
      </c>
      <c r="Z878" t="s">
        <v>27</v>
      </c>
      <c r="AA878" t="s">
        <v>27</v>
      </c>
      <c r="AB878" t="s">
        <v>5363</v>
      </c>
      <c r="AC878" t="s">
        <v>5363</v>
      </c>
    </row>
    <row r="879" spans="1:29" x14ac:dyDescent="0.25">
      <c r="A879" s="7" t="s">
        <v>1780</v>
      </c>
      <c r="B879" s="8">
        <v>754916</v>
      </c>
      <c r="C879" s="8">
        <v>38939</v>
      </c>
      <c r="D879" s="8">
        <v>5.887996115</v>
      </c>
      <c r="E879" s="8">
        <v>5.8649116909999996</v>
      </c>
      <c r="F879" s="8">
        <v>5.2571718010000001</v>
      </c>
      <c r="G879" s="8">
        <v>4.6394407319999997</v>
      </c>
      <c r="H879" s="8">
        <v>3.604492918</v>
      </c>
      <c r="I879" s="8">
        <v>3.8623848500000002</v>
      </c>
      <c r="J879" s="8">
        <v>3.6517416479999998</v>
      </c>
      <c r="K879" s="8">
        <v>5</v>
      </c>
      <c r="L879" s="8">
        <v>5.9890651400000001</v>
      </c>
      <c r="M879" s="8">
        <v>1.6747677940000001</v>
      </c>
      <c r="N879" s="8">
        <v>7.8362269930000004</v>
      </c>
      <c r="O879" s="8">
        <v>3.6771220410000001</v>
      </c>
      <c r="P879" s="8">
        <v>6.4</v>
      </c>
      <c r="Q879" s="8">
        <v>6.4</v>
      </c>
      <c r="R879" s="8">
        <v>6.4</v>
      </c>
      <c r="S879" s="8" t="s">
        <v>27</v>
      </c>
      <c r="T879" s="8" t="s">
        <v>27</v>
      </c>
      <c r="U879" s="8" t="s">
        <v>27</v>
      </c>
      <c r="V879" s="9">
        <v>499.14</v>
      </c>
      <c r="W879" s="9">
        <v>3.9113743412860198</v>
      </c>
      <c r="X879" t="e">
        <f>VLOOKUP(B879,[1]Daphnia!F$2:J$1059,5,FALSE)</f>
        <v>#N/A</v>
      </c>
      <c r="Y879" t="s">
        <v>27</v>
      </c>
      <c r="Z879" t="s">
        <v>27</v>
      </c>
      <c r="AA879" t="s">
        <v>27</v>
      </c>
      <c r="AB879" t="s">
        <v>5363</v>
      </c>
      <c r="AC879" t="s">
        <v>5363</v>
      </c>
    </row>
    <row r="880" spans="1:29" x14ac:dyDescent="0.25">
      <c r="A880" s="7" t="s">
        <v>1782</v>
      </c>
      <c r="B880" s="8">
        <v>1763231</v>
      </c>
      <c r="C880" s="8">
        <v>31864</v>
      </c>
      <c r="D880" s="8">
        <v>5.7842703709999999</v>
      </c>
      <c r="E880" s="8">
        <v>5.9127702019999999</v>
      </c>
      <c r="F880" s="8">
        <v>5.2774194769999996</v>
      </c>
      <c r="G880" s="8">
        <v>5.0590175750000004</v>
      </c>
      <c r="H880" s="8">
        <v>4.3178269260000004</v>
      </c>
      <c r="I880" s="8">
        <v>4.2803192389999998</v>
      </c>
      <c r="J880" s="8">
        <v>3.3299702089999998</v>
      </c>
      <c r="K880" s="8">
        <v>5</v>
      </c>
      <c r="L880" s="8">
        <v>5.9915577039999999</v>
      </c>
      <c r="M880" s="8">
        <v>0.96378973800000001</v>
      </c>
      <c r="N880" s="8">
        <v>17.362462409999999</v>
      </c>
      <c r="O880" s="8">
        <v>3.2448127069999999</v>
      </c>
      <c r="P880" s="8">
        <v>6.4000000000000003E-3</v>
      </c>
      <c r="Q880" s="8">
        <v>6.4000000000000003E-3</v>
      </c>
      <c r="R880" s="8">
        <v>64</v>
      </c>
      <c r="S880" s="8">
        <v>28</v>
      </c>
      <c r="T880" s="8">
        <v>16</v>
      </c>
      <c r="U880" s="8">
        <v>32.9</v>
      </c>
      <c r="V880" s="9">
        <v>500.13</v>
      </c>
      <c r="W880" s="9">
        <v>8.6834883251132986</v>
      </c>
      <c r="X880" t="e">
        <f>VLOOKUP(B880,[1]Daphnia!F$2:J$1059,5,FALSE)</f>
        <v>#N/A</v>
      </c>
      <c r="Y880" t="s">
        <v>27</v>
      </c>
      <c r="Z880" t="s">
        <v>27</v>
      </c>
      <c r="AA880" t="s">
        <v>27</v>
      </c>
      <c r="AB880" t="s">
        <v>5363</v>
      </c>
      <c r="AC880" t="s">
        <v>5363</v>
      </c>
    </row>
    <row r="881" spans="1:29" ht="60" x14ac:dyDescent="0.25">
      <c r="A881" s="7" t="s">
        <v>1784</v>
      </c>
      <c r="B881" s="8">
        <v>862243296</v>
      </c>
      <c r="C881" s="8">
        <v>47375</v>
      </c>
      <c r="D881" s="8">
        <v>5.8742644850000003</v>
      </c>
      <c r="E881" s="8">
        <v>5.8867599879999997</v>
      </c>
      <c r="F881" s="8">
        <v>5.9497781439999997</v>
      </c>
      <c r="G881" s="8">
        <v>5.8979849550000001</v>
      </c>
      <c r="H881" s="8">
        <v>5.9373365280000003</v>
      </c>
      <c r="I881" s="8">
        <v>5.845110504</v>
      </c>
      <c r="J881" s="8">
        <v>5.630305731</v>
      </c>
      <c r="K881" s="8">
        <v>200</v>
      </c>
      <c r="L881" s="8">
        <v>5.9652700169999999</v>
      </c>
      <c r="M881" s="8">
        <v>1.504175525</v>
      </c>
      <c r="N881" s="8">
        <v>766.48752209999998</v>
      </c>
      <c r="O881" s="8">
        <v>3.1349999999999998</v>
      </c>
      <c r="P881" s="8" t="s">
        <v>26</v>
      </c>
      <c r="Q881" s="8" t="s">
        <v>26</v>
      </c>
      <c r="R881" s="8" t="s">
        <v>26</v>
      </c>
      <c r="S881" s="8" t="s">
        <v>27</v>
      </c>
      <c r="T881" s="8" t="s">
        <v>27</v>
      </c>
      <c r="U881" s="8" t="s">
        <v>27</v>
      </c>
      <c r="V881" s="9">
        <v>505.25</v>
      </c>
      <c r="W881" s="9">
        <v>387.26782054102495</v>
      </c>
      <c r="X881" t="e">
        <f>VLOOKUP(B881,[1]Daphnia!F$2:J$1059,5,FALSE)</f>
        <v>#N/A</v>
      </c>
      <c r="Y881" t="s">
        <v>27</v>
      </c>
      <c r="Z881" t="s">
        <v>27</v>
      </c>
      <c r="AA881" t="s">
        <v>27</v>
      </c>
      <c r="AB881" t="s">
        <v>5363</v>
      </c>
      <c r="AC881" t="s">
        <v>5363</v>
      </c>
    </row>
    <row r="882" spans="1:29" ht="60" x14ac:dyDescent="0.25">
      <c r="A882" s="7" t="s">
        <v>1786</v>
      </c>
      <c r="B882" s="8" t="s">
        <v>1787</v>
      </c>
      <c r="C882" s="8">
        <v>47381</v>
      </c>
      <c r="D882" s="8">
        <v>5.6822114690000003</v>
      </c>
      <c r="E882" s="8">
        <v>5.6726740930000004</v>
      </c>
      <c r="F882" s="8">
        <v>5.5435118020000003</v>
      </c>
      <c r="G882" s="8">
        <v>4.8623743160000004</v>
      </c>
      <c r="H882" s="8">
        <v>3.7257945100000001</v>
      </c>
      <c r="I882" s="8">
        <v>3.9188677369999998</v>
      </c>
      <c r="J882" s="8" t="s">
        <v>27</v>
      </c>
      <c r="K882" s="8">
        <v>5</v>
      </c>
      <c r="L882" s="8">
        <v>5.9340731169999996</v>
      </c>
      <c r="M882" s="8">
        <v>2.1044603999999998</v>
      </c>
      <c r="N882" s="8">
        <v>9.8568161790000008</v>
      </c>
      <c r="O882" s="8">
        <v>3.7872622109999998</v>
      </c>
      <c r="P882" s="10">
        <v>5.9999999999999995E-4</v>
      </c>
      <c r="Q882" s="10">
        <v>5.9999999999999995E-4</v>
      </c>
      <c r="R882" s="8" t="s">
        <v>26</v>
      </c>
      <c r="S882" s="8" t="s">
        <v>27</v>
      </c>
      <c r="T882" s="8" t="s">
        <v>27</v>
      </c>
      <c r="U882" s="8" t="s">
        <v>27</v>
      </c>
      <c r="V882" s="9">
        <v>505.87</v>
      </c>
      <c r="W882" s="9">
        <v>4.9862676004707307</v>
      </c>
      <c r="X882" t="e">
        <f>VLOOKUP(B882,[1]Daphnia!F$2:J$1059,5,FALSE)</f>
        <v>#N/A</v>
      </c>
      <c r="Y882" t="s">
        <v>27</v>
      </c>
      <c r="Z882" t="s">
        <v>27</v>
      </c>
      <c r="AA882" t="s">
        <v>27</v>
      </c>
      <c r="AB882" t="s">
        <v>5363</v>
      </c>
      <c r="AC882" t="s">
        <v>5363</v>
      </c>
    </row>
    <row r="883" spans="1:29" x14ac:dyDescent="0.25">
      <c r="A883" s="7" t="s">
        <v>1788</v>
      </c>
      <c r="B883" s="8">
        <v>335762</v>
      </c>
      <c r="C883" s="8">
        <v>31860</v>
      </c>
      <c r="D883" s="8">
        <v>5.8509771129999999</v>
      </c>
      <c r="E883" s="8">
        <v>5.8656004419999999</v>
      </c>
      <c r="F883" s="8">
        <v>5.1375542459999997</v>
      </c>
      <c r="G883" s="8">
        <v>4.6038811869999998</v>
      </c>
      <c r="H883" s="8">
        <v>4.0610664390000002</v>
      </c>
      <c r="I883" s="8">
        <v>3.9625909699999999</v>
      </c>
      <c r="J883" s="8">
        <v>3.1647248710000002</v>
      </c>
      <c r="K883" s="8">
        <v>5</v>
      </c>
      <c r="L883" s="8">
        <v>6.018564735</v>
      </c>
      <c r="M883" s="8">
        <v>0.77721260299999995</v>
      </c>
      <c r="N883" s="8">
        <v>14.56744984</v>
      </c>
      <c r="O883" s="8">
        <v>3.1349999999999998</v>
      </c>
      <c r="P883" s="8" t="s">
        <v>26</v>
      </c>
      <c r="Q883" s="8" t="s">
        <v>26</v>
      </c>
      <c r="R883" s="8" t="s">
        <v>26</v>
      </c>
      <c r="S883" s="8" t="s">
        <v>27</v>
      </c>
      <c r="T883" s="8" t="s">
        <v>27</v>
      </c>
      <c r="U883" s="8" t="s">
        <v>27</v>
      </c>
      <c r="V883" s="9">
        <v>514.08600000000001</v>
      </c>
      <c r="W883" s="9">
        <v>7.4889220184462397</v>
      </c>
      <c r="X883" t="e">
        <f>VLOOKUP(B883,[1]Daphnia!F$2:J$1059,5,FALSE)</f>
        <v>#N/A</v>
      </c>
      <c r="Y883" t="s">
        <v>27</v>
      </c>
      <c r="Z883" t="s">
        <v>27</v>
      </c>
      <c r="AA883" t="s">
        <v>27</v>
      </c>
      <c r="AB883" t="s">
        <v>5363</v>
      </c>
      <c r="AC883" t="s">
        <v>5363</v>
      </c>
    </row>
    <row r="884" spans="1:29" x14ac:dyDescent="0.25">
      <c r="A884" s="7" t="s">
        <v>1790</v>
      </c>
      <c r="B884" s="8">
        <v>82469792</v>
      </c>
      <c r="C884" s="8">
        <v>47535</v>
      </c>
      <c r="D884" s="8">
        <v>5.9290522289999998</v>
      </c>
      <c r="E884" s="8">
        <v>5.9629093500000003</v>
      </c>
      <c r="F884" s="8">
        <v>5.9107982699999999</v>
      </c>
      <c r="G884" s="8">
        <v>5.9807622110000001</v>
      </c>
      <c r="H884" s="8">
        <v>6.1520985919999998</v>
      </c>
      <c r="I884" s="8">
        <v>5.7456278049999998</v>
      </c>
      <c r="J884" s="8">
        <v>5.8335490569999999</v>
      </c>
      <c r="K884" s="8" t="s">
        <v>25</v>
      </c>
      <c r="L884" s="8">
        <v>5.9956762860000001</v>
      </c>
      <c r="M884" s="8">
        <v>25</v>
      </c>
      <c r="N884" s="8">
        <v>72.499089819999995</v>
      </c>
      <c r="O884" s="8">
        <v>5.7916486779999996</v>
      </c>
      <c r="P884" s="8" t="s">
        <v>26</v>
      </c>
      <c r="Q884" s="8" t="s">
        <v>26</v>
      </c>
      <c r="R884" s="8" t="s">
        <v>26</v>
      </c>
      <c r="S884" s="8" t="s">
        <v>27</v>
      </c>
      <c r="T884" s="8" t="s">
        <v>27</v>
      </c>
      <c r="U884" s="8" t="s">
        <v>27</v>
      </c>
      <c r="V884" s="9">
        <v>514.70000000000005</v>
      </c>
      <c r="W884" s="9">
        <v>37.315281530354007</v>
      </c>
      <c r="X884" t="e">
        <f>VLOOKUP(B884,[1]Daphnia!F$2:J$1059,5,FALSE)</f>
        <v>#N/A</v>
      </c>
      <c r="Y884" t="s">
        <v>27</v>
      </c>
      <c r="Z884" t="s">
        <v>27</v>
      </c>
      <c r="AA884" t="s">
        <v>27</v>
      </c>
      <c r="AB884" t="s">
        <v>5363</v>
      </c>
      <c r="AC884" t="s">
        <v>5363</v>
      </c>
    </row>
    <row r="885" spans="1:29" x14ac:dyDescent="0.25">
      <c r="A885" s="7" t="s">
        <v>1792</v>
      </c>
      <c r="B885" s="8">
        <v>123122554</v>
      </c>
      <c r="C885" s="8">
        <v>47286</v>
      </c>
      <c r="D885" s="8">
        <v>5.957889089</v>
      </c>
      <c r="E885" s="8">
        <v>5.8341199140000004</v>
      </c>
      <c r="F885" s="8">
        <v>5.9152770390000002</v>
      </c>
      <c r="G885" s="8">
        <v>5.8111586830000004</v>
      </c>
      <c r="H885" s="8">
        <v>5.9146980600000001</v>
      </c>
      <c r="I885" s="8">
        <v>5.8474288479999998</v>
      </c>
      <c r="J885" s="8">
        <v>5.6642283249999998</v>
      </c>
      <c r="K885" s="8">
        <v>200</v>
      </c>
      <c r="L885" s="8">
        <v>6.0012593289999998</v>
      </c>
      <c r="M885" s="8">
        <v>0.25275176100000002</v>
      </c>
      <c r="N885" s="8">
        <v>1000</v>
      </c>
      <c r="O885" s="8">
        <v>5.4198805339999998</v>
      </c>
      <c r="P885" s="8" t="s">
        <v>26</v>
      </c>
      <c r="Q885" s="8" t="s">
        <v>26</v>
      </c>
      <c r="R885" s="8" t="s">
        <v>26</v>
      </c>
      <c r="S885" s="8" t="s">
        <v>27</v>
      </c>
      <c r="T885" s="8" t="s">
        <v>27</v>
      </c>
      <c r="U885" s="8" t="s">
        <v>27</v>
      </c>
      <c r="V885" s="9">
        <v>515.64700000000005</v>
      </c>
      <c r="W885" s="9">
        <v>515.64700000000005</v>
      </c>
      <c r="X885" t="e">
        <f>VLOOKUP(B885,[1]Daphnia!F$2:J$1059,5,FALSE)</f>
        <v>#N/A</v>
      </c>
      <c r="Y885" t="s">
        <v>27</v>
      </c>
      <c r="Z885" t="s">
        <v>27</v>
      </c>
      <c r="AA885" t="s">
        <v>27</v>
      </c>
      <c r="AB885" t="s">
        <v>5363</v>
      </c>
      <c r="AC885" t="s">
        <v>5363</v>
      </c>
    </row>
    <row r="886" spans="1:29" x14ac:dyDescent="0.25">
      <c r="A886" s="7" t="s">
        <v>1794</v>
      </c>
      <c r="B886" s="8">
        <v>288104790</v>
      </c>
      <c r="C886" s="8">
        <v>47357</v>
      </c>
      <c r="D886" s="8">
        <v>5.7682062219999999</v>
      </c>
      <c r="E886" s="8">
        <v>5.7359405170000004</v>
      </c>
      <c r="F886" s="8">
        <v>5.6030677349999998</v>
      </c>
      <c r="G886" s="8">
        <v>5.4381918960000002</v>
      </c>
      <c r="H886" s="8">
        <v>5.1971797840000002</v>
      </c>
      <c r="I886" s="8">
        <v>5.0641135999999998</v>
      </c>
      <c r="J886" s="8">
        <v>4.7653147220000003</v>
      </c>
      <c r="K886" s="8">
        <v>5</v>
      </c>
      <c r="L886" s="8">
        <v>5.9968267370000001</v>
      </c>
      <c r="M886" s="8">
        <v>0.36372363800000002</v>
      </c>
      <c r="N886" s="8">
        <v>610.34454000000005</v>
      </c>
      <c r="O886" s="8">
        <v>3.1349999999999998</v>
      </c>
      <c r="P886" s="8">
        <v>64</v>
      </c>
      <c r="Q886" s="8">
        <v>64</v>
      </c>
      <c r="R886" s="8" t="s">
        <v>26</v>
      </c>
      <c r="S886" s="8" t="s">
        <v>27</v>
      </c>
      <c r="T886" s="8" t="s">
        <v>27</v>
      </c>
      <c r="U886" s="8" t="s">
        <v>27</v>
      </c>
      <c r="V886" s="9">
        <v>522.27</v>
      </c>
      <c r="W886" s="9">
        <v>318.76464290580003</v>
      </c>
      <c r="X886" t="e">
        <f>VLOOKUP(B886,[1]Daphnia!F$2:J$1059,5,FALSE)</f>
        <v>#N/A</v>
      </c>
      <c r="Y886" t="s">
        <v>27</v>
      </c>
      <c r="Z886" t="s">
        <v>27</v>
      </c>
      <c r="AA886" t="s">
        <v>27</v>
      </c>
      <c r="AB886" t="s">
        <v>5363</v>
      </c>
      <c r="AC886" t="s">
        <v>5363</v>
      </c>
    </row>
    <row r="887" spans="1:29" x14ac:dyDescent="0.25">
      <c r="A887" s="7" t="s">
        <v>1796</v>
      </c>
      <c r="B887" s="8">
        <v>4151502</v>
      </c>
      <c r="C887" s="8">
        <v>32646</v>
      </c>
      <c r="D887" s="8">
        <v>5.8075489869999997</v>
      </c>
      <c r="E887" s="8">
        <v>5.8371916629999996</v>
      </c>
      <c r="F887" s="8">
        <v>5.4786455959999998</v>
      </c>
      <c r="G887" s="8">
        <v>5.2337136439999998</v>
      </c>
      <c r="H887" s="8">
        <v>4.3220013799999997</v>
      </c>
      <c r="I887" s="8">
        <v>4.0828840460000002</v>
      </c>
      <c r="J887" s="8">
        <v>3.2437224520000001</v>
      </c>
      <c r="K887" s="8">
        <v>5</v>
      </c>
      <c r="L887" s="8">
        <v>5.9785314889999999</v>
      </c>
      <c r="M887" s="8">
        <v>0.91433721300000004</v>
      </c>
      <c r="N887" s="8">
        <v>31.399475320000001</v>
      </c>
      <c r="O887" s="8">
        <v>3.1349999999999998</v>
      </c>
      <c r="P887" s="8">
        <v>0.61760000000000004</v>
      </c>
      <c r="Q887" s="8">
        <v>61.76</v>
      </c>
      <c r="R887" s="8">
        <v>0.61760000000000004</v>
      </c>
      <c r="S887" s="8" t="s">
        <v>27</v>
      </c>
      <c r="T887" s="8" t="s">
        <v>27</v>
      </c>
      <c r="U887" s="8" t="s">
        <v>27</v>
      </c>
      <c r="V887" s="9">
        <v>527.20000000000005</v>
      </c>
      <c r="W887" s="9">
        <v>16.553803388704001</v>
      </c>
      <c r="X887">
        <f>VLOOKUP(B887,[1]Daphnia!F$2:J$1059,5,FALSE)</f>
        <v>370</v>
      </c>
      <c r="Y887" t="s">
        <v>27</v>
      </c>
      <c r="Z887" t="s">
        <v>27</v>
      </c>
      <c r="AA887" t="s">
        <v>27</v>
      </c>
      <c r="AB887" t="s">
        <v>5363</v>
      </c>
      <c r="AC887" t="s">
        <v>5363</v>
      </c>
    </row>
    <row r="888" spans="1:29" ht="60" x14ac:dyDescent="0.25">
      <c r="A888" s="7" t="s">
        <v>1798</v>
      </c>
      <c r="B888" s="8">
        <v>263553339</v>
      </c>
      <c r="C888" s="8">
        <v>47313</v>
      </c>
      <c r="D888" s="8">
        <v>5.6727221849999996</v>
      </c>
      <c r="E888" s="8">
        <v>5.7827599660000004</v>
      </c>
      <c r="F888" s="8">
        <v>5.589020272</v>
      </c>
      <c r="G888" s="8">
        <v>5.6290539849999996</v>
      </c>
      <c r="H888" s="8">
        <v>5.5589981320000001</v>
      </c>
      <c r="I888" s="8">
        <v>5.6101928540000001</v>
      </c>
      <c r="J888" s="8">
        <v>5.8214507900000001</v>
      </c>
      <c r="K888" s="8" t="s">
        <v>25</v>
      </c>
      <c r="L888" s="8">
        <v>6.0047062750000002</v>
      </c>
      <c r="M888" s="8">
        <v>4.6141059999999998E-3</v>
      </c>
      <c r="N888" s="8">
        <v>31.07967477</v>
      </c>
      <c r="O888" s="8">
        <v>5.326670805</v>
      </c>
      <c r="P888" s="8" t="s">
        <v>26</v>
      </c>
      <c r="Q888" s="8" t="s">
        <v>26</v>
      </c>
      <c r="R888" s="8" t="s">
        <v>26</v>
      </c>
      <c r="S888" s="8" t="s">
        <v>27</v>
      </c>
      <c r="T888" s="8" t="s">
        <v>27</v>
      </c>
      <c r="U888" s="8" t="s">
        <v>27</v>
      </c>
      <c r="V888" s="9">
        <v>527.67999999999995</v>
      </c>
      <c r="W888" s="9">
        <v>16.400122782633598</v>
      </c>
      <c r="X888" t="e">
        <f>VLOOKUP(B888,[1]Daphnia!F$2:J$1059,5,FALSE)</f>
        <v>#N/A</v>
      </c>
      <c r="Y888" t="s">
        <v>27</v>
      </c>
      <c r="Z888" t="s">
        <v>27</v>
      </c>
      <c r="AA888" t="s">
        <v>27</v>
      </c>
      <c r="AB888" t="s">
        <v>4568</v>
      </c>
      <c r="AC888" t="s">
        <v>4588</v>
      </c>
    </row>
    <row r="889" spans="1:29" x14ac:dyDescent="0.25">
      <c r="A889" s="7" t="s">
        <v>1800</v>
      </c>
      <c r="B889" s="8">
        <v>173584446</v>
      </c>
      <c r="C889" s="8">
        <v>32690</v>
      </c>
      <c r="D889" s="8">
        <v>6.0030102980000004</v>
      </c>
      <c r="E889" s="8">
        <v>5.9085071779999998</v>
      </c>
      <c r="F889" s="8">
        <v>5.2546416269999998</v>
      </c>
      <c r="G889" s="8">
        <v>4.024809995</v>
      </c>
      <c r="H889" s="8">
        <v>3.5998759169999999</v>
      </c>
      <c r="I889" s="8">
        <v>3.559346154</v>
      </c>
      <c r="J889" s="8">
        <v>3.4798009269999999</v>
      </c>
      <c r="K889" s="8">
        <v>5</v>
      </c>
      <c r="L889" s="8">
        <v>5.9894938570000003</v>
      </c>
      <c r="M889" s="8">
        <v>3.1177219539999999</v>
      </c>
      <c r="N889" s="8">
        <v>6.4110404819999998</v>
      </c>
      <c r="O889" s="8">
        <v>3.5512853469999999</v>
      </c>
      <c r="P889" s="8">
        <v>5.1000000000000004E-3</v>
      </c>
      <c r="Q889" s="8">
        <v>5.1000000000000004E-3</v>
      </c>
      <c r="R889" s="8" t="s">
        <v>26</v>
      </c>
      <c r="S889" s="8">
        <v>12.5</v>
      </c>
      <c r="T889" s="8">
        <v>0.307</v>
      </c>
      <c r="U889" s="8">
        <v>0.33800000000000002</v>
      </c>
      <c r="V889" s="9">
        <v>527.84</v>
      </c>
      <c r="W889" s="9">
        <v>3.38400360801888</v>
      </c>
      <c r="X889">
        <f>VLOOKUP(B889,[1]Daphnia!F$2:J$1059,5,FALSE)</f>
        <v>600</v>
      </c>
      <c r="Y889">
        <v>900</v>
      </c>
      <c r="Z889" t="s">
        <v>27</v>
      </c>
      <c r="AA889">
        <v>183.1781239173572</v>
      </c>
      <c r="AB889" t="s">
        <v>5363</v>
      </c>
      <c r="AC889" t="s">
        <v>5363</v>
      </c>
    </row>
    <row r="890" spans="1:29" ht="90" x14ac:dyDescent="0.25">
      <c r="A890" s="7" t="s">
        <v>1802</v>
      </c>
      <c r="B890" s="8" t="s">
        <v>1803</v>
      </c>
      <c r="C890" s="8">
        <v>47305</v>
      </c>
      <c r="D890" s="8">
        <v>5.7314441900000004</v>
      </c>
      <c r="E890" s="8">
        <v>5.806655031</v>
      </c>
      <c r="F890" s="8">
        <v>5.6992669300000003</v>
      </c>
      <c r="G890" s="8">
        <v>5.7124939709999998</v>
      </c>
      <c r="H890" s="8">
        <v>5.7982523520000004</v>
      </c>
      <c r="I890" s="8">
        <v>5.6852470180000001</v>
      </c>
      <c r="J890" s="8">
        <v>5.8292150999999999</v>
      </c>
      <c r="K890" s="8" t="s">
        <v>25</v>
      </c>
      <c r="L890" s="8">
        <v>6.0029523789999999</v>
      </c>
      <c r="M890" s="10">
        <v>1.2499999999999999E-12</v>
      </c>
      <c r="N890" s="8">
        <v>509.77935300000001</v>
      </c>
      <c r="O890" s="8">
        <v>5.5129277019999998</v>
      </c>
      <c r="P890" s="8">
        <v>6.4</v>
      </c>
      <c r="Q890" s="8">
        <v>6.4</v>
      </c>
      <c r="R890" s="8" t="s">
        <v>26</v>
      </c>
      <c r="S890" s="8" t="s">
        <v>27</v>
      </c>
      <c r="T890" s="8" t="s">
        <v>27</v>
      </c>
      <c r="U890" s="8" t="s">
        <v>27</v>
      </c>
      <c r="V890" s="9">
        <v>528.95000000000005</v>
      </c>
      <c r="W890" s="9">
        <v>269.64778876935003</v>
      </c>
      <c r="X890" t="e">
        <f>VLOOKUP(B890,[1]Daphnia!F$2:J$1059,5,FALSE)</f>
        <v>#N/A</v>
      </c>
      <c r="Y890" t="s">
        <v>27</v>
      </c>
      <c r="Z890" t="s">
        <v>27</v>
      </c>
      <c r="AA890" t="s">
        <v>27</v>
      </c>
      <c r="AB890" t="s">
        <v>5363</v>
      </c>
      <c r="AC890" t="s">
        <v>5363</v>
      </c>
    </row>
    <row r="891" spans="1:29" x14ac:dyDescent="0.25">
      <c r="A891" s="7" t="s">
        <v>1804</v>
      </c>
      <c r="B891" s="8">
        <v>144550367</v>
      </c>
      <c r="C891" s="8">
        <v>34673</v>
      </c>
      <c r="D891" s="8">
        <v>6.0986209650000003</v>
      </c>
      <c r="E891" s="8">
        <v>6.1101695539999996</v>
      </c>
      <c r="F891" s="8">
        <v>5.8780193680000004</v>
      </c>
      <c r="G891" s="8">
        <v>6.0402106949999999</v>
      </c>
      <c r="H891" s="8">
        <v>6.1518354740000003</v>
      </c>
      <c r="I891" s="8">
        <v>6.067470363</v>
      </c>
      <c r="J891" s="8">
        <v>5.885539509</v>
      </c>
      <c r="K891" s="8" t="s">
        <v>25</v>
      </c>
      <c r="L891" s="8">
        <v>6.0321211589999999</v>
      </c>
      <c r="M891" s="8">
        <v>24.999480120000001</v>
      </c>
      <c r="N891" s="8">
        <v>221.80241229999999</v>
      </c>
      <c r="O891" s="8">
        <v>4.0365424059999997</v>
      </c>
      <c r="P891" s="8" t="s">
        <v>26</v>
      </c>
      <c r="Q891" s="8" t="s">
        <v>26</v>
      </c>
      <c r="R891" s="8" t="s">
        <v>26</v>
      </c>
      <c r="S891" s="8">
        <v>10.25</v>
      </c>
      <c r="T891" s="8" t="s">
        <v>27</v>
      </c>
      <c r="U891" s="8" t="s">
        <v>27</v>
      </c>
      <c r="V891" s="9">
        <v>529.24</v>
      </c>
      <c r="W891" s="9">
        <v>117.38670868565198</v>
      </c>
      <c r="X891" t="e">
        <f>VLOOKUP(B891,[1]Daphnia!F$2:J$1059,5,FALSE)</f>
        <v>#N/A</v>
      </c>
      <c r="Y891" t="s">
        <v>27</v>
      </c>
      <c r="Z891" t="s">
        <v>27</v>
      </c>
      <c r="AA891" t="s">
        <v>27</v>
      </c>
      <c r="AB891" t="s">
        <v>5363</v>
      </c>
      <c r="AC891" t="s">
        <v>5363</v>
      </c>
    </row>
    <row r="892" spans="1:29" ht="60" x14ac:dyDescent="0.25">
      <c r="A892" s="7" t="s">
        <v>1806</v>
      </c>
      <c r="B892" s="8">
        <v>676116044</v>
      </c>
      <c r="C892" s="8">
        <v>47271</v>
      </c>
      <c r="D892" s="8">
        <v>5.7689934389999999</v>
      </c>
      <c r="E892" s="8">
        <v>5.7233175169999999</v>
      </c>
      <c r="F892" s="8">
        <v>5.6118819889999996</v>
      </c>
      <c r="G892" s="8">
        <v>5.4036829390000003</v>
      </c>
      <c r="H892" s="8">
        <v>4.4855654310000004</v>
      </c>
      <c r="I892" s="8">
        <v>4.0131637089999996</v>
      </c>
      <c r="J892" s="8">
        <v>3.5490984910000001</v>
      </c>
      <c r="K892" s="8">
        <v>5</v>
      </c>
      <c r="L892" s="8">
        <v>5.9606764249999999</v>
      </c>
      <c r="M892" s="8">
        <v>0.94678890999999998</v>
      </c>
      <c r="N892" s="8">
        <v>41.26434948</v>
      </c>
      <c r="O892" s="8">
        <v>3.1349999999999998</v>
      </c>
      <c r="P892" s="8">
        <v>6.4000000000000001E-2</v>
      </c>
      <c r="Q892" s="8">
        <v>6.4</v>
      </c>
      <c r="R892" s="8">
        <v>6.4000000000000001E-2</v>
      </c>
      <c r="S892" s="8" t="s">
        <v>27</v>
      </c>
      <c r="T892" s="8" t="s">
        <v>27</v>
      </c>
      <c r="U892" s="8" t="s">
        <v>27</v>
      </c>
      <c r="V892" s="9">
        <v>530.70000000000005</v>
      </c>
      <c r="W892" s="9">
        <v>21.898990269036002</v>
      </c>
      <c r="X892" t="e">
        <f>VLOOKUP(B892,[1]Daphnia!F$2:J$1059,5,FALSE)</f>
        <v>#N/A</v>
      </c>
      <c r="Y892" t="s">
        <v>27</v>
      </c>
      <c r="Z892" t="s">
        <v>27</v>
      </c>
      <c r="AA892" t="s">
        <v>27</v>
      </c>
      <c r="AB892" t="s">
        <v>5363</v>
      </c>
      <c r="AC892" t="s">
        <v>5363</v>
      </c>
    </row>
    <row r="893" spans="1:29" x14ac:dyDescent="0.25">
      <c r="A893" s="7" t="s">
        <v>1808</v>
      </c>
      <c r="B893" s="8">
        <v>65277421</v>
      </c>
      <c r="C893" s="8">
        <v>29879</v>
      </c>
      <c r="D893" s="8">
        <v>6.0018686360000002</v>
      </c>
      <c r="E893" s="8">
        <v>5.7438771500000003</v>
      </c>
      <c r="F893" s="8">
        <v>5.803957595</v>
      </c>
      <c r="G893" s="8">
        <v>5.6164159930000004</v>
      </c>
      <c r="H893" s="8">
        <v>5.3008115450000002</v>
      </c>
      <c r="I893" s="8">
        <v>4.2796455379999996</v>
      </c>
      <c r="J893" s="8">
        <v>3.5265012640000002</v>
      </c>
      <c r="K893" s="8">
        <v>10</v>
      </c>
      <c r="L893" s="8">
        <v>5.9307148920000001</v>
      </c>
      <c r="M893" s="8">
        <v>2.0865313900000002</v>
      </c>
      <c r="N893" s="8">
        <v>85.223431559999995</v>
      </c>
      <c r="O893" s="8">
        <v>3.1349999999999998</v>
      </c>
      <c r="P893" s="8">
        <v>0.64</v>
      </c>
      <c r="Q893" s="8">
        <v>0.64</v>
      </c>
      <c r="R893" s="8" t="s">
        <v>26</v>
      </c>
      <c r="S893" s="8" t="s">
        <v>27</v>
      </c>
      <c r="T893" s="8" t="s">
        <v>27</v>
      </c>
      <c r="U893" s="8" t="s">
        <v>27</v>
      </c>
      <c r="V893" s="9">
        <v>531.42999999999995</v>
      </c>
      <c r="W893" s="9">
        <v>45.290288233930795</v>
      </c>
      <c r="X893" t="e">
        <f>VLOOKUP(B893,[1]Daphnia!F$2:J$1059,5,FALSE)</f>
        <v>#N/A</v>
      </c>
      <c r="Y893" t="s">
        <v>27</v>
      </c>
      <c r="Z893" t="s">
        <v>27</v>
      </c>
      <c r="AA893" t="s">
        <v>27</v>
      </c>
      <c r="AB893" t="s">
        <v>5363</v>
      </c>
      <c r="AC893" t="s">
        <v>5363</v>
      </c>
    </row>
    <row r="894" spans="1:29" x14ac:dyDescent="0.25">
      <c r="A894" s="7" t="s">
        <v>1810</v>
      </c>
      <c r="B894" s="8">
        <v>1934210</v>
      </c>
      <c r="C894" s="8">
        <v>21455</v>
      </c>
      <c r="D894" s="8">
        <v>6.0162668000000004</v>
      </c>
      <c r="E894" s="8">
        <v>5.9639520619999997</v>
      </c>
      <c r="F894" s="8">
        <v>5.9732638370000002</v>
      </c>
      <c r="G894" s="8">
        <v>5.9840012720000004</v>
      </c>
      <c r="H894" s="8">
        <v>6.0307491899999999</v>
      </c>
      <c r="I894" s="8">
        <v>5.8533981410000004</v>
      </c>
      <c r="J894" s="8">
        <v>5.91847777</v>
      </c>
      <c r="K894" s="8" t="s">
        <v>25</v>
      </c>
      <c r="L894" s="8">
        <v>5.9962948980000004</v>
      </c>
      <c r="M894" s="8">
        <v>25</v>
      </c>
      <c r="N894" s="8">
        <v>70.804369899999998</v>
      </c>
      <c r="O894" s="8">
        <v>5.8852511569999999</v>
      </c>
      <c r="P894" s="8" t="s">
        <v>26</v>
      </c>
      <c r="Q894" s="8" t="s">
        <v>26</v>
      </c>
      <c r="R894" s="8" t="s">
        <v>26</v>
      </c>
      <c r="S894" s="8" t="s">
        <v>27</v>
      </c>
      <c r="T894" s="8" t="s">
        <v>27</v>
      </c>
      <c r="U894" s="8" t="s">
        <v>27</v>
      </c>
      <c r="V894" s="9">
        <v>534.36</v>
      </c>
      <c r="W894" s="9">
        <v>37.835023099764001</v>
      </c>
      <c r="X894" t="e">
        <f>VLOOKUP(B894,[1]Daphnia!F$2:J$1059,5,FALSE)</f>
        <v>#N/A</v>
      </c>
      <c r="Y894" t="s">
        <v>27</v>
      </c>
      <c r="Z894" t="s">
        <v>27</v>
      </c>
      <c r="AA894" t="s">
        <v>27</v>
      </c>
      <c r="AB894" t="s">
        <v>5363</v>
      </c>
      <c r="AC894" t="s">
        <v>5363</v>
      </c>
    </row>
    <row r="895" spans="1:29" ht="30" x14ac:dyDescent="0.25">
      <c r="A895" s="7" t="s">
        <v>1812</v>
      </c>
      <c r="B895" s="8">
        <v>2795393</v>
      </c>
      <c r="C895" s="8">
        <v>37706</v>
      </c>
      <c r="D895" s="8">
        <v>5.4571792300000004</v>
      </c>
      <c r="E895" s="8">
        <v>5.5659004379999999</v>
      </c>
      <c r="F895" s="8">
        <v>5.1189008579999999</v>
      </c>
      <c r="G895" s="8">
        <v>4.6341809270000001</v>
      </c>
      <c r="H895" s="8">
        <v>3.795889281</v>
      </c>
      <c r="I895" s="8">
        <v>3.6186489040000001</v>
      </c>
      <c r="J895" s="8">
        <v>3.4743405620000001</v>
      </c>
      <c r="K895" s="8">
        <v>0.5</v>
      </c>
      <c r="L895" s="8">
        <v>5.9860543169999998</v>
      </c>
      <c r="M895" s="8">
        <v>0.70360022099999997</v>
      </c>
      <c r="N895" s="8">
        <v>11.428569599999999</v>
      </c>
      <c r="O895" s="8">
        <v>3.1349999999999998</v>
      </c>
      <c r="P895" s="8">
        <v>6.1440000000000001</v>
      </c>
      <c r="Q895" s="8">
        <v>61.44</v>
      </c>
      <c r="R895" s="8">
        <v>6.1440000000000001</v>
      </c>
      <c r="S895" s="8" t="s">
        <v>27</v>
      </c>
      <c r="T895" s="8" t="s">
        <v>27</v>
      </c>
      <c r="U895" s="8" t="s">
        <v>27</v>
      </c>
      <c r="V895" s="9">
        <v>538.22</v>
      </c>
      <c r="W895" s="9">
        <v>6.1510847301119993</v>
      </c>
      <c r="X895" t="e">
        <f>VLOOKUP(B895,[1]Daphnia!F$2:J$1059,5,FALSE)</f>
        <v>#N/A</v>
      </c>
      <c r="Y895" t="s">
        <v>27</v>
      </c>
      <c r="Z895" t="s">
        <v>27</v>
      </c>
      <c r="AA895" t="s">
        <v>27</v>
      </c>
      <c r="AB895" t="s">
        <v>5363</v>
      </c>
      <c r="AC895" t="s">
        <v>5363</v>
      </c>
    </row>
    <row r="896" spans="1:29" ht="75" x14ac:dyDescent="0.25">
      <c r="A896" s="7" t="s">
        <v>1814</v>
      </c>
      <c r="B896" s="8" t="s">
        <v>1815</v>
      </c>
      <c r="C896" s="8">
        <v>47325</v>
      </c>
      <c r="D896" s="8">
        <v>5.8668870110000002</v>
      </c>
      <c r="E896" s="8">
        <v>5.8319985399999998</v>
      </c>
      <c r="F896" s="8">
        <v>5.8168311060000004</v>
      </c>
      <c r="G896" s="8">
        <v>5.8611375170000004</v>
      </c>
      <c r="H896" s="8">
        <v>5.7429928800000001</v>
      </c>
      <c r="I896" s="8">
        <v>5.6004635389999997</v>
      </c>
      <c r="J896" s="8">
        <v>5.5918374919999998</v>
      </c>
      <c r="K896" s="8">
        <v>100</v>
      </c>
      <c r="L896" s="8">
        <v>6.000509364</v>
      </c>
      <c r="M896" s="8">
        <v>0.29555608999999999</v>
      </c>
      <c r="N896" s="8">
        <v>999.99999979999996</v>
      </c>
      <c r="O896" s="8">
        <v>4.9508707940000001</v>
      </c>
      <c r="P896" s="8" t="s">
        <v>26</v>
      </c>
      <c r="Q896" s="8" t="s">
        <v>26</v>
      </c>
      <c r="R896" s="8" t="s">
        <v>26</v>
      </c>
      <c r="S896" s="8" t="s">
        <v>27</v>
      </c>
      <c r="T896" s="8" t="s">
        <v>27</v>
      </c>
      <c r="U896" s="8" t="s">
        <v>27</v>
      </c>
      <c r="V896" s="9">
        <v>539.09</v>
      </c>
      <c r="W896" s="9">
        <v>539.08999989218205</v>
      </c>
      <c r="X896" t="e">
        <f>VLOOKUP(B896,[1]Daphnia!F$2:J$1059,5,FALSE)</f>
        <v>#N/A</v>
      </c>
      <c r="Y896" t="s">
        <v>27</v>
      </c>
      <c r="Z896" t="s">
        <v>27</v>
      </c>
      <c r="AA896" t="s">
        <v>27</v>
      </c>
      <c r="AB896" t="s">
        <v>5363</v>
      </c>
      <c r="AC896" t="s">
        <v>5363</v>
      </c>
    </row>
    <row r="897" spans="1:29" x14ac:dyDescent="0.25">
      <c r="A897" s="7" t="s">
        <v>1816</v>
      </c>
      <c r="B897" s="8">
        <v>79947</v>
      </c>
      <c r="C897" s="8">
        <v>26081</v>
      </c>
      <c r="D897" s="8">
        <v>5.8356872119999998</v>
      </c>
      <c r="E897" s="8">
        <v>5.9248160070000004</v>
      </c>
      <c r="F897" s="8">
        <v>5.9317750790000003</v>
      </c>
      <c r="G897" s="8">
        <v>5.5556147459999998</v>
      </c>
      <c r="H897" s="8">
        <v>4.7483700750000004</v>
      </c>
      <c r="I897" s="8">
        <v>4.3558935779999999</v>
      </c>
      <c r="J897" s="8">
        <v>4.273518374</v>
      </c>
      <c r="K897" s="8">
        <v>10</v>
      </c>
      <c r="L897" s="8">
        <v>5.9847327119999996</v>
      </c>
      <c r="M897" s="8">
        <v>1.37670834</v>
      </c>
      <c r="N897" s="8">
        <v>28.25051917</v>
      </c>
      <c r="O897" s="8">
        <v>4.129536742</v>
      </c>
      <c r="P897" s="8">
        <v>6.1120000000000001</v>
      </c>
      <c r="Q897" s="8">
        <v>6.1120000000000001</v>
      </c>
      <c r="R897" s="8" t="s">
        <v>26</v>
      </c>
      <c r="S897" s="8" t="s">
        <v>27</v>
      </c>
      <c r="T897" s="8" t="s">
        <v>27</v>
      </c>
      <c r="U897" s="8" t="s">
        <v>27</v>
      </c>
      <c r="V897" s="9">
        <v>543.875</v>
      </c>
      <c r="W897" s="9">
        <v>15.36475111358375</v>
      </c>
      <c r="X897">
        <f>VLOOKUP(B897,[1]Daphnia!F$2:J$1059,5,FALSE)</f>
        <v>7900</v>
      </c>
      <c r="Y897" t="s">
        <v>27</v>
      </c>
      <c r="Z897">
        <v>445.61339412037825</v>
      </c>
      <c r="AA897" t="s">
        <v>27</v>
      </c>
      <c r="AB897" t="s">
        <v>5363</v>
      </c>
      <c r="AC897" t="s">
        <v>5363</v>
      </c>
    </row>
    <row r="898" spans="1:29" x14ac:dyDescent="0.25">
      <c r="A898" s="7" t="s">
        <v>1818</v>
      </c>
      <c r="B898" s="8">
        <v>2385855</v>
      </c>
      <c r="C898" s="8">
        <v>20895</v>
      </c>
      <c r="D898" s="8">
        <v>5.3426761210000002</v>
      </c>
      <c r="E898" s="8">
        <v>5.5005291669999998</v>
      </c>
      <c r="F898" s="8">
        <v>5.5737148010000004</v>
      </c>
      <c r="G898" s="8">
        <v>6.0560381520000002</v>
      </c>
      <c r="H898" s="8">
        <v>5.5636091130000001</v>
      </c>
      <c r="I898" s="8">
        <v>5.5132317540000004</v>
      </c>
      <c r="J898" s="8">
        <v>5.5891619920000002</v>
      </c>
      <c r="K898" s="8">
        <v>50</v>
      </c>
      <c r="L898" s="8">
        <v>6.0007410200000004</v>
      </c>
      <c r="M898" s="10">
        <v>1.8500000000000001E-15</v>
      </c>
      <c r="N898" s="8">
        <v>544.05243240000004</v>
      </c>
      <c r="O898" s="8">
        <v>5.1816160489999996</v>
      </c>
      <c r="P898" s="8" t="s">
        <v>26</v>
      </c>
      <c r="Q898" s="8" t="s">
        <v>26</v>
      </c>
      <c r="R898" s="8" t="s">
        <v>26</v>
      </c>
      <c r="S898" s="8" t="s">
        <v>27</v>
      </c>
      <c r="T898" s="8" t="s">
        <v>27</v>
      </c>
      <c r="U898" s="8" t="s">
        <v>27</v>
      </c>
      <c r="V898" s="9">
        <v>545.51</v>
      </c>
      <c r="W898" s="9">
        <v>296.78604239852399</v>
      </c>
      <c r="X898" t="e">
        <f>VLOOKUP(B898,[1]Daphnia!F$2:J$1059,5,FALSE)</f>
        <v>#N/A</v>
      </c>
      <c r="Y898" t="s">
        <v>27</v>
      </c>
      <c r="Z898" t="s">
        <v>27</v>
      </c>
      <c r="AA898" t="s">
        <v>27</v>
      </c>
      <c r="AB898" t="s">
        <v>5363</v>
      </c>
      <c r="AC898" t="s">
        <v>5363</v>
      </c>
    </row>
    <row r="899" spans="1:29" x14ac:dyDescent="0.25">
      <c r="A899" s="7" t="s">
        <v>1820</v>
      </c>
      <c r="B899" s="8">
        <v>196808454</v>
      </c>
      <c r="C899" s="8">
        <v>47310</v>
      </c>
      <c r="D899" s="8">
        <v>5.873114739</v>
      </c>
      <c r="E899" s="8">
        <v>5.8903450990000001</v>
      </c>
      <c r="F899" s="8">
        <v>5.9215086269999997</v>
      </c>
      <c r="G899" s="8">
        <v>6.1853734439999997</v>
      </c>
      <c r="H899" s="8">
        <v>4.9468818529999998</v>
      </c>
      <c r="I899" s="8">
        <v>4.7334704350000001</v>
      </c>
      <c r="J899" s="8">
        <v>4.476202507</v>
      </c>
      <c r="K899" s="8">
        <v>50</v>
      </c>
      <c r="L899" s="8">
        <v>5.990721873</v>
      </c>
      <c r="M899" s="8">
        <v>3.592158929</v>
      </c>
      <c r="N899" s="8">
        <v>39.017536069999998</v>
      </c>
      <c r="O899" s="8">
        <v>4.5660906140000002</v>
      </c>
      <c r="P899" s="8">
        <v>6.4</v>
      </c>
      <c r="Q899" s="8">
        <v>64</v>
      </c>
      <c r="R899" s="8">
        <v>6.4</v>
      </c>
      <c r="S899" s="8" t="s">
        <v>27</v>
      </c>
      <c r="T899" s="8" t="s">
        <v>27</v>
      </c>
      <c r="U899" s="8" t="s">
        <v>27</v>
      </c>
      <c r="V899" s="9">
        <v>546.62300000000005</v>
      </c>
      <c r="W899" s="9">
        <v>21.327882619191609</v>
      </c>
      <c r="X899" t="e">
        <f>VLOOKUP(B899,[1]Daphnia!F$2:J$1059,5,FALSE)</f>
        <v>#N/A</v>
      </c>
      <c r="Y899" t="s">
        <v>27</v>
      </c>
      <c r="Z899" t="s">
        <v>27</v>
      </c>
      <c r="AA899" t="s">
        <v>27</v>
      </c>
      <c r="AB899" t="s">
        <v>5363</v>
      </c>
      <c r="AC899" t="s">
        <v>5363</v>
      </c>
    </row>
    <row r="900" spans="1:29" x14ac:dyDescent="0.25">
      <c r="A900" s="7" t="s">
        <v>1822</v>
      </c>
      <c r="B900" s="8">
        <v>89043</v>
      </c>
      <c r="C900" s="8">
        <v>47533</v>
      </c>
      <c r="D900" s="8">
        <v>5.8573023170000003</v>
      </c>
      <c r="E900" s="8">
        <v>5.9349403580000004</v>
      </c>
      <c r="F900" s="8">
        <v>5.945256273</v>
      </c>
      <c r="G900" s="8">
        <v>5.8458069610000001</v>
      </c>
      <c r="H900" s="8">
        <v>5.9069783249999999</v>
      </c>
      <c r="I900" s="8">
        <v>5.9156151169999998</v>
      </c>
      <c r="J900" s="8">
        <v>5.6395574750000002</v>
      </c>
      <c r="K900" s="8">
        <v>200</v>
      </c>
      <c r="L900" s="8">
        <v>5.9615852650000001</v>
      </c>
      <c r="M900" s="8">
        <v>2.5380661560000002</v>
      </c>
      <c r="N900" s="8">
        <v>450.54454190000001</v>
      </c>
      <c r="O900" s="8">
        <v>3.1349999999999998</v>
      </c>
      <c r="P900" s="8" t="s">
        <v>26</v>
      </c>
      <c r="Q900" s="8" t="s">
        <v>26</v>
      </c>
      <c r="R900" s="8" t="s">
        <v>26</v>
      </c>
      <c r="S900" s="8" t="s">
        <v>27</v>
      </c>
      <c r="T900" s="8" t="s">
        <v>27</v>
      </c>
      <c r="U900" s="8" t="s">
        <v>27</v>
      </c>
      <c r="V900" s="9">
        <v>546.78899999999999</v>
      </c>
      <c r="W900" s="9">
        <v>246.35279952095911</v>
      </c>
      <c r="X900" t="e">
        <f>VLOOKUP(B900,[1]Daphnia!F$2:J$1059,5,FALSE)</f>
        <v>#N/A</v>
      </c>
      <c r="Y900" t="s">
        <v>27</v>
      </c>
      <c r="Z900" t="s">
        <v>27</v>
      </c>
      <c r="AA900" t="s">
        <v>27</v>
      </c>
      <c r="AB900" t="s">
        <v>5363</v>
      </c>
      <c r="AC900" t="s">
        <v>5363</v>
      </c>
    </row>
    <row r="901" spans="1:29" x14ac:dyDescent="0.25">
      <c r="A901" s="7" t="s">
        <v>1824</v>
      </c>
      <c r="B901" s="8">
        <v>3319311</v>
      </c>
      <c r="C901" s="8">
        <v>26265</v>
      </c>
      <c r="D901" s="8">
        <v>5.9122503489999998</v>
      </c>
      <c r="E901" s="8">
        <v>5.9259003129999996</v>
      </c>
      <c r="F901" s="8">
        <v>5.9428896729999998</v>
      </c>
      <c r="G901" s="8">
        <v>5.8098653779999996</v>
      </c>
      <c r="H901" s="8">
        <v>5.9345706580000002</v>
      </c>
      <c r="I901" s="8">
        <v>5.8725118399999996</v>
      </c>
      <c r="J901" s="8">
        <v>5.5269948580000001</v>
      </c>
      <c r="K901" s="8">
        <v>200</v>
      </c>
      <c r="L901" s="8">
        <v>5.9648171530000003</v>
      </c>
      <c r="M901" s="8">
        <v>2.4010291619999999</v>
      </c>
      <c r="N901" s="8">
        <v>409.75685850000002</v>
      </c>
      <c r="O901" s="8">
        <v>3.1349999999999998</v>
      </c>
      <c r="P901" s="8" t="s">
        <v>26</v>
      </c>
      <c r="Q901" s="8" t="s">
        <v>26</v>
      </c>
      <c r="R901" s="8" t="s">
        <v>26</v>
      </c>
      <c r="S901" s="8" t="s">
        <v>27</v>
      </c>
      <c r="T901" s="8" t="s">
        <v>27</v>
      </c>
      <c r="U901" s="8" t="s">
        <v>27</v>
      </c>
      <c r="V901" s="9">
        <v>546.78899999999999</v>
      </c>
      <c r="W901" s="9">
        <v>224.05054290235651</v>
      </c>
      <c r="X901" t="e">
        <f>VLOOKUP(B901,[1]Daphnia!F$2:J$1059,5,FALSE)</f>
        <v>#N/A</v>
      </c>
      <c r="Y901" t="s">
        <v>27</v>
      </c>
      <c r="Z901" t="s">
        <v>27</v>
      </c>
      <c r="AA901" t="s">
        <v>27</v>
      </c>
      <c r="AB901" t="s">
        <v>5363</v>
      </c>
      <c r="AC901" t="s">
        <v>5363</v>
      </c>
    </row>
    <row r="902" spans="1:29" ht="75" x14ac:dyDescent="0.25">
      <c r="A902" s="7" t="s">
        <v>1826</v>
      </c>
      <c r="B902" s="8" t="s">
        <v>1827</v>
      </c>
      <c r="C902" s="8">
        <v>47383</v>
      </c>
      <c r="D902" s="8">
        <v>5.7605989109999998</v>
      </c>
      <c r="E902" s="8">
        <v>5.8061918490000002</v>
      </c>
      <c r="F902" s="8">
        <v>5.7052574600000003</v>
      </c>
      <c r="G902" s="8">
        <v>5.8652987540000003</v>
      </c>
      <c r="H902" s="8">
        <v>5.8212478619999999</v>
      </c>
      <c r="I902" s="8">
        <v>5.6909608010000001</v>
      </c>
      <c r="J902" s="8">
        <v>5.8561749399999998</v>
      </c>
      <c r="K902" s="8" t="s">
        <v>25</v>
      </c>
      <c r="L902" s="8">
        <v>6.0047032590000002</v>
      </c>
      <c r="M902" s="10">
        <v>2.0399999999999999E-13</v>
      </c>
      <c r="N902" s="8">
        <v>470.22568860000001</v>
      </c>
      <c r="O902" s="8">
        <v>5.5649690139999999</v>
      </c>
      <c r="P902" s="8">
        <v>1.54E-2</v>
      </c>
      <c r="Q902" s="8">
        <v>1.54E-2</v>
      </c>
      <c r="R902" s="8" t="s">
        <v>26</v>
      </c>
      <c r="S902" s="8" t="s">
        <v>27</v>
      </c>
      <c r="T902" s="8" t="s">
        <v>27</v>
      </c>
      <c r="U902" s="8" t="s">
        <v>27</v>
      </c>
      <c r="V902" s="9">
        <v>547.99</v>
      </c>
      <c r="W902" s="9">
        <v>257.67897509591404</v>
      </c>
      <c r="X902" t="e">
        <f>VLOOKUP(B902,[1]Daphnia!F$2:J$1059,5,FALSE)</f>
        <v>#N/A</v>
      </c>
      <c r="Y902" t="s">
        <v>27</v>
      </c>
      <c r="Z902" t="s">
        <v>27</v>
      </c>
      <c r="AA902" t="s">
        <v>27</v>
      </c>
      <c r="AB902" t="s">
        <v>5363</v>
      </c>
      <c r="AC902" t="s">
        <v>5363</v>
      </c>
    </row>
    <row r="903" spans="1:29" x14ac:dyDescent="0.25">
      <c r="A903" s="7" t="s">
        <v>1828</v>
      </c>
      <c r="B903" s="8">
        <v>221246124</v>
      </c>
      <c r="C903" s="8">
        <v>47249</v>
      </c>
      <c r="D903" s="8">
        <v>5.8101783429999996</v>
      </c>
      <c r="E903" s="8">
        <v>5.8176743330000003</v>
      </c>
      <c r="F903" s="8">
        <v>5.8931847580000003</v>
      </c>
      <c r="G903" s="8">
        <v>5.8508175260000002</v>
      </c>
      <c r="H903" s="8">
        <v>5.7511466200000001</v>
      </c>
      <c r="I903" s="8">
        <v>5.7484157429999998</v>
      </c>
      <c r="J903" s="8">
        <v>5.6877978520000001</v>
      </c>
      <c r="K903" s="8" t="s">
        <v>25</v>
      </c>
      <c r="L903" s="8">
        <v>6.0019095690000004</v>
      </c>
      <c r="M903" s="8">
        <v>0.17207512599999999</v>
      </c>
      <c r="N903" s="8">
        <v>1000</v>
      </c>
      <c r="O903" s="8">
        <v>5.3643903440000003</v>
      </c>
      <c r="P903" s="8">
        <v>6.4000000000000001E-2</v>
      </c>
      <c r="Q903" s="8" t="s">
        <v>26</v>
      </c>
      <c r="R903" s="8">
        <v>6.4000000000000001E-2</v>
      </c>
      <c r="S903" s="8" t="s">
        <v>27</v>
      </c>
      <c r="T903" s="8" t="s">
        <v>27</v>
      </c>
      <c r="U903" s="8" t="s">
        <v>27</v>
      </c>
      <c r="V903" s="9">
        <v>555.57000000000005</v>
      </c>
      <c r="W903" s="9">
        <v>555.57000000000005</v>
      </c>
      <c r="X903" t="e">
        <f>VLOOKUP(B903,[1]Daphnia!F$2:J$1059,5,FALSE)</f>
        <v>#N/A</v>
      </c>
      <c r="Y903" t="s">
        <v>27</v>
      </c>
      <c r="Z903" t="s">
        <v>27</v>
      </c>
      <c r="AA903" t="s">
        <v>27</v>
      </c>
      <c r="AB903" t="s">
        <v>5363</v>
      </c>
      <c r="AC903" t="s">
        <v>5363</v>
      </c>
    </row>
    <row r="904" spans="1:29" ht="75" x14ac:dyDescent="0.25">
      <c r="A904" s="7" t="s">
        <v>1830</v>
      </c>
      <c r="B904" s="8">
        <v>344930956</v>
      </c>
      <c r="C904" s="8">
        <v>47368</v>
      </c>
      <c r="D904" s="8">
        <v>5.905144817</v>
      </c>
      <c r="E904" s="8">
        <v>5.9165291529999999</v>
      </c>
      <c r="F904" s="8">
        <v>5.8828830099999996</v>
      </c>
      <c r="G904" s="8">
        <v>5.8814522890000003</v>
      </c>
      <c r="H904" s="8">
        <v>5.8667629229999996</v>
      </c>
      <c r="I904" s="8">
        <v>5.7201130019999997</v>
      </c>
      <c r="J904" s="8">
        <v>5.4676648920000002</v>
      </c>
      <c r="K904" s="8">
        <v>200</v>
      </c>
      <c r="L904" s="8">
        <v>5.971501859</v>
      </c>
      <c r="M904" s="8">
        <v>0.98608829399999998</v>
      </c>
      <c r="N904" s="8">
        <v>999.99999949999994</v>
      </c>
      <c r="O904" s="8">
        <v>3.1350000009999999</v>
      </c>
      <c r="P904" s="8">
        <v>16</v>
      </c>
      <c r="Q904" s="8">
        <v>16</v>
      </c>
      <c r="R904" s="8">
        <v>16</v>
      </c>
      <c r="S904" s="8" t="s">
        <v>27</v>
      </c>
      <c r="T904" s="8" t="s">
        <v>27</v>
      </c>
      <c r="U904" s="8" t="s">
        <v>27</v>
      </c>
      <c r="V904" s="9">
        <v>556.63</v>
      </c>
      <c r="W904" s="9">
        <v>556.62999972168495</v>
      </c>
      <c r="X904" t="e">
        <f>VLOOKUP(B904,[1]Daphnia!F$2:J$1059,5,FALSE)</f>
        <v>#N/A</v>
      </c>
      <c r="Y904" t="s">
        <v>27</v>
      </c>
      <c r="Z904" t="s">
        <v>27</v>
      </c>
      <c r="AA904" t="s">
        <v>27</v>
      </c>
      <c r="AB904" t="s">
        <v>5363</v>
      </c>
      <c r="AC904" t="s">
        <v>5363</v>
      </c>
    </row>
    <row r="905" spans="1:29" x14ac:dyDescent="0.25">
      <c r="A905" s="7" t="s">
        <v>1832</v>
      </c>
      <c r="B905" s="8">
        <v>54965241</v>
      </c>
      <c r="C905" s="8">
        <v>21301</v>
      </c>
      <c r="D905" s="8">
        <v>5.9580535240000003</v>
      </c>
      <c r="E905" s="8">
        <v>6.001838029</v>
      </c>
      <c r="F905" s="8">
        <v>5.8249231479999999</v>
      </c>
      <c r="G905" s="8">
        <v>5.0124585799999997</v>
      </c>
      <c r="H905" s="8">
        <v>3.895944713</v>
      </c>
      <c r="I905" s="8">
        <v>3.675826211</v>
      </c>
      <c r="J905" s="8" t="s">
        <v>27</v>
      </c>
      <c r="K905" s="8">
        <v>10</v>
      </c>
      <c r="L905" s="8">
        <v>5.9977533970000003</v>
      </c>
      <c r="M905" s="8">
        <v>2.9681623180000001</v>
      </c>
      <c r="N905" s="8">
        <v>10.90539489</v>
      </c>
      <c r="O905" s="8">
        <v>3.7657090549999999</v>
      </c>
      <c r="P905" s="8">
        <v>58.56</v>
      </c>
      <c r="Q905" s="8">
        <v>58.56</v>
      </c>
      <c r="R905" s="8" t="s">
        <v>26</v>
      </c>
      <c r="S905" s="8" t="s">
        <v>27</v>
      </c>
      <c r="T905" s="8" t="s">
        <v>27</v>
      </c>
      <c r="U905" s="8" t="s">
        <v>27</v>
      </c>
      <c r="V905" s="9">
        <v>563.64700000000005</v>
      </c>
      <c r="W905" s="9">
        <v>6.1467931135638301</v>
      </c>
      <c r="X905" t="e">
        <f>VLOOKUP(B905,[1]Daphnia!F$2:J$1059,5,FALSE)</f>
        <v>#N/A</v>
      </c>
      <c r="Y905" t="s">
        <v>27</v>
      </c>
      <c r="Z905" t="s">
        <v>27</v>
      </c>
      <c r="AA905" t="s">
        <v>27</v>
      </c>
      <c r="AB905" t="s">
        <v>5363</v>
      </c>
      <c r="AC905" t="s">
        <v>5363</v>
      </c>
    </row>
    <row r="906" spans="1:29" x14ac:dyDescent="0.25">
      <c r="A906" s="7" t="s">
        <v>1834</v>
      </c>
      <c r="B906" s="8">
        <v>2058948</v>
      </c>
      <c r="C906" s="8">
        <v>47553</v>
      </c>
      <c r="D906" s="8">
        <v>5.795072523</v>
      </c>
      <c r="E906" s="8">
        <v>5.7682202169999996</v>
      </c>
      <c r="F906" s="8">
        <v>4.5510840400000001</v>
      </c>
      <c r="G906" s="8">
        <v>3.946649249</v>
      </c>
      <c r="H906" s="8">
        <v>3.6255997610000001</v>
      </c>
      <c r="I906" s="8">
        <v>3.6434757969999998</v>
      </c>
      <c r="J906" s="8">
        <v>3.1996860520000001</v>
      </c>
      <c r="K906" s="8">
        <v>5</v>
      </c>
      <c r="L906" s="8">
        <v>5.9954900679999996</v>
      </c>
      <c r="M906" s="8">
        <v>1.429227727</v>
      </c>
      <c r="N906" s="8">
        <v>4.1384512249999998</v>
      </c>
      <c r="O906" s="8">
        <v>3.4348067960000002</v>
      </c>
      <c r="P906" s="8">
        <v>6.1000000000000004E-3</v>
      </c>
      <c r="Q906" s="8">
        <v>6.1000000000000004E-3</v>
      </c>
      <c r="R906" s="8">
        <v>61.12</v>
      </c>
      <c r="S906" s="8" t="s">
        <v>27</v>
      </c>
      <c r="T906" s="8" t="s">
        <v>27</v>
      </c>
      <c r="U906" s="8" t="s">
        <v>27</v>
      </c>
      <c r="V906" s="9">
        <v>564.09299999999996</v>
      </c>
      <c r="W906" s="9">
        <v>2.3344713668639248</v>
      </c>
      <c r="X906" t="e">
        <f>VLOOKUP(B906,[1]Daphnia!F$2:J$1059,5,FALSE)</f>
        <v>#N/A</v>
      </c>
      <c r="Y906" t="s">
        <v>27</v>
      </c>
      <c r="Z906" t="s">
        <v>27</v>
      </c>
      <c r="AA906" t="s">
        <v>27</v>
      </c>
      <c r="AB906" t="s">
        <v>5363</v>
      </c>
      <c r="AC906" t="s">
        <v>5363</v>
      </c>
    </row>
    <row r="907" spans="1:29" ht="60" x14ac:dyDescent="0.25">
      <c r="A907" s="7" t="s">
        <v>1836</v>
      </c>
      <c r="B907" s="8">
        <v>215297271</v>
      </c>
      <c r="C907" s="8">
        <v>47289</v>
      </c>
      <c r="D907" s="8">
        <v>5.7047767790000004</v>
      </c>
      <c r="E907" s="8">
        <v>6.026869134</v>
      </c>
      <c r="F907" s="8">
        <v>5.8280158249999996</v>
      </c>
      <c r="G907" s="8">
        <v>5.8812407630000001</v>
      </c>
      <c r="H907" s="8">
        <v>5.9140219439999999</v>
      </c>
      <c r="I907" s="8">
        <v>5.8757965480000003</v>
      </c>
      <c r="J907" s="8">
        <v>5.6884347660000003</v>
      </c>
      <c r="K907" s="8" t="s">
        <v>25</v>
      </c>
      <c r="L907" s="8">
        <v>6.0001410509999999</v>
      </c>
      <c r="M907" s="8">
        <v>0.12149929199999999</v>
      </c>
      <c r="N907" s="8">
        <v>1000</v>
      </c>
      <c r="O907" s="8">
        <v>5.5794457230000001</v>
      </c>
      <c r="P907" s="8" t="s">
        <v>26</v>
      </c>
      <c r="Q907" s="8" t="s">
        <v>26</v>
      </c>
      <c r="R907" s="8" t="s">
        <v>26</v>
      </c>
      <c r="S907" s="8" t="s">
        <v>27</v>
      </c>
      <c r="T907" s="8" t="s">
        <v>27</v>
      </c>
      <c r="U907" s="8" t="s">
        <v>27</v>
      </c>
      <c r="V907" s="9">
        <v>565.69000000000005</v>
      </c>
      <c r="W907" s="9">
        <v>565.69000000000005</v>
      </c>
      <c r="X907" t="e">
        <f>VLOOKUP(B907,[1]Daphnia!F$2:J$1059,5,FALSE)</f>
        <v>#N/A</v>
      </c>
      <c r="Y907" t="s">
        <v>27</v>
      </c>
      <c r="Z907" t="s">
        <v>27</v>
      </c>
      <c r="AA907" t="s">
        <v>27</v>
      </c>
      <c r="AB907" t="s">
        <v>5363</v>
      </c>
      <c r="AC907" t="s">
        <v>5363</v>
      </c>
    </row>
    <row r="908" spans="1:29" ht="90" x14ac:dyDescent="0.25">
      <c r="A908" s="7" t="s">
        <v>1838</v>
      </c>
      <c r="B908" s="8">
        <v>180084019</v>
      </c>
      <c r="C908" s="8">
        <v>47320</v>
      </c>
      <c r="D908" s="8">
        <v>5.7434448690000002</v>
      </c>
      <c r="E908" s="8">
        <v>5.8198939239999996</v>
      </c>
      <c r="F908" s="8">
        <v>5.7363372349999997</v>
      </c>
      <c r="G908" s="8">
        <v>5.8410456030000004</v>
      </c>
      <c r="H908" s="8">
        <v>5.5586786659999996</v>
      </c>
      <c r="I908" s="8">
        <v>4.0596529940000003</v>
      </c>
      <c r="J908" s="8">
        <v>4.4998556709999997</v>
      </c>
      <c r="K908" s="8">
        <v>50</v>
      </c>
      <c r="L908" s="8">
        <v>5.9253270230000004</v>
      </c>
      <c r="M908" s="8">
        <v>25</v>
      </c>
      <c r="N908" s="8">
        <v>52.608305530000003</v>
      </c>
      <c r="O908" s="8">
        <v>4.3187222759999999</v>
      </c>
      <c r="P908" s="8" t="s">
        <v>26</v>
      </c>
      <c r="Q908" s="8" t="s">
        <v>26</v>
      </c>
      <c r="R908" s="8" t="s">
        <v>26</v>
      </c>
      <c r="S908" s="8" t="s">
        <v>27</v>
      </c>
      <c r="T908" s="8" t="s">
        <v>27</v>
      </c>
      <c r="U908" s="8" t="s">
        <v>27</v>
      </c>
      <c r="V908" s="9">
        <v>571.12</v>
      </c>
      <c r="W908" s="9">
        <v>30.045655454293602</v>
      </c>
      <c r="X908" t="e">
        <f>VLOOKUP(B908,[1]Daphnia!F$2:J$1059,5,FALSE)</f>
        <v>#N/A</v>
      </c>
      <c r="Y908" t="s">
        <v>27</v>
      </c>
      <c r="Z908" t="s">
        <v>27</v>
      </c>
      <c r="AA908" t="s">
        <v>27</v>
      </c>
      <c r="AB908" t="s">
        <v>5363</v>
      </c>
      <c r="AC908" t="s">
        <v>5363</v>
      </c>
    </row>
    <row r="909" spans="1:29" ht="75" x14ac:dyDescent="0.25">
      <c r="A909" s="7" t="s">
        <v>1840</v>
      </c>
      <c r="B909" s="8">
        <v>313994795</v>
      </c>
      <c r="C909" s="8">
        <v>47327</v>
      </c>
      <c r="D909" s="8">
        <v>5.9306799899999998</v>
      </c>
      <c r="E909" s="8">
        <v>5.8965428080000004</v>
      </c>
      <c r="F909" s="8">
        <v>5.9083718989999996</v>
      </c>
      <c r="G909" s="8">
        <v>5.9302645869999999</v>
      </c>
      <c r="H909" s="8">
        <v>5.9213087169999996</v>
      </c>
      <c r="I909" s="8">
        <v>5.8299446189999999</v>
      </c>
      <c r="J909" s="8">
        <v>5.7297501569999998</v>
      </c>
      <c r="K909" s="8" t="s">
        <v>25</v>
      </c>
      <c r="L909" s="8">
        <v>5.9973823150000003</v>
      </c>
      <c r="M909" s="8">
        <v>0.326676507</v>
      </c>
      <c r="N909" s="8">
        <v>1000</v>
      </c>
      <c r="O909" s="8">
        <v>5.4655782750000004</v>
      </c>
      <c r="P909" s="8">
        <v>6.4000000000000001E-2</v>
      </c>
      <c r="Q909" s="8">
        <v>6.4000000000000001E-2</v>
      </c>
      <c r="R909" s="8" t="s">
        <v>26</v>
      </c>
      <c r="S909" s="8" t="s">
        <v>27</v>
      </c>
      <c r="T909" s="8" t="s">
        <v>27</v>
      </c>
      <c r="U909" s="8" t="s">
        <v>27</v>
      </c>
      <c r="V909" s="9">
        <v>574.78499999999997</v>
      </c>
      <c r="W909" s="9">
        <v>574.78499999999997</v>
      </c>
      <c r="X909" t="e">
        <f>VLOOKUP(B909,[1]Daphnia!F$2:J$1059,5,FALSE)</f>
        <v>#N/A</v>
      </c>
      <c r="Y909" t="s">
        <v>27</v>
      </c>
      <c r="Z909" t="s">
        <v>27</v>
      </c>
      <c r="AA909" t="s">
        <v>27</v>
      </c>
      <c r="AB909" t="s">
        <v>5363</v>
      </c>
      <c r="AC909" t="s">
        <v>5363</v>
      </c>
    </row>
    <row r="910" spans="1:29" ht="90" x14ac:dyDescent="0.25">
      <c r="A910" s="7" t="s">
        <v>1842</v>
      </c>
      <c r="B910" s="8">
        <v>331623064</v>
      </c>
      <c r="C910" s="8">
        <v>47331</v>
      </c>
      <c r="D910" s="8">
        <v>5.8219777199999996</v>
      </c>
      <c r="E910" s="8">
        <v>5.869050852</v>
      </c>
      <c r="F910" s="8">
        <v>5.8318834979999998</v>
      </c>
      <c r="G910" s="8">
        <v>6.3219821359999999</v>
      </c>
      <c r="H910" s="8">
        <v>5.9086327929999998</v>
      </c>
      <c r="I910" s="8">
        <v>5.9522323190000002</v>
      </c>
      <c r="J910" s="8">
        <v>5.8850456590000002</v>
      </c>
      <c r="K910" s="8" t="s">
        <v>25</v>
      </c>
      <c r="L910" s="8">
        <v>5.9861792090000003</v>
      </c>
      <c r="M910" s="8">
        <v>1.992019913</v>
      </c>
      <c r="N910" s="8">
        <v>133.0207848</v>
      </c>
      <c r="O910" s="8">
        <v>5.833044728</v>
      </c>
      <c r="P910" s="8" t="s">
        <v>26</v>
      </c>
      <c r="Q910" s="8" t="s">
        <v>26</v>
      </c>
      <c r="R910" s="8" t="s">
        <v>26</v>
      </c>
      <c r="S910" s="8" t="s">
        <v>27</v>
      </c>
      <c r="T910" s="8" t="s">
        <v>27</v>
      </c>
      <c r="U910" s="8" t="s">
        <v>27</v>
      </c>
      <c r="V910" s="9">
        <v>575.56899999999996</v>
      </c>
      <c r="W910" s="9">
        <v>76.562640086551198</v>
      </c>
      <c r="X910" t="e">
        <f>VLOOKUP(B910,[1]Daphnia!F$2:J$1059,5,FALSE)</f>
        <v>#N/A</v>
      </c>
      <c r="Y910" t="s">
        <v>27</v>
      </c>
      <c r="Z910" t="s">
        <v>27</v>
      </c>
      <c r="AA910" t="s">
        <v>27</v>
      </c>
      <c r="AB910" t="s">
        <v>5363</v>
      </c>
      <c r="AC910" t="s">
        <v>5363</v>
      </c>
    </row>
    <row r="911" spans="1:29" ht="105" x14ac:dyDescent="0.25">
      <c r="A911" s="7" t="s">
        <v>1844</v>
      </c>
      <c r="B911" s="8">
        <v>851916422</v>
      </c>
      <c r="C911" s="8">
        <v>47335</v>
      </c>
      <c r="D911" s="8">
        <v>5.8873459920000002</v>
      </c>
      <c r="E911" s="8">
        <v>5.8786939839999999</v>
      </c>
      <c r="F911" s="8">
        <v>5.9523335529999999</v>
      </c>
      <c r="G911" s="8">
        <v>5.9452626479999999</v>
      </c>
      <c r="H911" s="8">
        <v>5.9283251200000002</v>
      </c>
      <c r="I911" s="8">
        <v>5.8568804229999998</v>
      </c>
      <c r="J911" s="8">
        <v>5.8379691190000003</v>
      </c>
      <c r="K911" s="8" t="s">
        <v>25</v>
      </c>
      <c r="L911" s="8">
        <v>6.0009220829999999</v>
      </c>
      <c r="M911" s="8">
        <v>8.8061312000000003E-2</v>
      </c>
      <c r="N911" s="8">
        <v>1000</v>
      </c>
      <c r="O911" s="8">
        <v>5.7369312389999996</v>
      </c>
      <c r="P911" s="8" t="s">
        <v>26</v>
      </c>
      <c r="Q911" s="8" t="s">
        <v>26</v>
      </c>
      <c r="R911" s="8" t="s">
        <v>26</v>
      </c>
      <c r="S911" s="8" t="s">
        <v>27</v>
      </c>
      <c r="T911" s="8" t="s">
        <v>27</v>
      </c>
      <c r="U911" s="8" t="s">
        <v>27</v>
      </c>
      <c r="V911" s="9">
        <v>587.63699999999994</v>
      </c>
      <c r="W911" s="9">
        <v>587.63699999999994</v>
      </c>
      <c r="X911" t="e">
        <f>VLOOKUP(B911,[1]Daphnia!F$2:J$1059,5,FALSE)</f>
        <v>#N/A</v>
      </c>
      <c r="Y911" t="s">
        <v>27</v>
      </c>
      <c r="Z911" t="s">
        <v>27</v>
      </c>
      <c r="AA911" t="s">
        <v>27</v>
      </c>
      <c r="AB911" t="s">
        <v>5363</v>
      </c>
      <c r="AC911" t="s">
        <v>5363</v>
      </c>
    </row>
    <row r="912" spans="1:29" ht="75" x14ac:dyDescent="0.25">
      <c r="A912" s="7" t="s">
        <v>1846</v>
      </c>
      <c r="B912" s="8" t="s">
        <v>1847</v>
      </c>
      <c r="C912" s="8">
        <v>47385</v>
      </c>
      <c r="D912" s="8">
        <v>5.8535660480000002</v>
      </c>
      <c r="E912" s="8">
        <v>5.8370483599999998</v>
      </c>
      <c r="F912" s="8">
        <v>5.8192637319999996</v>
      </c>
      <c r="G912" s="8">
        <v>5.7736281639999998</v>
      </c>
      <c r="H912" s="8">
        <v>4.9779660149999998</v>
      </c>
      <c r="I912" s="8">
        <v>4.1286914829999999</v>
      </c>
      <c r="J912" s="8">
        <v>5.1854121500000003</v>
      </c>
      <c r="K912" s="8">
        <v>50</v>
      </c>
      <c r="L912" s="8">
        <v>5.9417141000000004</v>
      </c>
      <c r="M912" s="8">
        <v>24.999999939999999</v>
      </c>
      <c r="N912" s="8">
        <v>47.46058884</v>
      </c>
      <c r="O912" s="8">
        <v>4.7426331079999997</v>
      </c>
      <c r="P912" s="8" t="s">
        <v>26</v>
      </c>
      <c r="Q912" s="8" t="s">
        <v>26</v>
      </c>
      <c r="R912" s="8" t="s">
        <v>26</v>
      </c>
      <c r="S912" s="8" t="s">
        <v>27</v>
      </c>
      <c r="T912" s="8" t="s">
        <v>27</v>
      </c>
      <c r="U912" s="8" t="s">
        <v>27</v>
      </c>
      <c r="V912" s="9">
        <v>589.09</v>
      </c>
      <c r="W912" s="9">
        <v>27.9585582797556</v>
      </c>
      <c r="X912" t="e">
        <f>VLOOKUP(B912,[1]Daphnia!F$2:J$1059,5,FALSE)</f>
        <v>#N/A</v>
      </c>
      <c r="Y912" t="s">
        <v>27</v>
      </c>
      <c r="Z912" t="s">
        <v>27</v>
      </c>
      <c r="AA912" t="s">
        <v>27</v>
      </c>
      <c r="AB912" t="s">
        <v>5363</v>
      </c>
      <c r="AC912" t="s">
        <v>5363</v>
      </c>
    </row>
    <row r="913" spans="1:29" x14ac:dyDescent="0.25">
      <c r="A913" s="7" t="s">
        <v>1848</v>
      </c>
      <c r="B913" s="8">
        <v>140647</v>
      </c>
      <c r="C913" s="8">
        <v>23796</v>
      </c>
      <c r="D913" s="8">
        <v>6.0358400269999999</v>
      </c>
      <c r="E913" s="8">
        <v>6.0622381839999999</v>
      </c>
      <c r="F913" s="8">
        <v>5.9997315269999998</v>
      </c>
      <c r="G913" s="8">
        <v>5.8939613279999996</v>
      </c>
      <c r="H913" s="8">
        <v>5.4422037640000003</v>
      </c>
      <c r="I913" s="8">
        <v>5.0488846409999999</v>
      </c>
      <c r="J913" s="8">
        <v>4.2523146279999997</v>
      </c>
      <c r="K913" s="8">
        <v>50</v>
      </c>
      <c r="L913" s="8">
        <v>6.0075805899999999</v>
      </c>
      <c r="M913" s="8">
        <v>1.4306862520000001</v>
      </c>
      <c r="N913" s="8">
        <v>148.8652677</v>
      </c>
      <c r="O913" s="8">
        <v>3.1349999999999998</v>
      </c>
      <c r="P913" s="8" t="s">
        <v>26</v>
      </c>
      <c r="Q913" s="8" t="s">
        <v>26</v>
      </c>
      <c r="R913" s="8" t="s">
        <v>26</v>
      </c>
      <c r="S913" s="8" t="s">
        <v>27</v>
      </c>
      <c r="T913" s="8" t="s">
        <v>27</v>
      </c>
      <c r="U913" s="8" t="s">
        <v>27</v>
      </c>
      <c r="V913" s="9">
        <v>592.67999999999995</v>
      </c>
      <c r="W913" s="9">
        <v>88.229466860435991</v>
      </c>
      <c r="X913" t="e">
        <f>VLOOKUP(B913,[1]Daphnia!F$2:J$1059,5,FALSE)</f>
        <v>#N/A</v>
      </c>
      <c r="Y913" t="s">
        <v>27</v>
      </c>
      <c r="Z913" t="s">
        <v>27</v>
      </c>
      <c r="AA913" t="s">
        <v>27</v>
      </c>
      <c r="AB913" t="s">
        <v>5363</v>
      </c>
      <c r="AC913" t="s">
        <v>5363</v>
      </c>
    </row>
    <row r="914" spans="1:29" ht="60" x14ac:dyDescent="0.25">
      <c r="A914" s="7" t="s">
        <v>1850</v>
      </c>
      <c r="B914" s="8">
        <v>261947380</v>
      </c>
      <c r="C914" s="8">
        <v>47279</v>
      </c>
      <c r="D914" s="8">
        <v>5.7391900140000001</v>
      </c>
      <c r="E914" s="8">
        <v>6.0086351069999999</v>
      </c>
      <c r="F914" s="8">
        <v>5.8676084980000001</v>
      </c>
      <c r="G914" s="8">
        <v>5.8959462089999999</v>
      </c>
      <c r="H914" s="8">
        <v>5.8257320630000002</v>
      </c>
      <c r="I914" s="8">
        <v>5.7896181350000004</v>
      </c>
      <c r="J914" s="8">
        <v>5.5192184800000001</v>
      </c>
      <c r="K914" s="8">
        <v>200</v>
      </c>
      <c r="L914" s="8">
        <v>5.9622339550000003</v>
      </c>
      <c r="M914" s="8">
        <v>1.002228626</v>
      </c>
      <c r="N914" s="8">
        <v>1000</v>
      </c>
      <c r="O914" s="8">
        <v>3.3970781489999999</v>
      </c>
      <c r="P914" s="8" t="s">
        <v>26</v>
      </c>
      <c r="Q914" s="8" t="s">
        <v>26</v>
      </c>
      <c r="R914" s="8" t="s">
        <v>26</v>
      </c>
      <c r="S914" s="8" t="s">
        <v>27</v>
      </c>
      <c r="T914" s="8" t="s">
        <v>27</v>
      </c>
      <c r="U914" s="8" t="s">
        <v>27</v>
      </c>
      <c r="V914" s="9">
        <v>598.51</v>
      </c>
      <c r="W914" s="9">
        <v>598.51</v>
      </c>
      <c r="X914" t="e">
        <f>VLOOKUP(B914,[1]Daphnia!F$2:J$1059,5,FALSE)</f>
        <v>#N/A</v>
      </c>
      <c r="Y914" t="s">
        <v>27</v>
      </c>
      <c r="Z914" t="s">
        <v>27</v>
      </c>
      <c r="AA914" t="s">
        <v>27</v>
      </c>
      <c r="AB914" t="s">
        <v>5363</v>
      </c>
      <c r="AC914" t="s">
        <v>5363</v>
      </c>
    </row>
    <row r="915" spans="1:29" x14ac:dyDescent="0.25">
      <c r="A915" s="7" t="s">
        <v>1852</v>
      </c>
      <c r="B915" s="8">
        <v>50555</v>
      </c>
      <c r="C915" s="8">
        <v>21237</v>
      </c>
      <c r="D915" s="8">
        <v>5.8611846009999997</v>
      </c>
      <c r="E915" s="8">
        <v>5.8685371220000002</v>
      </c>
      <c r="F915" s="8">
        <v>5.7428446400000004</v>
      </c>
      <c r="G915" s="8">
        <v>5.6585209269999996</v>
      </c>
      <c r="H915" s="8">
        <v>5.0440284120000003</v>
      </c>
      <c r="I915" s="8">
        <v>4.9482669680000004</v>
      </c>
      <c r="J915" s="8">
        <v>5.16917662</v>
      </c>
      <c r="K915" s="8">
        <v>10</v>
      </c>
      <c r="L915" s="8">
        <v>5.9696303430000004</v>
      </c>
      <c r="M915" s="8">
        <v>1.7163259449999999</v>
      </c>
      <c r="N915" s="8">
        <v>12.566718440000001</v>
      </c>
      <c r="O915" s="8">
        <v>5.0222958039999996</v>
      </c>
      <c r="P915" s="8">
        <v>5.4080000000000004</v>
      </c>
      <c r="Q915" s="8" t="s">
        <v>26</v>
      </c>
      <c r="R915" s="8">
        <v>5.4080000000000004</v>
      </c>
      <c r="S915" s="8" t="s">
        <v>27</v>
      </c>
      <c r="T915" s="8" t="s">
        <v>27</v>
      </c>
      <c r="U915" s="8" t="s">
        <v>27</v>
      </c>
      <c r="V915" s="9">
        <v>608.68799999999999</v>
      </c>
      <c r="W915" s="9">
        <v>7.6492107138067205</v>
      </c>
      <c r="X915" t="e">
        <f>VLOOKUP(B915,[1]Daphnia!F$2:J$1059,5,FALSE)</f>
        <v>#N/A</v>
      </c>
      <c r="Y915" t="s">
        <v>27</v>
      </c>
      <c r="Z915" t="s">
        <v>27</v>
      </c>
      <c r="AA915" t="s">
        <v>27</v>
      </c>
      <c r="AB915" t="s">
        <v>5363</v>
      </c>
      <c r="AC915" t="s">
        <v>5363</v>
      </c>
    </row>
    <row r="916" spans="1:29" ht="75" x14ac:dyDescent="0.25">
      <c r="A916" s="7" t="s">
        <v>1854</v>
      </c>
      <c r="B916" s="8">
        <v>181640095</v>
      </c>
      <c r="C916" s="8">
        <v>47339</v>
      </c>
      <c r="D916" s="8">
        <v>5.8859080610000003</v>
      </c>
      <c r="E916" s="8">
        <v>5.8647746620000003</v>
      </c>
      <c r="F916" s="8">
        <v>5.864395816</v>
      </c>
      <c r="G916" s="8">
        <v>5.8025984900000003</v>
      </c>
      <c r="H916" s="8">
        <v>5.8963251400000001</v>
      </c>
      <c r="I916" s="8">
        <v>5.9195833770000004</v>
      </c>
      <c r="J916" s="8">
        <v>5.6820210810000003</v>
      </c>
      <c r="K916" s="8" t="s">
        <v>25</v>
      </c>
      <c r="L916" s="8">
        <v>6.0050994940000004</v>
      </c>
      <c r="M916" s="8">
        <v>0.143498019</v>
      </c>
      <c r="N916" s="8">
        <v>999.98219529999994</v>
      </c>
      <c r="O916" s="8">
        <v>5.5516732539999998</v>
      </c>
      <c r="P916" s="8">
        <v>0.60160000000000002</v>
      </c>
      <c r="Q916" s="8" t="s">
        <v>26</v>
      </c>
      <c r="R916" s="8">
        <v>0.60160000000000002</v>
      </c>
      <c r="S916" s="8" t="s">
        <v>27</v>
      </c>
      <c r="T916" s="8" t="s">
        <v>27</v>
      </c>
      <c r="U916" s="8" t="s">
        <v>27</v>
      </c>
      <c r="V916" s="9">
        <v>613.15</v>
      </c>
      <c r="W916" s="9">
        <v>613.13908304819495</v>
      </c>
      <c r="X916" t="e">
        <f>VLOOKUP(B916,[1]Daphnia!F$2:J$1059,5,FALSE)</f>
        <v>#N/A</v>
      </c>
      <c r="Y916" t="s">
        <v>27</v>
      </c>
      <c r="Z916" t="s">
        <v>27</v>
      </c>
      <c r="AA916" t="s">
        <v>27</v>
      </c>
      <c r="AB916" t="s">
        <v>5363</v>
      </c>
      <c r="AC916" t="s">
        <v>5363</v>
      </c>
    </row>
    <row r="917" spans="1:29" x14ac:dyDescent="0.25">
      <c r="A917" s="7" t="s">
        <v>1856</v>
      </c>
      <c r="B917" s="8">
        <v>461023632</v>
      </c>
      <c r="C917" s="8">
        <v>47316</v>
      </c>
      <c r="D917" s="8">
        <v>5.866955817</v>
      </c>
      <c r="E917" s="8">
        <v>5.8245931899999999</v>
      </c>
      <c r="F917" s="8">
        <v>5.802297974</v>
      </c>
      <c r="G917" s="8">
        <v>5.8782237400000001</v>
      </c>
      <c r="H917" s="8">
        <v>5.8653382799999996</v>
      </c>
      <c r="I917" s="8">
        <v>5.7391075090000001</v>
      </c>
      <c r="J917" s="8">
        <v>5.5527012630000003</v>
      </c>
      <c r="K917" s="8">
        <v>200</v>
      </c>
      <c r="L917" s="8">
        <v>5.9949225330000004</v>
      </c>
      <c r="M917" s="8">
        <v>0.279014017</v>
      </c>
      <c r="N917" s="8">
        <v>999.99999830000002</v>
      </c>
      <c r="O917" s="8">
        <v>5.1466871940000001</v>
      </c>
      <c r="P917" s="8" t="s">
        <v>26</v>
      </c>
      <c r="Q917" s="8" t="s">
        <v>26</v>
      </c>
      <c r="R917" s="8" t="s">
        <v>26</v>
      </c>
      <c r="S917" s="8" t="s">
        <v>27</v>
      </c>
      <c r="T917" s="8" t="s">
        <v>27</v>
      </c>
      <c r="U917" s="8" t="s">
        <v>27</v>
      </c>
      <c r="V917" s="9">
        <v>614.17999999999995</v>
      </c>
      <c r="W917" s="9">
        <v>614.17999895589389</v>
      </c>
      <c r="X917" t="e">
        <f>VLOOKUP(B917,[1]Daphnia!F$2:J$1059,5,FALSE)</f>
        <v>#N/A</v>
      </c>
      <c r="Y917" t="s">
        <v>27</v>
      </c>
      <c r="Z917" t="s">
        <v>27</v>
      </c>
      <c r="AA917" t="s">
        <v>27</v>
      </c>
      <c r="AB917" t="s">
        <v>5363</v>
      </c>
      <c r="AC917" t="s">
        <v>5363</v>
      </c>
    </row>
    <row r="918" spans="1:29" ht="60" x14ac:dyDescent="0.25">
      <c r="A918" s="7" t="s">
        <v>1858</v>
      </c>
      <c r="B918" s="8">
        <v>264618442</v>
      </c>
      <c r="C918" s="8">
        <v>47341</v>
      </c>
      <c r="D918" s="8">
        <v>5.9579351239999996</v>
      </c>
      <c r="E918" s="8">
        <v>5.6737197779999997</v>
      </c>
      <c r="F918" s="8">
        <v>5.6870329440000003</v>
      </c>
      <c r="G918" s="8">
        <v>5.7402648740000002</v>
      </c>
      <c r="H918" s="8">
        <v>5.6241382079999998</v>
      </c>
      <c r="I918" s="8">
        <v>5.350831297</v>
      </c>
      <c r="J918" s="8">
        <v>5.6280190189999999</v>
      </c>
      <c r="K918" s="8">
        <v>50</v>
      </c>
      <c r="L918" s="8">
        <v>5.9994778850000001</v>
      </c>
      <c r="M918" s="8">
        <v>0.56017534800000002</v>
      </c>
      <c r="N918" s="8">
        <v>2.3557858469999999</v>
      </c>
      <c r="O918" s="8">
        <v>5.4921393329999999</v>
      </c>
      <c r="P918" s="8">
        <v>1.6E-2</v>
      </c>
      <c r="Q918" s="8">
        <v>1.6E-2</v>
      </c>
      <c r="R918" s="8">
        <v>16</v>
      </c>
      <c r="S918" s="8" t="s">
        <v>27</v>
      </c>
      <c r="T918" s="8" t="s">
        <v>27</v>
      </c>
      <c r="U918" s="8" t="s">
        <v>27</v>
      </c>
      <c r="V918" s="9">
        <v>621.65</v>
      </c>
      <c r="W918" s="9">
        <v>1.4644742717875501</v>
      </c>
      <c r="X918" t="e">
        <f>VLOOKUP(B918,[1]Daphnia!F$2:J$1059,5,FALSE)</f>
        <v>#N/A</v>
      </c>
      <c r="Y918" t="s">
        <v>27</v>
      </c>
      <c r="Z918" t="s">
        <v>27</v>
      </c>
      <c r="AA918" t="s">
        <v>27</v>
      </c>
      <c r="AB918" t="s">
        <v>5363</v>
      </c>
      <c r="AC918" t="s">
        <v>5363</v>
      </c>
    </row>
    <row r="919" spans="1:29" x14ac:dyDescent="0.25">
      <c r="A919" s="7" t="s">
        <v>1860</v>
      </c>
      <c r="B919" s="8">
        <v>439687691</v>
      </c>
      <c r="C919" s="8">
        <v>47358</v>
      </c>
      <c r="D919" s="8">
        <v>5.947025784</v>
      </c>
      <c r="E919" s="8">
        <v>5.7561548050000004</v>
      </c>
      <c r="F919" s="8">
        <v>5.7208506960000003</v>
      </c>
      <c r="G919" s="8">
        <v>5.8300705109999997</v>
      </c>
      <c r="H919" s="8">
        <v>5.7031250150000004</v>
      </c>
      <c r="I919" s="8">
        <v>5.4751683609999997</v>
      </c>
      <c r="J919" s="8">
        <v>5.4434365070000004</v>
      </c>
      <c r="K919" s="8">
        <v>100</v>
      </c>
      <c r="L919" s="8">
        <v>5.9951684189999996</v>
      </c>
      <c r="M919" s="8">
        <v>0.34340828800000001</v>
      </c>
      <c r="N919" s="8">
        <v>1000</v>
      </c>
      <c r="O919" s="8">
        <v>4.4954604370000002</v>
      </c>
      <c r="P919" s="8" t="s">
        <v>26</v>
      </c>
      <c r="Q919" s="8" t="s">
        <v>26</v>
      </c>
      <c r="R919" s="8" t="s">
        <v>26</v>
      </c>
      <c r="S919" s="8" t="s">
        <v>27</v>
      </c>
      <c r="T919" s="8" t="s">
        <v>27</v>
      </c>
      <c r="U919" s="8" t="s">
        <v>27</v>
      </c>
      <c r="V919" s="9">
        <v>630.11</v>
      </c>
      <c r="W919" s="9">
        <v>630.11</v>
      </c>
      <c r="X919" t="e">
        <f>VLOOKUP(B919,[1]Daphnia!F$2:J$1059,5,FALSE)</f>
        <v>#N/A</v>
      </c>
      <c r="Y919" t="s">
        <v>27</v>
      </c>
      <c r="Z919" t="s">
        <v>27</v>
      </c>
      <c r="AA919" t="s">
        <v>27</v>
      </c>
      <c r="AB919" t="s">
        <v>5363</v>
      </c>
      <c r="AC919" t="s">
        <v>5363</v>
      </c>
    </row>
    <row r="920" spans="1:29" ht="75" x14ac:dyDescent="0.25">
      <c r="A920" s="7" t="s">
        <v>1862</v>
      </c>
      <c r="B920" s="8" t="s">
        <v>1863</v>
      </c>
      <c r="C920" s="8">
        <v>47353</v>
      </c>
      <c r="D920" s="8">
        <v>5.7842943419999999</v>
      </c>
      <c r="E920" s="8">
        <v>5.8236761709999998</v>
      </c>
      <c r="F920" s="8">
        <v>5.8299216850000004</v>
      </c>
      <c r="G920" s="8">
        <v>5.7695795380000003</v>
      </c>
      <c r="H920" s="8">
        <v>5.2337876740000002</v>
      </c>
      <c r="I920" s="8">
        <v>4.7649374370000004</v>
      </c>
      <c r="J920" s="8">
        <v>4.0602325590000001</v>
      </c>
      <c r="K920" s="8">
        <v>50</v>
      </c>
      <c r="L920" s="8">
        <v>5.9501810019999999</v>
      </c>
      <c r="M920" s="8">
        <v>1.2516645150000001</v>
      </c>
      <c r="N920" s="8">
        <v>118.91406050000001</v>
      </c>
      <c r="O920" s="8">
        <v>3.1349999999999998</v>
      </c>
      <c r="P920" s="8">
        <v>60.42</v>
      </c>
      <c r="Q920" s="8">
        <v>60.42</v>
      </c>
      <c r="R920" s="8" t="s">
        <v>26</v>
      </c>
      <c r="S920" s="8" t="s">
        <v>27</v>
      </c>
      <c r="T920" s="8" t="s">
        <v>27</v>
      </c>
      <c r="U920" s="8" t="s">
        <v>27</v>
      </c>
      <c r="V920" s="9">
        <v>638.07000000000005</v>
      </c>
      <c r="W920" s="9">
        <v>75.87549458323501</v>
      </c>
      <c r="X920" t="e">
        <f>VLOOKUP(B920,[1]Daphnia!F$2:J$1059,5,FALSE)</f>
        <v>#N/A</v>
      </c>
      <c r="Y920" t="s">
        <v>27</v>
      </c>
      <c r="Z920" t="s">
        <v>27</v>
      </c>
      <c r="AA920" t="s">
        <v>27</v>
      </c>
      <c r="AB920" t="s">
        <v>5363</v>
      </c>
      <c r="AC920" t="s">
        <v>5363</v>
      </c>
    </row>
    <row r="921" spans="1:29" ht="75" x14ac:dyDescent="0.25">
      <c r="A921" s="7" t="s">
        <v>1864</v>
      </c>
      <c r="B921" s="8" t="s">
        <v>1865</v>
      </c>
      <c r="C921" s="8">
        <v>47379</v>
      </c>
      <c r="D921" s="8">
        <v>5.852307025</v>
      </c>
      <c r="E921" s="8">
        <v>5.7838777510000003</v>
      </c>
      <c r="F921" s="8">
        <v>5.7966634819999996</v>
      </c>
      <c r="G921" s="8">
        <v>5.4022410660000002</v>
      </c>
      <c r="H921" s="8">
        <v>5.5351700460000002</v>
      </c>
      <c r="I921" s="8">
        <v>5.3672256840000001</v>
      </c>
      <c r="J921" s="8">
        <v>5.389185812</v>
      </c>
      <c r="K921" s="8">
        <v>10</v>
      </c>
      <c r="L921" s="8">
        <v>5.9957433829999998</v>
      </c>
      <c r="M921" s="8">
        <v>0.62799234400000004</v>
      </c>
      <c r="N921" s="8">
        <v>3.7783731070000002</v>
      </c>
      <c r="O921" s="8">
        <v>5.3372193149999996</v>
      </c>
      <c r="P921" s="8">
        <v>60.42</v>
      </c>
      <c r="Q921" s="8">
        <v>60.42</v>
      </c>
      <c r="R921" s="8" t="s">
        <v>26</v>
      </c>
      <c r="S921" s="8" t="s">
        <v>27</v>
      </c>
      <c r="T921" s="8" t="s">
        <v>27</v>
      </c>
      <c r="U921" s="8" t="s">
        <v>27</v>
      </c>
      <c r="V921" s="9">
        <v>640.99</v>
      </c>
      <c r="W921" s="9">
        <v>2.4218993778559303</v>
      </c>
      <c r="X921" t="e">
        <f>VLOOKUP(B921,[1]Daphnia!F$2:J$1059,5,FALSE)</f>
        <v>#N/A</v>
      </c>
      <c r="Y921" t="s">
        <v>27</v>
      </c>
      <c r="Z921" t="s">
        <v>27</v>
      </c>
      <c r="AA921" t="s">
        <v>27</v>
      </c>
      <c r="AB921" t="s">
        <v>5363</v>
      </c>
      <c r="AC921" t="s">
        <v>5363</v>
      </c>
    </row>
    <row r="922" spans="1:29" ht="105" x14ac:dyDescent="0.25">
      <c r="A922" s="7" t="s">
        <v>1866</v>
      </c>
      <c r="B922" s="8">
        <v>444610917</v>
      </c>
      <c r="C922" s="8">
        <v>47315</v>
      </c>
      <c r="D922" s="8">
        <v>5.9983067270000001</v>
      </c>
      <c r="E922" s="8">
        <v>5.6671235419999997</v>
      </c>
      <c r="F922" s="8">
        <v>5.5664127710000004</v>
      </c>
      <c r="G922" s="8">
        <v>4.6948172689999996</v>
      </c>
      <c r="H922" s="8">
        <v>4.472880923</v>
      </c>
      <c r="I922" s="8">
        <v>4.2852422289999996</v>
      </c>
      <c r="J922" s="8">
        <v>3.993521554</v>
      </c>
      <c r="K922" s="8">
        <v>5</v>
      </c>
      <c r="L922" s="8">
        <v>6.0023763419999998</v>
      </c>
      <c r="M922" s="8">
        <v>0.98109282600000003</v>
      </c>
      <c r="N922" s="8">
        <v>9.2318265210000003</v>
      </c>
      <c r="O922" s="8">
        <v>4.0229557549999999</v>
      </c>
      <c r="P922" s="8">
        <v>64</v>
      </c>
      <c r="Q922" s="8">
        <v>64</v>
      </c>
      <c r="R922" s="8">
        <v>64</v>
      </c>
      <c r="S922" s="8" t="s">
        <v>27</v>
      </c>
      <c r="T922" s="8" t="s">
        <v>27</v>
      </c>
      <c r="U922" s="8" t="s">
        <v>27</v>
      </c>
      <c r="V922" s="9">
        <v>657.77</v>
      </c>
      <c r="W922" s="9">
        <v>6.0724185307181697</v>
      </c>
      <c r="X922" t="e">
        <f>VLOOKUP(B922,[1]Daphnia!F$2:J$1059,5,FALSE)</f>
        <v>#N/A</v>
      </c>
      <c r="Y922" t="s">
        <v>27</v>
      </c>
      <c r="Z922" t="s">
        <v>27</v>
      </c>
      <c r="AA922" t="s">
        <v>27</v>
      </c>
      <c r="AB922" t="s">
        <v>5363</v>
      </c>
      <c r="AC922" t="s">
        <v>5363</v>
      </c>
    </row>
    <row r="923" spans="1:29" x14ac:dyDescent="0.25">
      <c r="A923" s="7" t="s">
        <v>1868</v>
      </c>
      <c r="B923" s="8">
        <v>126147</v>
      </c>
      <c r="C923" s="8">
        <v>42423</v>
      </c>
      <c r="D923" s="8">
        <v>5.7840194409999999</v>
      </c>
      <c r="E923" s="8">
        <v>5.7474370810000002</v>
      </c>
      <c r="F923" s="8">
        <v>5.7649629510000002</v>
      </c>
      <c r="G923" s="8">
        <v>5.7461164560000002</v>
      </c>
      <c r="H923" s="8">
        <v>5.7236361110000002</v>
      </c>
      <c r="I923" s="8">
        <v>5.7473114250000004</v>
      </c>
      <c r="J923" s="8">
        <v>5.7295693419999996</v>
      </c>
      <c r="K923" s="8" t="s">
        <v>25</v>
      </c>
      <c r="L923" s="8">
        <v>6.0021540169999996</v>
      </c>
      <c r="M923" s="8">
        <v>4.8300886000000001E-2</v>
      </c>
      <c r="N923" s="8">
        <v>5.5963659899999998</v>
      </c>
      <c r="O923" s="8">
        <v>5.5064070369999998</v>
      </c>
      <c r="P923" s="8" t="s">
        <v>26</v>
      </c>
      <c r="Q923" s="8" t="s">
        <v>26</v>
      </c>
      <c r="R923" s="8" t="s">
        <v>26</v>
      </c>
      <c r="S923" s="8" t="s">
        <v>27</v>
      </c>
      <c r="T923" s="8" t="s">
        <v>27</v>
      </c>
      <c r="U923" s="8" t="s">
        <v>27</v>
      </c>
      <c r="V923" s="9">
        <v>678.59299999999996</v>
      </c>
      <c r="W923" s="9">
        <v>3.7976547862520693</v>
      </c>
      <c r="X923" t="e">
        <f>VLOOKUP(B923,[1]Daphnia!F$2:J$1059,5,FALSE)</f>
        <v>#N/A</v>
      </c>
      <c r="Y923" t="s">
        <v>27</v>
      </c>
      <c r="Z923" t="s">
        <v>27</v>
      </c>
      <c r="AA923" t="s">
        <v>27</v>
      </c>
      <c r="AB923" t="s">
        <v>5363</v>
      </c>
      <c r="AC923" t="s">
        <v>5363</v>
      </c>
    </row>
    <row r="924" spans="1:29" ht="75" x14ac:dyDescent="0.25">
      <c r="A924" s="7" t="s">
        <v>1870</v>
      </c>
      <c r="B924" s="8" t="s">
        <v>1871</v>
      </c>
      <c r="C924" s="8">
        <v>47377</v>
      </c>
      <c r="D924" s="8">
        <v>5.8480945579999997</v>
      </c>
      <c r="E924" s="8">
        <v>5.8642945190000004</v>
      </c>
      <c r="F924" s="8">
        <v>5.8727374829999999</v>
      </c>
      <c r="G924" s="8">
        <v>5.7628840659999998</v>
      </c>
      <c r="H924" s="8">
        <v>4.7618055379999999</v>
      </c>
      <c r="I924" s="8">
        <v>4.5887804799999996</v>
      </c>
      <c r="J924" s="8">
        <v>3.7080587870000001</v>
      </c>
      <c r="K924" s="8">
        <v>50</v>
      </c>
      <c r="L924" s="8">
        <v>5.9754296169999996</v>
      </c>
      <c r="M924" s="8">
        <v>1.1390614050000001</v>
      </c>
      <c r="N924" s="8">
        <v>78.200059319999994</v>
      </c>
      <c r="O924" s="8">
        <v>3.1349999999999998</v>
      </c>
      <c r="P924" s="8">
        <v>60.42</v>
      </c>
      <c r="Q924" s="8">
        <v>60.42</v>
      </c>
      <c r="R924" s="8" t="s">
        <v>26</v>
      </c>
      <c r="S924" s="8" t="s">
        <v>27</v>
      </c>
      <c r="T924" s="8" t="s">
        <v>27</v>
      </c>
      <c r="U924" s="8" t="s">
        <v>27</v>
      </c>
      <c r="V924" s="9">
        <v>679.61</v>
      </c>
      <c r="W924" s="9">
        <v>53.145542314465189</v>
      </c>
      <c r="X924" t="e">
        <f>VLOOKUP(B924,[1]Daphnia!F$2:J$1059,5,FALSE)</f>
        <v>#N/A</v>
      </c>
      <c r="Y924" t="s">
        <v>27</v>
      </c>
      <c r="Z924" t="s">
        <v>27</v>
      </c>
      <c r="AA924" t="s">
        <v>27</v>
      </c>
      <c r="AB924" t="s">
        <v>5363</v>
      </c>
      <c r="AC924" t="s">
        <v>5363</v>
      </c>
    </row>
    <row r="925" spans="1:29" x14ac:dyDescent="0.25">
      <c r="A925" s="7" t="s">
        <v>1872</v>
      </c>
      <c r="B925" s="8">
        <v>19774824</v>
      </c>
      <c r="C925" s="8">
        <v>37185</v>
      </c>
      <c r="D925" s="8">
        <v>5.904660528</v>
      </c>
      <c r="E925" s="8">
        <v>5.963522695</v>
      </c>
      <c r="F925" s="8">
        <v>5.8248016700000003</v>
      </c>
      <c r="G925" s="8">
        <v>5.7157622129999996</v>
      </c>
      <c r="H925" s="8">
        <v>4.410229706</v>
      </c>
      <c r="I925" s="8">
        <v>3.8450218070000002</v>
      </c>
      <c r="J925" s="8">
        <v>3.7986602230000002</v>
      </c>
      <c r="K925" s="8">
        <v>50</v>
      </c>
      <c r="L925" s="8">
        <v>5.9799275180000002</v>
      </c>
      <c r="M925" s="8">
        <v>1.7311240160000001</v>
      </c>
      <c r="N925" s="8">
        <v>31.864990779999999</v>
      </c>
      <c r="O925" s="8">
        <v>3.6518079569999999</v>
      </c>
      <c r="P925" s="8">
        <v>4.8319999999999999</v>
      </c>
      <c r="Q925" s="8">
        <v>4.8319999999999999</v>
      </c>
      <c r="R925" s="8" t="s">
        <v>26</v>
      </c>
      <c r="S925" s="8" t="s">
        <v>27</v>
      </c>
      <c r="T925" s="8" t="s">
        <v>27</v>
      </c>
      <c r="U925" s="8" t="s">
        <v>27</v>
      </c>
      <c r="V925" s="9">
        <v>681.78</v>
      </c>
      <c r="W925" s="9">
        <v>21.724913413988396</v>
      </c>
      <c r="X925" t="e">
        <f>VLOOKUP(B925,[1]Daphnia!F$2:J$1059,5,FALSE)</f>
        <v>#N/A</v>
      </c>
      <c r="Y925" t="s">
        <v>27</v>
      </c>
      <c r="Z925" t="s">
        <v>27</v>
      </c>
      <c r="AA925" t="s">
        <v>27</v>
      </c>
      <c r="AB925" t="s">
        <v>5363</v>
      </c>
      <c r="AC925" t="s">
        <v>5363</v>
      </c>
    </row>
    <row r="926" spans="1:29" ht="90" x14ac:dyDescent="0.25">
      <c r="A926" s="7" t="s">
        <v>1874</v>
      </c>
      <c r="B926" s="8" t="s">
        <v>1875</v>
      </c>
      <c r="C926" s="8">
        <v>47311</v>
      </c>
      <c r="D926" s="8">
        <v>5.6826308220000001</v>
      </c>
      <c r="E926" s="8">
        <v>5.7865844820000003</v>
      </c>
      <c r="F926" s="8">
        <v>5.7690820919999997</v>
      </c>
      <c r="G926" s="8">
        <v>5.7783099040000003</v>
      </c>
      <c r="H926" s="8">
        <v>5.6203574920000001</v>
      </c>
      <c r="I926" s="8">
        <v>5.3827746850000002</v>
      </c>
      <c r="J926" s="8">
        <v>5.4112674099999998</v>
      </c>
      <c r="K926" s="8">
        <v>50</v>
      </c>
      <c r="L926" s="8">
        <v>5.9994819680000004</v>
      </c>
      <c r="M926" s="8">
        <v>0.26364034200000003</v>
      </c>
      <c r="N926" s="8">
        <v>1000</v>
      </c>
      <c r="O926" s="8">
        <v>4.5559405120000003</v>
      </c>
      <c r="P926" s="8" t="s">
        <v>26</v>
      </c>
      <c r="Q926" s="8" t="s">
        <v>26</v>
      </c>
      <c r="R926" s="8" t="s">
        <v>26</v>
      </c>
      <c r="S926" s="8" t="s">
        <v>27</v>
      </c>
      <c r="T926" s="8" t="s">
        <v>27</v>
      </c>
      <c r="U926" s="8" t="s">
        <v>27</v>
      </c>
      <c r="V926" s="9">
        <v>696.25</v>
      </c>
      <c r="W926" s="9">
        <v>696.25</v>
      </c>
      <c r="X926" t="e">
        <f>VLOOKUP(B926,[1]Daphnia!F$2:J$1059,5,FALSE)</f>
        <v>#N/A</v>
      </c>
      <c r="Y926" t="s">
        <v>27</v>
      </c>
      <c r="Z926" t="s">
        <v>27</v>
      </c>
      <c r="AA926" t="s">
        <v>27</v>
      </c>
      <c r="AB926" t="s">
        <v>5363</v>
      </c>
      <c r="AC926" t="s">
        <v>5363</v>
      </c>
    </row>
    <row r="927" spans="1:29" ht="75" x14ac:dyDescent="0.25">
      <c r="A927" s="7" t="s">
        <v>1876</v>
      </c>
      <c r="B927" s="8" t="s">
        <v>1877</v>
      </c>
      <c r="C927" s="8">
        <v>47387</v>
      </c>
      <c r="D927" s="8">
        <v>5.8889996419999999</v>
      </c>
      <c r="E927" s="8">
        <v>5.9102653480000003</v>
      </c>
      <c r="F927" s="8">
        <v>5.8509704380000001</v>
      </c>
      <c r="G927" s="8">
        <v>5.8812080299999998</v>
      </c>
      <c r="H927" s="8">
        <v>5.8177661870000001</v>
      </c>
      <c r="I927" s="8">
        <v>5.524847029</v>
      </c>
      <c r="J927" s="8">
        <v>5.018264866</v>
      </c>
      <c r="K927" s="8">
        <v>100</v>
      </c>
      <c r="L927" s="8">
        <v>5.9623004359999996</v>
      </c>
      <c r="M927" s="8">
        <v>1.423908336</v>
      </c>
      <c r="N927" s="8">
        <v>327.71498070000001</v>
      </c>
      <c r="O927" s="8">
        <v>3.1349999999999998</v>
      </c>
      <c r="P927" s="8" t="s">
        <v>26</v>
      </c>
      <c r="Q927" s="8" t="s">
        <v>26</v>
      </c>
      <c r="R927" s="8" t="s">
        <v>26</v>
      </c>
      <c r="S927" s="8" t="s">
        <v>27</v>
      </c>
      <c r="T927" s="8" t="s">
        <v>27</v>
      </c>
      <c r="U927" s="8" t="s">
        <v>27</v>
      </c>
      <c r="V927" s="9">
        <v>702.6</v>
      </c>
      <c r="W927" s="9">
        <v>230.25254543982001</v>
      </c>
      <c r="X927" t="e">
        <f>VLOOKUP(B927,[1]Daphnia!F$2:J$1059,5,FALSE)</f>
        <v>#N/A</v>
      </c>
      <c r="Y927" t="s">
        <v>27</v>
      </c>
      <c r="Z927" t="s">
        <v>27</v>
      </c>
      <c r="AA927" t="s">
        <v>27</v>
      </c>
      <c r="AB927" t="s">
        <v>5363</v>
      </c>
      <c r="AC927" t="s">
        <v>5363</v>
      </c>
    </row>
    <row r="928" spans="1:29" ht="90" x14ac:dyDescent="0.25">
      <c r="A928" s="7" t="s">
        <v>1878</v>
      </c>
      <c r="B928" s="8">
        <v>221671621</v>
      </c>
      <c r="C928" s="8">
        <v>47369</v>
      </c>
      <c r="D928" s="8">
        <v>5.8921220940000003</v>
      </c>
      <c r="E928" s="8">
        <v>5.8906486659999997</v>
      </c>
      <c r="F928" s="8">
        <v>5.8809476539999999</v>
      </c>
      <c r="G928" s="8">
        <v>5.8667774369999997</v>
      </c>
      <c r="H928" s="8">
        <v>5.9192476310000002</v>
      </c>
      <c r="I928" s="8">
        <v>5.8309499230000004</v>
      </c>
      <c r="J928" s="8">
        <v>5.6891407989999996</v>
      </c>
      <c r="K928" s="8" t="s">
        <v>25</v>
      </c>
      <c r="L928" s="8">
        <v>5.9982211550000004</v>
      </c>
      <c r="M928" s="8">
        <v>0.271874952</v>
      </c>
      <c r="N928" s="8">
        <v>1000</v>
      </c>
      <c r="O928" s="8">
        <v>5.44227799</v>
      </c>
      <c r="P928" s="8" t="s">
        <v>26</v>
      </c>
      <c r="Q928" s="8" t="s">
        <v>26</v>
      </c>
      <c r="R928" s="8" t="s">
        <v>26</v>
      </c>
      <c r="S928" s="8" t="s">
        <v>27</v>
      </c>
      <c r="T928" s="8" t="s">
        <v>27</v>
      </c>
      <c r="U928" s="8" t="s">
        <v>27</v>
      </c>
      <c r="V928" s="9">
        <v>724.19</v>
      </c>
      <c r="W928" s="9">
        <v>724.19</v>
      </c>
      <c r="X928" t="e">
        <f>VLOOKUP(B928,[1]Daphnia!F$2:J$1059,5,FALSE)</f>
        <v>#N/A</v>
      </c>
      <c r="Y928" t="s">
        <v>27</v>
      </c>
      <c r="Z928" t="s">
        <v>27</v>
      </c>
      <c r="AA928" t="s">
        <v>27</v>
      </c>
      <c r="AB928" t="s">
        <v>5363</v>
      </c>
      <c r="AC928" t="s">
        <v>5363</v>
      </c>
    </row>
    <row r="929" spans="1:29" x14ac:dyDescent="0.25">
      <c r="A929" s="7" t="s">
        <v>1880</v>
      </c>
      <c r="B929" s="8">
        <v>114078</v>
      </c>
      <c r="C929" s="8">
        <v>22991</v>
      </c>
      <c r="D929" s="8">
        <v>5.9473457850000004</v>
      </c>
      <c r="E929" s="8">
        <v>5.8943383650000003</v>
      </c>
      <c r="F929" s="8">
        <v>5.9447119170000002</v>
      </c>
      <c r="G929" s="8">
        <v>5.8997817599999998</v>
      </c>
      <c r="H929" s="8">
        <v>5.8599511919999996</v>
      </c>
      <c r="I929" s="8">
        <v>5.9236968870000002</v>
      </c>
      <c r="J929" s="8">
        <v>5.8359661479999998</v>
      </c>
      <c r="K929" s="8" t="s">
        <v>25</v>
      </c>
      <c r="L929" s="8">
        <v>6.0011927910000002</v>
      </c>
      <c r="M929" s="8">
        <v>0.19957561300000001</v>
      </c>
      <c r="N929" s="8">
        <v>1000</v>
      </c>
      <c r="O929" s="8">
        <v>5.6510240469999999</v>
      </c>
      <c r="P929" s="8" t="s">
        <v>26</v>
      </c>
      <c r="Q929" s="8" t="s">
        <v>26</v>
      </c>
      <c r="R929" s="8" t="s">
        <v>26</v>
      </c>
      <c r="S929" s="8" t="s">
        <v>27</v>
      </c>
      <c r="T929" s="8" t="s">
        <v>27</v>
      </c>
      <c r="U929" s="8" t="s">
        <v>27</v>
      </c>
      <c r="V929" s="9">
        <v>733.93700000000001</v>
      </c>
      <c r="W929" s="9">
        <v>733.93700000000001</v>
      </c>
      <c r="X929" t="e">
        <f>VLOOKUP(B929,[1]Daphnia!F$2:J$1059,5,FALSE)</f>
        <v>#N/A</v>
      </c>
      <c r="Y929" t="s">
        <v>27</v>
      </c>
      <c r="Z929" t="s">
        <v>27</v>
      </c>
      <c r="AA929" t="s">
        <v>27</v>
      </c>
      <c r="AB929" t="s">
        <v>5363</v>
      </c>
      <c r="AC929" t="s">
        <v>5363</v>
      </c>
    </row>
    <row r="930" spans="1:29" ht="90" x14ac:dyDescent="0.25">
      <c r="A930" s="7" t="s">
        <v>1882</v>
      </c>
      <c r="B930" s="8">
        <v>203942498</v>
      </c>
      <c r="C930" s="8">
        <v>47288</v>
      </c>
      <c r="D930" s="8">
        <v>5.8668078960000001</v>
      </c>
      <c r="E930" s="8">
        <v>6.1216061389999998</v>
      </c>
      <c r="F930" s="8">
        <v>5.9700718220000004</v>
      </c>
      <c r="G930" s="8">
        <v>5.7644286239999998</v>
      </c>
      <c r="H930" s="8">
        <v>3.9587782310000001</v>
      </c>
      <c r="I930" s="8">
        <v>3.9748021470000001</v>
      </c>
      <c r="J930" s="8">
        <v>3.5595976199999999</v>
      </c>
      <c r="K930" s="8">
        <v>50</v>
      </c>
      <c r="L930" s="8">
        <v>6.0016492660000003</v>
      </c>
      <c r="M930" s="8">
        <v>2.5265423770000002</v>
      </c>
      <c r="N930" s="8">
        <v>22.83681734</v>
      </c>
      <c r="O930" s="8">
        <v>3.7371863040000002</v>
      </c>
      <c r="P930" s="8">
        <v>64</v>
      </c>
      <c r="Q930" s="8">
        <v>64</v>
      </c>
      <c r="R930" s="8" t="s">
        <v>26</v>
      </c>
      <c r="S930" s="8" t="s">
        <v>27</v>
      </c>
      <c r="T930" s="8" t="s">
        <v>27</v>
      </c>
      <c r="U930" s="8" t="s">
        <v>27</v>
      </c>
      <c r="V930" s="9">
        <v>759.67</v>
      </c>
      <c r="W930" s="9">
        <v>17.348445028677798</v>
      </c>
      <c r="X930" t="e">
        <f>VLOOKUP(B930,[1]Daphnia!F$2:J$1059,5,FALSE)</f>
        <v>#N/A</v>
      </c>
      <c r="Y930" t="s">
        <v>27</v>
      </c>
      <c r="Z930" t="s">
        <v>27</v>
      </c>
      <c r="AA930" t="s">
        <v>27</v>
      </c>
      <c r="AB930" t="s">
        <v>5363</v>
      </c>
      <c r="AC930" t="s">
        <v>5363</v>
      </c>
    </row>
    <row r="931" spans="1:29" x14ac:dyDescent="0.25">
      <c r="A931" s="7" t="s">
        <v>1884</v>
      </c>
      <c r="B931" s="8">
        <v>3844459</v>
      </c>
      <c r="C931" s="8">
        <v>20189</v>
      </c>
      <c r="D931" s="8">
        <v>5.850366534</v>
      </c>
      <c r="E931" s="8">
        <v>5.8737544679999996</v>
      </c>
      <c r="F931" s="8">
        <v>5.9105706769999999</v>
      </c>
      <c r="G931" s="8">
        <v>5.8839389659999997</v>
      </c>
      <c r="H931" s="8">
        <v>5.8879548020000003</v>
      </c>
      <c r="I931" s="8">
        <v>5.9154517789999996</v>
      </c>
      <c r="J931" s="8">
        <v>5.894257187</v>
      </c>
      <c r="K931" s="8" t="s">
        <v>25</v>
      </c>
      <c r="L931" s="8">
        <v>6.0002653180000003</v>
      </c>
      <c r="M931" s="10">
        <v>9.4700000000000003E-17</v>
      </c>
      <c r="N931" s="8">
        <v>493.5112034</v>
      </c>
      <c r="O931" s="8">
        <v>5.7762804680000004</v>
      </c>
      <c r="P931" s="8">
        <v>41.28</v>
      </c>
      <c r="Q931" s="8" t="s">
        <v>26</v>
      </c>
      <c r="R931" s="8">
        <v>41.28</v>
      </c>
      <c r="S931" s="8" t="s">
        <v>27</v>
      </c>
      <c r="T931" s="8" t="s">
        <v>27</v>
      </c>
      <c r="U931" s="8" t="s">
        <v>27</v>
      </c>
      <c r="V931" s="9">
        <v>792.84</v>
      </c>
      <c r="W931" s="9">
        <v>391.27542250365599</v>
      </c>
      <c r="X931" t="e">
        <f>VLOOKUP(B931,[1]Daphnia!F$2:J$1059,5,FALSE)</f>
        <v>#N/A</v>
      </c>
      <c r="Y931" t="s">
        <v>27</v>
      </c>
      <c r="Z931" t="s">
        <v>27</v>
      </c>
      <c r="AA931" t="s">
        <v>27</v>
      </c>
      <c r="AB931" t="s">
        <v>5363</v>
      </c>
      <c r="AC931" t="s">
        <v>5363</v>
      </c>
    </row>
    <row r="932" spans="1:29" x14ac:dyDescent="0.25">
      <c r="A932" s="7" t="s">
        <v>1886</v>
      </c>
      <c r="B932" s="8">
        <v>13292461</v>
      </c>
      <c r="C932" s="8">
        <v>21244</v>
      </c>
      <c r="D932" s="8">
        <v>5.9638493700000001</v>
      </c>
      <c r="E932" s="8">
        <v>5.916424299</v>
      </c>
      <c r="F932" s="8">
        <v>5.9366565370000002</v>
      </c>
      <c r="G932" s="8">
        <v>5.9841673460000004</v>
      </c>
      <c r="H932" s="8">
        <v>5.8352907920000003</v>
      </c>
      <c r="I932" s="8">
        <v>5.8387741440000003</v>
      </c>
      <c r="J932" s="8">
        <v>5.561267322</v>
      </c>
      <c r="K932" s="8">
        <v>200</v>
      </c>
      <c r="L932" s="8">
        <v>5.9786127630000001</v>
      </c>
      <c r="M932" s="8">
        <v>1.2626509930000001</v>
      </c>
      <c r="N932" s="8">
        <v>832.80950440000004</v>
      </c>
      <c r="O932" s="8">
        <v>3.1349999999999998</v>
      </c>
      <c r="P932" s="8">
        <v>0.04</v>
      </c>
      <c r="Q932" s="8">
        <v>0.04</v>
      </c>
      <c r="R932" s="8">
        <v>40</v>
      </c>
      <c r="S932" s="8" t="s">
        <v>27</v>
      </c>
      <c r="T932" s="8" t="s">
        <v>27</v>
      </c>
      <c r="U932" s="8" t="s">
        <v>27</v>
      </c>
      <c r="V932" s="9">
        <v>822.95299999999997</v>
      </c>
      <c r="W932" s="9">
        <v>685.36308007449315</v>
      </c>
      <c r="X932" t="e">
        <f>VLOOKUP(B932,[1]Daphnia!F$2:J$1059,5,FALSE)</f>
        <v>#N/A</v>
      </c>
      <c r="Y932" t="s">
        <v>27</v>
      </c>
      <c r="Z932" t="s">
        <v>27</v>
      </c>
      <c r="AA932" t="s">
        <v>27</v>
      </c>
      <c r="AB932" t="s">
        <v>5363</v>
      </c>
      <c r="AC932" t="s">
        <v>5363</v>
      </c>
    </row>
    <row r="933" spans="1:29" x14ac:dyDescent="0.25">
      <c r="A933" s="7" t="s">
        <v>1888</v>
      </c>
      <c r="B933" s="8">
        <v>10016203</v>
      </c>
      <c r="C933" s="8">
        <v>30698</v>
      </c>
      <c r="D933" s="8">
        <v>5.8272619949999998</v>
      </c>
      <c r="E933" s="8">
        <v>5.8323864150000002</v>
      </c>
      <c r="F933" s="8">
        <v>5.7664133949999998</v>
      </c>
      <c r="G933" s="8">
        <v>5.8660054549999998</v>
      </c>
      <c r="H933" s="8">
        <v>5.8836079659999996</v>
      </c>
      <c r="I933" s="8">
        <v>5.8209611409999997</v>
      </c>
      <c r="J933" s="8">
        <v>5.738487364</v>
      </c>
      <c r="K933" s="8" t="s">
        <v>25</v>
      </c>
      <c r="L933" s="8">
        <v>6.00078143</v>
      </c>
      <c r="M933" s="8">
        <v>4.7744552000000003E-2</v>
      </c>
      <c r="N933" s="8">
        <v>999.99999990000003</v>
      </c>
      <c r="O933" s="8">
        <v>5.5958403949999997</v>
      </c>
      <c r="P933" s="8">
        <v>0.33600000000000002</v>
      </c>
      <c r="Q933" s="8" t="s">
        <v>26</v>
      </c>
      <c r="R933" s="8">
        <v>0.33600000000000002</v>
      </c>
      <c r="S933" s="8" t="s">
        <v>27</v>
      </c>
      <c r="T933" s="8" t="s">
        <v>27</v>
      </c>
      <c r="U933" s="8" t="s">
        <v>27</v>
      </c>
      <c r="V933" s="9">
        <v>972.846</v>
      </c>
      <c r="W933" s="9">
        <v>972.84599990271545</v>
      </c>
      <c r="X933" t="e">
        <f>VLOOKUP(B933,[1]Daphnia!F$2:J$1059,5,FALSE)</f>
        <v>#N/A</v>
      </c>
      <c r="Y933" t="s">
        <v>27</v>
      </c>
      <c r="Z933" t="s">
        <v>27</v>
      </c>
      <c r="AA933" t="s">
        <v>27</v>
      </c>
      <c r="AB933" t="s">
        <v>4568</v>
      </c>
      <c r="AC933" t="s">
        <v>4572</v>
      </c>
    </row>
    <row r="934" spans="1:29" x14ac:dyDescent="0.25">
      <c r="A934" s="7" t="s">
        <v>1890</v>
      </c>
      <c r="B934" s="8">
        <v>155569918</v>
      </c>
      <c r="C934" s="8">
        <v>34566</v>
      </c>
      <c r="D934" s="8">
        <v>3.518806455</v>
      </c>
      <c r="E934" s="8">
        <v>3.7036232899999999</v>
      </c>
      <c r="F934" s="8">
        <v>3.7352574399999998</v>
      </c>
      <c r="G934" s="8">
        <v>3.6050304999999998</v>
      </c>
      <c r="H934" s="8">
        <v>3.6523033159999998</v>
      </c>
      <c r="I934" s="8">
        <v>3.5431386229999999</v>
      </c>
      <c r="J934" s="8">
        <v>4.2360391780000004</v>
      </c>
      <c r="K934" s="8">
        <v>0.5</v>
      </c>
      <c r="L934" s="8">
        <v>6.0028543369999996</v>
      </c>
      <c r="M934" s="8">
        <v>22.259295900000001</v>
      </c>
      <c r="N934" s="8">
        <v>1.5019133E-2</v>
      </c>
      <c r="O934" s="8">
        <v>3.628323161</v>
      </c>
      <c r="P934" s="8">
        <v>6.4000000000000003E-3</v>
      </c>
      <c r="Q934" s="8">
        <v>6.4</v>
      </c>
      <c r="R934" s="8">
        <v>6.4000000000000003E-3</v>
      </c>
      <c r="S934" s="8">
        <v>40</v>
      </c>
      <c r="T934" s="8">
        <v>2.33</v>
      </c>
      <c r="U934" s="8">
        <v>2.78</v>
      </c>
      <c r="V934" s="13">
        <v>1008.256</v>
      </c>
      <c r="W934" s="9">
        <v>1.5143130962048E-2</v>
      </c>
      <c r="X934" t="e">
        <f>VLOOKUP(B934,[1]Daphnia!F$2:J$1059,5,FALSE)</f>
        <v>#N/A</v>
      </c>
      <c r="Y934">
        <v>180</v>
      </c>
      <c r="Z934">
        <v>194</v>
      </c>
      <c r="AA934">
        <v>174</v>
      </c>
      <c r="AB934" t="s">
        <v>4568</v>
      </c>
      <c r="AC934" t="s">
        <v>4572</v>
      </c>
    </row>
    <row r="935" spans="1:29" x14ac:dyDescent="0.25">
      <c r="A935" s="7" t="s">
        <v>1892</v>
      </c>
      <c r="B935" s="8">
        <v>71751412</v>
      </c>
      <c r="C935" s="8">
        <v>23892</v>
      </c>
      <c r="D935" s="8">
        <v>3.6841502780000002</v>
      </c>
      <c r="E935" s="8">
        <v>3.3119285600000001</v>
      </c>
      <c r="F935" s="8">
        <v>3.3673257099999998</v>
      </c>
      <c r="G935" s="8">
        <v>3.262167775</v>
      </c>
      <c r="H935" s="8">
        <v>3.3779947880000001</v>
      </c>
      <c r="I935" s="8">
        <v>3.3454766440000001</v>
      </c>
      <c r="J935" s="8">
        <v>3.2416045449999999</v>
      </c>
      <c r="K935" s="8">
        <v>0.5</v>
      </c>
      <c r="L935" s="8">
        <v>5.9998494349999998</v>
      </c>
      <c r="M935" s="8">
        <v>5.1749377799999996</v>
      </c>
      <c r="N935" s="8">
        <v>0.34558693699999998</v>
      </c>
      <c r="O935" s="8">
        <v>3.3001127559999999</v>
      </c>
      <c r="P935" s="8">
        <v>0.38719999999999999</v>
      </c>
      <c r="Q935" s="8">
        <v>3.8719999999999999</v>
      </c>
      <c r="R935" s="8">
        <v>0.38719999999999999</v>
      </c>
      <c r="S935" s="8">
        <v>40</v>
      </c>
      <c r="T935" s="8">
        <v>2.6800000000000001E-3</v>
      </c>
      <c r="U935" s="8">
        <v>1.7299999999999999E-2</v>
      </c>
      <c r="V935" s="13">
        <v>887.11</v>
      </c>
      <c r="W935" s="9">
        <v>0.30657362768206997</v>
      </c>
      <c r="X935">
        <f>VLOOKUP(B935,[1]Daphnia!F$2:J$1059,5,FALSE)</f>
        <v>0.34</v>
      </c>
      <c r="Y935">
        <v>9.6</v>
      </c>
      <c r="Z935" t="s">
        <v>27</v>
      </c>
      <c r="AA935">
        <v>3.6</v>
      </c>
      <c r="AB935" t="s">
        <v>5363</v>
      </c>
      <c r="AC935" t="s">
        <v>5363</v>
      </c>
    </row>
    <row r="936" spans="1:29" ht="30" x14ac:dyDescent="0.25">
      <c r="A936" s="7" t="s">
        <v>1894</v>
      </c>
      <c r="B936" s="8">
        <v>27323417</v>
      </c>
      <c r="C936" s="8">
        <v>27932</v>
      </c>
      <c r="D936" s="8">
        <v>5.4335014629999998</v>
      </c>
      <c r="E936" s="8">
        <v>5.5914686079999996</v>
      </c>
      <c r="F936" s="8">
        <v>5.5416679970000002</v>
      </c>
      <c r="G936" s="8">
        <v>5.6911941500000003</v>
      </c>
      <c r="H936" s="8">
        <v>5.0291365780000001</v>
      </c>
      <c r="I936" s="8">
        <v>4.0181892039999996</v>
      </c>
      <c r="J936" s="8">
        <v>4.0402999929999996</v>
      </c>
      <c r="K936" s="8">
        <v>50</v>
      </c>
      <c r="L936" s="8">
        <v>5.8439890879999998</v>
      </c>
      <c r="M936" s="8">
        <v>24.999999989999999</v>
      </c>
      <c r="N936" s="8">
        <v>50.454754909999998</v>
      </c>
      <c r="O936" s="8">
        <v>4.0232492210000004</v>
      </c>
      <c r="P936" s="8">
        <v>57.6</v>
      </c>
      <c r="Q936" s="8">
        <v>57.6</v>
      </c>
      <c r="R936" s="8" t="s">
        <v>26</v>
      </c>
      <c r="S936" s="8" t="s">
        <v>27</v>
      </c>
      <c r="T936" s="8" t="s">
        <v>27</v>
      </c>
      <c r="U936" s="8" t="s">
        <v>27</v>
      </c>
      <c r="V936" s="13">
        <v>475.69</v>
      </c>
      <c r="W936" s="9">
        <v>24.0008223631379</v>
      </c>
      <c r="X936" t="e">
        <f>VLOOKUP(B936,[1]Daphnia!F$2:J$1059,5,FALSE)</f>
        <v>#N/A</v>
      </c>
      <c r="Y936" t="s">
        <v>27</v>
      </c>
      <c r="Z936" t="s">
        <v>27</v>
      </c>
      <c r="AA936" t="s">
        <v>27</v>
      </c>
      <c r="AB936" t="s">
        <v>5363</v>
      </c>
      <c r="AC936" t="s">
        <v>5363</v>
      </c>
    </row>
    <row r="937" spans="1:29" x14ac:dyDescent="0.25">
      <c r="A937" s="7" t="s">
        <v>1896</v>
      </c>
      <c r="B937" s="8">
        <v>84852153</v>
      </c>
      <c r="C937" s="8">
        <v>29055</v>
      </c>
      <c r="D937" s="8">
        <v>5.9558621140000003</v>
      </c>
      <c r="E937" s="8">
        <v>5.946640844</v>
      </c>
      <c r="F937" s="8">
        <v>5.877678682</v>
      </c>
      <c r="G937" s="8">
        <v>5.8578850090000003</v>
      </c>
      <c r="H937" s="8">
        <v>4.8642259670000003</v>
      </c>
      <c r="I937" s="8">
        <v>4.2043073480000004</v>
      </c>
      <c r="J937" s="8">
        <v>3.367999476</v>
      </c>
      <c r="K937" s="8">
        <v>50</v>
      </c>
      <c r="L937" s="8">
        <v>5.9820169429999996</v>
      </c>
      <c r="M937" s="8">
        <v>1.7058053550000001</v>
      </c>
      <c r="N937" s="8">
        <v>66.585337899999999</v>
      </c>
      <c r="O937" s="8">
        <v>3.1349999999999998</v>
      </c>
      <c r="P937" s="8">
        <v>6.4000000000000001E-2</v>
      </c>
      <c r="Q937" s="8">
        <v>6.4000000000000001E-2</v>
      </c>
      <c r="R937" s="8" t="s">
        <v>26</v>
      </c>
      <c r="S937" s="8" t="s">
        <v>27</v>
      </c>
      <c r="T937" s="8" t="s">
        <v>27</v>
      </c>
      <c r="U937" s="8" t="s">
        <v>27</v>
      </c>
      <c r="V937" s="13">
        <v>220.35599999999999</v>
      </c>
      <c r="W937" s="9">
        <v>14.6724787182924</v>
      </c>
      <c r="X937" t="e">
        <f>VLOOKUP(B937,[1]Daphnia!F$2:J$1059,5,FALSE)</f>
        <v>#N/A</v>
      </c>
      <c r="Y937" t="s">
        <v>27</v>
      </c>
      <c r="Z937" t="s">
        <v>27</v>
      </c>
      <c r="AA937" t="s">
        <v>27</v>
      </c>
      <c r="AB937" t="s">
        <v>5363</v>
      </c>
      <c r="AC937" t="s">
        <v>5363</v>
      </c>
    </row>
    <row r="938" spans="1:29" x14ac:dyDescent="0.25">
      <c r="A938" s="7" t="s">
        <v>1898</v>
      </c>
      <c r="B938" s="8">
        <v>29590429</v>
      </c>
      <c r="C938" s="8">
        <v>27955</v>
      </c>
      <c r="D938" s="8">
        <v>5.4189680989999998</v>
      </c>
      <c r="E938" s="8">
        <v>5.4710951339999996</v>
      </c>
      <c r="F938" s="8">
        <v>5.5915284420000004</v>
      </c>
      <c r="G938" s="8">
        <v>5.636912755</v>
      </c>
      <c r="H938" s="8">
        <v>5.6952509940000002</v>
      </c>
      <c r="I938" s="8">
        <v>5.6789984789999997</v>
      </c>
      <c r="J938" s="8">
        <v>5.5194063240000002</v>
      </c>
      <c r="K938" s="8">
        <v>200</v>
      </c>
      <c r="L938" s="8">
        <v>6.0015308669999996</v>
      </c>
      <c r="M938" s="10">
        <v>1.53E-16</v>
      </c>
      <c r="N938" s="8">
        <v>465.34720959999999</v>
      </c>
      <c r="O938" s="8">
        <v>5.1431638780000002</v>
      </c>
      <c r="P938" s="8" t="s">
        <v>26</v>
      </c>
      <c r="Q938" s="8" t="s">
        <v>26</v>
      </c>
      <c r="R938" s="8" t="s">
        <v>26</v>
      </c>
      <c r="S938" s="8" t="s">
        <v>27</v>
      </c>
      <c r="T938" s="8" t="s">
        <v>27</v>
      </c>
      <c r="U938" s="8" t="s">
        <v>27</v>
      </c>
      <c r="V938" s="13">
        <v>184.279</v>
      </c>
      <c r="W938" s="9">
        <v>85.753718437878391</v>
      </c>
      <c r="X938" t="e">
        <f>VLOOKUP(B938,[1]Daphnia!F$2:J$1059,5,FALSE)</f>
        <v>#N/A</v>
      </c>
      <c r="Y938" t="s">
        <v>27</v>
      </c>
      <c r="Z938" t="s">
        <v>27</v>
      </c>
      <c r="AA938" t="s">
        <v>27</v>
      </c>
      <c r="AB938" t="s">
        <v>5363</v>
      </c>
      <c r="AC938" t="s">
        <v>5363</v>
      </c>
    </row>
    <row r="939" spans="1:29" x14ac:dyDescent="0.25">
      <c r="A939" s="7" t="s">
        <v>1900</v>
      </c>
      <c r="B939" s="8">
        <v>68515491</v>
      </c>
      <c r="C939" s="8">
        <v>28666</v>
      </c>
      <c r="D939" s="8">
        <v>5.4429632799999998</v>
      </c>
      <c r="E939" s="8">
        <v>5.5489836529999996</v>
      </c>
      <c r="F939" s="8">
        <v>5.5844148440000003</v>
      </c>
      <c r="G939" s="8">
        <v>5.7233980889999998</v>
      </c>
      <c r="H939" s="8">
        <v>5.6753931199999998</v>
      </c>
      <c r="I939" s="8">
        <v>5.6740920209999999</v>
      </c>
      <c r="J939" s="8">
        <v>5.6571480379999999</v>
      </c>
      <c r="K939" s="8">
        <v>200</v>
      </c>
      <c r="L939" s="8">
        <v>6.0033236199999997</v>
      </c>
      <c r="M939" s="10">
        <v>5.3000000000000003E-16</v>
      </c>
      <c r="N939" s="8">
        <v>425.38279510000001</v>
      </c>
      <c r="O939" s="8">
        <v>5.2358278609999997</v>
      </c>
      <c r="P939" s="8" t="s">
        <v>26</v>
      </c>
      <c r="Q939" s="8" t="s">
        <v>26</v>
      </c>
      <c r="R939" s="8" t="s">
        <v>26</v>
      </c>
      <c r="S939" s="8" t="s">
        <v>27</v>
      </c>
      <c r="T939" s="8" t="s">
        <v>27</v>
      </c>
      <c r="U939" s="8" t="s">
        <v>27</v>
      </c>
      <c r="V939" s="13">
        <v>446.67200000000003</v>
      </c>
      <c r="W939" s="9">
        <v>190.0065838529072</v>
      </c>
      <c r="X939" t="e">
        <f>VLOOKUP(B939,[1]Daphnia!F$2:J$1059,5,FALSE)</f>
        <v>#N/A</v>
      </c>
      <c r="Y939" t="s">
        <v>27</v>
      </c>
      <c r="Z939" t="s">
        <v>27</v>
      </c>
      <c r="AA939" t="s">
        <v>27</v>
      </c>
      <c r="AB939" t="s">
        <v>5363</v>
      </c>
      <c r="AC939" t="s">
        <v>5363</v>
      </c>
    </row>
    <row r="940" spans="1:29" x14ac:dyDescent="0.25">
      <c r="A940" s="7" t="s">
        <v>1902</v>
      </c>
      <c r="B940" s="11">
        <v>8018017</v>
      </c>
      <c r="C940" s="8">
        <v>34695</v>
      </c>
      <c r="D940" s="8">
        <v>5.7869146069999999</v>
      </c>
      <c r="E940" s="8">
        <v>5.8447997540000003</v>
      </c>
      <c r="F940" s="8">
        <v>5.8368593390000001</v>
      </c>
      <c r="G940" s="8">
        <v>5.8488745260000004</v>
      </c>
      <c r="H940" s="8">
        <v>5.8278424449999999</v>
      </c>
      <c r="I940" s="8">
        <v>5.6979768230000003</v>
      </c>
      <c r="J940" s="8">
        <v>5.3866913869999999</v>
      </c>
      <c r="K940" s="8">
        <v>200</v>
      </c>
      <c r="L940" s="8">
        <v>5.9452441269999996</v>
      </c>
      <c r="M940" s="8">
        <v>1.1508903349999999</v>
      </c>
      <c r="N940" s="8">
        <v>650.14458549999995</v>
      </c>
      <c r="O940" s="8">
        <v>3.1349999999999998</v>
      </c>
      <c r="P940" s="8">
        <v>32</v>
      </c>
      <c r="Q940" s="8">
        <v>32</v>
      </c>
      <c r="R940" s="8" t="s">
        <v>26</v>
      </c>
      <c r="S940" s="8">
        <v>25</v>
      </c>
      <c r="T940" s="8" t="s">
        <v>27</v>
      </c>
      <c r="U940" s="8">
        <v>9.14</v>
      </c>
      <c r="V940" s="13">
        <v>541.01</v>
      </c>
      <c r="W940" s="9">
        <v>351.734722201355</v>
      </c>
      <c r="X940" t="e">
        <f>VLOOKUP(B940,[1]Daphnia!F$2:J$1059,5,FALSE)</f>
        <v>#N/A</v>
      </c>
      <c r="Y940" t="s">
        <v>27</v>
      </c>
      <c r="Z940" t="s">
        <v>27</v>
      </c>
      <c r="AA940" t="s">
        <v>27</v>
      </c>
      <c r="AB940" t="s">
        <v>5363</v>
      </c>
      <c r="AC940" t="s">
        <v>5363</v>
      </c>
    </row>
    <row r="941" spans="1:29" x14ac:dyDescent="0.25">
      <c r="A941" s="7" t="s">
        <v>1904</v>
      </c>
      <c r="B941" s="8">
        <v>27178161</v>
      </c>
      <c r="C941" s="8">
        <v>27924</v>
      </c>
      <c r="D941" s="8">
        <v>5.8575599880000002</v>
      </c>
      <c r="E941" s="8">
        <v>5.910706083</v>
      </c>
      <c r="F941" s="8">
        <v>5.8325142149999998</v>
      </c>
      <c r="G941" s="8">
        <v>5.8871709189999999</v>
      </c>
      <c r="H941" s="8">
        <v>5.8893935260000001</v>
      </c>
      <c r="I941" s="8">
        <v>5.8871785929999998</v>
      </c>
      <c r="J941" s="8">
        <v>5.5274467820000002</v>
      </c>
      <c r="K941" s="8">
        <v>200</v>
      </c>
      <c r="L941" s="8">
        <v>5.9507704840000004</v>
      </c>
      <c r="M941" s="8">
        <v>2.6006225930000002</v>
      </c>
      <c r="N941" s="8">
        <v>389.41802439999998</v>
      </c>
      <c r="O941" s="8">
        <v>3.1349999999999998</v>
      </c>
      <c r="P941" s="8" t="s">
        <v>26</v>
      </c>
      <c r="Q941" s="8" t="s">
        <v>26</v>
      </c>
      <c r="R941" s="8" t="s">
        <v>26</v>
      </c>
      <c r="S941" s="8" t="s">
        <v>27</v>
      </c>
      <c r="T941" s="8" t="s">
        <v>27</v>
      </c>
      <c r="U941" s="8" t="s">
        <v>27</v>
      </c>
      <c r="V941" s="13">
        <v>426.68200000000002</v>
      </c>
      <c r="W941" s="9">
        <v>166.1576614870408</v>
      </c>
      <c r="X941" t="e">
        <f>VLOOKUP(B941,[1]Daphnia!F$2:J$1059,5,FALSE)</f>
        <v>#N/A</v>
      </c>
      <c r="Y941" t="s">
        <v>27</v>
      </c>
      <c r="Z941" t="s">
        <v>27</v>
      </c>
      <c r="AA941" t="s">
        <v>27</v>
      </c>
      <c r="AB941" t="s">
        <v>5363</v>
      </c>
      <c r="AC941" t="s">
        <v>5363</v>
      </c>
    </row>
    <row r="942" spans="1:29" ht="30" x14ac:dyDescent="0.25">
      <c r="A942" s="7" t="s">
        <v>1906</v>
      </c>
      <c r="B942" s="8">
        <v>66456539</v>
      </c>
      <c r="C942" s="8">
        <v>47527</v>
      </c>
      <c r="D942" s="8">
        <v>5.8886968020000001</v>
      </c>
      <c r="E942" s="8">
        <v>5.9042471330000001</v>
      </c>
      <c r="F942" s="8">
        <v>5.8665452309999999</v>
      </c>
      <c r="G942" s="8">
        <v>5.8333864459999996</v>
      </c>
      <c r="H942" s="8">
        <v>5.8978122580000001</v>
      </c>
      <c r="I942" s="8">
        <v>5.9027056839999998</v>
      </c>
      <c r="J942" s="8">
        <v>5.5876911759999999</v>
      </c>
      <c r="K942" s="8">
        <v>200</v>
      </c>
      <c r="L942" s="8">
        <v>5.9537592640000003</v>
      </c>
      <c r="M942" s="8">
        <v>2.6100001349999999</v>
      </c>
      <c r="N942" s="8">
        <v>417.30432039999999</v>
      </c>
      <c r="O942" s="8">
        <v>3.1349999999999998</v>
      </c>
      <c r="P942" s="8" t="s">
        <v>26</v>
      </c>
      <c r="Q942" s="8" t="s">
        <v>26</v>
      </c>
      <c r="R942" s="8" t="s">
        <v>26</v>
      </c>
      <c r="S942" s="8" t="s">
        <v>27</v>
      </c>
      <c r="T942" s="8" t="s">
        <v>27</v>
      </c>
      <c r="U942" s="8" t="s">
        <v>27</v>
      </c>
      <c r="V942" s="13">
        <v>0</v>
      </c>
      <c r="W942" s="9">
        <v>0</v>
      </c>
      <c r="X942" t="e">
        <f>VLOOKUP(B942,[1]Daphnia!F$2:J$1059,5,FALSE)</f>
        <v>#N/A</v>
      </c>
      <c r="Y942" t="s">
        <v>27</v>
      </c>
      <c r="Z942" t="s">
        <v>27</v>
      </c>
      <c r="AA942" t="s">
        <v>27</v>
      </c>
      <c r="AB942" t="s">
        <v>5363</v>
      </c>
      <c r="AC942" t="s">
        <v>5363</v>
      </c>
    </row>
    <row r="943" spans="1:29" ht="30" x14ac:dyDescent="0.25">
      <c r="A943" s="7" t="s">
        <v>1908</v>
      </c>
      <c r="B943" s="8">
        <v>34590948</v>
      </c>
      <c r="C943" s="8">
        <v>27983</v>
      </c>
      <c r="D943" s="8">
        <v>5.8980927359999997</v>
      </c>
      <c r="E943" s="8">
        <v>5.8966818620000003</v>
      </c>
      <c r="F943" s="8">
        <v>5.8788370209999998</v>
      </c>
      <c r="G943" s="8">
        <v>5.846470482</v>
      </c>
      <c r="H943" s="8">
        <v>5.9219887570000003</v>
      </c>
      <c r="I943" s="8">
        <v>5.8180627469999999</v>
      </c>
      <c r="J943" s="8">
        <v>5.6613260370000003</v>
      </c>
      <c r="K943" s="8">
        <v>200</v>
      </c>
      <c r="L943" s="8">
        <v>5.9994817810000001</v>
      </c>
      <c r="M943" s="8">
        <v>0.29343514199999998</v>
      </c>
      <c r="N943" s="8">
        <v>1000</v>
      </c>
      <c r="O943" s="8">
        <v>5.353464486</v>
      </c>
      <c r="P943" s="8">
        <v>6.4000000000000003E-3</v>
      </c>
      <c r="Q943" s="8">
        <v>6.4000000000000003E-3</v>
      </c>
      <c r="R943" s="8" t="s">
        <v>26</v>
      </c>
      <c r="S943" s="8" t="s">
        <v>27</v>
      </c>
      <c r="T943" s="8" t="s">
        <v>27</v>
      </c>
      <c r="U943" s="8" t="s">
        <v>27</v>
      </c>
      <c r="V943" s="13">
        <v>148.19999999999999</v>
      </c>
      <c r="W943" s="9">
        <v>148.19999999999999</v>
      </c>
      <c r="X943" t="e">
        <f>VLOOKUP(B943,[1]Daphnia!F$2:J$1059,5,FALSE)</f>
        <v>#N/A</v>
      </c>
      <c r="Y943" t="s">
        <v>27</v>
      </c>
      <c r="Z943" t="s">
        <v>27</v>
      </c>
      <c r="AA943" t="s">
        <v>27</v>
      </c>
      <c r="AB943" t="s">
        <v>5363</v>
      </c>
      <c r="AC943" t="s">
        <v>5363</v>
      </c>
    </row>
    <row r="944" spans="1:29" ht="30" x14ac:dyDescent="0.25">
      <c r="A944" s="7" t="s">
        <v>1910</v>
      </c>
      <c r="B944" s="8">
        <v>166412788</v>
      </c>
      <c r="C944" s="8">
        <v>47395</v>
      </c>
      <c r="D944" s="8">
        <v>5.9172808139999997</v>
      </c>
      <c r="E944" s="8">
        <v>5.9659355090000004</v>
      </c>
      <c r="F944" s="8">
        <v>5.8709875389999997</v>
      </c>
      <c r="G944" s="8">
        <v>5.8956355580000004</v>
      </c>
      <c r="H944" s="8">
        <v>5.8674916870000002</v>
      </c>
      <c r="I944" s="8">
        <v>5.8363980199999999</v>
      </c>
      <c r="J944" s="8">
        <v>5.6569830120000004</v>
      </c>
      <c r="K944" s="8">
        <v>200</v>
      </c>
      <c r="L944" s="8">
        <v>5.9923449790000003</v>
      </c>
      <c r="M944" s="8">
        <v>0.43481535199999999</v>
      </c>
      <c r="N944" s="8">
        <v>1000</v>
      </c>
      <c r="O944" s="8">
        <v>5.1947076409999999</v>
      </c>
      <c r="P944" s="8" t="s">
        <v>26</v>
      </c>
      <c r="Q944" s="8" t="s">
        <v>26</v>
      </c>
      <c r="R944" s="8" t="s">
        <v>26</v>
      </c>
      <c r="S944" s="8" t="s">
        <v>27</v>
      </c>
      <c r="T944" s="8" t="s">
        <v>27</v>
      </c>
      <c r="U944" s="8" t="s">
        <v>27</v>
      </c>
      <c r="V944" s="13">
        <v>424.666</v>
      </c>
      <c r="W944" s="9">
        <v>424.666</v>
      </c>
      <c r="X944" t="e">
        <f>VLOOKUP(B944,[1]Daphnia!F$2:J$1059,5,FALSE)</f>
        <v>#N/A</v>
      </c>
      <c r="Y944" t="s">
        <v>27</v>
      </c>
      <c r="Z944" t="s">
        <v>27</v>
      </c>
      <c r="AA944" t="s">
        <v>27</v>
      </c>
      <c r="AB944" t="s">
        <v>5363</v>
      </c>
      <c r="AC944" t="s">
        <v>5363</v>
      </c>
    </row>
    <row r="945" spans="1:29" x14ac:dyDescent="0.25">
      <c r="A945" s="7" t="s">
        <v>1912</v>
      </c>
      <c r="B945" s="8">
        <v>1401554</v>
      </c>
      <c r="C945" s="8">
        <v>26076</v>
      </c>
      <c r="D945" s="8">
        <v>5.9529613320000001</v>
      </c>
      <c r="E945" s="8">
        <v>5.9807471359999997</v>
      </c>
      <c r="F945" s="8">
        <v>5.9552643669999998</v>
      </c>
      <c r="G945" s="8">
        <v>5.9177901129999997</v>
      </c>
      <c r="H945" s="8">
        <v>5.8597173939999996</v>
      </c>
      <c r="I945" s="8">
        <v>5.6786291179999999</v>
      </c>
      <c r="J945" s="8">
        <v>5.3386046800000004</v>
      </c>
      <c r="K945" s="8">
        <v>200</v>
      </c>
      <c r="L945" s="8">
        <v>5.9866862579999998</v>
      </c>
      <c r="M945" s="8">
        <v>1.1663913429999999</v>
      </c>
      <c r="N945" s="8">
        <v>582.57583020000004</v>
      </c>
      <c r="O945" s="8">
        <v>3.1349999999999998</v>
      </c>
      <c r="P945" s="8">
        <v>19.52</v>
      </c>
      <c r="Q945" s="8">
        <v>19.52</v>
      </c>
      <c r="R945" s="8" t="s">
        <v>26</v>
      </c>
      <c r="S945" s="8" t="s">
        <v>27</v>
      </c>
      <c r="T945" s="8" t="s">
        <v>27</v>
      </c>
      <c r="U945" s="8" t="s">
        <v>27</v>
      </c>
      <c r="V945" s="13">
        <v>1701.2059999999999</v>
      </c>
      <c r="W945" s="9">
        <v>991.08149779122118</v>
      </c>
      <c r="X945" t="e">
        <f>VLOOKUP(B945,[1]Daphnia!F$2:J$1059,5,FALSE)</f>
        <v>#N/A</v>
      </c>
      <c r="Y945" t="s">
        <v>27</v>
      </c>
      <c r="Z945" t="s">
        <v>27</v>
      </c>
      <c r="AA945" t="s">
        <v>27</v>
      </c>
      <c r="AB945" t="s">
        <v>5363</v>
      </c>
      <c r="AC945" t="s">
        <v>5363</v>
      </c>
    </row>
    <row r="946" spans="1:29" x14ac:dyDescent="0.25">
      <c r="A946" s="7" t="s">
        <v>1914</v>
      </c>
      <c r="B946" s="8">
        <v>91082176</v>
      </c>
      <c r="C946" s="8">
        <v>47526</v>
      </c>
      <c r="D946" s="8">
        <v>6.0587237979999999</v>
      </c>
      <c r="E946" s="8">
        <v>6.0244774120000004</v>
      </c>
      <c r="F946" s="8">
        <v>5.8886616439999999</v>
      </c>
      <c r="G946" s="8">
        <v>5.9995506709999997</v>
      </c>
      <c r="H946" s="8">
        <v>5.9273194079999998</v>
      </c>
      <c r="I946" s="8">
        <v>5.9561826030000002</v>
      </c>
      <c r="J946" s="8">
        <v>3.6520627480000001</v>
      </c>
      <c r="K946" s="8">
        <v>200</v>
      </c>
      <c r="L946" s="8">
        <v>5.9907878669999999</v>
      </c>
      <c r="M946" s="8">
        <v>8.3230342309999994</v>
      </c>
      <c r="N946" s="8">
        <v>168.85232439999999</v>
      </c>
      <c r="O946" s="8">
        <v>3.1357157500000001</v>
      </c>
      <c r="P946" s="8">
        <v>3.2</v>
      </c>
      <c r="Q946" s="8">
        <v>3.2</v>
      </c>
      <c r="R946" s="8" t="s">
        <v>26</v>
      </c>
      <c r="S946" s="8" t="s">
        <v>27</v>
      </c>
      <c r="T946" s="8" t="s">
        <v>27</v>
      </c>
      <c r="U946" s="8" t="s">
        <v>27</v>
      </c>
      <c r="V946" s="13">
        <v>368.57400000000001</v>
      </c>
      <c r="W946" s="9">
        <v>62.234576613405594</v>
      </c>
      <c r="X946" t="e">
        <f>VLOOKUP(B946,[1]Daphnia!F$2:J$1059,5,FALSE)</f>
        <v>#N/A</v>
      </c>
      <c r="Y946" t="s">
        <v>27</v>
      </c>
      <c r="Z946" t="s">
        <v>27</v>
      </c>
      <c r="AA946" t="s">
        <v>27</v>
      </c>
      <c r="AB946" t="s">
        <v>5363</v>
      </c>
      <c r="AC946" t="s">
        <v>5363</v>
      </c>
    </row>
    <row r="947" spans="1:29" x14ac:dyDescent="0.25">
      <c r="A947" s="7" t="s">
        <v>1916</v>
      </c>
      <c r="B947" s="8">
        <v>7786347</v>
      </c>
      <c r="C947" s="8">
        <v>32683</v>
      </c>
      <c r="D947" s="8">
        <v>6.1581097050000002</v>
      </c>
      <c r="E947" s="8">
        <v>6.2102018460000004</v>
      </c>
      <c r="F947" s="8">
        <v>6.2205888429999998</v>
      </c>
      <c r="G947" s="8">
        <v>6.2892880780000002</v>
      </c>
      <c r="H947" s="8">
        <v>4.9926584610000004</v>
      </c>
      <c r="I947" s="8">
        <v>5.7389970359999998</v>
      </c>
      <c r="J947" s="8">
        <v>3.884881762</v>
      </c>
      <c r="K947" s="8">
        <v>200</v>
      </c>
      <c r="L947" s="8">
        <v>6.0062240329999996</v>
      </c>
      <c r="M947" s="8">
        <v>3.8837525070000001</v>
      </c>
      <c r="N947" s="8">
        <v>155.8667476</v>
      </c>
      <c r="O947" s="8">
        <v>3.1349999999999998</v>
      </c>
      <c r="P947" s="8" t="s">
        <v>26</v>
      </c>
      <c r="Q947" s="8" t="s">
        <v>26</v>
      </c>
      <c r="R947" s="8" t="s">
        <v>26</v>
      </c>
      <c r="S947" s="8">
        <v>11.5</v>
      </c>
      <c r="T947" s="8">
        <v>0.28599999999999998</v>
      </c>
      <c r="U947" s="8">
        <v>55.8</v>
      </c>
      <c r="V947" s="13">
        <v>224.149</v>
      </c>
      <c r="W947" s="9">
        <v>34.937375607792397</v>
      </c>
      <c r="X947" t="e">
        <f>VLOOKUP(B947,[1]Daphnia!F$2:J$1059,5,FALSE)</f>
        <v>#N/A</v>
      </c>
      <c r="Y947" t="s">
        <v>27</v>
      </c>
      <c r="Z947" t="s">
        <v>27</v>
      </c>
      <c r="AA947" t="s">
        <v>27</v>
      </c>
      <c r="AB947" t="s">
        <v>5363</v>
      </c>
      <c r="AC947" t="s">
        <v>5363</v>
      </c>
    </row>
    <row r="948" spans="1:29" ht="30" x14ac:dyDescent="0.25">
      <c r="A948" s="7" t="s">
        <v>1918</v>
      </c>
      <c r="B948" s="8">
        <v>25498491</v>
      </c>
      <c r="C948" s="8">
        <v>29329</v>
      </c>
      <c r="D948" s="8">
        <v>5.7149528529999998</v>
      </c>
      <c r="E948" s="8">
        <v>6.0114726950000001</v>
      </c>
      <c r="F948" s="8">
        <v>5.8777737200000004</v>
      </c>
      <c r="G948" s="8">
        <v>5.8863511400000004</v>
      </c>
      <c r="H948" s="8">
        <v>5.9068849319999996</v>
      </c>
      <c r="I948" s="8">
        <v>5.8995914279999999</v>
      </c>
      <c r="J948" s="8">
        <v>5.7190982909999999</v>
      </c>
      <c r="K948" s="8" t="s">
        <v>25</v>
      </c>
      <c r="L948" s="8">
        <v>5.953963667</v>
      </c>
      <c r="M948" s="8">
        <v>1.6304736019999999</v>
      </c>
      <c r="N948" s="8">
        <v>888.20409830000006</v>
      </c>
      <c r="O948" s="8">
        <v>3.1349999999999998</v>
      </c>
      <c r="P948" s="8" t="s">
        <v>26</v>
      </c>
      <c r="Q948" s="8" t="s">
        <v>26</v>
      </c>
      <c r="R948" s="8" t="s">
        <v>26</v>
      </c>
      <c r="S948" s="8" t="s">
        <v>27</v>
      </c>
      <c r="T948" s="8" t="s">
        <v>27</v>
      </c>
      <c r="U948" s="8" t="s">
        <v>27</v>
      </c>
      <c r="V948" s="13">
        <v>206.28</v>
      </c>
      <c r="W948" s="9">
        <v>183.21874139732401</v>
      </c>
      <c r="X948" t="e">
        <f>VLOOKUP(B948,[1]Daphnia!F$2:J$1059,5,FALSE)</f>
        <v>#N/A</v>
      </c>
      <c r="Y948" t="s">
        <v>27</v>
      </c>
      <c r="Z948" t="s">
        <v>27</v>
      </c>
      <c r="AA948" t="s">
        <v>27</v>
      </c>
      <c r="AB948" t="s">
        <v>5363</v>
      </c>
      <c r="AC948" t="s">
        <v>5363</v>
      </c>
    </row>
    <row r="949" spans="1:29" x14ac:dyDescent="0.25">
      <c r="A949" s="7" t="s">
        <v>1920</v>
      </c>
      <c r="B949" s="8">
        <v>25265718</v>
      </c>
      <c r="C949" s="8">
        <v>27856</v>
      </c>
      <c r="D949" s="8">
        <v>5.7384318939999996</v>
      </c>
      <c r="E949" s="8">
        <v>5.7348341759999997</v>
      </c>
      <c r="F949" s="8">
        <v>5.789741394</v>
      </c>
      <c r="G949" s="8">
        <v>5.871333978</v>
      </c>
      <c r="H949" s="8">
        <v>5.736687227</v>
      </c>
      <c r="I949" s="8">
        <v>5.6646067740000001</v>
      </c>
      <c r="J949" s="8">
        <v>5.8661732170000001</v>
      </c>
      <c r="K949" s="8" t="s">
        <v>25</v>
      </c>
      <c r="L949" s="8">
        <v>6.000741004</v>
      </c>
      <c r="M949" s="10">
        <v>1.1900000000000001E-16</v>
      </c>
      <c r="N949" s="8">
        <v>406.93180260000003</v>
      </c>
      <c r="O949" s="8">
        <v>5.5483661709999996</v>
      </c>
      <c r="P949" s="8">
        <v>6.4000000000000001E-2</v>
      </c>
      <c r="Q949" s="8" t="s">
        <v>26</v>
      </c>
      <c r="R949" s="8">
        <v>6.4000000000000001E-2</v>
      </c>
      <c r="S949" s="8" t="s">
        <v>27</v>
      </c>
      <c r="T949" s="8" t="s">
        <v>27</v>
      </c>
      <c r="U949" s="8" t="s">
        <v>27</v>
      </c>
      <c r="V949" s="13">
        <v>134.16999999999999</v>
      </c>
      <c r="W949" s="9">
        <v>54.598039954841994</v>
      </c>
      <c r="X949" t="e">
        <f>VLOOKUP(B949,[1]Daphnia!F$2:J$1059,5,FALSE)</f>
        <v>#N/A</v>
      </c>
      <c r="Y949" t="s">
        <v>27</v>
      </c>
      <c r="Z949" t="s">
        <v>27</v>
      </c>
      <c r="AA949" t="s">
        <v>27</v>
      </c>
      <c r="AB949" t="s">
        <v>5363</v>
      </c>
      <c r="AC949" t="s">
        <v>5363</v>
      </c>
    </row>
    <row r="950" spans="1:29" x14ac:dyDescent="0.25">
      <c r="A950" s="7" t="s">
        <v>1922</v>
      </c>
      <c r="B950" s="8">
        <v>53894238</v>
      </c>
      <c r="C950" s="8">
        <v>28033</v>
      </c>
      <c r="D950" s="8">
        <v>5.9413501599999998</v>
      </c>
      <c r="E950" s="8">
        <v>5.8859173550000001</v>
      </c>
      <c r="F950" s="8">
        <v>5.942967618</v>
      </c>
      <c r="G950" s="8">
        <v>5.8641503349999997</v>
      </c>
      <c r="H950" s="8">
        <v>5.8079747490000004</v>
      </c>
      <c r="I950" s="8">
        <v>5.7335665669999996</v>
      </c>
      <c r="J950" s="8">
        <v>5.6830284999999998</v>
      </c>
      <c r="K950" s="8" t="s">
        <v>25</v>
      </c>
      <c r="L950" s="8">
        <v>6.0009217650000002</v>
      </c>
      <c r="M950" s="8">
        <v>0.37018801600000001</v>
      </c>
      <c r="N950" s="8">
        <v>999.99999990000003</v>
      </c>
      <c r="O950" s="8">
        <v>5.1440090959999996</v>
      </c>
      <c r="P950" s="8">
        <v>6.4000000000000001E-2</v>
      </c>
      <c r="Q950" s="8" t="s">
        <v>26</v>
      </c>
      <c r="R950" s="8">
        <v>6.4000000000000001E-2</v>
      </c>
      <c r="S950" s="8" t="s">
        <v>27</v>
      </c>
      <c r="T950" s="8" t="s">
        <v>27</v>
      </c>
      <c r="U950" s="8" t="s">
        <v>27</v>
      </c>
      <c r="V950" s="13">
        <v>588.87</v>
      </c>
      <c r="W950" s="9">
        <v>588.86999994111295</v>
      </c>
      <c r="X950" t="e">
        <f>VLOOKUP(B950,[1]Daphnia!F$2:J$1059,5,FALSE)</f>
        <v>#N/A</v>
      </c>
      <c r="Y950" t="s">
        <v>27</v>
      </c>
      <c r="Z950" t="s">
        <v>27</v>
      </c>
      <c r="AA950" t="s">
        <v>27</v>
      </c>
      <c r="AB950" t="s">
        <v>5363</v>
      </c>
      <c r="AC950" t="s">
        <v>5363</v>
      </c>
    </row>
    <row r="951" spans="1:29" x14ac:dyDescent="0.25">
      <c r="A951" s="7" t="s">
        <v>1924</v>
      </c>
      <c r="B951" s="8">
        <v>33703081</v>
      </c>
      <c r="C951" s="8">
        <v>27982</v>
      </c>
      <c r="D951" s="8">
        <v>5.9422770209999998</v>
      </c>
      <c r="E951" s="8">
        <v>5.9808437909999999</v>
      </c>
      <c r="F951" s="8">
        <v>5.9340388620000004</v>
      </c>
      <c r="G951" s="8">
        <v>5.9244162530000004</v>
      </c>
      <c r="H951" s="8">
        <v>5.866030919</v>
      </c>
      <c r="I951" s="8">
        <v>5.9053269750000004</v>
      </c>
      <c r="J951" s="8">
        <v>5.6852353510000002</v>
      </c>
      <c r="K951" s="8" t="s">
        <v>25</v>
      </c>
      <c r="L951" s="8">
        <v>5.9827895480000004</v>
      </c>
      <c r="M951" s="8">
        <v>1.002013652</v>
      </c>
      <c r="N951" s="8">
        <v>1000</v>
      </c>
      <c r="O951" s="8">
        <v>4.3116769440000002</v>
      </c>
      <c r="P951" s="8" t="s">
        <v>26</v>
      </c>
      <c r="Q951" s="8" t="s">
        <v>26</v>
      </c>
      <c r="R951" s="8" t="s">
        <v>26</v>
      </c>
      <c r="S951" s="8" t="s">
        <v>27</v>
      </c>
      <c r="T951" s="8" t="s">
        <v>27</v>
      </c>
      <c r="U951" s="8" t="s">
        <v>27</v>
      </c>
      <c r="V951" s="13">
        <v>398.62799999999999</v>
      </c>
      <c r="W951" s="9">
        <v>398.62799999999999</v>
      </c>
      <c r="X951" t="e">
        <f>VLOOKUP(B951,[1]Daphnia!F$2:J$1059,5,FALSE)</f>
        <v>#N/A</v>
      </c>
      <c r="Y951" t="s">
        <v>27</v>
      </c>
      <c r="Z951" t="s">
        <v>27</v>
      </c>
      <c r="AA951" t="s">
        <v>27</v>
      </c>
      <c r="AB951" t="s">
        <v>5363</v>
      </c>
      <c r="AC951" t="s">
        <v>5363</v>
      </c>
    </row>
    <row r="952" spans="1:29" ht="60" x14ac:dyDescent="0.25">
      <c r="A952" s="7" t="s">
        <v>1926</v>
      </c>
      <c r="B952" s="8" t="s">
        <v>1927</v>
      </c>
      <c r="C952" s="8">
        <v>34742</v>
      </c>
      <c r="D952" s="8">
        <v>4.6212275509999996</v>
      </c>
      <c r="E952" s="8">
        <v>3.9577283460000001</v>
      </c>
      <c r="F952" s="8">
        <v>3.481625244</v>
      </c>
      <c r="G952" s="8">
        <v>3.5828147019999999</v>
      </c>
      <c r="H952" s="8">
        <v>3.6676539359999998</v>
      </c>
      <c r="I952" s="8">
        <v>3.6190281999999998</v>
      </c>
      <c r="J952" s="8">
        <v>3.0632995059999999</v>
      </c>
      <c r="K952" s="8">
        <v>0.5</v>
      </c>
      <c r="L952" s="8">
        <v>5.9990446979999996</v>
      </c>
      <c r="M952" s="8">
        <v>6.4820956020000002</v>
      </c>
      <c r="N952" s="8">
        <v>3.340813426</v>
      </c>
      <c r="O952" s="8">
        <v>3.261209569</v>
      </c>
      <c r="P952" s="8">
        <v>6.24</v>
      </c>
      <c r="Q952" s="8">
        <v>62.4</v>
      </c>
      <c r="R952" s="8">
        <v>6.24</v>
      </c>
      <c r="S952" s="8">
        <v>40</v>
      </c>
      <c r="T952" s="8">
        <v>1.8799999999999999E-3</v>
      </c>
      <c r="U952" s="8" t="s">
        <v>27</v>
      </c>
      <c r="V952" s="14">
        <v>102.133</v>
      </c>
      <c r="W952" s="9">
        <v>0.34120729763765795</v>
      </c>
      <c r="X952" t="e">
        <f>VLOOKUP(B952,[1]Daphnia!F$2:J$1059,5,FALSE)</f>
        <v>#N/A</v>
      </c>
      <c r="Y952" t="s">
        <v>27</v>
      </c>
      <c r="Z952" t="s">
        <v>27</v>
      </c>
      <c r="AA952" t="s">
        <v>27</v>
      </c>
      <c r="AB952" t="s">
        <v>5363</v>
      </c>
      <c r="AC952" t="s">
        <v>5363</v>
      </c>
    </row>
    <row r="953" spans="1:29" ht="30" x14ac:dyDescent="0.25">
      <c r="A953" s="7" t="s">
        <v>1928</v>
      </c>
      <c r="B953" s="8" t="s">
        <v>1929</v>
      </c>
      <c r="C953" s="8">
        <v>47338</v>
      </c>
      <c r="D953" s="8">
        <v>5.6867033329999996</v>
      </c>
      <c r="E953" s="8">
        <v>5.7367191660000003</v>
      </c>
      <c r="F953" s="8">
        <v>5.4956568639999999</v>
      </c>
      <c r="G953" s="8">
        <v>5.4508287979999999</v>
      </c>
      <c r="H953" s="8">
        <v>4.5284340749999998</v>
      </c>
      <c r="I953" s="8">
        <v>4.0832677469999998</v>
      </c>
      <c r="J953" s="8">
        <v>3.9605059900000001</v>
      </c>
      <c r="K953" s="8">
        <v>5</v>
      </c>
      <c r="L953" s="8">
        <v>5.9786869039999999</v>
      </c>
      <c r="M953" s="8">
        <v>0.72445991600000004</v>
      </c>
      <c r="N953" s="8">
        <v>48.607968079999999</v>
      </c>
      <c r="O953" s="8">
        <v>3.1349999999999998</v>
      </c>
      <c r="P953" s="8">
        <v>64</v>
      </c>
      <c r="Q953" s="8" t="s">
        <v>26</v>
      </c>
      <c r="R953" s="8">
        <v>64</v>
      </c>
      <c r="S953" s="8" t="s">
        <v>27</v>
      </c>
      <c r="T953" s="8" t="s">
        <v>27</v>
      </c>
      <c r="U953" s="8" t="s">
        <v>27</v>
      </c>
      <c r="V953" s="14">
        <v>308.89400000000001</v>
      </c>
      <c r="W953" s="9">
        <v>15.014709692103521</v>
      </c>
      <c r="X953" t="e">
        <f>VLOOKUP(B953,[1]Daphnia!F$2:J$1059,5,FALSE)</f>
        <v>#N/A</v>
      </c>
      <c r="Y953" t="s">
        <v>27</v>
      </c>
      <c r="Z953" t="s">
        <v>27</v>
      </c>
      <c r="AA953" t="s">
        <v>27</v>
      </c>
      <c r="AB953" t="s">
        <v>5363</v>
      </c>
      <c r="AC953" t="s">
        <v>5363</v>
      </c>
    </row>
    <row r="954" spans="1:29" ht="60" x14ac:dyDescent="0.25">
      <c r="A954" s="7" t="s">
        <v>1930</v>
      </c>
      <c r="B954" s="8" t="s">
        <v>1931</v>
      </c>
      <c r="C954" s="8">
        <v>47367</v>
      </c>
      <c r="D954" s="8">
        <v>5.7404599650000003</v>
      </c>
      <c r="E954" s="8">
        <v>5.6986199170000003</v>
      </c>
      <c r="F954" s="8">
        <v>5.6721784050000004</v>
      </c>
      <c r="G954" s="8">
        <v>5.5671699779999999</v>
      </c>
      <c r="H954" s="8">
        <v>4.8235140090000002</v>
      </c>
      <c r="I954" s="8">
        <v>4.303598343</v>
      </c>
      <c r="J954" s="8">
        <v>3.469486555</v>
      </c>
      <c r="K954" s="8">
        <v>10</v>
      </c>
      <c r="L954" s="8">
        <v>5.9653021749999997</v>
      </c>
      <c r="M954" s="8">
        <v>0.78560418700000001</v>
      </c>
      <c r="N954" s="8">
        <v>72.609072789999999</v>
      </c>
      <c r="O954" s="8">
        <v>3.1349999999999998</v>
      </c>
      <c r="P954" s="8">
        <v>0.2432</v>
      </c>
      <c r="Q954" s="8">
        <v>24.32</v>
      </c>
      <c r="R954" s="8">
        <v>0.2432</v>
      </c>
      <c r="S954" s="8" t="s">
        <v>27</v>
      </c>
      <c r="T954" s="8" t="s">
        <v>27</v>
      </c>
      <c r="U954" s="8" t="s">
        <v>27</v>
      </c>
      <c r="V954" s="14">
        <v>390.846</v>
      </c>
      <c r="W954" s="9">
        <v>28.378965663680336</v>
      </c>
      <c r="X954" t="e">
        <f>VLOOKUP(B954,[1]Daphnia!F$2:J$1059,5,FALSE)</f>
        <v>#N/A</v>
      </c>
      <c r="Y954" t="s">
        <v>27</v>
      </c>
      <c r="Z954" t="s">
        <v>27</v>
      </c>
      <c r="AA954" t="s">
        <v>27</v>
      </c>
      <c r="AB954" t="s">
        <v>5363</v>
      </c>
      <c r="AC954" t="s">
        <v>5363</v>
      </c>
    </row>
    <row r="955" spans="1:29" ht="60" x14ac:dyDescent="0.25">
      <c r="A955" s="7" t="s">
        <v>1932</v>
      </c>
      <c r="B955" s="8" t="s">
        <v>1933</v>
      </c>
      <c r="C955" s="8">
        <v>47364</v>
      </c>
      <c r="D955" s="8">
        <v>5.8373920379999999</v>
      </c>
      <c r="E955" s="8">
        <v>5.834679811</v>
      </c>
      <c r="F955" s="8">
        <v>5.7819760520000001</v>
      </c>
      <c r="G955" s="8">
        <v>5.6393893650000004</v>
      </c>
      <c r="H955" s="8">
        <v>5.6080820080000002</v>
      </c>
      <c r="I955" s="8">
        <v>5.0884830269999997</v>
      </c>
      <c r="J955" s="8">
        <v>4.3402169439999998</v>
      </c>
      <c r="K955" s="8">
        <v>10</v>
      </c>
      <c r="L955" s="8">
        <v>5.9294690000000001</v>
      </c>
      <c r="M955" s="8">
        <v>1.509505519</v>
      </c>
      <c r="N955" s="8">
        <v>171.2847256</v>
      </c>
      <c r="O955" s="8">
        <v>3.1349999999999998</v>
      </c>
      <c r="P955" s="8">
        <v>9.4999999999999998E-3</v>
      </c>
      <c r="Q955" s="8">
        <v>9.4999999999999998E-3</v>
      </c>
      <c r="R955" s="8">
        <v>0.95120000000000005</v>
      </c>
      <c r="S955" s="8" t="s">
        <v>27</v>
      </c>
      <c r="T955" s="8" t="s">
        <v>27</v>
      </c>
      <c r="U955" s="8" t="s">
        <v>27</v>
      </c>
      <c r="V955" s="14">
        <v>178.06299999999999</v>
      </c>
      <c r="W955" s="9">
        <v>30.499472094512797</v>
      </c>
      <c r="X955" t="e">
        <f>VLOOKUP(B955,[1]Daphnia!F$2:J$1059,5,FALSE)</f>
        <v>#N/A</v>
      </c>
      <c r="Y955" t="s">
        <v>27</v>
      </c>
      <c r="Z955" t="s">
        <v>27</v>
      </c>
      <c r="AA955" t="s">
        <v>27</v>
      </c>
      <c r="AB955" t="s">
        <v>5363</v>
      </c>
      <c r="AC955" t="s">
        <v>5363</v>
      </c>
    </row>
    <row r="956" spans="1:29" ht="60" x14ac:dyDescent="0.25">
      <c r="A956" s="7" t="s">
        <v>1934</v>
      </c>
      <c r="B956" s="8">
        <v>330198919</v>
      </c>
      <c r="C956" s="8">
        <v>47394</v>
      </c>
      <c r="D956" s="8">
        <v>5.4786657639999996</v>
      </c>
      <c r="E956" s="8">
        <v>5.5994614179999997</v>
      </c>
      <c r="F956" s="8">
        <v>5.591578492</v>
      </c>
      <c r="G956" s="8">
        <v>5.6927246419999999</v>
      </c>
      <c r="H956" s="8">
        <v>5.6362331289999998</v>
      </c>
      <c r="I956" s="8">
        <v>5.5816263690000003</v>
      </c>
      <c r="J956" s="8">
        <v>5.5284054339999997</v>
      </c>
      <c r="K956" s="8">
        <v>50</v>
      </c>
      <c r="L956" s="8">
        <v>6.0015308689999998</v>
      </c>
      <c r="M956" s="10">
        <v>1.4399999999999999E-15</v>
      </c>
      <c r="N956" s="8">
        <v>914.44664569999998</v>
      </c>
      <c r="O956" s="8">
        <v>5.1716456600000003</v>
      </c>
      <c r="P956" s="8">
        <v>3.2000000000000001E-2</v>
      </c>
      <c r="Q956" s="8">
        <v>3.2000000000000001E-2</v>
      </c>
      <c r="R956" s="8" t="s">
        <v>26</v>
      </c>
      <c r="S956" s="8" t="s">
        <v>27</v>
      </c>
      <c r="T956" s="8" t="s">
        <v>27</v>
      </c>
      <c r="U956" s="8" t="s">
        <v>27</v>
      </c>
      <c r="V956" s="13">
        <v>500.673</v>
      </c>
      <c r="W956" s="9">
        <v>457.8387454425561</v>
      </c>
      <c r="X956" t="e">
        <f>VLOOKUP(B956,[1]Daphnia!F$2:J$1059,5,FALSE)</f>
        <v>#N/A</v>
      </c>
      <c r="Y956" t="s">
        <v>27</v>
      </c>
      <c r="Z956" t="s">
        <v>27</v>
      </c>
      <c r="AA956" t="s">
        <v>27</v>
      </c>
      <c r="AB956" t="s">
        <v>5363</v>
      </c>
      <c r="AC956" t="s">
        <v>5363</v>
      </c>
    </row>
    <row r="957" spans="1:29" ht="30" x14ac:dyDescent="0.25">
      <c r="A957" s="7" t="s">
        <v>1936</v>
      </c>
      <c r="B957" s="8">
        <v>41481667</v>
      </c>
      <c r="C957" s="8">
        <v>47598</v>
      </c>
      <c r="D957" s="8">
        <v>5.8671795649999998</v>
      </c>
      <c r="E957" s="8">
        <v>5.8784889290000004</v>
      </c>
      <c r="F957" s="8">
        <v>5.8977602210000004</v>
      </c>
      <c r="G957" s="8">
        <v>5.8903882019999996</v>
      </c>
      <c r="H957" s="8">
        <v>5.3910083740000001</v>
      </c>
      <c r="I957" s="8">
        <v>5.0978965069999997</v>
      </c>
      <c r="J957" s="8">
        <v>4.4908263689999997</v>
      </c>
      <c r="K957" s="8">
        <v>50</v>
      </c>
      <c r="L957" s="8">
        <v>5.9745278199999996</v>
      </c>
      <c r="M957" s="8">
        <v>1.060477726</v>
      </c>
      <c r="N957" s="8">
        <v>189.5903055</v>
      </c>
      <c r="O957" s="8">
        <v>3.1349999999999998</v>
      </c>
      <c r="P957" s="8" t="s">
        <v>26</v>
      </c>
      <c r="Q957" s="8" t="s">
        <v>26</v>
      </c>
      <c r="R957" s="8" t="s">
        <v>26</v>
      </c>
      <c r="S957" s="8" t="s">
        <v>27</v>
      </c>
      <c r="T957" s="8" t="s">
        <v>27</v>
      </c>
      <c r="U957" s="8" t="s">
        <v>27</v>
      </c>
      <c r="V957" s="13">
        <v>330.39800000000002</v>
      </c>
      <c r="W957" s="9">
        <v>62.640257756589001</v>
      </c>
      <c r="X957" t="e">
        <f>VLOOKUP(B957,[1]Daphnia!F$2:J$1059,5,FALSE)</f>
        <v>#N/A</v>
      </c>
      <c r="Y957" t="s">
        <v>27</v>
      </c>
      <c r="Z957" t="s">
        <v>27</v>
      </c>
      <c r="AA957" t="s">
        <v>27</v>
      </c>
      <c r="AB957" t="s">
        <v>5363</v>
      </c>
      <c r="AC957" t="s">
        <v>5363</v>
      </c>
    </row>
    <row r="958" spans="1:29" ht="60" x14ac:dyDescent="0.25">
      <c r="A958" s="7" t="s">
        <v>1938</v>
      </c>
      <c r="B958" s="8">
        <v>954397956</v>
      </c>
      <c r="C958" s="8">
        <v>47337</v>
      </c>
      <c r="D958" s="8">
        <v>5.8862290650000002</v>
      </c>
      <c r="E958" s="8">
        <v>5.863091013</v>
      </c>
      <c r="F958" s="8">
        <v>5.8190529409999998</v>
      </c>
      <c r="G958" s="8">
        <v>5.8372311750000003</v>
      </c>
      <c r="H958" s="8">
        <v>4.8356474079999998</v>
      </c>
      <c r="I958" s="8">
        <v>4.4244920219999999</v>
      </c>
      <c r="J958" s="8">
        <v>3.9400827619999998</v>
      </c>
      <c r="K958" s="8">
        <v>50</v>
      </c>
      <c r="L958" s="8">
        <v>5.9743996509999997</v>
      </c>
      <c r="M958" s="8">
        <v>1.2769046829999999</v>
      </c>
      <c r="N958" s="8">
        <v>57.862224259999998</v>
      </c>
      <c r="O958" s="8">
        <v>3.5659161159999999</v>
      </c>
      <c r="P958" s="8">
        <v>0.64</v>
      </c>
      <c r="Q958" s="8">
        <v>0.64</v>
      </c>
      <c r="R958" s="8" t="s">
        <v>26</v>
      </c>
      <c r="S958" s="8" t="s">
        <v>27</v>
      </c>
      <c r="T958" s="8" t="s">
        <v>27</v>
      </c>
      <c r="U958" s="8" t="s">
        <v>27</v>
      </c>
      <c r="V958" s="13">
        <v>560.654</v>
      </c>
      <c r="W958" s="9">
        <v>32.440687480266035</v>
      </c>
      <c r="X958" t="e">
        <f>VLOOKUP(B958,[1]Daphnia!F$2:J$1059,5,FALSE)</f>
        <v>#N/A</v>
      </c>
      <c r="Y958" t="s">
        <v>27</v>
      </c>
      <c r="Z958" t="s">
        <v>27</v>
      </c>
      <c r="AA958" t="s">
        <v>27</v>
      </c>
      <c r="AB958" t="s">
        <v>5363</v>
      </c>
      <c r="AC958" t="s">
        <v>5363</v>
      </c>
    </row>
    <row r="959" spans="1:29" ht="105" x14ac:dyDescent="0.25">
      <c r="A959" s="7" t="s">
        <v>1940</v>
      </c>
      <c r="B959" s="8" t="s">
        <v>1941</v>
      </c>
      <c r="C959" s="8">
        <v>47351</v>
      </c>
      <c r="D959" s="8">
        <v>5.8703149159999999</v>
      </c>
      <c r="E959" s="8">
        <v>5.8030631899999996</v>
      </c>
      <c r="F959" s="8">
        <v>5.8458510940000004</v>
      </c>
      <c r="G959" s="8">
        <v>5.7316431200000002</v>
      </c>
      <c r="H959" s="8">
        <v>5.7617595540000002</v>
      </c>
      <c r="I959" s="8">
        <v>5.4266883960000003</v>
      </c>
      <c r="J959" s="8">
        <v>4.98775017</v>
      </c>
      <c r="K959" s="8">
        <v>100</v>
      </c>
      <c r="L959" s="8">
        <v>5.9446712169999998</v>
      </c>
      <c r="M959" s="8">
        <v>1.0502439130000001</v>
      </c>
      <c r="N959" s="8">
        <v>404.97957009999999</v>
      </c>
      <c r="O959" s="8">
        <v>3.1349999999999998</v>
      </c>
      <c r="P959" s="8" t="s">
        <v>26</v>
      </c>
      <c r="Q959" s="8" t="s">
        <v>26</v>
      </c>
      <c r="R959" s="8" t="s">
        <v>26</v>
      </c>
      <c r="S959" s="8" t="s">
        <v>27</v>
      </c>
      <c r="T959" s="8" t="s">
        <v>27</v>
      </c>
      <c r="U959" s="8" t="s">
        <v>27</v>
      </c>
      <c r="V959" s="14">
        <v>351.50200000000001</v>
      </c>
      <c r="W959" s="9">
        <v>142.35112884929018</v>
      </c>
      <c r="X959" t="e">
        <f>VLOOKUP(B959,[1]Daphnia!F$2:J$1059,5,FALSE)</f>
        <v>#N/A</v>
      </c>
      <c r="Y959" t="s">
        <v>27</v>
      </c>
      <c r="Z959" t="s">
        <v>27</v>
      </c>
      <c r="AA959" t="s">
        <v>27</v>
      </c>
      <c r="AB959" t="s">
        <v>5363</v>
      </c>
      <c r="AC959" t="s">
        <v>5363</v>
      </c>
    </row>
    <row r="960" spans="1:29" ht="75" x14ac:dyDescent="0.25">
      <c r="A960" s="7" t="s">
        <v>1942</v>
      </c>
      <c r="B960" s="8" t="s">
        <v>1943</v>
      </c>
      <c r="C960" s="8">
        <v>47389</v>
      </c>
      <c r="D960" s="8">
        <v>5.9109169670000004</v>
      </c>
      <c r="E960" s="8">
        <v>5.8791425190000002</v>
      </c>
      <c r="F960" s="8">
        <v>5.7666113829999999</v>
      </c>
      <c r="G960" s="8">
        <v>5.7675841060000002</v>
      </c>
      <c r="H960" s="8">
        <v>5.6991187160000001</v>
      </c>
      <c r="I960" s="8">
        <v>5.5682557709999996</v>
      </c>
      <c r="J960" s="8">
        <v>5.4781291750000003</v>
      </c>
      <c r="K960" s="8">
        <v>100</v>
      </c>
      <c r="L960" s="8">
        <v>6.000250437</v>
      </c>
      <c r="M960" s="8">
        <v>0.34531008499999999</v>
      </c>
      <c r="N960" s="8">
        <v>1000</v>
      </c>
      <c r="O960" s="8">
        <v>4.64543047</v>
      </c>
      <c r="P960" s="8">
        <v>5.9799999999999999E-2</v>
      </c>
      <c r="Q960" s="8">
        <v>5.9799999999999999E-2</v>
      </c>
      <c r="R960" s="8" t="s">
        <v>26</v>
      </c>
      <c r="S960" s="8" t="s">
        <v>27</v>
      </c>
      <c r="T960" s="8" t="s">
        <v>27</v>
      </c>
      <c r="U960" s="8" t="s">
        <v>27</v>
      </c>
      <c r="V960" s="14">
        <v>233.82400000000001</v>
      </c>
      <c r="W960" s="9">
        <v>233.82400000000001</v>
      </c>
      <c r="X960" t="e">
        <f>VLOOKUP(B960,[1]Daphnia!F$2:J$1059,5,FALSE)</f>
        <v>#N/A</v>
      </c>
      <c r="Y960" t="s">
        <v>27</v>
      </c>
      <c r="Z960" t="s">
        <v>27</v>
      </c>
      <c r="AA960" t="s">
        <v>27</v>
      </c>
      <c r="AB960" t="s">
        <v>5363</v>
      </c>
      <c r="AC960" t="s">
        <v>5363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 elegans</vt:lpstr>
      <vt:lpstr>Daphnia</vt:lpstr>
      <vt:lpstr>Bluegill</vt:lpstr>
      <vt:lpstr>Trout</vt:lpstr>
      <vt:lpstr>Minnow</vt:lpstr>
      <vt:lpstr>moa</vt:lpstr>
      <vt:lpstr>allspecies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2019-10-10T16:13:53Z</dcterms:modified>
</cp:coreProperties>
</file>