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Work\Project Documentation\P_240_Autocad_Docs\Specification\240-0214-EMEL-CS00-0001 GENERATOR SIZING\"/>
    </mc:Choice>
  </mc:AlternateContent>
  <bookViews>
    <workbookView xWindow="0" yWindow="300" windowWidth="20490" windowHeight="7455"/>
  </bookViews>
  <sheets>
    <sheet name="COVER" sheetId="7" r:id="rId1"/>
    <sheet name="Generator Size Calculation" sheetId="21" r:id="rId2"/>
  </sheets>
  <externalReferences>
    <externalReference r:id="rId3"/>
    <externalReference r:id="rId4"/>
    <externalReference r:id="rId5"/>
  </externalReferences>
  <definedNames>
    <definedName name="\0" localSheetId="1">#REF!</definedName>
    <definedName name="\0">#REF!</definedName>
    <definedName name="\C" localSheetId="1">#REF!</definedName>
    <definedName name="\C">#REF!</definedName>
    <definedName name="\G" localSheetId="1">#REF!</definedName>
    <definedName name="\G">#REF!</definedName>
    <definedName name="\O" localSheetId="1">#REF!</definedName>
    <definedName name="\O">#REF!</definedName>
    <definedName name="\P" localSheetId="1">#REF!</definedName>
    <definedName name="\P">#REF!</definedName>
    <definedName name="\R" localSheetId="1">#REF!</definedName>
    <definedName name="\R">#REF!</definedName>
    <definedName name="_A100000" localSheetId="1">#REF!</definedName>
    <definedName name="_A100000">#REF!</definedName>
    <definedName name="_A99999" localSheetId="1">#REF!</definedName>
    <definedName name="_A99999">#REF!</definedName>
    <definedName name="_fs1" localSheetId="1">#REF!</definedName>
    <definedName name="_fs1">#REF!</definedName>
    <definedName name="_fs2" localSheetId="1">#REF!</definedName>
    <definedName name="_fs2">#REF!</definedName>
    <definedName name="_fs3" localSheetId="1">#REF!</definedName>
    <definedName name="_fs3">#REF!</definedName>
    <definedName name="_fs4" localSheetId="1">#REF!</definedName>
    <definedName name="_fs4">#REF!</definedName>
    <definedName name="_fs5" localSheetId="1">#REF!</definedName>
    <definedName name="_fs5">#REF!</definedName>
    <definedName name="_fs6" localSheetId="1">#REF!</definedName>
    <definedName name="_fs6">#REF!</definedName>
    <definedName name="_Table1_In1" localSheetId="1" hidden="1">#REF!</definedName>
    <definedName name="_Table1_In1" hidden="1">#REF!</definedName>
    <definedName name="_Table2_In1" localSheetId="1" hidden="1">#REF!</definedName>
    <definedName name="_Table2_In1" hidden="1">#REF!</definedName>
    <definedName name="a" hidden="1">{"'two phase'!$A$1:$U$63"}</definedName>
    <definedName name="A10000000000000" localSheetId="1">#REF!</definedName>
    <definedName name="A10000000000000">#REF!</definedName>
    <definedName name="Area">'[1]V-1-1002bid'!$A$1:$L$59</definedName>
    <definedName name="BACKPRESSURE" localSheetId="1">#REF!</definedName>
    <definedName name="BACKPRESSURE">#REF!</definedName>
    <definedName name="BY" localSheetId="1">#REF!</definedName>
    <definedName name="BY">#REF!</definedName>
    <definedName name="C_nz" localSheetId="1">#REF!</definedName>
    <definedName name="C_nz">#REF!</definedName>
    <definedName name="CLIENT" localSheetId="1">#REF!</definedName>
    <definedName name="CLIENT">#REF!</definedName>
    <definedName name="coba" hidden="1">{"'two phase'!$A$1:$U$63"}</definedName>
    <definedName name="CONTRACT" localSheetId="1">#REF!</definedName>
    <definedName name="CONTRACT">#REF!</definedName>
    <definedName name="DATE" localSheetId="1">#REF!</definedName>
    <definedName name="DATE">#REF!</definedName>
    <definedName name="DIAM" localSheetId="1">#REF!</definedName>
    <definedName name="DIAM">#REF!</definedName>
    <definedName name="DRYWEIGHT" localSheetId="1">#REF!</definedName>
    <definedName name="DRYWEIGHT">#REF!</definedName>
    <definedName name="FOOTER" localSheetId="1">#REF!</definedName>
    <definedName name="FOOTER">#REF!</definedName>
    <definedName name="HTML_CodePage" hidden="1">1252</definedName>
    <definedName name="HTML_Control" hidden="1">{"'Overflow Tank '!$A$1:$Q$58"}</definedName>
    <definedName name="HTML_Description" hidden="1">""</definedName>
    <definedName name="HTML_Email" hidden="1">""</definedName>
    <definedName name="HTML_Header" hidden="1">"Overflow Tank"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hidden="1">"C:\DIC\HTML\Resources\References\Manuals\Equipment\Tank.htm"</definedName>
    <definedName name="HTML_Title" hidden="1">"Tank sizing"</definedName>
    <definedName name="j" hidden="1">{"'Overflow Tank '!$A$1:$Q$58"}</definedName>
    <definedName name="k" localSheetId="1">#REF!</definedName>
    <definedName name="k">#REF!</definedName>
    <definedName name="LAMA" hidden="1">{"'two phase'!$A$1:$U$63"}</definedName>
    <definedName name="LENGTH" localSheetId="1">#REF!</definedName>
    <definedName name="LENGTH">#REF!</definedName>
    <definedName name="P_1" localSheetId="1">#REF!</definedName>
    <definedName name="P_1">#REF!</definedName>
    <definedName name="P_2" localSheetId="1">#REF!</definedName>
    <definedName name="P_2">#REF!</definedName>
    <definedName name="P_ID_NO." localSheetId="1">#REF!</definedName>
    <definedName name="P_ID_NO.">#REF!</definedName>
    <definedName name="PAGE" localSheetId="1">#REF!</definedName>
    <definedName name="PAGE">#REF!</definedName>
    <definedName name="pid">[2]SUMMARY!$T$14</definedName>
    <definedName name="PIPENB" localSheetId="1">#REF!</definedName>
    <definedName name="PIPENB">#REF!</definedName>
    <definedName name="PLANT" localSheetId="1">#REF!</definedName>
    <definedName name="PLANT">#REF!</definedName>
    <definedName name="Press_1" localSheetId="1">#REF!</definedName>
    <definedName name="Press_1">#REF!</definedName>
    <definedName name="press_2" localSheetId="1">#REF!</definedName>
    <definedName name="press_2">#REF!</definedName>
    <definedName name="PRINT" localSheetId="1">#REF!</definedName>
    <definedName name="PRINT">#REF!</definedName>
    <definedName name="_xlnm.Print_Area" localSheetId="1">'Generator Size Calculation'!$A$1:$J$73</definedName>
    <definedName name="_xlnm.Print_Area">#REF!</definedName>
    <definedName name="PRINT_AREA_MI" localSheetId="1">#REF!</definedName>
    <definedName name="PRINT_AREA_MI">#REF!</definedName>
    <definedName name="Print_Line_Sizing_Vapor" localSheetId="1">#REF!</definedName>
    <definedName name="Print_Line_Sizing_Vapor">#REF!</definedName>
    <definedName name="Print_PSV_SIZE_LIQUID" localSheetId="1">#REF!</definedName>
    <definedName name="Print_PSV_SIZE_LIQUID">#REF!</definedName>
    <definedName name="Print_PSVSIZE_VAPOR" localSheetId="1">#REF!</definedName>
    <definedName name="Print_PSVSIZE_VAPOR">#REF!</definedName>
    <definedName name="Print_Summary" localSheetId="1">#REF!</definedName>
    <definedName name="Print_Summary">#REF!</definedName>
    <definedName name="_xlnm.Print_Titles" localSheetId="1">'Generator Size Calculation'!$1:$10</definedName>
    <definedName name="Print2" localSheetId="1">#REF!</definedName>
    <definedName name="Print2">#REF!</definedName>
    <definedName name="PSV_NUMBER" localSheetId="1">#REF!</definedName>
    <definedName name="PSV_NUMBER">#REF!</definedName>
    <definedName name="_xlnm.Recorder" localSheetId="1">#REF!</definedName>
    <definedName name="_xlnm.Recorder">#REF!</definedName>
    <definedName name="rho_1" localSheetId="1">#REF!</definedName>
    <definedName name="rho_1">#REF!</definedName>
    <definedName name="set_prssr">[2]SUMMARY!$T$17</definedName>
    <definedName name="SITE" localSheetId="1">#REF!</definedName>
    <definedName name="SITE">#REF!</definedName>
    <definedName name="syl" localSheetId="1">#REF!</definedName>
    <definedName name="syl">#REF!</definedName>
    <definedName name="TABLE" localSheetId="1">#REF!</definedName>
    <definedName name="TABLE">#REF!</definedName>
    <definedName name="TABLE2" localSheetId="1">#REF!</definedName>
    <definedName name="TABLE2">#REF!</definedName>
    <definedName name="tag_number">[2]SUMMARY!$T$9</definedName>
    <definedName name="tube_ID" localSheetId="1">#REF!</definedName>
    <definedName name="tube_ID">#REF!</definedName>
    <definedName name="TYPE" localSheetId="1">#REF!</definedName>
    <definedName name="TYPE">#REF!</definedName>
    <definedName name="W_FACT" localSheetId="1">#REF!</definedName>
    <definedName name="W_FACT">#REF!</definedName>
    <definedName name="Y" localSheetId="1">#REF!</definedName>
    <definedName name="Y">#REF!</definedName>
    <definedName name="zq_syst" localSheetId="1">'[3]CASE A1 CPP'!#REF!</definedName>
    <definedName name="zq_syst">'[3]CASE A1 CPP'!#REF!</definedName>
  </definedNames>
  <calcPr calcId="152511"/>
</workbook>
</file>

<file path=xl/calcChain.xml><?xml version="1.0" encoding="utf-8"?>
<calcChain xmlns="http://schemas.openxmlformats.org/spreadsheetml/2006/main">
  <c r="I62" i="21" l="1"/>
  <c r="I63" i="21" s="1"/>
  <c r="E65" i="21" s="1"/>
  <c r="E66" i="21" s="1"/>
</calcChain>
</file>

<file path=xl/sharedStrings.xml><?xml version="1.0" encoding="utf-8"?>
<sst xmlns="http://schemas.openxmlformats.org/spreadsheetml/2006/main" count="161" uniqueCount="138">
  <si>
    <t>:</t>
  </si>
  <si>
    <t>Rev.</t>
  </si>
  <si>
    <t>CONSORTIUM OF</t>
  </si>
  <si>
    <t>AND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</si>
  <si>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</si>
  <si>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</si>
  <si>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</si>
  <si>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</si>
  <si>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</si>
  <si>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</si>
  <si>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</si>
  <si>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</si>
  <si>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Doc. No:</t>
  </si>
  <si>
    <t>Job  No.</t>
  </si>
  <si>
    <t>Client</t>
  </si>
  <si>
    <t>Location</t>
  </si>
  <si>
    <t>Item No.</t>
  </si>
  <si>
    <t>Project  Title.</t>
  </si>
  <si>
    <t>Year Built</t>
  </si>
  <si>
    <t>-</t>
  </si>
  <si>
    <t>Date</t>
  </si>
  <si>
    <t>Page</t>
  </si>
  <si>
    <t>Description of Revision</t>
  </si>
  <si>
    <t>Prepared</t>
  </si>
  <si>
    <t>Checked</t>
  </si>
  <si>
    <t>Approved</t>
  </si>
  <si>
    <t>A</t>
  </si>
  <si>
    <t>Description</t>
  </si>
  <si>
    <t>USER</t>
  </si>
  <si>
    <t>LOCATION</t>
  </si>
  <si>
    <t>PROJECT</t>
  </si>
  <si>
    <t>JOB NO.</t>
  </si>
  <si>
    <t>REV</t>
  </si>
  <si>
    <t>APPROVED</t>
  </si>
  <si>
    <t>CHECKED</t>
  </si>
  <si>
    <t>DATE</t>
  </si>
  <si>
    <t>PREPARED</t>
  </si>
  <si>
    <t>ELECTRICAL CALCULATION SHEET</t>
  </si>
  <si>
    <t>REMARKS</t>
  </si>
  <si>
    <t>MH</t>
  </si>
  <si>
    <t>SINOPEC PETROLEUM ENGINEERING CORPORATION.</t>
  </si>
  <si>
    <t>QUANTITY</t>
  </si>
  <si>
    <t>N/A</t>
  </si>
  <si>
    <t xml:space="preserve">DOC NO. </t>
  </si>
  <si>
    <t xml:space="preserve">SERVICE </t>
  </si>
  <si>
    <t xml:space="preserve">TAG NO. </t>
  </si>
  <si>
    <t>BANGLADESH PETROLEUM EXPLORATION &amp; PRODUCTION CO. LTD.</t>
  </si>
  <si>
    <t>60 MMSCFD GLYCOL DEHYDRATION TYPE GAS PROCESS PLANT</t>
  </si>
  <si>
    <t>60 MMSCFD GLYCOL DEHYDRATION TYPE  GAS PROCESS PLANT</t>
  </si>
  <si>
    <t>SRIKAIL GAS FIELD, BANGLADESH</t>
  </si>
  <si>
    <t>C-501</t>
  </si>
  <si>
    <t>C-502</t>
  </si>
  <si>
    <t>C-503</t>
  </si>
  <si>
    <t>P-100A</t>
  </si>
  <si>
    <t>P-100B</t>
  </si>
  <si>
    <t>P-200A</t>
  </si>
  <si>
    <t>P-200B</t>
  </si>
  <si>
    <t>P-403</t>
  </si>
  <si>
    <t>P-300A</t>
  </si>
  <si>
    <t>P-300B</t>
  </si>
  <si>
    <t>No.</t>
  </si>
  <si>
    <t>POTABLE WATER PUMP</t>
  </si>
  <si>
    <t>EQUIPMENT</t>
  </si>
  <si>
    <t>VOLTAGE RATING</t>
  </si>
  <si>
    <t>DESCRIPTION</t>
  </si>
  <si>
    <t xml:space="preserve">QTY </t>
  </si>
  <si>
    <t>CONDENSATE TRANSFER  PUMP</t>
  </si>
  <si>
    <t>COOLING TOWER PUMP</t>
  </si>
  <si>
    <t>RECYCLE PUMP</t>
  </si>
  <si>
    <t>DEEP WELL PUMP</t>
  </si>
  <si>
    <t>UTILITY AIR COMPRESSOR</t>
  </si>
  <si>
    <t>DOMESTIC &amp; OFFICE USES</t>
  </si>
  <si>
    <t>ISSUED FOR APPROVAL</t>
  </si>
  <si>
    <t>VG</t>
  </si>
  <si>
    <t>AS</t>
  </si>
  <si>
    <t>E-100(1)</t>
  </si>
  <si>
    <t>E-100(2)</t>
  </si>
  <si>
    <t>E-100(3)</t>
  </si>
  <si>
    <t>E-100(4)</t>
  </si>
  <si>
    <t>E-300A(2)</t>
  </si>
  <si>
    <t>E-300A(1)</t>
  </si>
  <si>
    <t>E-300B(1)</t>
  </si>
  <si>
    <t>E-300B(2)</t>
  </si>
  <si>
    <t>E-400A(1)</t>
  </si>
  <si>
    <t>E-400A(2)</t>
  </si>
  <si>
    <t>E-400B(1)</t>
  </si>
  <si>
    <t>E-400B(2)</t>
  </si>
  <si>
    <t>COOLING GAS COOLER(A)</t>
  </si>
  <si>
    <t>COOLING GAS COOLER(B)</t>
  </si>
  <si>
    <t>REGENERATION GAS COOLER(A)</t>
  </si>
  <si>
    <t>REGENERATION GAS COOLER(B)</t>
  </si>
  <si>
    <t>KNOCK OUT DRUM PUMP</t>
  </si>
  <si>
    <t>P-800</t>
  </si>
  <si>
    <t>WET COOLER</t>
  </si>
  <si>
    <t>AIR DRYER</t>
  </si>
  <si>
    <t>FLARE STACK LOCAL CONTROL PANEL</t>
  </si>
  <si>
    <t>WATER BATH HEATER</t>
  </si>
  <si>
    <t>JOCKEY PUMP CONTROL PANEL</t>
  </si>
  <si>
    <t xml:space="preserve">DIESEL FIRE WATER PUMP CONTROL PANEL </t>
  </si>
  <si>
    <t>P-401A/B</t>
  </si>
  <si>
    <t>CT-100</t>
  </si>
  <si>
    <t>V-502A/B</t>
  </si>
  <si>
    <t>V-503A/B</t>
  </si>
  <si>
    <t>LCP-0801</t>
  </si>
  <si>
    <t>H-100</t>
  </si>
  <si>
    <t>R-200</t>
  </si>
  <si>
    <t>REGENERATION GAS HEATER</t>
  </si>
  <si>
    <t>P-404</t>
  </si>
  <si>
    <t>P-402A</t>
  </si>
  <si>
    <t>P-402B</t>
  </si>
  <si>
    <t>TREATED WATER TRANSFER PUMP</t>
  </si>
  <si>
    <t>P-301A</t>
  </si>
  <si>
    <t>P-301B</t>
  </si>
  <si>
    <t>UPS SYSTEM 1</t>
  </si>
  <si>
    <t>UPS FIRE &amp; GAS</t>
  </si>
  <si>
    <t>UPS-1</t>
  </si>
  <si>
    <t>UPS-2</t>
  </si>
  <si>
    <t>UPS-3</t>
  </si>
  <si>
    <t>GENERATOR &amp; MCC ROOM</t>
  </si>
  <si>
    <t>BUS BAR GROUP B</t>
  </si>
  <si>
    <t>BUS BAR GROUP A</t>
  </si>
  <si>
    <t xml:space="preserve">Total: </t>
  </si>
  <si>
    <t>GENERATOR SIZING</t>
  </si>
  <si>
    <t>EQUIP. TAG NO.</t>
  </si>
  <si>
    <t>LIGHTING DISTRIBUTION PANEL</t>
  </si>
  <si>
    <t>LDP-1401</t>
  </si>
  <si>
    <t>DRY AIR COOLER(1)</t>
  </si>
  <si>
    <t>DRY AIR COOLER(2)</t>
  </si>
  <si>
    <t>DRY AIR COOLER(3)</t>
  </si>
  <si>
    <t>DRY AIR COOLER(4)</t>
  </si>
  <si>
    <t>Calculated Generator=</t>
  </si>
  <si>
    <t>Total Plant Load in Kw=</t>
  </si>
  <si>
    <t>CONNECTED LOAD</t>
  </si>
  <si>
    <t>OPERATING LOAD</t>
  </si>
  <si>
    <t xml:space="preserve">Next  available selected Generator Size= </t>
  </si>
  <si>
    <t>Base load =80% of Plant Load=</t>
  </si>
  <si>
    <t>REV :  A</t>
  </si>
  <si>
    <t>240-0214-EMEL-CS00-0001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</si>
</sst>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164" formatCode="General_)"/>
    <numFmt numFmtId="165" formatCode="mm/dd/yyyy"/>
    <numFmt numFmtId="166" formatCode="##,###\ &quot;VAC&quot;"/>
    <numFmt numFmtId="167" formatCode="#####\ &quot;W&quot;"/>
    <numFmt numFmtId="168" formatCode="#####\ &quot;kW&quot;"/>
    <numFmt numFmtId="169" formatCode="dd/mm/yyyy;@"/>
    <numFmt numFmtId="171" formatCode="[$-409]d\-mmm\-yy;@"/>
  </numFmts>
  <fonts count="20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Tahoma"/>
      <family val="2"/>
    </font>
    <font>
      <u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3">
    <xf numFmtId="0" fontId="0" fillId="0" borderId="0"/>
    <xf numFmtId="2" fontId="2" fillId="0" borderId="0">
      <alignment vertical="center"/>
    </xf>
    <xf numFmtId="2" fontId="3" fillId="0" borderId="0"/>
    <xf numFmtId="164" fontId="4" fillId="0" borderId="1" applyNumberFormat="0" applyBorder="0">
      <alignment horizontal="right"/>
    </xf>
    <xf numFmtId="0" fontId="3" fillId="0" borderId="0"/>
    <xf numFmtId="0" fontId="2" fillId="0" borderId="0"/>
    <xf numFmtId="0" fontId="3" fillId="0" borderId="0"/>
    <xf numFmtId="5" fontId="14" fillId="0" borderId="0"/>
    <xf numFmtId="0" fontId="1" fillId="0" borderId="0"/>
    <xf numFmtId="2" fontId="1" fillId="0" borderId="0"/>
    <xf numFmtId="0" fontId="1" fillId="0" borderId="0"/>
    <xf numFmtId="0" fontId="1" fillId="0" borderId="0"/>
    <xf numFmtId="0" fontId="1" fillId="0" borderId="0"/>
  </cellStyleXfs>
  <cellXfs count="327">
    <xf numFmtId="0" fontId="0" fillId="0" borderId="0" xfId="0"/>
    <xf numFmtId="0" fontId="3" fillId="0" borderId="0" xfId="4" applyFont="1"/>
    <xf numFmtId="0" fontId="3" fillId="0" borderId="0" xfId="4" applyFont="1" applyBorder="1"/>
    <xf numFmtId="0" fontId="7" fillId="0" borderId="0" xfId="4" quotePrefix="1" applyFont="1" applyBorder="1" applyAlignment="1">
      <alignment horizontal="right"/>
    </xf>
    <xf numFmtId="0" fontId="3" fillId="0" borderId="0" xfId="4" applyFont="1" applyBorder="1" applyAlignment="1"/>
    <xf numFmtId="0" fontId="2" fillId="0" borderId="0" xfId="5"/>
    <xf numFmtId="0" fontId="3" fillId="0" borderId="10" xfId="4" applyFont="1" applyBorder="1"/>
    <xf numFmtId="0" fontId="3" fillId="0" borderId="0" xfId="4" applyFont="1" applyBorder="1" applyAlignment="1">
      <alignment horizontal="left" indent="1"/>
    </xf>
    <xf numFmtId="0" fontId="3" fillId="0" borderId="0" xfId="4" quotePrefix="1" applyFont="1" applyBorder="1"/>
    <xf numFmtId="0" fontId="3" fillId="0" borderId="8" xfId="4" applyFont="1" applyBorder="1"/>
    <xf numFmtId="0" fontId="9" fillId="3" borderId="10" xfId="4" applyFont="1" applyFill="1" applyBorder="1" applyAlignment="1">
      <alignment horizontal="left" vertical="center" indent="2"/>
    </xf>
    <xf numFmtId="0" fontId="9" fillId="3" borderId="0" xfId="4" applyFont="1" applyFill="1" applyBorder="1" applyAlignment="1">
      <alignment horizontal="left" vertical="center"/>
    </xf>
    <xf numFmtId="0" fontId="9" fillId="3" borderId="0" xfId="4" quotePrefix="1" applyFont="1" applyFill="1" applyBorder="1" applyAlignment="1">
      <alignment vertical="center"/>
    </xf>
    <xf numFmtId="0" fontId="9" fillId="3" borderId="0" xfId="4" applyFont="1" applyFill="1" applyBorder="1" applyAlignment="1">
      <alignment vertical="center"/>
    </xf>
    <xf numFmtId="0" fontId="9" fillId="3" borderId="0" xfId="4" applyFont="1" applyFill="1" applyBorder="1" applyAlignment="1">
      <alignment horizontal="left" vertical="center" indent="2"/>
    </xf>
    <xf numFmtId="0" fontId="9" fillId="3" borderId="8" xfId="4" applyFont="1" applyFill="1" applyBorder="1" applyAlignment="1">
      <alignment vertical="center"/>
    </xf>
    <xf numFmtId="0" fontId="9" fillId="3" borderId="30" xfId="4" applyFont="1" applyFill="1" applyBorder="1" applyAlignment="1">
      <alignment horizontal="left" vertical="center" indent="2"/>
    </xf>
    <xf numFmtId="0" fontId="9" fillId="3" borderId="15" xfId="4" applyFont="1" applyFill="1" applyBorder="1" applyAlignment="1">
      <alignment horizontal="left" vertical="center"/>
    </xf>
    <xf numFmtId="0" fontId="9" fillId="3" borderId="15" xfId="4" applyFont="1" applyFill="1" applyBorder="1" applyAlignment="1">
      <alignment vertical="center"/>
    </xf>
    <xf numFmtId="0" fontId="9" fillId="3" borderId="15" xfId="4" applyFont="1" applyFill="1" applyBorder="1" applyAlignment="1">
      <alignment horizontal="left" vertical="center" indent="2"/>
    </xf>
    <xf numFmtId="0" fontId="9" fillId="3" borderId="17" xfId="4" applyFont="1" applyFill="1" applyBorder="1" applyAlignment="1">
      <alignment vertical="center"/>
    </xf>
    <xf numFmtId="0" fontId="3" fillId="0" borderId="0" xfId="6" applyFont="1" applyBorder="1"/>
    <xf numFmtId="0" fontId="7" fillId="0" borderId="0" xfId="6" applyFont="1" applyBorder="1"/>
    <xf numFmtId="0" fontId="5" fillId="0" borderId="2" xfId="6" applyFont="1" applyBorder="1"/>
    <xf numFmtId="0" fontId="5" fillId="0" borderId="3" xfId="6" applyFont="1" applyBorder="1"/>
    <xf numFmtId="0" fontId="6" fillId="0" borderId="3" xfId="6" applyFont="1" applyBorder="1"/>
    <xf numFmtId="0" fontId="5" fillId="0" borderId="6" xfId="6" applyFont="1" applyBorder="1"/>
    <xf numFmtId="0" fontId="5" fillId="0" borderId="7" xfId="6" applyFont="1" applyBorder="1"/>
    <xf numFmtId="0" fontId="5" fillId="0" borderId="0" xfId="6" applyFont="1" applyBorder="1"/>
    <xf numFmtId="0" fontId="6" fillId="0" borderId="0" xfId="6" applyFont="1" applyBorder="1"/>
    <xf numFmtId="0" fontId="8" fillId="0" borderId="31" xfId="6" applyFont="1" applyBorder="1" applyAlignment="1">
      <alignment vertical="center"/>
    </xf>
    <xf numFmtId="0" fontId="8" fillId="0" borderId="8" xfId="6" applyFont="1" applyBorder="1" applyAlignment="1">
      <alignment horizontal="right" vertical="top" indent="3"/>
    </xf>
    <xf numFmtId="0" fontId="5" fillId="0" borderId="8" xfId="6" applyFont="1" applyBorder="1"/>
    <xf numFmtId="0" fontId="11" fillId="0" borderId="0" xfId="6" quotePrefix="1" applyFont="1" applyBorder="1" applyAlignment="1">
      <alignment horizontal="left"/>
    </xf>
    <xf numFmtId="0" fontId="11" fillId="0" borderId="0" xfId="6" applyFont="1"/>
    <xf numFmtId="0" fontId="12" fillId="0" borderId="0" xfId="6" applyFont="1" applyBorder="1" applyAlignment="1">
      <alignment horizontal="right"/>
    </xf>
    <xf numFmtId="0" fontId="11" fillId="0" borderId="0" xfId="6" applyFont="1" applyBorder="1"/>
    <xf numFmtId="0" fontId="11" fillId="0" borderId="0" xfId="6" applyFont="1" applyBorder="1" applyAlignment="1">
      <alignment horizontal="right"/>
    </xf>
    <xf numFmtId="0" fontId="12" fillId="0" borderId="0" xfId="6" applyFont="1" applyBorder="1" applyAlignment="1">
      <alignment horizontal="left"/>
    </xf>
    <xf numFmtId="0" fontId="11" fillId="0" borderId="0" xfId="6" applyFont="1" applyBorder="1" applyAlignment="1">
      <alignment horizontal="left"/>
    </xf>
    <xf numFmtId="0" fontId="12" fillId="0" borderId="0" xfId="6" quotePrefix="1" applyFont="1" applyBorder="1" applyAlignment="1">
      <alignment horizontal="left"/>
    </xf>
    <xf numFmtId="0" fontId="12" fillId="0" borderId="0" xfId="6" applyFont="1" applyBorder="1"/>
    <xf numFmtId="0" fontId="5" fillId="0" borderId="0" xfId="6" quotePrefix="1" applyFont="1" applyBorder="1" applyAlignment="1">
      <alignment horizontal="left"/>
    </xf>
    <xf numFmtId="0" fontId="6" fillId="0" borderId="0" xfId="6" applyFont="1" applyBorder="1" applyAlignment="1">
      <alignment horizontal="center"/>
    </xf>
    <xf numFmtId="0" fontId="6" fillId="0" borderId="0" xfId="6" applyFont="1" applyBorder="1" applyAlignment="1">
      <alignment horizontal="left"/>
    </xf>
    <xf numFmtId="0" fontId="5" fillId="0" borderId="4" xfId="6" applyFont="1" applyBorder="1"/>
    <xf numFmtId="0" fontId="5" fillId="0" borderId="5" xfId="6" applyFont="1" applyBorder="1"/>
    <xf numFmtId="0" fontId="5" fillId="0" borderId="9" xfId="6" applyFont="1" applyBorder="1"/>
    <xf numFmtId="0" fontId="3" fillId="0" borderId="0" xfId="6" applyFont="1"/>
    <xf numFmtId="0" fontId="3" fillId="0" borderId="7" xfId="6" applyFont="1" applyBorder="1" applyAlignment="1">
      <alignment vertical="center"/>
    </xf>
    <xf numFmtId="165" fontId="3" fillId="0" borderId="34" xfId="6" applyNumberFormat="1" applyFont="1" applyBorder="1" applyAlignment="1">
      <alignment horizontal="centerContinuous" vertical="center"/>
    </xf>
    <xf numFmtId="165" fontId="3" fillId="0" borderId="35" xfId="6" applyNumberFormat="1" applyFont="1" applyBorder="1" applyAlignment="1">
      <alignment horizontal="centerContinuous" vertical="center"/>
    </xf>
    <xf numFmtId="0" fontId="3" fillId="0" borderId="28" xfId="6" applyFont="1" applyBorder="1" applyAlignment="1">
      <alignment horizontal="center" vertical="center"/>
    </xf>
    <xf numFmtId="0" fontId="3" fillId="0" borderId="28" xfId="6" applyFont="1" applyBorder="1" applyAlignment="1">
      <alignment vertical="center"/>
    </xf>
    <xf numFmtId="0" fontId="3" fillId="0" borderId="12" xfId="6" applyFont="1" applyBorder="1" applyAlignment="1">
      <alignment vertical="center"/>
    </xf>
    <xf numFmtId="0" fontId="3" fillId="0" borderId="13" xfId="6" applyFont="1" applyBorder="1" applyAlignment="1">
      <alignment horizontal="center" vertical="center"/>
    </xf>
    <xf numFmtId="0" fontId="3" fillId="0" borderId="23" xfId="6" applyFont="1" applyBorder="1" applyAlignment="1">
      <alignment vertical="center"/>
    </xf>
    <xf numFmtId="165" fontId="3" fillId="0" borderId="25" xfId="6" applyNumberFormat="1" applyFont="1" applyBorder="1" applyAlignment="1">
      <alignment horizontal="centerContinuous" vertical="center"/>
    </xf>
    <xf numFmtId="165" fontId="3" fillId="0" borderId="37" xfId="6" applyNumberFormat="1" applyFont="1" applyBorder="1" applyAlignment="1">
      <alignment horizontal="centerContinuous" vertical="center"/>
    </xf>
    <xf numFmtId="0" fontId="3" fillId="0" borderId="25" xfId="6" applyFont="1" applyBorder="1" applyAlignment="1">
      <alignment horizontal="center" vertical="center"/>
    </xf>
    <xf numFmtId="0" fontId="3" fillId="0" borderId="24" xfId="6" applyFont="1" applyBorder="1" applyAlignment="1">
      <alignment horizontal="center" vertical="center"/>
    </xf>
    <xf numFmtId="0" fontId="3" fillId="0" borderId="37" xfId="6" applyFont="1" applyBorder="1" applyAlignment="1">
      <alignment horizontal="center" vertical="center"/>
    </xf>
    <xf numFmtId="0" fontId="3" fillId="0" borderId="23" xfId="6" quotePrefix="1" applyFont="1" applyBorder="1" applyAlignment="1">
      <alignment horizontal="center" vertical="center"/>
    </xf>
    <xf numFmtId="165" fontId="3" fillId="0" borderId="25" xfId="6" quotePrefix="1" applyNumberFormat="1" applyFont="1" applyBorder="1" applyAlignment="1">
      <alignment horizontal="centerContinuous" vertical="center"/>
    </xf>
    <xf numFmtId="165" fontId="3" fillId="0" borderId="37" xfId="6" quotePrefix="1" applyNumberFormat="1" applyFont="1" applyBorder="1" applyAlignment="1">
      <alignment horizontal="centerContinuous" vertical="center"/>
    </xf>
    <xf numFmtId="0" fontId="3" fillId="0" borderId="25" xfId="6" quotePrefix="1" applyFont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15" fontId="15" fillId="2" borderId="25" xfId="7" applyNumberFormat="1" applyFont="1" applyFill="1" applyBorder="1" applyAlignment="1">
      <alignment horizontal="centerContinuous" vertical="center"/>
    </xf>
    <xf numFmtId="15" fontId="15" fillId="2" borderId="37" xfId="7" applyNumberFormat="1" applyFont="1" applyFill="1" applyBorder="1" applyAlignment="1">
      <alignment horizontal="centerContinuous" vertical="center"/>
    </xf>
    <xf numFmtId="0" fontId="13" fillId="0" borderId="25" xfId="6" applyFont="1" applyBorder="1" applyAlignment="1">
      <alignment horizontal="center" vertical="center"/>
    </xf>
    <xf numFmtId="0" fontId="13" fillId="0" borderId="25" xfId="6" applyFont="1" applyBorder="1" applyAlignment="1">
      <alignment horizontal="left" vertical="center"/>
    </xf>
    <xf numFmtId="0" fontId="13" fillId="0" borderId="24" xfId="6" applyFont="1" applyBorder="1" applyAlignment="1">
      <alignment horizontal="left" vertical="center"/>
    </xf>
    <xf numFmtId="0" fontId="13" fillId="0" borderId="37" xfId="6" applyFont="1" applyBorder="1" applyAlignment="1">
      <alignment horizontal="center" vertical="center"/>
    </xf>
    <xf numFmtId="15" fontId="15" fillId="2" borderId="1" xfId="7" applyNumberFormat="1" applyFont="1" applyFill="1" applyBorder="1" applyAlignment="1">
      <alignment horizontal="centerContinuous" vertical="center"/>
    </xf>
    <xf numFmtId="0" fontId="13" fillId="0" borderId="27" xfId="6" applyFont="1" applyBorder="1" applyAlignment="1">
      <alignment horizontal="center" vertical="center"/>
    </xf>
    <xf numFmtId="0" fontId="8" fillId="0" borderId="20" xfId="6" applyFont="1" applyBorder="1" applyAlignment="1">
      <alignment horizontal="center" vertical="center"/>
    </xf>
    <xf numFmtId="0" fontId="8" fillId="0" borderId="30" xfId="6" applyFont="1" applyBorder="1" applyAlignment="1">
      <alignment horizontal="centerContinuous" vertical="center"/>
    </xf>
    <xf numFmtId="0" fontId="8" fillId="0" borderId="15" xfId="6" applyFont="1" applyBorder="1" applyAlignment="1">
      <alignment horizontal="centerContinuous" vertical="center"/>
    </xf>
    <xf numFmtId="0" fontId="8" fillId="0" borderId="22" xfId="6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/>
    <xf numFmtId="49" fontId="0" fillId="0" borderId="15" xfId="0" applyNumberFormat="1" applyBorder="1"/>
    <xf numFmtId="49" fontId="1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1" xfId="0" applyNumberFormat="1" applyBorder="1"/>
    <xf numFmtId="49" fontId="7" fillId="0" borderId="40" xfId="0" applyNumberFormat="1" applyFont="1" applyBorder="1"/>
    <xf numFmtId="49" fontId="1" fillId="0" borderId="0" xfId="0" applyNumberFormat="1" applyFont="1"/>
    <xf numFmtId="49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13" fillId="0" borderId="42" xfId="0" applyNumberFormat="1" applyFont="1" applyBorder="1" applyAlignment="1">
      <alignment horizontal="center" vertical="center"/>
    </xf>
    <xf numFmtId="49" fontId="13" fillId="0" borderId="42" xfId="0" applyNumberFormat="1" applyFont="1" applyBorder="1" applyAlignment="1">
      <alignment horizontal="center"/>
    </xf>
    <xf numFmtId="49" fontId="0" fillId="0" borderId="45" xfId="0" applyNumberFormat="1" applyBorder="1"/>
    <xf numFmtId="0" fontId="12" fillId="0" borderId="0" xfId="6" applyNumberFormat="1" applyFont="1" applyBorder="1" applyAlignment="1">
      <alignment horizontal="left"/>
    </xf>
    <xf numFmtId="49" fontId="1" fillId="0" borderId="10" xfId="0" applyNumberFormat="1" applyFont="1" applyBorder="1"/>
    <xf numFmtId="0" fontId="1" fillId="0" borderId="0" xfId="0" applyNumberFormat="1" applyFont="1" applyBorder="1" applyAlignment="1">
      <alignment horizontal="left"/>
    </xf>
    <xf numFmtId="49" fontId="1" fillId="0" borderId="6" xfId="0" applyNumberFormat="1" applyFont="1" applyBorder="1"/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49" fontId="0" fillId="0" borderId="0" xfId="0" applyNumberFormat="1" applyBorder="1"/>
    <xf numFmtId="49" fontId="0" fillId="0" borderId="8" xfId="0" applyNumberFormat="1" applyBorder="1"/>
    <xf numFmtId="49" fontId="2" fillId="0" borderId="54" xfId="0" applyNumberFormat="1" applyFont="1" applyFill="1" applyBorder="1" applyAlignment="1">
      <alignment horizontal="center"/>
    </xf>
    <xf numFmtId="49" fontId="2" fillId="0" borderId="54" xfId="0" applyNumberFormat="1" applyFont="1" applyFill="1" applyBorder="1" applyAlignment="1">
      <alignment horizontal="center" vertical="center"/>
    </xf>
    <xf numFmtId="49" fontId="2" fillId="0" borderId="55" xfId="0" applyNumberFormat="1" applyFont="1" applyFill="1" applyBorder="1" applyAlignment="1">
      <alignment horizontal="center" vertical="center"/>
    </xf>
    <xf numFmtId="49" fontId="2" fillId="0" borderId="56" xfId="0" applyNumberFormat="1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right"/>
    </xf>
    <xf numFmtId="166" fontId="2" fillId="0" borderId="58" xfId="0" applyNumberFormat="1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61" xfId="0" applyNumberFormat="1" applyFont="1" applyFill="1" applyBorder="1" applyAlignment="1">
      <alignment horizontal="center" vertical="center"/>
    </xf>
    <xf numFmtId="0" fontId="2" fillId="4" borderId="57" xfId="0" applyFont="1" applyFill="1" applyBorder="1" applyAlignment="1">
      <alignment horizontal="right"/>
    </xf>
    <xf numFmtId="167" fontId="2" fillId="4" borderId="27" xfId="0" applyNumberFormat="1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right"/>
    </xf>
    <xf numFmtId="167" fontId="2" fillId="0" borderId="57" xfId="0" applyNumberFormat="1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49" fontId="2" fillId="0" borderId="7" xfId="0" applyNumberFormat="1" applyFont="1" applyBorder="1"/>
    <xf numFmtId="49" fontId="2" fillId="0" borderId="0" xfId="0" applyNumberFormat="1" applyFont="1" applyBorder="1"/>
    <xf numFmtId="49" fontId="16" fillId="0" borderId="0" xfId="0" applyNumberFormat="1" applyFont="1" applyBorder="1" applyAlignment="1">
      <alignment horizontal="left"/>
    </xf>
    <xf numFmtId="49" fontId="0" fillId="0" borderId="50" xfId="0" applyNumberFormat="1" applyBorder="1"/>
    <xf numFmtId="49" fontId="13" fillId="0" borderId="15" xfId="0" applyNumberFormat="1" applyFont="1" applyBorder="1" applyAlignment="1">
      <alignment horizontal="center" vertical="center"/>
    </xf>
    <xf numFmtId="49" fontId="0" fillId="0" borderId="0" xfId="0" applyNumberFormat="1" applyBorder="1"/>
    <xf numFmtId="49" fontId="0" fillId="0" borderId="31" xfId="0" applyNumberFormat="1" applyBorder="1" applyAlignment="1">
      <alignment horizontal="center"/>
    </xf>
    <xf numFmtId="49" fontId="0" fillId="0" borderId="40" xfId="0" applyNumberFormat="1" applyBorder="1"/>
    <xf numFmtId="49" fontId="7" fillId="0" borderId="50" xfId="0" applyNumberFormat="1" applyFont="1" applyBorder="1" applyAlignment="1">
      <alignment horizontal="center" vertical="center"/>
    </xf>
    <xf numFmtId="49" fontId="7" fillId="0" borderId="41" xfId="0" applyNumberFormat="1" applyFont="1" applyBorder="1" applyAlignment="1">
      <alignment horizontal="center"/>
    </xf>
    <xf numFmtId="167" fontId="2" fillId="4" borderId="57" xfId="0" applyNumberFormat="1" applyFont="1" applyFill="1" applyBorder="1" applyAlignment="1">
      <alignment horizontal="right" vertical="center"/>
    </xf>
    <xf numFmtId="49" fontId="2" fillId="0" borderId="67" xfId="0" applyNumberFormat="1" applyFont="1" applyFill="1" applyBorder="1" applyAlignment="1">
      <alignment horizontal="center" vertical="center"/>
    </xf>
    <xf numFmtId="167" fontId="2" fillId="4" borderId="64" xfId="0" applyNumberFormat="1" applyFont="1" applyFill="1" applyBorder="1" applyAlignment="1">
      <alignment horizontal="right" vertical="center"/>
    </xf>
    <xf numFmtId="166" fontId="2" fillId="0" borderId="57" xfId="0" applyNumberFormat="1" applyFont="1" applyFill="1" applyBorder="1" applyAlignment="1">
      <alignment horizontal="center"/>
    </xf>
    <xf numFmtId="0" fontId="16" fillId="4" borderId="57" xfId="0" applyFont="1" applyFill="1" applyBorder="1" applyAlignment="1">
      <alignment horizontal="left" vertical="center"/>
    </xf>
    <xf numFmtId="0" fontId="2" fillId="0" borderId="65" xfId="0" applyNumberFormat="1" applyFont="1" applyFill="1" applyBorder="1" applyAlignment="1">
      <alignment horizontal="center" vertical="center"/>
    </xf>
    <xf numFmtId="0" fontId="2" fillId="4" borderId="60" xfId="0" applyFont="1" applyFill="1" applyBorder="1" applyAlignment="1">
      <alignment horizontal="left"/>
    </xf>
    <xf numFmtId="0" fontId="2" fillId="4" borderId="63" xfId="0" applyFont="1" applyFill="1" applyBorder="1" applyAlignment="1">
      <alignment horizontal="left"/>
    </xf>
    <xf numFmtId="166" fontId="2" fillId="0" borderId="45" xfId="0" applyNumberFormat="1" applyFont="1" applyFill="1" applyBorder="1" applyAlignment="1">
      <alignment horizontal="center"/>
    </xf>
    <xf numFmtId="167" fontId="18" fillId="4" borderId="10" xfId="12" applyNumberFormat="1" applyFont="1" applyFill="1" applyBorder="1" applyAlignment="1">
      <alignment horizontal="right" vertical="center"/>
    </xf>
    <xf numFmtId="0" fontId="2" fillId="0" borderId="70" xfId="0" applyFont="1" applyFill="1" applyBorder="1" applyAlignment="1">
      <alignment horizontal="right"/>
    </xf>
    <xf numFmtId="166" fontId="2" fillId="0" borderId="70" xfId="0" applyNumberFormat="1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 vertical="center"/>
    </xf>
    <xf numFmtId="167" fontId="18" fillId="4" borderId="70" xfId="12" applyNumberFormat="1" applyFont="1" applyFill="1" applyBorder="1" applyAlignment="1">
      <alignment horizontal="right" vertical="center"/>
    </xf>
    <xf numFmtId="0" fontId="2" fillId="0" borderId="70" xfId="0" applyFont="1" applyFill="1" applyBorder="1" applyAlignment="1">
      <alignment horizontal="center"/>
    </xf>
    <xf numFmtId="167" fontId="2" fillId="0" borderId="70" xfId="0" applyNumberFormat="1" applyFont="1" applyFill="1" applyBorder="1" applyAlignment="1">
      <alignment horizontal="center" vertical="center"/>
    </xf>
    <xf numFmtId="167" fontId="16" fillId="0" borderId="49" xfId="0" applyNumberFormat="1" applyFont="1" applyBorder="1" applyAlignment="1">
      <alignment horizontal="right"/>
    </xf>
    <xf numFmtId="167" fontId="16" fillId="0" borderId="74" xfId="0" applyNumberFormat="1" applyFont="1" applyBorder="1" applyAlignment="1">
      <alignment horizontal="right"/>
    </xf>
    <xf numFmtId="168" fontId="16" fillId="0" borderId="74" xfId="0" applyNumberFormat="1" applyFont="1" applyBorder="1" applyAlignment="1">
      <alignment horizontal="right"/>
    </xf>
    <xf numFmtId="49" fontId="2" fillId="0" borderId="0" xfId="0" quotePrefix="1" applyNumberFormat="1" applyFont="1" applyBorder="1"/>
    <xf numFmtId="168" fontId="16" fillId="0" borderId="0" xfId="0" applyNumberFormat="1" applyFont="1" applyBorder="1" applyAlignment="1">
      <alignment horizontal="left"/>
    </xf>
    <xf numFmtId="49" fontId="16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right"/>
    </xf>
    <xf numFmtId="49" fontId="0" fillId="0" borderId="2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167" fontId="2" fillId="4" borderId="58" xfId="0" applyNumberFormat="1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167" fontId="2" fillId="0" borderId="58" xfId="0" applyNumberFormat="1" applyFont="1" applyFill="1" applyBorder="1" applyAlignment="1">
      <alignment horizontal="right" vertical="center"/>
    </xf>
    <xf numFmtId="49" fontId="0" fillId="0" borderId="7" xfId="0" applyNumberFormat="1" applyBorder="1"/>
    <xf numFmtId="49" fontId="0" fillId="0" borderId="0" xfId="0" applyNumberFormat="1" applyBorder="1"/>
    <xf numFmtId="49" fontId="1" fillId="0" borderId="0" xfId="0" applyNumberFormat="1" applyFont="1" applyBorder="1"/>
    <xf numFmtId="167" fontId="2" fillId="0" borderId="58" xfId="0" applyNumberFormat="1" applyFont="1" applyFill="1" applyBorder="1" applyAlignment="1">
      <alignment horizontal="right" vertical="center"/>
    </xf>
    <xf numFmtId="49" fontId="0" fillId="0" borderId="0" xfId="0" applyNumberFormat="1" applyBorder="1"/>
    <xf numFmtId="167" fontId="2" fillId="4" borderId="58" xfId="0" applyNumberFormat="1" applyFont="1" applyFill="1" applyBorder="1" applyAlignment="1">
      <alignment horizontal="right" vertical="center"/>
    </xf>
    <xf numFmtId="167" fontId="2" fillId="0" borderId="66" xfId="0" applyNumberFormat="1" applyFont="1" applyFill="1" applyBorder="1" applyAlignment="1">
      <alignment horizontal="right" vertical="center"/>
    </xf>
    <xf numFmtId="167" fontId="18" fillId="4" borderId="64" xfId="12" applyNumberFormat="1" applyFont="1" applyFill="1" applyBorder="1" applyAlignment="1">
      <alignment horizontal="right" vertical="center"/>
    </xf>
    <xf numFmtId="167" fontId="18" fillId="0" borderId="64" xfId="12" applyNumberFormat="1" applyFont="1" applyFill="1" applyBorder="1" applyAlignment="1">
      <alignment horizontal="right" vertical="center"/>
    </xf>
    <xf numFmtId="167" fontId="18" fillId="4" borderId="69" xfId="12" applyNumberFormat="1" applyFont="1" applyFill="1" applyBorder="1" applyAlignment="1">
      <alignment horizontal="right" vertical="center"/>
    </xf>
    <xf numFmtId="0" fontId="2" fillId="0" borderId="77" xfId="0" applyNumberFormat="1" applyFont="1" applyFill="1" applyBorder="1" applyAlignment="1">
      <alignment horizontal="center" vertical="center"/>
    </xf>
    <xf numFmtId="167" fontId="18" fillId="4" borderId="78" xfId="12" applyNumberFormat="1" applyFont="1" applyFill="1" applyBorder="1" applyAlignment="1">
      <alignment horizontal="right" vertical="center"/>
    </xf>
    <xf numFmtId="0" fontId="2" fillId="0" borderId="77" xfId="0" applyFont="1" applyFill="1" applyBorder="1" applyAlignment="1">
      <alignment horizontal="center" vertical="center"/>
    </xf>
    <xf numFmtId="167" fontId="18" fillId="0" borderId="78" xfId="12" applyNumberFormat="1" applyFont="1" applyFill="1" applyBorder="1" applyAlignment="1">
      <alignment horizontal="right" vertical="center"/>
    </xf>
    <xf numFmtId="49" fontId="2" fillId="0" borderId="8" xfId="0" applyNumberFormat="1" applyFont="1" applyBorder="1"/>
    <xf numFmtId="49" fontId="2" fillId="0" borderId="8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7" fillId="0" borderId="4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167" fontId="16" fillId="0" borderId="73" xfId="0" applyNumberFormat="1" applyFont="1" applyFill="1" applyBorder="1" applyAlignment="1">
      <alignment horizontal="right" vertical="center"/>
    </xf>
    <xf numFmtId="168" fontId="16" fillId="0" borderId="6" xfId="0" applyNumberFormat="1" applyFont="1" applyBorder="1" applyAlignment="1">
      <alignment horizontal="right"/>
    </xf>
    <xf numFmtId="167" fontId="2" fillId="4" borderId="58" xfId="0" applyNumberFormat="1" applyFont="1" applyFill="1" applyBorder="1" applyAlignment="1">
      <alignment horizontal="right" vertical="center"/>
    </xf>
    <xf numFmtId="0" fontId="19" fillId="0" borderId="73" xfId="0" applyNumberFormat="1" applyFont="1" applyFill="1" applyBorder="1" applyAlignment="1">
      <alignment horizontal="center" vertical="center"/>
    </xf>
    <xf numFmtId="0" fontId="2" fillId="0" borderId="52" xfId="0" applyNumberFormat="1" applyFont="1" applyFill="1" applyBorder="1" applyAlignment="1">
      <alignment horizontal="center" vertical="center"/>
    </xf>
    <xf numFmtId="0" fontId="2" fillId="0" borderId="79" xfId="0" applyNumberFormat="1" applyFont="1" applyFill="1" applyBorder="1" applyAlignment="1">
      <alignment horizontal="center" vertical="center"/>
    </xf>
    <xf numFmtId="0" fontId="3" fillId="0" borderId="25" xfId="6" applyFont="1" applyBorder="1" applyAlignment="1">
      <alignment horizontal="center" vertical="center"/>
    </xf>
    <xf numFmtId="0" fontId="3" fillId="0" borderId="26" xfId="6" applyFont="1" applyBorder="1" applyAlignment="1">
      <alignment horizontal="center"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11" xfId="4" applyFont="1" applyBorder="1" applyAlignment="1">
      <alignment horizontal="center"/>
    </xf>
    <xf numFmtId="0" fontId="3" fillId="0" borderId="7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18" xfId="4" applyFont="1" applyBorder="1" applyAlignment="1">
      <alignment horizontal="center"/>
    </xf>
    <xf numFmtId="0" fontId="7" fillId="0" borderId="19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7" fillId="0" borderId="1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8" xfId="4" applyFont="1" applyBorder="1" applyAlignment="1">
      <alignment horizontal="center" vertical="top"/>
    </xf>
    <xf numFmtId="0" fontId="7" fillId="0" borderId="1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8" xfId="4" applyFont="1" applyBorder="1" applyAlignment="1">
      <alignment horizontal="center"/>
    </xf>
    <xf numFmtId="0" fontId="7" fillId="0" borderId="7" xfId="4" applyFont="1" applyBorder="1" applyAlignment="1">
      <alignment horizontal="center" vertical="center" wrapText="1"/>
    </xf>
    <xf numFmtId="0" fontId="0" fillId="0" borderId="0" xfId="0"/>
    <xf numFmtId="0" fontId="0" fillId="0" borderId="18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31" xfId="6" applyFont="1" applyBorder="1" applyAlignment="1">
      <alignment horizontal="center" vertical="center"/>
    </xf>
    <xf numFmtId="0" fontId="10" fillId="0" borderId="32" xfId="6" applyFont="1" applyBorder="1" applyAlignment="1">
      <alignment horizontal="center" vertical="center"/>
    </xf>
    <xf numFmtId="0" fontId="10" fillId="0" borderId="33" xfId="6" applyFont="1" applyBorder="1" applyAlignment="1">
      <alignment horizontal="center" vertical="center"/>
    </xf>
    <xf numFmtId="0" fontId="8" fillId="0" borderId="32" xfId="6" applyFont="1" applyBorder="1" applyAlignment="1">
      <alignment horizontal="left" vertical="center" indent="1"/>
    </xf>
    <xf numFmtId="0" fontId="8" fillId="0" borderId="33" xfId="6" applyFont="1" applyBorder="1" applyAlignment="1">
      <alignment horizontal="left" vertical="center" indent="1"/>
    </xf>
    <xf numFmtId="0" fontId="3" fillId="0" borderId="34" xfId="6" applyFont="1" applyBorder="1" applyAlignment="1">
      <alignment horizontal="center" vertical="center"/>
    </xf>
    <xf numFmtId="0" fontId="3" fillId="0" borderId="36" xfId="6" applyFont="1" applyBorder="1" applyAlignment="1">
      <alignment horizontal="center" vertical="center"/>
    </xf>
    <xf numFmtId="0" fontId="13" fillId="0" borderId="25" xfId="6" applyFont="1" applyBorder="1" applyAlignment="1">
      <alignment horizontal="center" vertical="center"/>
    </xf>
    <xf numFmtId="0" fontId="13" fillId="0" borderId="26" xfId="6" applyFont="1" applyBorder="1" applyAlignment="1">
      <alignment horizontal="center" vertical="center"/>
    </xf>
    <xf numFmtId="0" fontId="13" fillId="0" borderId="29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13" fillId="0" borderId="43" xfId="6" applyFont="1" applyBorder="1" applyAlignment="1">
      <alignment horizontal="center" vertical="center"/>
    </xf>
    <xf numFmtId="0" fontId="13" fillId="0" borderId="47" xfId="6" applyFont="1" applyBorder="1" applyAlignment="1">
      <alignment horizontal="center" vertical="center"/>
    </xf>
    <xf numFmtId="0" fontId="13" fillId="0" borderId="44" xfId="6" applyFont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2" fillId="4" borderId="60" xfId="0" applyFont="1" applyFill="1" applyBorder="1" applyAlignment="1">
      <alignment horizontal="left" vertical="center"/>
    </xf>
    <xf numFmtId="0" fontId="2" fillId="4" borderId="63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horizontal="left" vertical="center"/>
    </xf>
    <xf numFmtId="0" fontId="2" fillId="0" borderId="63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62" xfId="0" applyFont="1" applyFill="1" applyBorder="1" applyAlignment="1">
      <alignment horizontal="left" vertic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19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7" xfId="0" applyNumberFormat="1" applyFont="1" applyBorder="1"/>
    <xf numFmtId="49" fontId="1" fillId="0" borderId="0" xfId="0" applyNumberFormat="1" applyFont="1" applyBorder="1"/>
    <xf numFmtId="49" fontId="1" fillId="0" borderId="18" xfId="0" applyNumberFormat="1" applyFont="1" applyBorder="1"/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6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30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167" fontId="2" fillId="4" borderId="59" xfId="0" applyNumberFormat="1" applyFont="1" applyFill="1" applyBorder="1" applyAlignment="1">
      <alignment horizontal="right" vertical="center"/>
    </xf>
    <xf numFmtId="167" fontId="2" fillId="4" borderId="58" xfId="0" applyNumberFormat="1" applyFont="1" applyFill="1" applyBorder="1" applyAlignment="1">
      <alignment horizontal="right" vertical="center"/>
    </xf>
    <xf numFmtId="49" fontId="16" fillId="4" borderId="50" xfId="0" applyNumberFormat="1" applyFont="1" applyFill="1" applyBorder="1" applyAlignment="1">
      <alignment horizontal="center" vertical="center" wrapText="1"/>
    </xf>
    <xf numFmtId="49" fontId="16" fillId="4" borderId="14" xfId="0" applyNumberFormat="1" applyFont="1" applyFill="1" applyBorder="1" applyAlignment="1">
      <alignment horizontal="center" vertical="center" wrapText="1"/>
    </xf>
    <xf numFmtId="49" fontId="7" fillId="0" borderId="49" xfId="0" applyNumberFormat="1" applyFont="1" applyFill="1" applyBorder="1" applyAlignment="1">
      <alignment horizontal="left"/>
    </xf>
    <xf numFmtId="49" fontId="7" fillId="0" borderId="32" xfId="0" applyNumberFormat="1" applyFont="1" applyFill="1" applyBorder="1" applyAlignment="1">
      <alignment horizontal="left"/>
    </xf>
    <xf numFmtId="49" fontId="7" fillId="0" borderId="53" xfId="0" applyNumberFormat="1" applyFont="1" applyFill="1" applyBorder="1" applyAlignment="1">
      <alignment horizontal="left"/>
    </xf>
    <xf numFmtId="167" fontId="2" fillId="0" borderId="59" xfId="0" applyNumberFormat="1" applyFont="1" applyFill="1" applyBorder="1" applyAlignment="1">
      <alignment horizontal="right" vertical="center"/>
    </xf>
    <xf numFmtId="167" fontId="2" fillId="0" borderId="58" xfId="0" applyNumberFormat="1" applyFont="1" applyFill="1" applyBorder="1" applyAlignment="1">
      <alignment horizontal="right" vertical="center"/>
    </xf>
    <xf numFmtId="49" fontId="1" fillId="0" borderId="1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6" fillId="4" borderId="51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wrapText="1"/>
    </xf>
    <xf numFmtId="49" fontId="16" fillId="4" borderId="19" xfId="0" applyNumberFormat="1" applyFont="1" applyFill="1" applyBorder="1" applyAlignment="1">
      <alignment horizontal="center" vertical="center"/>
    </xf>
    <xf numFmtId="49" fontId="16" fillId="4" borderId="30" xfId="0" applyNumberFormat="1" applyFont="1" applyFill="1" applyBorder="1" applyAlignment="1">
      <alignment horizontal="center" vertical="center"/>
    </xf>
    <xf numFmtId="49" fontId="16" fillId="4" borderId="50" xfId="0" applyNumberFormat="1" applyFont="1" applyFill="1" applyBorder="1" applyAlignment="1">
      <alignment horizontal="center" vertical="center"/>
    </xf>
    <xf numFmtId="49" fontId="16" fillId="4" borderId="42" xfId="0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left"/>
    </xf>
    <xf numFmtId="0" fontId="2" fillId="4" borderId="37" xfId="0" applyFont="1" applyFill="1" applyBorder="1" applyAlignment="1">
      <alignment horizontal="left"/>
    </xf>
    <xf numFmtId="167" fontId="2" fillId="0" borderId="68" xfId="0" applyNumberFormat="1" applyFont="1" applyFill="1" applyBorder="1" applyAlignment="1">
      <alignment horizontal="center" vertical="center"/>
    </xf>
    <xf numFmtId="167" fontId="2" fillId="0" borderId="69" xfId="0" applyNumberFormat="1" applyFont="1" applyFill="1" applyBorder="1" applyAlignment="1">
      <alignment horizontal="center" vertical="center"/>
    </xf>
    <xf numFmtId="167" fontId="2" fillId="0" borderId="64" xfId="0" applyNumberFormat="1" applyFont="1" applyFill="1" applyBorder="1" applyAlignment="1">
      <alignment horizontal="center" vertical="center"/>
    </xf>
    <xf numFmtId="167" fontId="2" fillId="0" borderId="45" xfId="0" applyNumberFormat="1" applyFont="1" applyFill="1" applyBorder="1" applyAlignment="1">
      <alignment horizontal="right" vertical="center"/>
    </xf>
    <xf numFmtId="49" fontId="16" fillId="4" borderId="75" xfId="0" applyNumberFormat="1" applyFont="1" applyFill="1" applyBorder="1" applyAlignment="1">
      <alignment horizontal="center" vertical="center" wrapText="1"/>
    </xf>
    <xf numFmtId="49" fontId="16" fillId="4" borderId="76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/>
    <xf numFmtId="49" fontId="0" fillId="0" borderId="0" xfId="0" applyNumberFormat="1" applyBorder="1"/>
    <xf numFmtId="49" fontId="16" fillId="0" borderId="51" xfId="0" applyNumberFormat="1" applyFont="1" applyFill="1" applyBorder="1" applyAlignment="1">
      <alignment horizontal="center" vertical="center"/>
    </xf>
    <xf numFmtId="49" fontId="16" fillId="0" borderId="52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6" fillId="4" borderId="6" xfId="0" applyNumberFormat="1" applyFont="1" applyFill="1" applyBorder="1" applyAlignment="1">
      <alignment horizontal="center" vertical="center"/>
    </xf>
    <xf numFmtId="49" fontId="16" fillId="4" borderId="14" xfId="0" applyNumberFormat="1" applyFont="1" applyFill="1" applyBorder="1" applyAlignment="1">
      <alignment horizontal="center" vertical="center"/>
    </xf>
    <xf numFmtId="49" fontId="16" fillId="4" borderId="17" xfId="0" applyNumberFormat="1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left" vertical="center"/>
    </xf>
    <xf numFmtId="0" fontId="2" fillId="4" borderId="62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80" xfId="0" applyFont="1" applyFill="1" applyBorder="1" applyAlignment="1">
      <alignment horizontal="left"/>
    </xf>
    <xf numFmtId="0" fontId="2" fillId="4" borderId="81" xfId="0" applyFont="1" applyFill="1" applyBorder="1" applyAlignment="1">
      <alignment horizontal="left"/>
    </xf>
    <xf numFmtId="49" fontId="7" fillId="0" borderId="31" xfId="0" applyNumberFormat="1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169" fontId="13" fillId="0" borderId="14" xfId="0" applyNumberFormat="1" applyFont="1" applyBorder="1" applyAlignment="1">
      <alignment horizontal="center"/>
    </xf>
    <xf numFmtId="169" fontId="13" fillId="0" borderId="17" xfId="0" applyNumberFormat="1" applyFon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166" fontId="2" fillId="0" borderId="71" xfId="0" applyNumberFormat="1" applyFont="1" applyFill="1" applyBorder="1" applyAlignment="1">
      <alignment horizontal="center"/>
    </xf>
    <xf numFmtId="166" fontId="2" fillId="0" borderId="72" xfId="0" applyNumberFormat="1" applyFont="1" applyFill="1" applyBorder="1" applyAlignment="1">
      <alignment horizontal="center"/>
    </xf>
    <xf numFmtId="0" fontId="2" fillId="4" borderId="71" xfId="0" applyFont="1" applyFill="1" applyBorder="1" applyAlignment="1">
      <alignment horizontal="left"/>
    </xf>
    <xf numFmtId="0" fontId="2" fillId="4" borderId="72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left" vertical="center"/>
    </xf>
    <xf numFmtId="0" fontId="2" fillId="4" borderId="37" xfId="0" applyFont="1" applyFill="1" applyBorder="1" applyAlignment="1">
      <alignment horizontal="left" vertical="center"/>
    </xf>
    <xf numFmtId="171" fontId="15" fillId="2" borderId="29" xfId="7" applyNumberFormat="1" applyFont="1" applyFill="1" applyBorder="1" applyAlignment="1">
      <alignment horizontal="centerContinuous" vertical="center"/>
    </xf>
  </cellXfs>
  <cellStyles count="13">
    <cellStyle name="Aro-para" xfId="1"/>
    <cellStyle name="Di-tri" xfId="2"/>
    <cellStyle name="Di-tri 2" xfId="9"/>
    <cellStyle name="Normal" xfId="0" builtinId="0"/>
    <cellStyle name="Normal 2" xfId="8"/>
    <cellStyle name="Normal 2 2" xfId="5"/>
    <cellStyle name="Normal 2 2 2" xfId="6"/>
    <cellStyle name="Normal 2 2 2 2" xfId="11"/>
    <cellStyle name="Normal 3 2" xfId="7"/>
    <cellStyle name="Normal 4" xfId="4"/>
    <cellStyle name="Normal 4 2" xfId="10"/>
    <cellStyle name="Normal_PSV-9035 design basis" xfId="12"/>
    <cellStyle name="units" xfId="3"/>
  </cellStyles>
  <dxfs count="0"/>
  <tableStyles count="0" defaultTableStyle="TableStyleMedium9" defaultPivotStyle="PivotStyleLight16"/>
  <colors>
    <mruColors>
      <color rgb="FFF7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4" name="Group 10"/>
        <xdr:cNvGrpSpPr/>
      </xdr:nvGrpSpPr>
      <xdr:grpSpPr>
        <a:xfrm>
          <a:off x="3399870" y="283509"/>
          <a:ext cx="884143" cy="697566"/>
          <a:chOff x="6906006" y="266695"/>
          <a:chExt cx="862201" cy="750046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9353" y="268941"/>
          <a:ext cx="607699" cy="655110"/>
        </a:xfrm>
        <a:prstGeom prst="rect">
          <a:avLst/>
        </a:prstGeom>
      </xdr:spPr>
    </xdr:pic>
    <xdr:clientData/>
  </xdr:twoCellAnchor>
  <xdr:twoCellAnchor>
    <xdr:from>
      <xdr:col>1</xdr:col>
      <xdr:colOff>324970</xdr:colOff>
      <xdr:row>1</xdr:row>
      <xdr:rowOff>44825</xdr:rowOff>
    </xdr:from>
    <xdr:to>
      <xdr:col>6</xdr:col>
      <xdr:colOff>324971</xdr:colOff>
      <xdr:row>4</xdr:row>
      <xdr:rowOff>123266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29" y="212913"/>
          <a:ext cx="2465295" cy="549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289552</xdr:colOff>
      <xdr:row>0</xdr:row>
      <xdr:rowOff>92619</xdr:rowOff>
    </xdr:from>
    <xdr:to>
      <xdr:col>5</xdr:col>
      <xdr:colOff>1216131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5105083" y="90045"/>
          <a:ext cx="742772" cy="528690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9</xdr:col>
      <xdr:colOff>169333</xdr:colOff>
      <xdr:row>0</xdr:row>
      <xdr:rowOff>0</xdr:rowOff>
    </xdr:from>
    <xdr:to>
      <xdr:col>9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508" y="0"/>
          <a:ext cx="607699" cy="667810"/>
        </a:xfrm>
        <a:prstGeom prst="rect">
          <a:avLst/>
        </a:prstGeom>
      </xdr:spPr>
    </xdr:pic>
    <xdr:clientData/>
  </xdr:twoCellAnchor>
  <xdr:twoCellAnchor>
    <xdr:from>
      <xdr:col>5</xdr:col>
      <xdr:colOff>772583</xdr:colOff>
      <xdr:row>1</xdr:row>
      <xdr:rowOff>31749</xdr:rowOff>
    </xdr:from>
    <xdr:to>
      <xdr:col>9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402272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316067</xdr:colOff>
      <xdr:row>0</xdr:row>
      <xdr:rowOff>133145</xdr:rowOff>
    </xdr:from>
    <xdr:to>
      <xdr:col>3</xdr:col>
      <xdr:colOff>2021042</xdr:colOff>
      <xdr:row>4</xdr:row>
      <xdr:rowOff>25605</xdr:rowOff>
    </xdr:to>
    <xdr:sp macro="" textlink="">
      <xdr:nvSpPr>
        <xdr:cNvPr id="9" name="Rectangle 8"/>
        <xdr:cNvSpPr/>
      </xdr:nvSpPr>
      <xdr:spPr>
        <a:xfrm>
          <a:off x="2487357" y="133145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228601</xdr:colOff>
      <xdr:row>0</xdr:row>
      <xdr:rowOff>145538</xdr:rowOff>
    </xdr:from>
    <xdr:to>
      <xdr:col>2</xdr:col>
      <xdr:colOff>2049</xdr:colOff>
      <xdr:row>4</xdr:row>
      <xdr:rowOff>118673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45538"/>
          <a:ext cx="764048" cy="620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6"/>
  <sheetViews>
    <sheetView tabSelected="1" view="pageLayout" zoomScaleNormal="85" workbookViewId="0">
      <selection activeCell="C55" sqref="C55"/>
    </sheetView>
  </sheetViews>
  <sheetFormatPr defaultColWidth="9.140625" defaultRowHeight="12.75" x14ac:dyDescent="0.2"/>
  <cols>
    <col min="1" max="1" width="1.7109375" style="48" customWidth="1"/>
    <col min="2" max="2" width="5" style="48" customWidth="1"/>
    <col min="3" max="4" width="8.7109375" style="48" customWidth="1"/>
    <col min="5" max="5" width="12.7109375" style="48" customWidth="1"/>
    <col min="6" max="6" width="1.7109375" style="48" customWidth="1"/>
    <col min="7" max="7" width="11.28515625" style="48" customWidth="1"/>
    <col min="8" max="10" width="9.7109375" style="48" customWidth="1"/>
    <col min="11" max="11" width="4.7109375" style="48" customWidth="1"/>
    <col min="12" max="14" width="9.7109375" style="48" customWidth="1"/>
    <col min="15" max="15" width="4.7109375" style="48" customWidth="1"/>
    <col min="16" max="16" width="2.28515625" style="48" customWidth="1"/>
    <col min="17" max="16384" width="9.140625" style="5"/>
  </cols>
  <sheetData>
    <row r="1" spans="1:16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1"/>
    </row>
    <row r="2" spans="1:16" x14ac:dyDescent="0.2">
      <c r="A2" s="1"/>
      <c r="B2" s="193"/>
      <c r="C2" s="194"/>
      <c r="D2" s="194"/>
      <c r="E2" s="194"/>
      <c r="F2" s="194"/>
      <c r="G2" s="195"/>
      <c r="H2" s="199" t="s">
        <v>2</v>
      </c>
      <c r="I2" s="200"/>
      <c r="J2" s="200"/>
      <c r="K2" s="200"/>
      <c r="L2" s="200"/>
      <c r="M2" s="200"/>
      <c r="N2" s="200"/>
      <c r="O2" s="201"/>
      <c r="P2" s="1"/>
    </row>
    <row r="3" spans="1:16" x14ac:dyDescent="0.2">
      <c r="A3" s="2"/>
      <c r="B3" s="196"/>
      <c r="C3" s="197"/>
      <c r="D3" s="197"/>
      <c r="E3" s="197"/>
      <c r="F3" s="197"/>
      <c r="G3" s="198"/>
      <c r="H3" s="202" t="s">
        <v>40</v>
      </c>
      <c r="I3" s="203"/>
      <c r="J3" s="203"/>
      <c r="K3" s="203"/>
      <c r="L3" s="203"/>
      <c r="M3" s="203"/>
      <c r="N3" s="203"/>
      <c r="O3" s="204"/>
      <c r="P3" s="1"/>
    </row>
    <row r="4" spans="1:16" x14ac:dyDescent="0.2">
      <c r="A4" s="2"/>
      <c r="B4" s="196"/>
      <c r="C4" s="197"/>
      <c r="D4" s="197"/>
      <c r="E4" s="197"/>
      <c r="F4" s="197"/>
      <c r="G4" s="198"/>
      <c r="H4" s="202" t="s">
        <v>3</v>
      </c>
      <c r="I4" s="203"/>
      <c r="J4" s="203"/>
      <c r="K4" s="203"/>
      <c r="L4" s="203"/>
      <c r="M4" s="203"/>
      <c r="N4" s="203"/>
      <c r="O4" s="204"/>
      <c r="P4" s="2"/>
    </row>
    <row r="5" spans="1:16" x14ac:dyDescent="0.2">
      <c r="A5" s="2"/>
      <c r="B5" s="196"/>
      <c r="C5" s="197"/>
      <c r="D5" s="197"/>
      <c r="E5" s="197"/>
      <c r="F5" s="197"/>
      <c r="G5" s="198"/>
      <c r="H5" s="205" t="s">
        <v>4</v>
      </c>
      <c r="I5" s="206"/>
      <c r="J5" s="206"/>
      <c r="K5" s="206"/>
      <c r="L5" s="206"/>
      <c r="M5" s="206"/>
      <c r="N5" s="206"/>
      <c r="O5" s="207"/>
      <c r="P5" s="2"/>
    </row>
    <row r="6" spans="1:16" x14ac:dyDescent="0.2">
      <c r="A6" s="2"/>
      <c r="B6" s="208" t="s">
        <v>46</v>
      </c>
      <c r="C6" s="209"/>
      <c r="D6" s="209"/>
      <c r="E6" s="209"/>
      <c r="F6" s="209"/>
      <c r="G6" s="210"/>
      <c r="H6" s="6"/>
      <c r="I6" s="7"/>
      <c r="J6" s="8"/>
      <c r="K6" s="2"/>
      <c r="L6" s="2"/>
      <c r="M6" s="2"/>
      <c r="N6" s="2"/>
      <c r="O6" s="9"/>
      <c r="P6" s="2"/>
    </row>
    <row r="7" spans="1:16" x14ac:dyDescent="0.2">
      <c r="A7" s="2"/>
      <c r="B7" s="211"/>
      <c r="C7" s="209"/>
      <c r="D7" s="209"/>
      <c r="E7" s="209"/>
      <c r="F7" s="209"/>
      <c r="G7" s="210"/>
      <c r="H7" s="10" t="s">
        <v>5</v>
      </c>
      <c r="I7" s="11"/>
      <c r="J7" s="12"/>
      <c r="K7" s="13"/>
      <c r="L7" s="14" t="s">
        <v>6</v>
      </c>
      <c r="M7" s="13" t="s">
        <v>7</v>
      </c>
      <c r="N7" s="13"/>
      <c r="O7" s="15"/>
      <c r="P7" s="2"/>
    </row>
    <row r="8" spans="1:16" ht="13.5" thickBot="1" x14ac:dyDescent="0.25">
      <c r="A8" s="2"/>
      <c r="B8" s="212"/>
      <c r="C8" s="213"/>
      <c r="D8" s="213"/>
      <c r="E8" s="213"/>
      <c r="F8" s="213"/>
      <c r="G8" s="214"/>
      <c r="H8" s="16" t="s">
        <v>8</v>
      </c>
      <c r="I8" s="17" t="s">
        <v>9</v>
      </c>
      <c r="J8" s="17"/>
      <c r="K8" s="18"/>
      <c r="L8" s="19" t="s">
        <v>10</v>
      </c>
      <c r="M8" s="18" t="s">
        <v>11</v>
      </c>
      <c r="N8" s="18"/>
      <c r="O8" s="20"/>
      <c r="P8" s="2"/>
    </row>
    <row r="9" spans="1:16" ht="13.5" thickBo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7" thickBot="1" x14ac:dyDescent="0.25">
      <c r="A10" s="21"/>
      <c r="B10" s="215" t="s">
        <v>37</v>
      </c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7"/>
      <c r="P10" s="21"/>
    </row>
    <row r="11" spans="1:16" ht="13.5" thickBot="1" x14ac:dyDescent="0.25">
      <c r="A11" s="21"/>
      <c r="B11" s="21"/>
      <c r="C11" s="21"/>
      <c r="D11" s="21"/>
      <c r="E11" s="21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6.5" thickBot="1" x14ac:dyDescent="0.3">
      <c r="A12" s="21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6"/>
      <c r="P12" s="21"/>
    </row>
    <row r="13" spans="1:16" ht="16.5" thickBot="1" x14ac:dyDescent="0.3">
      <c r="A13" s="21"/>
      <c r="B13" s="27"/>
      <c r="C13" s="28"/>
      <c r="D13" s="28"/>
      <c r="E13" s="28"/>
      <c r="F13" s="29"/>
      <c r="G13" s="28"/>
      <c r="H13" s="28"/>
      <c r="I13" s="28"/>
      <c r="J13" s="30" t="s">
        <v>12</v>
      </c>
      <c r="K13" s="218" t="s">
        <v>137</v>
      </c>
      <c r="L13" s="218"/>
      <c r="M13" s="218"/>
      <c r="N13" s="219"/>
      <c r="O13" s="31"/>
      <c r="P13" s="21"/>
    </row>
    <row r="14" spans="1:16" ht="15.75" x14ac:dyDescent="0.25">
      <c r="A14" s="21"/>
      <c r="B14" s="27"/>
      <c r="C14" s="28"/>
      <c r="D14" s="28"/>
      <c r="E14" s="28"/>
      <c r="F14" s="29"/>
      <c r="G14" s="28"/>
      <c r="H14" s="28"/>
      <c r="I14" s="28"/>
      <c r="J14" s="28"/>
      <c r="K14" s="28"/>
      <c r="L14" s="28"/>
      <c r="M14" s="28"/>
      <c r="N14" s="28"/>
      <c r="O14" s="32"/>
      <c r="P14" s="21"/>
    </row>
    <row r="15" spans="1:16" ht="15.75" x14ac:dyDescent="0.25">
      <c r="A15" s="21"/>
      <c r="B15" s="27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8"/>
      <c r="N15" s="28"/>
      <c r="O15" s="32"/>
      <c r="P15" s="21"/>
    </row>
    <row r="16" spans="1:16" ht="15.75" x14ac:dyDescent="0.25">
      <c r="A16" s="21"/>
      <c r="B16" s="27"/>
      <c r="C16" s="28"/>
      <c r="D16" s="28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32"/>
      <c r="P16" s="21"/>
    </row>
    <row r="17" spans="1:16" ht="15.75" x14ac:dyDescent="0.25">
      <c r="A17" s="21"/>
      <c r="B17" s="27"/>
      <c r="C17" s="28"/>
      <c r="D17" s="28"/>
      <c r="E17" s="28"/>
      <c r="F17" s="29"/>
      <c r="G17" s="28"/>
      <c r="H17" s="28"/>
      <c r="I17" s="28"/>
      <c r="J17" s="28"/>
      <c r="K17" s="28"/>
      <c r="L17" s="28"/>
      <c r="M17" s="28"/>
      <c r="N17" s="28"/>
      <c r="O17" s="32"/>
      <c r="P17" s="21"/>
    </row>
    <row r="18" spans="1:16" ht="15.75" x14ac:dyDescent="0.25">
      <c r="A18" s="21"/>
      <c r="B18" s="27"/>
      <c r="C18" s="28"/>
      <c r="D18" s="28"/>
      <c r="E18" s="28"/>
      <c r="F18" s="29"/>
      <c r="G18" s="28"/>
      <c r="H18" s="28"/>
      <c r="I18" s="28"/>
      <c r="J18" s="28"/>
      <c r="K18" s="28"/>
      <c r="L18" s="28"/>
      <c r="M18" s="28"/>
      <c r="N18" s="28"/>
      <c r="O18" s="32"/>
      <c r="P18" s="21"/>
    </row>
    <row r="19" spans="1:16" ht="15.75" x14ac:dyDescent="0.25">
      <c r="A19" s="21"/>
      <c r="B19" s="27"/>
      <c r="C19" s="28"/>
      <c r="D19" s="28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32"/>
      <c r="P19" s="21"/>
    </row>
    <row r="20" spans="1:16" ht="15.75" x14ac:dyDescent="0.25">
      <c r="A20" s="21"/>
      <c r="B20" s="27"/>
      <c r="C20" s="28"/>
      <c r="D20" s="28"/>
      <c r="E20" s="28"/>
      <c r="F20" s="29"/>
      <c r="G20" s="28"/>
      <c r="H20" s="28"/>
      <c r="I20" s="28"/>
      <c r="J20" s="28"/>
      <c r="K20" s="28"/>
      <c r="L20" s="28"/>
      <c r="M20" s="28"/>
      <c r="N20" s="28"/>
      <c r="O20" s="32"/>
      <c r="P20" s="21"/>
    </row>
    <row r="21" spans="1:16" ht="15.75" x14ac:dyDescent="0.25">
      <c r="A21" s="21"/>
      <c r="B21" s="27"/>
      <c r="C21" s="28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32"/>
      <c r="P21" s="21"/>
    </row>
    <row r="22" spans="1:16" ht="15.75" x14ac:dyDescent="0.25">
      <c r="A22" s="21"/>
      <c r="B22" s="27"/>
      <c r="C22" s="28"/>
      <c r="D22" s="28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32"/>
      <c r="P22" s="21"/>
    </row>
    <row r="23" spans="1:16" ht="15.75" x14ac:dyDescent="0.25">
      <c r="A23" s="21"/>
      <c r="B23" s="27"/>
      <c r="C23" s="28"/>
      <c r="D23" s="28"/>
      <c r="E23" s="28"/>
      <c r="F23" s="29"/>
      <c r="G23" s="28"/>
      <c r="H23" s="28"/>
      <c r="I23" s="28"/>
      <c r="J23" s="28"/>
      <c r="K23" s="28"/>
      <c r="L23" s="28"/>
      <c r="M23" s="28"/>
      <c r="N23" s="28"/>
      <c r="O23" s="32"/>
      <c r="P23" s="21"/>
    </row>
    <row r="24" spans="1:16" ht="15.75" x14ac:dyDescent="0.25">
      <c r="A24" s="21"/>
      <c r="B24" s="27"/>
      <c r="C24" s="28"/>
      <c r="D24" s="33" t="s">
        <v>13</v>
      </c>
      <c r="E24" s="34"/>
      <c r="F24" s="35" t="s">
        <v>0</v>
      </c>
      <c r="G24" s="100">
        <v>240</v>
      </c>
      <c r="H24" s="36"/>
      <c r="I24" s="36"/>
      <c r="J24" s="36"/>
      <c r="K24" s="28"/>
      <c r="L24" s="28"/>
      <c r="M24" s="28"/>
      <c r="N24" s="28"/>
      <c r="O24" s="32"/>
      <c r="P24" s="21"/>
    </row>
    <row r="25" spans="1:16" ht="15" x14ac:dyDescent="0.2">
      <c r="A25" s="21"/>
      <c r="B25" s="27"/>
      <c r="C25" s="28"/>
      <c r="D25" s="36"/>
      <c r="E25" s="34"/>
      <c r="F25" s="37"/>
      <c r="G25" s="36"/>
      <c r="H25" s="36"/>
      <c r="I25" s="36"/>
      <c r="J25" s="36"/>
      <c r="K25" s="28"/>
      <c r="L25" s="28"/>
      <c r="M25" s="28"/>
      <c r="N25" s="28"/>
      <c r="O25" s="32"/>
      <c r="P25" s="21"/>
    </row>
    <row r="26" spans="1:16" ht="15.75" x14ac:dyDescent="0.25">
      <c r="A26" s="21"/>
      <c r="B26" s="27"/>
      <c r="C26" s="28"/>
      <c r="D26" s="33" t="s">
        <v>14</v>
      </c>
      <c r="E26" s="34"/>
      <c r="F26" s="35" t="s">
        <v>0</v>
      </c>
      <c r="G26" s="38" t="s">
        <v>46</v>
      </c>
      <c r="H26" s="36"/>
      <c r="I26" s="36"/>
      <c r="J26" s="36"/>
      <c r="K26" s="28"/>
      <c r="L26" s="28"/>
      <c r="M26" s="28"/>
      <c r="N26" s="28"/>
      <c r="O26" s="32"/>
      <c r="P26" s="21"/>
    </row>
    <row r="27" spans="1:16" ht="15.75" x14ac:dyDescent="0.25">
      <c r="A27" s="21"/>
      <c r="B27" s="27"/>
      <c r="C27" s="28"/>
      <c r="D27" s="39"/>
      <c r="E27" s="34"/>
      <c r="F27" s="35"/>
      <c r="G27" s="40"/>
      <c r="H27" s="36"/>
      <c r="I27" s="36"/>
      <c r="J27" s="36"/>
      <c r="K27" s="28"/>
      <c r="L27" s="28"/>
      <c r="M27" s="28"/>
      <c r="N27" s="28"/>
      <c r="O27" s="32"/>
      <c r="P27" s="21"/>
    </row>
    <row r="28" spans="1:16" ht="15.75" x14ac:dyDescent="0.25">
      <c r="A28" s="21"/>
      <c r="B28" s="27"/>
      <c r="C28" s="28"/>
      <c r="D28" s="39" t="s">
        <v>15</v>
      </c>
      <c r="E28" s="34"/>
      <c r="F28" s="35" t="s">
        <v>0</v>
      </c>
      <c r="G28" s="38" t="s">
        <v>49</v>
      </c>
      <c r="H28" s="36"/>
      <c r="I28" s="36"/>
      <c r="J28" s="36"/>
      <c r="K28" s="28"/>
      <c r="L28" s="28"/>
      <c r="M28" s="28"/>
      <c r="N28" s="28"/>
      <c r="O28" s="32"/>
      <c r="P28" s="21"/>
    </row>
    <row r="29" spans="1:16" ht="15.75" x14ac:dyDescent="0.25">
      <c r="A29" s="21"/>
      <c r="B29" s="27"/>
      <c r="C29" s="28"/>
      <c r="D29" s="39"/>
      <c r="E29" s="34"/>
      <c r="F29" s="35"/>
      <c r="G29" s="33"/>
      <c r="H29" s="36"/>
      <c r="I29" s="36"/>
      <c r="J29" s="36"/>
      <c r="K29" s="28"/>
      <c r="L29" s="28"/>
      <c r="M29" s="28"/>
      <c r="N29" s="28"/>
      <c r="O29" s="32"/>
      <c r="P29" s="21"/>
    </row>
    <row r="30" spans="1:16" ht="15.75" x14ac:dyDescent="0.25">
      <c r="A30" s="21"/>
      <c r="B30" s="27"/>
      <c r="C30" s="28"/>
      <c r="D30" s="39" t="s">
        <v>16</v>
      </c>
      <c r="E30" s="34"/>
      <c r="F30" s="35" t="s">
        <v>0</v>
      </c>
      <c r="G30" s="38" t="s">
        <v>19</v>
      </c>
      <c r="H30" s="36"/>
      <c r="I30" s="36"/>
      <c r="J30" s="36"/>
      <c r="K30" s="28"/>
      <c r="L30" s="28"/>
      <c r="M30" s="28"/>
      <c r="N30" s="28"/>
      <c r="O30" s="32"/>
      <c r="P30" s="21"/>
    </row>
    <row r="31" spans="1:16" ht="15.75" x14ac:dyDescent="0.25">
      <c r="A31" s="21"/>
      <c r="B31" s="27"/>
      <c r="C31" s="28"/>
      <c r="D31" s="33"/>
      <c r="E31" s="34"/>
      <c r="F31" s="35"/>
      <c r="G31" s="39"/>
      <c r="H31" s="36"/>
      <c r="I31" s="36"/>
      <c r="J31" s="36"/>
      <c r="K31" s="28"/>
      <c r="L31" s="28"/>
      <c r="M31" s="28"/>
      <c r="N31" s="28"/>
      <c r="O31" s="32"/>
      <c r="P31" s="21"/>
    </row>
    <row r="32" spans="1:16" ht="15.75" x14ac:dyDescent="0.25">
      <c r="A32" s="21"/>
      <c r="B32" s="27"/>
      <c r="C32" s="28"/>
      <c r="D32" s="39" t="s">
        <v>27</v>
      </c>
      <c r="E32" s="34"/>
      <c r="F32" s="35" t="s">
        <v>0</v>
      </c>
      <c r="G32" s="38" t="s">
        <v>122</v>
      </c>
      <c r="H32" s="36"/>
      <c r="I32" s="41"/>
      <c r="J32" s="41"/>
      <c r="K32" s="28"/>
      <c r="L32" s="28"/>
      <c r="M32" s="28"/>
      <c r="N32" s="28"/>
      <c r="O32" s="32"/>
      <c r="P32" s="21"/>
    </row>
    <row r="33" spans="1:16" ht="15.75" x14ac:dyDescent="0.25">
      <c r="A33" s="21"/>
      <c r="B33" s="27"/>
      <c r="C33" s="28"/>
      <c r="D33" s="39"/>
      <c r="E33" s="34"/>
      <c r="F33" s="35"/>
      <c r="G33" s="38"/>
      <c r="H33" s="36"/>
      <c r="I33" s="41"/>
      <c r="J33" s="41"/>
      <c r="K33" s="28"/>
      <c r="L33" s="28"/>
      <c r="M33" s="28"/>
      <c r="N33" s="28"/>
      <c r="O33" s="32"/>
      <c r="P33" s="21"/>
    </row>
    <row r="34" spans="1:16" ht="15.75" x14ac:dyDescent="0.25">
      <c r="A34" s="21"/>
      <c r="B34" s="27"/>
      <c r="C34" s="28"/>
      <c r="D34" s="33" t="s">
        <v>17</v>
      </c>
      <c r="E34" s="34"/>
      <c r="F34" s="35" t="s">
        <v>0</v>
      </c>
      <c r="G34" s="38" t="s">
        <v>48</v>
      </c>
      <c r="H34" s="36"/>
      <c r="I34" s="36"/>
      <c r="J34" s="36"/>
      <c r="K34" s="28"/>
      <c r="L34" s="28"/>
      <c r="M34" s="28"/>
      <c r="N34" s="28"/>
      <c r="O34" s="32"/>
      <c r="P34" s="21"/>
    </row>
    <row r="35" spans="1:16" ht="15.75" x14ac:dyDescent="0.25">
      <c r="A35" s="21"/>
      <c r="B35" s="27"/>
      <c r="C35" s="28"/>
      <c r="D35" s="39"/>
      <c r="E35" s="34"/>
      <c r="F35" s="35"/>
      <c r="G35" s="36"/>
      <c r="H35" s="36"/>
      <c r="I35" s="36"/>
      <c r="J35" s="36"/>
      <c r="K35" s="28"/>
      <c r="L35" s="28"/>
      <c r="M35" s="28"/>
      <c r="N35" s="28"/>
      <c r="O35" s="32"/>
      <c r="P35" s="21"/>
    </row>
    <row r="36" spans="1:16" ht="15.75" x14ac:dyDescent="0.25">
      <c r="A36" s="21"/>
      <c r="B36" s="27"/>
      <c r="C36" s="28"/>
      <c r="D36" s="39" t="s">
        <v>18</v>
      </c>
      <c r="E36" s="34"/>
      <c r="F36" s="35" t="s">
        <v>0</v>
      </c>
      <c r="G36" s="38">
        <v>2015</v>
      </c>
      <c r="H36" s="38"/>
      <c r="I36" s="36"/>
      <c r="J36" s="36"/>
      <c r="K36" s="28"/>
      <c r="L36" s="28"/>
      <c r="M36" s="28"/>
      <c r="N36" s="28"/>
      <c r="O36" s="32"/>
      <c r="P36" s="21"/>
    </row>
    <row r="37" spans="1:16" ht="15.75" x14ac:dyDescent="0.25">
      <c r="A37" s="21"/>
      <c r="B37" s="27"/>
      <c r="C37" s="28"/>
      <c r="D37" s="28"/>
      <c r="E37" s="28"/>
      <c r="F37" s="42"/>
      <c r="G37" s="43"/>
      <c r="H37" s="44"/>
      <c r="I37" s="28"/>
      <c r="J37" s="28"/>
      <c r="K37" s="28"/>
      <c r="L37" s="28"/>
      <c r="M37" s="28"/>
      <c r="N37" s="28"/>
      <c r="O37" s="32"/>
      <c r="P37" s="21"/>
    </row>
    <row r="38" spans="1:16" ht="15.75" x14ac:dyDescent="0.25">
      <c r="A38" s="21"/>
      <c r="B38" s="27"/>
      <c r="C38" s="28"/>
      <c r="D38" s="28"/>
      <c r="E38" s="28"/>
      <c r="F38" s="42"/>
      <c r="G38" s="43"/>
      <c r="H38" s="44"/>
      <c r="I38" s="28"/>
      <c r="J38" s="28"/>
      <c r="K38" s="28"/>
      <c r="L38" s="28"/>
      <c r="M38" s="28"/>
      <c r="N38" s="28"/>
      <c r="O38" s="32"/>
      <c r="P38" s="21"/>
    </row>
    <row r="39" spans="1:16" ht="15.75" x14ac:dyDescent="0.25">
      <c r="A39" s="21"/>
      <c r="B39" s="27"/>
      <c r="C39" s="28"/>
      <c r="D39" s="28"/>
      <c r="E39" s="28"/>
      <c r="F39" s="42"/>
      <c r="G39" s="43"/>
      <c r="H39" s="44"/>
      <c r="I39" s="28"/>
      <c r="J39" s="28"/>
      <c r="K39" s="28"/>
      <c r="L39" s="28"/>
      <c r="M39" s="28"/>
      <c r="N39" s="28"/>
      <c r="O39" s="32"/>
      <c r="P39" s="21"/>
    </row>
    <row r="40" spans="1:16" ht="15.75" x14ac:dyDescent="0.25">
      <c r="A40" s="21"/>
      <c r="B40" s="27"/>
      <c r="C40" s="28"/>
      <c r="D40" s="28"/>
      <c r="E40" s="28"/>
      <c r="F40" s="42"/>
      <c r="G40" s="43"/>
      <c r="H40" s="44"/>
      <c r="I40" s="28"/>
      <c r="J40" s="28"/>
      <c r="K40" s="28"/>
      <c r="L40" s="28"/>
      <c r="M40" s="28"/>
      <c r="N40" s="28"/>
      <c r="O40" s="32"/>
      <c r="P40" s="21"/>
    </row>
    <row r="41" spans="1:16" ht="15.75" x14ac:dyDescent="0.25">
      <c r="A41" s="21"/>
      <c r="B41" s="27"/>
      <c r="C41" s="28"/>
      <c r="D41" s="28"/>
      <c r="E41" s="28"/>
      <c r="F41" s="42"/>
      <c r="G41" s="43"/>
      <c r="H41" s="44"/>
      <c r="I41" s="28"/>
      <c r="J41" s="28"/>
      <c r="K41" s="28"/>
      <c r="L41" s="28"/>
      <c r="M41" s="28"/>
      <c r="N41" s="28"/>
      <c r="O41" s="32"/>
      <c r="P41" s="21"/>
    </row>
    <row r="42" spans="1:16" ht="15.75" x14ac:dyDescent="0.25">
      <c r="A42" s="21"/>
      <c r="B42" s="27"/>
      <c r="C42" s="28"/>
      <c r="D42" s="28"/>
      <c r="E42" s="28"/>
      <c r="F42" s="42"/>
      <c r="G42" s="43"/>
      <c r="H42" s="44"/>
      <c r="I42" s="28"/>
      <c r="J42" s="28"/>
      <c r="K42" s="28"/>
      <c r="L42" s="28"/>
      <c r="M42" s="28"/>
      <c r="N42" s="28"/>
      <c r="O42" s="32"/>
      <c r="P42" s="21"/>
    </row>
    <row r="43" spans="1:16" ht="15.75" x14ac:dyDescent="0.25">
      <c r="A43" s="21"/>
      <c r="B43" s="27"/>
      <c r="C43" s="28"/>
      <c r="D43" s="28"/>
      <c r="E43" s="28"/>
      <c r="F43" s="42"/>
      <c r="G43" s="43"/>
      <c r="H43" s="44"/>
      <c r="I43" s="28"/>
      <c r="J43" s="28"/>
      <c r="K43" s="28"/>
      <c r="L43" s="28"/>
      <c r="M43" s="28"/>
      <c r="N43" s="28"/>
      <c r="O43" s="32"/>
      <c r="P43" s="21"/>
    </row>
    <row r="44" spans="1:16" ht="15.75" x14ac:dyDescent="0.25">
      <c r="A44" s="21"/>
      <c r="B44" s="27"/>
      <c r="C44" s="28"/>
      <c r="D44" s="28"/>
      <c r="E44" s="28"/>
      <c r="F44" s="42"/>
      <c r="G44" s="43"/>
      <c r="H44" s="44"/>
      <c r="I44" s="28"/>
      <c r="J44" s="28"/>
      <c r="K44" s="28"/>
      <c r="L44" s="28"/>
      <c r="M44" s="28"/>
      <c r="N44" s="28"/>
      <c r="O44" s="32"/>
      <c r="P44" s="21"/>
    </row>
    <row r="45" spans="1:16" ht="15.75" x14ac:dyDescent="0.25">
      <c r="A45" s="21"/>
      <c r="B45" s="27"/>
      <c r="C45" s="28"/>
      <c r="D45" s="28"/>
      <c r="E45" s="28"/>
      <c r="F45" s="42"/>
      <c r="G45" s="43"/>
      <c r="H45" s="44"/>
      <c r="I45" s="28"/>
      <c r="J45" s="28"/>
      <c r="K45" s="28"/>
      <c r="L45" s="28"/>
      <c r="M45" s="28"/>
      <c r="N45" s="28"/>
      <c r="O45" s="32"/>
      <c r="P45" s="21"/>
    </row>
    <row r="46" spans="1:16" ht="15.75" x14ac:dyDescent="0.25">
      <c r="A46" s="21"/>
      <c r="B46" s="27"/>
      <c r="C46" s="28"/>
      <c r="D46" s="28"/>
      <c r="E46" s="28"/>
      <c r="F46" s="42"/>
      <c r="G46" s="43"/>
      <c r="H46" s="44"/>
      <c r="I46" s="28"/>
      <c r="J46" s="28"/>
      <c r="K46" s="28"/>
      <c r="L46" s="28"/>
      <c r="M46" s="28"/>
      <c r="N46" s="28"/>
      <c r="O46" s="32"/>
      <c r="P46" s="21"/>
    </row>
    <row r="47" spans="1:16" ht="15.75" x14ac:dyDescent="0.25">
      <c r="A47" s="21"/>
      <c r="B47" s="27"/>
      <c r="C47" s="28"/>
      <c r="D47" s="28"/>
      <c r="E47" s="28"/>
      <c r="F47" s="42"/>
      <c r="G47" s="43"/>
      <c r="H47" s="44"/>
      <c r="I47" s="28"/>
      <c r="J47" s="28"/>
      <c r="K47" s="28"/>
      <c r="L47" s="28"/>
      <c r="M47" s="28"/>
      <c r="N47" s="28"/>
      <c r="O47" s="32"/>
      <c r="P47" s="21"/>
    </row>
    <row r="48" spans="1:16" ht="15" x14ac:dyDescent="0.2">
      <c r="A48" s="21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7"/>
      <c r="P48" s="21"/>
    </row>
    <row r="49" spans="2:15" x14ac:dyDescent="0.2">
      <c r="B49" s="49"/>
      <c r="C49" s="50"/>
      <c r="D49" s="51"/>
      <c r="E49" s="52"/>
      <c r="F49" s="53"/>
      <c r="G49" s="54"/>
      <c r="H49" s="54"/>
      <c r="I49" s="54"/>
      <c r="J49" s="54"/>
      <c r="K49" s="55"/>
      <c r="L49" s="52"/>
      <c r="M49" s="52"/>
      <c r="N49" s="220"/>
      <c r="O49" s="221"/>
    </row>
    <row r="50" spans="2:15" x14ac:dyDescent="0.2">
      <c r="B50" s="56"/>
      <c r="C50" s="57"/>
      <c r="D50" s="58"/>
      <c r="E50" s="59"/>
      <c r="F50" s="59"/>
      <c r="G50" s="60"/>
      <c r="H50" s="60"/>
      <c r="I50" s="60"/>
      <c r="J50" s="60"/>
      <c r="K50" s="61"/>
      <c r="L50" s="59"/>
      <c r="M50" s="59"/>
      <c r="N50" s="191"/>
      <c r="O50" s="192"/>
    </row>
    <row r="51" spans="2:15" x14ac:dyDescent="0.2">
      <c r="B51" s="62"/>
      <c r="C51" s="63"/>
      <c r="D51" s="64"/>
      <c r="E51" s="65"/>
      <c r="F51" s="59"/>
      <c r="G51" s="60"/>
      <c r="H51" s="60"/>
      <c r="I51" s="60"/>
      <c r="J51" s="60"/>
      <c r="K51" s="61"/>
      <c r="L51" s="59"/>
      <c r="M51" s="59"/>
      <c r="N51" s="191"/>
      <c r="O51" s="192"/>
    </row>
    <row r="52" spans="2:15" x14ac:dyDescent="0.2">
      <c r="B52" s="62"/>
      <c r="C52" s="63"/>
      <c r="D52" s="64"/>
      <c r="E52" s="59"/>
      <c r="F52" s="59"/>
      <c r="G52" s="60"/>
      <c r="H52" s="60"/>
      <c r="I52" s="60"/>
      <c r="J52" s="60"/>
      <c r="K52" s="61"/>
      <c r="L52" s="59"/>
      <c r="M52" s="59"/>
      <c r="N52" s="191"/>
      <c r="O52" s="192"/>
    </row>
    <row r="53" spans="2:15" x14ac:dyDescent="0.2">
      <c r="B53" s="62"/>
      <c r="C53" s="63"/>
      <c r="D53" s="64"/>
      <c r="E53" s="59"/>
      <c r="F53" s="59"/>
      <c r="G53" s="60"/>
      <c r="H53" s="60"/>
      <c r="I53" s="60"/>
      <c r="J53" s="60"/>
      <c r="K53" s="61"/>
      <c r="L53" s="59"/>
      <c r="M53" s="59"/>
      <c r="N53" s="191"/>
      <c r="O53" s="192"/>
    </row>
    <row r="54" spans="2:15" ht="14.25" x14ac:dyDescent="0.2">
      <c r="B54" s="66"/>
      <c r="C54" s="67"/>
      <c r="D54" s="68"/>
      <c r="E54" s="69"/>
      <c r="F54" s="70"/>
      <c r="G54" s="71"/>
      <c r="H54" s="71"/>
      <c r="I54" s="71"/>
      <c r="J54" s="71"/>
      <c r="K54" s="72"/>
      <c r="L54" s="69"/>
      <c r="M54" s="69"/>
      <c r="N54" s="222"/>
      <c r="O54" s="223"/>
    </row>
    <row r="55" spans="2:15" ht="14.25" x14ac:dyDescent="0.2">
      <c r="B55" s="66" t="s">
        <v>26</v>
      </c>
      <c r="C55" s="326">
        <v>42136</v>
      </c>
      <c r="D55" s="73"/>
      <c r="E55" s="69">
        <v>2</v>
      </c>
      <c r="F55" s="230" t="s">
        <v>72</v>
      </c>
      <c r="G55" s="231"/>
      <c r="H55" s="231"/>
      <c r="I55" s="231"/>
      <c r="J55" s="231"/>
      <c r="K55" s="232"/>
      <c r="L55" s="74" t="s">
        <v>74</v>
      </c>
      <c r="M55" s="74" t="s">
        <v>39</v>
      </c>
      <c r="N55" s="224" t="s">
        <v>73</v>
      </c>
      <c r="O55" s="225"/>
    </row>
    <row r="56" spans="2:15" ht="15" thickBot="1" x14ac:dyDescent="0.25">
      <c r="B56" s="75" t="s">
        <v>1</v>
      </c>
      <c r="C56" s="76" t="s">
        <v>20</v>
      </c>
      <c r="D56" s="77"/>
      <c r="E56" s="78" t="s">
        <v>21</v>
      </c>
      <c r="F56" s="226" t="s">
        <v>22</v>
      </c>
      <c r="G56" s="227"/>
      <c r="H56" s="227"/>
      <c r="I56" s="227"/>
      <c r="J56" s="227"/>
      <c r="K56" s="228"/>
      <c r="L56" s="78" t="s">
        <v>23</v>
      </c>
      <c r="M56" s="78" t="s">
        <v>24</v>
      </c>
      <c r="N56" s="226" t="s">
        <v>25</v>
      </c>
      <c r="O56" s="229"/>
    </row>
  </sheetData>
  <mergeCells count="18">
    <mergeCell ref="N53:O53"/>
    <mergeCell ref="N54:O54"/>
    <mergeCell ref="N55:O55"/>
    <mergeCell ref="F56:K56"/>
    <mergeCell ref="N56:O56"/>
    <mergeCell ref="F55:K55"/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</mergeCells>
  <pageMargins left="0.5" right="0.25" top="0.5" bottom="0.25" header="0.3" footer="0.3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6"/>
  <sheetViews>
    <sheetView view="pageLayout" topLeftCell="A53" zoomScaleNormal="100" zoomScaleSheetLayoutView="100" workbookViewId="0">
      <selection activeCell="B72" sqref="B72:C72"/>
    </sheetView>
  </sheetViews>
  <sheetFormatPr defaultColWidth="9.140625" defaultRowHeight="12.75" x14ac:dyDescent="0.2"/>
  <cols>
    <col min="1" max="1" width="5.7109375" style="79" customWidth="1"/>
    <col min="2" max="2" width="9.140625" style="79" customWidth="1"/>
    <col min="3" max="3" width="6.140625" style="79" customWidth="1"/>
    <col min="4" max="4" width="32.85546875" style="79" customWidth="1"/>
    <col min="5" max="5" width="14.7109375" style="79" customWidth="1"/>
    <col min="6" max="6" width="15" style="79" customWidth="1"/>
    <col min="7" max="7" width="11.140625" style="79" customWidth="1"/>
    <col min="8" max="8" width="13.42578125" style="81" customWidth="1"/>
    <col min="9" max="9" width="14.28515625" style="81" customWidth="1"/>
    <col min="10" max="10" width="17.7109375" style="99" customWidth="1"/>
    <col min="11" max="11" width="14.7109375" style="79" customWidth="1"/>
    <col min="12" max="13" width="13.140625" style="79" customWidth="1"/>
    <col min="14" max="14" width="18.42578125" style="79" customWidth="1"/>
    <col min="15" max="16384" width="9.140625" style="79"/>
  </cols>
  <sheetData>
    <row r="1" spans="1:13" x14ac:dyDescent="0.2">
      <c r="A1" s="88"/>
      <c r="B1" s="90"/>
      <c r="C1" s="90"/>
      <c r="D1" s="90"/>
      <c r="E1" s="250" t="s">
        <v>122</v>
      </c>
      <c r="F1" s="90"/>
      <c r="G1" s="90"/>
      <c r="H1" s="94"/>
      <c r="I1" s="94"/>
      <c r="J1" s="89"/>
    </row>
    <row r="2" spans="1:13" ht="12.75" customHeight="1" x14ac:dyDescent="0.2">
      <c r="A2" s="95"/>
      <c r="B2" s="96"/>
      <c r="C2" s="96"/>
      <c r="D2" s="96"/>
      <c r="E2" s="251"/>
      <c r="F2" s="253"/>
      <c r="G2" s="254"/>
      <c r="H2" s="254"/>
      <c r="I2" s="254"/>
      <c r="J2" s="255"/>
      <c r="K2" s="82"/>
    </row>
    <row r="3" spans="1:13" x14ac:dyDescent="0.2">
      <c r="A3" s="166"/>
      <c r="B3" s="167"/>
      <c r="C3" s="167"/>
      <c r="D3" s="167"/>
      <c r="E3" s="251"/>
      <c r="F3" s="256"/>
      <c r="G3" s="256"/>
      <c r="H3" s="256"/>
      <c r="I3" s="256"/>
      <c r="J3" s="257"/>
    </row>
    <row r="4" spans="1:13" x14ac:dyDescent="0.2">
      <c r="A4" s="166"/>
      <c r="B4" s="167"/>
      <c r="C4" s="167"/>
      <c r="D4" s="167"/>
      <c r="E4" s="251"/>
      <c r="F4" s="258"/>
      <c r="G4" s="258"/>
      <c r="H4" s="258"/>
      <c r="I4" s="258"/>
      <c r="J4" s="259"/>
    </row>
    <row r="5" spans="1:13" ht="13.5" customHeight="1" thickBot="1" x14ac:dyDescent="0.25">
      <c r="A5" s="84"/>
      <c r="B5" s="85"/>
      <c r="C5" s="85"/>
      <c r="D5" s="85"/>
      <c r="E5" s="252"/>
      <c r="F5" s="260"/>
      <c r="G5" s="261"/>
      <c r="H5" s="261"/>
      <c r="I5" s="261"/>
      <c r="J5" s="262"/>
      <c r="L5" s="93"/>
      <c r="M5" s="93"/>
    </row>
    <row r="6" spans="1:13" ht="12.75" customHeight="1" x14ac:dyDescent="0.2">
      <c r="A6" s="241" t="s">
        <v>28</v>
      </c>
      <c r="B6" s="242"/>
      <c r="C6" s="86" t="s">
        <v>46</v>
      </c>
      <c r="D6" s="87"/>
      <c r="E6" s="167"/>
      <c r="F6" s="167"/>
      <c r="G6" s="101" t="s">
        <v>43</v>
      </c>
      <c r="H6" s="243" t="s">
        <v>137</v>
      </c>
      <c r="I6" s="244"/>
      <c r="J6" s="103" t="s">
        <v>136</v>
      </c>
    </row>
    <row r="7" spans="1:13" x14ac:dyDescent="0.2">
      <c r="A7" s="245" t="s">
        <v>29</v>
      </c>
      <c r="B7" s="246"/>
      <c r="C7" s="246" t="s">
        <v>49</v>
      </c>
      <c r="D7" s="246"/>
      <c r="E7" s="246"/>
      <c r="F7" s="247"/>
      <c r="G7" s="101" t="s">
        <v>44</v>
      </c>
      <c r="H7" s="248"/>
      <c r="I7" s="249"/>
      <c r="J7" s="107"/>
    </row>
    <row r="8" spans="1:13" x14ac:dyDescent="0.2">
      <c r="A8" s="245" t="s">
        <v>30</v>
      </c>
      <c r="B8" s="246"/>
      <c r="C8" s="168" t="s">
        <v>47</v>
      </c>
      <c r="D8" s="167"/>
      <c r="E8" s="167"/>
      <c r="F8" s="167"/>
      <c r="G8" s="101" t="s">
        <v>45</v>
      </c>
      <c r="H8" s="272" t="s">
        <v>42</v>
      </c>
      <c r="I8" s="273"/>
      <c r="J8" s="107"/>
    </row>
    <row r="9" spans="1:13" x14ac:dyDescent="0.2">
      <c r="A9" s="245" t="s">
        <v>31</v>
      </c>
      <c r="B9" s="246"/>
      <c r="C9" s="102">
        <v>240</v>
      </c>
      <c r="D9" s="167"/>
      <c r="E9" s="167"/>
      <c r="F9" s="167"/>
      <c r="G9" s="101" t="s">
        <v>41</v>
      </c>
      <c r="H9" s="272" t="s">
        <v>42</v>
      </c>
      <c r="I9" s="273"/>
      <c r="J9" s="107"/>
    </row>
    <row r="10" spans="1:13" ht="13.5" thickBot="1" x14ac:dyDescent="0.25">
      <c r="A10" s="288"/>
      <c r="B10" s="289"/>
      <c r="C10" s="167"/>
      <c r="D10" s="167"/>
      <c r="E10" s="167"/>
      <c r="F10" s="167"/>
      <c r="G10" s="104"/>
      <c r="H10" s="105"/>
      <c r="I10" s="83"/>
      <c r="J10" s="107"/>
    </row>
    <row r="11" spans="1:13" ht="59.25" customHeight="1" x14ac:dyDescent="0.2">
      <c r="A11" s="290" t="s">
        <v>60</v>
      </c>
      <c r="B11" s="286" t="s">
        <v>123</v>
      </c>
      <c r="C11" s="292" t="s">
        <v>62</v>
      </c>
      <c r="D11" s="293"/>
      <c r="E11" s="274" t="s">
        <v>63</v>
      </c>
      <c r="F11" s="276" t="s">
        <v>64</v>
      </c>
      <c r="G11" s="278" t="s">
        <v>65</v>
      </c>
      <c r="H11" s="265" t="s">
        <v>132</v>
      </c>
      <c r="I11" s="265" t="s">
        <v>133</v>
      </c>
      <c r="J11" s="131" t="s">
        <v>38</v>
      </c>
    </row>
    <row r="12" spans="1:13" ht="14.25" customHeight="1" thickBot="1" x14ac:dyDescent="0.25">
      <c r="A12" s="291"/>
      <c r="B12" s="287"/>
      <c r="C12" s="294"/>
      <c r="D12" s="295"/>
      <c r="E12" s="275"/>
      <c r="F12" s="277"/>
      <c r="G12" s="279"/>
      <c r="H12" s="266"/>
      <c r="I12" s="266"/>
      <c r="J12" s="132"/>
    </row>
    <row r="13" spans="1:13" s="80" customFormat="1" ht="13.5" thickBot="1" x14ac:dyDescent="0.25">
      <c r="A13" s="166"/>
      <c r="B13" s="167"/>
      <c r="C13" s="167"/>
      <c r="D13" s="167"/>
      <c r="E13" s="167"/>
      <c r="F13" s="167"/>
      <c r="G13" s="167"/>
      <c r="H13" s="83"/>
      <c r="I13" s="129"/>
      <c r="J13" s="130"/>
    </row>
    <row r="14" spans="1:13" s="80" customFormat="1" ht="13.5" thickBot="1" x14ac:dyDescent="0.25">
      <c r="A14" s="188"/>
      <c r="B14" s="267" t="s">
        <v>120</v>
      </c>
      <c r="C14" s="268"/>
      <c r="D14" s="269"/>
      <c r="E14" s="108"/>
      <c r="F14" s="109"/>
      <c r="G14" s="110"/>
      <c r="H14" s="109"/>
      <c r="I14" s="111"/>
      <c r="J14" s="134"/>
    </row>
    <row r="15" spans="1:13" s="80" customFormat="1" x14ac:dyDescent="0.2">
      <c r="A15" s="116">
        <v>1</v>
      </c>
      <c r="B15" s="112" t="s">
        <v>53</v>
      </c>
      <c r="C15" s="298" t="s">
        <v>66</v>
      </c>
      <c r="D15" s="299"/>
      <c r="E15" s="113">
        <v>400</v>
      </c>
      <c r="F15" s="114"/>
      <c r="G15" s="115">
        <v>1</v>
      </c>
      <c r="H15" s="270">
        <v>5500</v>
      </c>
      <c r="I15" s="270">
        <v>5500</v>
      </c>
      <c r="J15" s="282"/>
    </row>
    <row r="16" spans="1:13" s="80" customFormat="1" x14ac:dyDescent="0.2">
      <c r="A16" s="116">
        <v>2</v>
      </c>
      <c r="B16" s="112" t="s">
        <v>54</v>
      </c>
      <c r="C16" s="296"/>
      <c r="D16" s="297"/>
      <c r="E16" s="113">
        <v>400</v>
      </c>
      <c r="F16" s="114"/>
      <c r="G16" s="115">
        <v>1</v>
      </c>
      <c r="H16" s="271"/>
      <c r="I16" s="271"/>
      <c r="J16" s="284"/>
    </row>
    <row r="17" spans="1:10" s="80" customFormat="1" x14ac:dyDescent="0.2">
      <c r="A17" s="116">
        <v>3</v>
      </c>
      <c r="B17" s="112" t="s">
        <v>55</v>
      </c>
      <c r="C17" s="235" t="s">
        <v>67</v>
      </c>
      <c r="D17" s="236"/>
      <c r="E17" s="113">
        <v>400</v>
      </c>
      <c r="F17" s="114"/>
      <c r="G17" s="115">
        <v>1</v>
      </c>
      <c r="H17" s="270">
        <v>5500</v>
      </c>
      <c r="I17" s="270">
        <v>5500</v>
      </c>
      <c r="J17" s="282"/>
    </row>
    <row r="18" spans="1:10" s="80" customFormat="1" x14ac:dyDescent="0.2">
      <c r="A18" s="116">
        <v>4</v>
      </c>
      <c r="B18" s="112" t="s">
        <v>56</v>
      </c>
      <c r="C18" s="296"/>
      <c r="D18" s="297"/>
      <c r="E18" s="113">
        <v>400</v>
      </c>
      <c r="F18" s="114"/>
      <c r="G18" s="115">
        <v>1</v>
      </c>
      <c r="H18" s="271"/>
      <c r="I18" s="271"/>
      <c r="J18" s="284"/>
    </row>
    <row r="19" spans="1:10" s="80" customFormat="1" x14ac:dyDescent="0.2">
      <c r="A19" s="116">
        <v>5</v>
      </c>
      <c r="B19" s="112" t="s">
        <v>75</v>
      </c>
      <c r="C19" s="235" t="s">
        <v>126</v>
      </c>
      <c r="D19" s="236"/>
      <c r="E19" s="113">
        <v>400</v>
      </c>
      <c r="F19" s="114"/>
      <c r="G19" s="115">
        <v>1</v>
      </c>
      <c r="H19" s="165">
        <v>22000</v>
      </c>
      <c r="I19" s="169">
        <v>15000</v>
      </c>
      <c r="J19" s="282"/>
    </row>
    <row r="20" spans="1:10" s="80" customFormat="1" x14ac:dyDescent="0.2">
      <c r="A20" s="116">
        <v>6</v>
      </c>
      <c r="B20" s="112" t="s">
        <v>76</v>
      </c>
      <c r="C20" s="235" t="s">
        <v>127</v>
      </c>
      <c r="D20" s="236"/>
      <c r="E20" s="113">
        <v>400</v>
      </c>
      <c r="F20" s="114"/>
      <c r="G20" s="115">
        <v>1</v>
      </c>
      <c r="H20" s="165">
        <v>22000</v>
      </c>
      <c r="I20" s="169">
        <v>15000</v>
      </c>
      <c r="J20" s="284"/>
    </row>
    <row r="21" spans="1:10" s="80" customFormat="1" x14ac:dyDescent="0.2">
      <c r="A21" s="116">
        <v>7</v>
      </c>
      <c r="B21" s="112" t="s">
        <v>77</v>
      </c>
      <c r="C21" s="235" t="s">
        <v>128</v>
      </c>
      <c r="D21" s="236"/>
      <c r="E21" s="113">
        <v>400</v>
      </c>
      <c r="F21" s="114"/>
      <c r="G21" s="115">
        <v>1</v>
      </c>
      <c r="H21" s="162">
        <v>15000</v>
      </c>
      <c r="I21" s="171">
        <v>15000</v>
      </c>
      <c r="J21" s="282"/>
    </row>
    <row r="22" spans="1:10" s="80" customFormat="1" x14ac:dyDescent="0.2">
      <c r="A22" s="116">
        <v>8</v>
      </c>
      <c r="B22" s="112" t="s">
        <v>78</v>
      </c>
      <c r="C22" s="235" t="s">
        <v>129</v>
      </c>
      <c r="D22" s="236"/>
      <c r="E22" s="113">
        <v>400</v>
      </c>
      <c r="F22" s="114"/>
      <c r="G22" s="115">
        <v>1</v>
      </c>
      <c r="H22" s="162">
        <v>15000</v>
      </c>
      <c r="I22" s="171">
        <v>15000</v>
      </c>
      <c r="J22" s="284"/>
    </row>
    <row r="23" spans="1:10" s="80" customFormat="1" x14ac:dyDescent="0.2">
      <c r="A23" s="116">
        <v>9</v>
      </c>
      <c r="B23" s="112" t="s">
        <v>80</v>
      </c>
      <c r="C23" s="237" t="s">
        <v>89</v>
      </c>
      <c r="D23" s="238"/>
      <c r="E23" s="113">
        <v>400</v>
      </c>
      <c r="F23" s="114"/>
      <c r="G23" s="115">
        <v>1</v>
      </c>
      <c r="H23" s="165">
        <v>22000</v>
      </c>
      <c r="I23" s="169">
        <v>15000</v>
      </c>
      <c r="J23" s="282"/>
    </row>
    <row r="24" spans="1:10" s="80" customFormat="1" x14ac:dyDescent="0.2">
      <c r="A24" s="116">
        <v>10</v>
      </c>
      <c r="B24" s="112" t="s">
        <v>79</v>
      </c>
      <c r="C24" s="239"/>
      <c r="D24" s="240"/>
      <c r="E24" s="113">
        <v>400</v>
      </c>
      <c r="F24" s="114"/>
      <c r="G24" s="115">
        <v>1</v>
      </c>
      <c r="H24" s="162">
        <v>15000</v>
      </c>
      <c r="I24" s="171">
        <v>15000</v>
      </c>
      <c r="J24" s="284"/>
    </row>
    <row r="25" spans="1:10" s="80" customFormat="1" x14ac:dyDescent="0.2">
      <c r="A25" s="116">
        <v>11</v>
      </c>
      <c r="B25" s="112" t="s">
        <v>81</v>
      </c>
      <c r="C25" s="237" t="s">
        <v>90</v>
      </c>
      <c r="D25" s="238"/>
      <c r="E25" s="113">
        <v>400</v>
      </c>
      <c r="F25" s="114"/>
      <c r="G25" s="115">
        <v>1</v>
      </c>
      <c r="H25" s="169">
        <v>22000</v>
      </c>
      <c r="I25" s="133"/>
      <c r="J25" s="282"/>
    </row>
    <row r="26" spans="1:10" s="80" customFormat="1" x14ac:dyDescent="0.2">
      <c r="A26" s="116">
        <v>12</v>
      </c>
      <c r="B26" s="112" t="s">
        <v>82</v>
      </c>
      <c r="C26" s="239"/>
      <c r="D26" s="240"/>
      <c r="E26" s="113">
        <v>400</v>
      </c>
      <c r="F26" s="114"/>
      <c r="G26" s="115">
        <v>1</v>
      </c>
      <c r="H26" s="171">
        <v>15000</v>
      </c>
      <c r="I26" s="133"/>
      <c r="J26" s="284"/>
    </row>
    <row r="27" spans="1:10" s="80" customFormat="1" x14ac:dyDescent="0.2">
      <c r="A27" s="116">
        <v>13</v>
      </c>
      <c r="B27" s="112" t="s">
        <v>83</v>
      </c>
      <c r="C27" s="237" t="s">
        <v>87</v>
      </c>
      <c r="D27" s="238"/>
      <c r="E27" s="113">
        <v>400</v>
      </c>
      <c r="F27" s="114"/>
      <c r="G27" s="115">
        <v>1</v>
      </c>
      <c r="H27" s="120">
        <v>22000</v>
      </c>
      <c r="I27" s="120">
        <v>15000</v>
      </c>
      <c r="J27" s="282"/>
    </row>
    <row r="28" spans="1:10" s="80" customFormat="1" x14ac:dyDescent="0.2">
      <c r="A28" s="116">
        <v>14</v>
      </c>
      <c r="B28" s="112" t="s">
        <v>84</v>
      </c>
      <c r="C28" s="239"/>
      <c r="D28" s="240"/>
      <c r="E28" s="113">
        <v>400</v>
      </c>
      <c r="F28" s="114"/>
      <c r="G28" s="115">
        <v>1</v>
      </c>
      <c r="H28" s="133">
        <v>15000</v>
      </c>
      <c r="I28" s="133">
        <v>15000</v>
      </c>
      <c r="J28" s="284"/>
    </row>
    <row r="29" spans="1:10" s="80" customFormat="1" x14ac:dyDescent="0.2">
      <c r="A29" s="116">
        <v>15</v>
      </c>
      <c r="B29" s="112" t="s">
        <v>85</v>
      </c>
      <c r="C29" s="237" t="s">
        <v>88</v>
      </c>
      <c r="D29" s="238"/>
      <c r="E29" s="113">
        <v>400</v>
      </c>
      <c r="F29" s="114"/>
      <c r="G29" s="115">
        <v>1</v>
      </c>
      <c r="H29" s="169">
        <v>22000</v>
      </c>
      <c r="I29" s="133"/>
      <c r="J29" s="282"/>
    </row>
    <row r="30" spans="1:10" s="80" customFormat="1" x14ac:dyDescent="0.2">
      <c r="A30" s="116">
        <v>16</v>
      </c>
      <c r="B30" s="112" t="s">
        <v>86</v>
      </c>
      <c r="C30" s="239"/>
      <c r="D30" s="240"/>
      <c r="E30" s="113">
        <v>400</v>
      </c>
      <c r="F30" s="114"/>
      <c r="G30" s="115">
        <v>1</v>
      </c>
      <c r="H30" s="171">
        <v>15000</v>
      </c>
      <c r="I30" s="133"/>
      <c r="J30" s="284"/>
    </row>
    <row r="31" spans="1:10" s="80" customFormat="1" x14ac:dyDescent="0.2">
      <c r="A31" s="116">
        <v>17</v>
      </c>
      <c r="B31" s="117" t="s">
        <v>92</v>
      </c>
      <c r="C31" s="233" t="s">
        <v>91</v>
      </c>
      <c r="D31" s="234"/>
      <c r="E31" s="113">
        <v>400</v>
      </c>
      <c r="F31" s="114"/>
      <c r="G31" s="115">
        <v>1</v>
      </c>
      <c r="H31" s="162">
        <v>3000</v>
      </c>
      <c r="I31" s="171">
        <v>3000</v>
      </c>
      <c r="J31" s="135"/>
    </row>
    <row r="32" spans="1:10" s="80" customFormat="1" x14ac:dyDescent="0.2">
      <c r="A32" s="116">
        <v>18</v>
      </c>
      <c r="B32" s="117" t="s">
        <v>100</v>
      </c>
      <c r="C32" s="233" t="s">
        <v>93</v>
      </c>
      <c r="D32" s="234"/>
      <c r="E32" s="113">
        <v>400</v>
      </c>
      <c r="F32" s="114"/>
      <c r="G32" s="115">
        <v>1</v>
      </c>
      <c r="H32" s="162">
        <v>11000</v>
      </c>
      <c r="I32" s="171">
        <v>11000</v>
      </c>
      <c r="J32" s="135"/>
    </row>
    <row r="33" spans="1:10" s="80" customFormat="1" x14ac:dyDescent="0.2">
      <c r="A33" s="116">
        <v>19</v>
      </c>
      <c r="B33" s="117" t="s">
        <v>101</v>
      </c>
      <c r="C33" s="233" t="s">
        <v>94</v>
      </c>
      <c r="D33" s="234"/>
      <c r="E33" s="113">
        <v>230</v>
      </c>
      <c r="F33" s="114"/>
      <c r="G33" s="115">
        <v>1</v>
      </c>
      <c r="H33" s="263">
        <v>1000</v>
      </c>
      <c r="I33" s="263">
        <v>1000</v>
      </c>
      <c r="J33" s="135"/>
    </row>
    <row r="34" spans="1:10" s="80" customFormat="1" x14ac:dyDescent="0.2">
      <c r="A34" s="116">
        <v>20</v>
      </c>
      <c r="B34" s="117" t="s">
        <v>102</v>
      </c>
      <c r="C34" s="233" t="s">
        <v>94</v>
      </c>
      <c r="D34" s="234"/>
      <c r="E34" s="113">
        <v>230</v>
      </c>
      <c r="F34" s="114"/>
      <c r="G34" s="115">
        <v>1</v>
      </c>
      <c r="H34" s="264"/>
      <c r="I34" s="264"/>
      <c r="J34" s="135"/>
    </row>
    <row r="35" spans="1:10" s="80" customFormat="1" x14ac:dyDescent="0.2">
      <c r="A35" s="116">
        <v>21</v>
      </c>
      <c r="B35" s="117" t="s">
        <v>103</v>
      </c>
      <c r="C35" s="163" t="s">
        <v>95</v>
      </c>
      <c r="D35" s="164"/>
      <c r="E35" s="113">
        <v>230</v>
      </c>
      <c r="F35" s="114"/>
      <c r="G35" s="115">
        <v>1</v>
      </c>
      <c r="H35" s="162">
        <v>3000</v>
      </c>
      <c r="I35" s="171">
        <v>3000</v>
      </c>
      <c r="J35" s="135"/>
    </row>
    <row r="36" spans="1:10" s="80" customFormat="1" x14ac:dyDescent="0.2">
      <c r="A36" s="116">
        <v>22</v>
      </c>
      <c r="B36" s="117" t="s">
        <v>104</v>
      </c>
      <c r="C36" s="233" t="s">
        <v>96</v>
      </c>
      <c r="D36" s="234"/>
      <c r="E36" s="113">
        <v>400</v>
      </c>
      <c r="F36" s="114"/>
      <c r="G36" s="115">
        <v>1</v>
      </c>
      <c r="H36" s="162">
        <v>6000</v>
      </c>
      <c r="I36" s="171">
        <v>6000</v>
      </c>
      <c r="J36" s="135"/>
    </row>
    <row r="37" spans="1:10" s="80" customFormat="1" x14ac:dyDescent="0.2">
      <c r="A37" s="116">
        <v>23</v>
      </c>
      <c r="B37" s="117" t="s">
        <v>105</v>
      </c>
      <c r="C37" s="233" t="s">
        <v>106</v>
      </c>
      <c r="D37" s="234"/>
      <c r="E37" s="113">
        <v>400</v>
      </c>
      <c r="F37" s="114"/>
      <c r="G37" s="115">
        <v>1</v>
      </c>
      <c r="H37" s="162">
        <v>6000</v>
      </c>
      <c r="I37" s="171">
        <v>6000</v>
      </c>
      <c r="J37" s="135"/>
    </row>
    <row r="38" spans="1:10" s="80" customFormat="1" x14ac:dyDescent="0.2">
      <c r="A38" s="116">
        <v>24</v>
      </c>
      <c r="B38" s="112" t="s">
        <v>57</v>
      </c>
      <c r="C38" s="233" t="s">
        <v>69</v>
      </c>
      <c r="D38" s="234"/>
      <c r="E38" s="113">
        <v>400</v>
      </c>
      <c r="F38" s="114"/>
      <c r="G38" s="115">
        <v>1</v>
      </c>
      <c r="H38" s="162">
        <v>11000</v>
      </c>
      <c r="I38" s="187">
        <v>11000</v>
      </c>
      <c r="J38" s="135"/>
    </row>
    <row r="39" spans="1:10" s="80" customFormat="1" x14ac:dyDescent="0.2">
      <c r="A39" s="116">
        <v>25</v>
      </c>
      <c r="B39" s="112" t="s">
        <v>107</v>
      </c>
      <c r="C39" s="233" t="s">
        <v>61</v>
      </c>
      <c r="D39" s="234"/>
      <c r="E39" s="113">
        <v>400</v>
      </c>
      <c r="F39" s="114"/>
      <c r="G39" s="115">
        <v>1</v>
      </c>
      <c r="H39" s="162">
        <v>750</v>
      </c>
      <c r="I39" s="171">
        <v>750</v>
      </c>
      <c r="J39" s="135"/>
    </row>
    <row r="40" spans="1:10" s="80" customFormat="1" x14ac:dyDescent="0.2">
      <c r="A40" s="116">
        <v>26</v>
      </c>
      <c r="B40" s="112" t="s">
        <v>99</v>
      </c>
      <c r="C40" s="233" t="s">
        <v>97</v>
      </c>
      <c r="D40" s="234"/>
      <c r="E40" s="113">
        <v>400</v>
      </c>
      <c r="F40" s="114"/>
      <c r="G40" s="115">
        <v>1</v>
      </c>
      <c r="H40" s="162">
        <v>12000</v>
      </c>
      <c r="I40" s="171">
        <v>12000</v>
      </c>
      <c r="J40" s="135"/>
    </row>
    <row r="41" spans="1:10" s="80" customFormat="1" x14ac:dyDescent="0.2">
      <c r="A41" s="116">
        <v>27</v>
      </c>
      <c r="B41" s="112" t="s">
        <v>108</v>
      </c>
      <c r="C41" s="233" t="s">
        <v>98</v>
      </c>
      <c r="D41" s="234"/>
      <c r="E41" s="113">
        <v>400</v>
      </c>
      <c r="F41" s="114"/>
      <c r="G41" s="115">
        <v>1</v>
      </c>
      <c r="H41" s="263">
        <v>3000</v>
      </c>
      <c r="I41" s="263">
        <v>500</v>
      </c>
      <c r="J41" s="282"/>
    </row>
    <row r="42" spans="1:10" s="80" customFormat="1" x14ac:dyDescent="0.2">
      <c r="A42" s="116">
        <v>28</v>
      </c>
      <c r="B42" s="112" t="s">
        <v>109</v>
      </c>
      <c r="C42" s="233" t="s">
        <v>98</v>
      </c>
      <c r="D42" s="234"/>
      <c r="E42" s="113">
        <v>400</v>
      </c>
      <c r="F42" s="114"/>
      <c r="G42" s="115">
        <v>1</v>
      </c>
      <c r="H42" s="264"/>
      <c r="I42" s="264"/>
      <c r="J42" s="284"/>
    </row>
    <row r="43" spans="1:10" s="80" customFormat="1" x14ac:dyDescent="0.2">
      <c r="A43" s="116">
        <v>29</v>
      </c>
      <c r="B43" s="112" t="s">
        <v>58</v>
      </c>
      <c r="C43" s="233" t="s">
        <v>68</v>
      </c>
      <c r="D43" s="234"/>
      <c r="E43" s="113">
        <v>400</v>
      </c>
      <c r="F43" s="114"/>
      <c r="G43" s="115">
        <v>1</v>
      </c>
      <c r="H43" s="263">
        <v>750</v>
      </c>
      <c r="I43" s="263">
        <v>750</v>
      </c>
      <c r="J43" s="282"/>
    </row>
    <row r="44" spans="1:10" s="80" customFormat="1" x14ac:dyDescent="0.2">
      <c r="A44" s="116">
        <v>30</v>
      </c>
      <c r="B44" s="112" t="s">
        <v>59</v>
      </c>
      <c r="C44" s="233" t="s">
        <v>68</v>
      </c>
      <c r="D44" s="234"/>
      <c r="E44" s="113">
        <v>400</v>
      </c>
      <c r="F44" s="114"/>
      <c r="G44" s="115">
        <v>1</v>
      </c>
      <c r="H44" s="264"/>
      <c r="I44" s="264"/>
      <c r="J44" s="284"/>
    </row>
    <row r="45" spans="1:10" s="80" customFormat="1" x14ac:dyDescent="0.2">
      <c r="A45" s="116">
        <v>31</v>
      </c>
      <c r="B45" s="112" t="s">
        <v>111</v>
      </c>
      <c r="C45" s="233" t="s">
        <v>110</v>
      </c>
      <c r="D45" s="234"/>
      <c r="E45" s="113">
        <v>400</v>
      </c>
      <c r="F45" s="114"/>
      <c r="G45" s="115">
        <v>1</v>
      </c>
      <c r="H45" s="263">
        <v>750</v>
      </c>
      <c r="I45" s="263">
        <v>750</v>
      </c>
      <c r="J45" s="282"/>
    </row>
    <row r="46" spans="1:10" s="80" customFormat="1" x14ac:dyDescent="0.2">
      <c r="A46" s="116">
        <v>32</v>
      </c>
      <c r="B46" s="112" t="s">
        <v>112</v>
      </c>
      <c r="C46" s="233" t="s">
        <v>110</v>
      </c>
      <c r="D46" s="234"/>
      <c r="E46" s="113">
        <v>400</v>
      </c>
      <c r="F46" s="114"/>
      <c r="G46" s="115">
        <v>1</v>
      </c>
      <c r="H46" s="264"/>
      <c r="I46" s="264"/>
      <c r="J46" s="284"/>
    </row>
    <row r="47" spans="1:10" s="80" customFormat="1" x14ac:dyDescent="0.2">
      <c r="A47" s="116">
        <v>33</v>
      </c>
      <c r="B47" s="119" t="s">
        <v>125</v>
      </c>
      <c r="C47" s="163" t="s">
        <v>124</v>
      </c>
      <c r="D47" s="164"/>
      <c r="E47" s="113">
        <v>400</v>
      </c>
      <c r="F47" s="113"/>
      <c r="G47" s="114">
        <v>1</v>
      </c>
      <c r="H47" s="165">
        <v>18000</v>
      </c>
      <c r="I47" s="169">
        <v>10000</v>
      </c>
      <c r="J47" s="172"/>
    </row>
    <row r="48" spans="1:10" s="80" customFormat="1" x14ac:dyDescent="0.2">
      <c r="A48" s="116">
        <v>34</v>
      </c>
      <c r="B48" s="112" t="s">
        <v>50</v>
      </c>
      <c r="C48" s="235" t="s">
        <v>70</v>
      </c>
      <c r="D48" s="236"/>
      <c r="E48" s="113">
        <v>400</v>
      </c>
      <c r="F48" s="114"/>
      <c r="G48" s="115">
        <v>1</v>
      </c>
      <c r="H48" s="285">
        <v>15000</v>
      </c>
      <c r="I48" s="285">
        <v>15000</v>
      </c>
      <c r="J48" s="282"/>
    </row>
    <row r="49" spans="1:10" s="80" customFormat="1" x14ac:dyDescent="0.2">
      <c r="A49" s="116">
        <v>35</v>
      </c>
      <c r="B49" s="112" t="s">
        <v>51</v>
      </c>
      <c r="C49" s="302"/>
      <c r="D49" s="303"/>
      <c r="E49" s="113">
        <v>400</v>
      </c>
      <c r="F49" s="114"/>
      <c r="G49" s="115">
        <v>1</v>
      </c>
      <c r="H49" s="285"/>
      <c r="I49" s="285"/>
      <c r="J49" s="283"/>
    </row>
    <row r="50" spans="1:10" s="80" customFormat="1" x14ac:dyDescent="0.2">
      <c r="A50" s="116">
        <v>36</v>
      </c>
      <c r="B50" s="112" t="s">
        <v>52</v>
      </c>
      <c r="C50" s="296"/>
      <c r="D50" s="297"/>
      <c r="E50" s="113">
        <v>400</v>
      </c>
      <c r="F50" s="114"/>
      <c r="G50" s="115">
        <v>1</v>
      </c>
      <c r="H50" s="271"/>
      <c r="I50" s="271"/>
      <c r="J50" s="284"/>
    </row>
    <row r="51" spans="1:10" s="80" customFormat="1" x14ac:dyDescent="0.2">
      <c r="A51" s="116">
        <v>37</v>
      </c>
      <c r="B51" s="119" t="s">
        <v>115</v>
      </c>
      <c r="C51" s="280" t="s">
        <v>113</v>
      </c>
      <c r="D51" s="281"/>
      <c r="E51" s="113">
        <v>230</v>
      </c>
      <c r="F51" s="114"/>
      <c r="G51" s="115">
        <v>1</v>
      </c>
      <c r="H51" s="263">
        <v>4800</v>
      </c>
      <c r="I51" s="263">
        <v>4800</v>
      </c>
      <c r="J51" s="173"/>
    </row>
    <row r="52" spans="1:10" s="80" customFormat="1" x14ac:dyDescent="0.2">
      <c r="A52" s="116">
        <v>38</v>
      </c>
      <c r="B52" s="119" t="s">
        <v>116</v>
      </c>
      <c r="C52" s="280" t="s">
        <v>113</v>
      </c>
      <c r="D52" s="281"/>
      <c r="E52" s="113">
        <v>230</v>
      </c>
      <c r="F52" s="114"/>
      <c r="G52" s="115">
        <v>1</v>
      </c>
      <c r="H52" s="264"/>
      <c r="I52" s="264"/>
      <c r="J52" s="173"/>
    </row>
    <row r="53" spans="1:10" s="80" customFormat="1" x14ac:dyDescent="0.2">
      <c r="A53" s="116">
        <v>39</v>
      </c>
      <c r="B53" s="119" t="s">
        <v>117</v>
      </c>
      <c r="C53" s="280" t="s">
        <v>114</v>
      </c>
      <c r="D53" s="281"/>
      <c r="E53" s="113">
        <v>230</v>
      </c>
      <c r="F53" s="114"/>
      <c r="G53" s="115">
        <v>1</v>
      </c>
      <c r="H53" s="162">
        <v>800</v>
      </c>
      <c r="I53" s="171">
        <v>100</v>
      </c>
      <c r="J53" s="173"/>
    </row>
    <row r="54" spans="1:10" s="80" customFormat="1" ht="13.5" thickBot="1" x14ac:dyDescent="0.25">
      <c r="A54" s="190"/>
      <c r="B54" s="119"/>
      <c r="C54" s="304"/>
      <c r="D54" s="305"/>
      <c r="E54" s="113"/>
      <c r="F54" s="114"/>
      <c r="G54" s="115"/>
      <c r="H54" s="118"/>
      <c r="I54" s="118"/>
      <c r="J54" s="173"/>
    </row>
    <row r="55" spans="1:10" s="80" customFormat="1" ht="13.5" thickBot="1" x14ac:dyDescent="0.25">
      <c r="A55" s="189"/>
      <c r="B55" s="267" t="s">
        <v>119</v>
      </c>
      <c r="C55" s="268"/>
      <c r="D55" s="269"/>
      <c r="E55" s="136"/>
      <c r="F55" s="114"/>
      <c r="G55" s="115"/>
      <c r="H55" s="118"/>
      <c r="I55" s="118"/>
      <c r="J55" s="173"/>
    </row>
    <row r="56" spans="1:10" s="80" customFormat="1" x14ac:dyDescent="0.2">
      <c r="A56" s="116"/>
      <c r="B56" s="119"/>
      <c r="C56" s="280"/>
      <c r="D56" s="281"/>
      <c r="E56" s="113"/>
      <c r="F56" s="114"/>
      <c r="G56" s="115"/>
      <c r="H56" s="118"/>
      <c r="I56" s="118"/>
      <c r="J56" s="173"/>
    </row>
    <row r="57" spans="1:10" s="80" customFormat="1" x14ac:dyDescent="0.2">
      <c r="A57" s="116">
        <v>40</v>
      </c>
      <c r="B57" s="119"/>
      <c r="C57" s="280" t="s">
        <v>71</v>
      </c>
      <c r="D57" s="281"/>
      <c r="E57" s="113">
        <v>400</v>
      </c>
      <c r="F57" s="114"/>
      <c r="G57" s="115"/>
      <c r="H57" s="162">
        <v>50000</v>
      </c>
      <c r="I57" s="171">
        <v>50000</v>
      </c>
      <c r="J57" s="173"/>
    </row>
    <row r="58" spans="1:10" s="80" customFormat="1" x14ac:dyDescent="0.2">
      <c r="A58" s="116">
        <v>41</v>
      </c>
      <c r="B58" s="137"/>
      <c r="C58" s="324" t="s">
        <v>118</v>
      </c>
      <c r="D58" s="325"/>
      <c r="E58" s="113">
        <v>400</v>
      </c>
      <c r="F58" s="114"/>
      <c r="G58" s="115"/>
      <c r="H58" s="165">
        <v>10000</v>
      </c>
      <c r="I58" s="169">
        <v>10000</v>
      </c>
      <c r="J58" s="174"/>
    </row>
    <row r="59" spans="1:10" s="80" customFormat="1" x14ac:dyDescent="0.2">
      <c r="A59" s="138"/>
      <c r="B59" s="119"/>
      <c r="C59" s="139"/>
      <c r="D59" s="140"/>
      <c r="E59" s="141"/>
      <c r="F59" s="121"/>
      <c r="G59" s="122"/>
      <c r="H59" s="142"/>
      <c r="I59" s="142"/>
      <c r="J59" s="175"/>
    </row>
    <row r="60" spans="1:10" s="80" customFormat="1" x14ac:dyDescent="0.2">
      <c r="A60" s="176"/>
      <c r="B60" s="143"/>
      <c r="C60" s="322"/>
      <c r="D60" s="323"/>
      <c r="E60" s="144"/>
      <c r="F60" s="145"/>
      <c r="G60" s="145"/>
      <c r="H60" s="146"/>
      <c r="I60" s="146"/>
      <c r="J60" s="177"/>
    </row>
    <row r="61" spans="1:10" ht="13.5" thickBot="1" x14ac:dyDescent="0.25">
      <c r="A61" s="178"/>
      <c r="B61" s="143"/>
      <c r="C61" s="320"/>
      <c r="D61" s="321"/>
      <c r="E61" s="147"/>
      <c r="F61" s="145"/>
      <c r="G61" s="145"/>
      <c r="H61" s="148"/>
      <c r="I61" s="148"/>
      <c r="J61" s="179"/>
    </row>
    <row r="62" spans="1:10" ht="13.5" thickBot="1" x14ac:dyDescent="0.25">
      <c r="A62" s="123"/>
      <c r="B62" s="124"/>
      <c r="C62" s="124"/>
      <c r="D62" s="124"/>
      <c r="E62" s="124"/>
      <c r="F62" s="124"/>
      <c r="G62" s="124"/>
      <c r="H62" s="185" t="s">
        <v>121</v>
      </c>
      <c r="I62" s="149">
        <f>SUM(I15:I61)</f>
        <v>276650</v>
      </c>
      <c r="J62" s="150"/>
    </row>
    <row r="63" spans="1:10" ht="13.5" thickBot="1" x14ac:dyDescent="0.25">
      <c r="A63" s="123"/>
      <c r="B63" s="124"/>
      <c r="C63" s="124"/>
      <c r="D63" s="124"/>
      <c r="E63" s="124"/>
      <c r="F63" s="124"/>
      <c r="G63" s="124"/>
      <c r="H63" s="186"/>
      <c r="I63" s="151">
        <f>I62/1000</f>
        <v>276.64999999999998</v>
      </c>
      <c r="J63" s="151"/>
    </row>
    <row r="64" spans="1:10" x14ac:dyDescent="0.2">
      <c r="A64" s="123"/>
      <c r="B64" s="124"/>
      <c r="C64" s="124"/>
      <c r="D64" s="124"/>
      <c r="E64" s="124"/>
      <c r="F64" s="124"/>
      <c r="G64" s="124"/>
      <c r="H64" s="125"/>
      <c r="I64" s="125"/>
      <c r="J64" s="180"/>
    </row>
    <row r="65" spans="1:12" x14ac:dyDescent="0.2">
      <c r="A65" s="123"/>
      <c r="B65" s="124"/>
      <c r="C65" s="152"/>
      <c r="D65" s="156" t="s">
        <v>131</v>
      </c>
      <c r="E65" s="153">
        <f>I63</f>
        <v>276.64999999999998</v>
      </c>
      <c r="F65" s="153"/>
      <c r="G65" s="154"/>
      <c r="H65" s="124"/>
      <c r="I65" s="155"/>
      <c r="J65" s="181"/>
      <c r="K65" s="124"/>
      <c r="L65" s="128"/>
    </row>
    <row r="66" spans="1:12" x14ac:dyDescent="0.2">
      <c r="A66" s="123"/>
      <c r="B66" s="124"/>
      <c r="C66" s="124"/>
      <c r="D66" s="156" t="s">
        <v>135</v>
      </c>
      <c r="E66" s="153">
        <f>E65*0.8</f>
        <v>221.32</v>
      </c>
      <c r="F66" s="153"/>
      <c r="G66" s="154"/>
      <c r="H66" s="124"/>
      <c r="I66" s="155"/>
      <c r="J66" s="182"/>
      <c r="K66" s="124"/>
      <c r="L66" s="128"/>
    </row>
    <row r="67" spans="1:12" x14ac:dyDescent="0.2">
      <c r="A67" s="123"/>
      <c r="B67" s="124"/>
      <c r="C67" s="124"/>
      <c r="D67" s="156" t="s">
        <v>130</v>
      </c>
      <c r="E67" s="153">
        <v>250</v>
      </c>
      <c r="F67" s="153"/>
      <c r="G67" s="154"/>
      <c r="H67" s="124"/>
      <c r="I67" s="125"/>
      <c r="J67" s="181"/>
      <c r="K67" s="124"/>
      <c r="L67" s="128"/>
    </row>
    <row r="68" spans="1:12" x14ac:dyDescent="0.2">
      <c r="A68" s="123"/>
      <c r="B68" s="124"/>
      <c r="C68" s="124"/>
      <c r="D68" s="184" t="s">
        <v>134</v>
      </c>
      <c r="E68" s="153">
        <v>276</v>
      </c>
      <c r="F68" s="153"/>
      <c r="G68" s="154"/>
      <c r="H68" s="124"/>
      <c r="I68" s="125"/>
      <c r="J68" s="181"/>
      <c r="K68" s="124"/>
      <c r="L68" s="170"/>
    </row>
    <row r="69" spans="1:12" ht="13.5" thickBot="1" x14ac:dyDescent="0.25">
      <c r="A69" s="166"/>
      <c r="B69" s="167"/>
      <c r="C69" s="167"/>
      <c r="D69" s="167"/>
      <c r="E69" s="167"/>
      <c r="F69" s="167"/>
      <c r="G69" s="167"/>
      <c r="H69" s="83"/>
      <c r="I69" s="83"/>
      <c r="J69" s="107"/>
    </row>
    <row r="70" spans="1:12" x14ac:dyDescent="0.2">
      <c r="A70" s="126"/>
      <c r="B70" s="88"/>
      <c r="C70" s="89"/>
      <c r="D70" s="310"/>
      <c r="E70" s="311"/>
      <c r="F70" s="312"/>
      <c r="G70" s="88"/>
      <c r="H70" s="158"/>
      <c r="I70" s="157"/>
      <c r="J70" s="126"/>
    </row>
    <row r="71" spans="1:12" x14ac:dyDescent="0.2">
      <c r="A71" s="91"/>
      <c r="B71" s="166"/>
      <c r="C71" s="107"/>
      <c r="D71" s="288"/>
      <c r="E71" s="289"/>
      <c r="F71" s="313"/>
      <c r="G71" s="166"/>
      <c r="H71" s="160"/>
      <c r="I71" s="159"/>
      <c r="J71" s="91"/>
    </row>
    <row r="72" spans="1:12" ht="13.5" thickBot="1" x14ac:dyDescent="0.25">
      <c r="A72" s="98" t="s">
        <v>26</v>
      </c>
      <c r="B72" s="308">
        <v>42136</v>
      </c>
      <c r="C72" s="309"/>
      <c r="D72" s="314" t="s">
        <v>72</v>
      </c>
      <c r="E72" s="315"/>
      <c r="F72" s="316"/>
      <c r="G72" s="300" t="s">
        <v>74</v>
      </c>
      <c r="H72" s="301"/>
      <c r="I72" s="127" t="s">
        <v>39</v>
      </c>
      <c r="J72" s="97" t="s">
        <v>73</v>
      </c>
    </row>
    <row r="73" spans="1:12" ht="13.5" thickBot="1" x14ac:dyDescent="0.25">
      <c r="A73" s="92" t="s">
        <v>32</v>
      </c>
      <c r="B73" s="306" t="s">
        <v>35</v>
      </c>
      <c r="C73" s="307"/>
      <c r="D73" s="317" t="s">
        <v>64</v>
      </c>
      <c r="E73" s="318"/>
      <c r="F73" s="319"/>
      <c r="G73" s="306" t="s">
        <v>36</v>
      </c>
      <c r="H73" s="307"/>
      <c r="I73" s="161" t="s">
        <v>34</v>
      </c>
      <c r="J73" s="183" t="s">
        <v>33</v>
      </c>
    </row>
    <row r="74" spans="1:12" x14ac:dyDescent="0.2">
      <c r="J74" s="106"/>
    </row>
    <row r="75" spans="1:12" x14ac:dyDescent="0.2">
      <c r="J75" s="106"/>
    </row>
    <row r="76" spans="1:12" x14ac:dyDescent="0.2">
      <c r="J76" s="106"/>
    </row>
    <row r="77" spans="1:12" x14ac:dyDescent="0.2">
      <c r="J77" s="106"/>
    </row>
    <row r="78" spans="1:12" x14ac:dyDescent="0.2">
      <c r="J78" s="106"/>
    </row>
    <row r="79" spans="1:12" x14ac:dyDescent="0.2">
      <c r="J79" s="106"/>
    </row>
    <row r="80" spans="1:12" x14ac:dyDescent="0.2">
      <c r="J80" s="106"/>
    </row>
    <row r="81" spans="10:10" x14ac:dyDescent="0.2">
      <c r="J81" s="106"/>
    </row>
    <row r="82" spans="10:10" x14ac:dyDescent="0.2">
      <c r="J82" s="106"/>
    </row>
    <row r="83" spans="10:10" x14ac:dyDescent="0.2">
      <c r="J83" s="106"/>
    </row>
    <row r="84" spans="10:10" x14ac:dyDescent="0.2">
      <c r="J84" s="106"/>
    </row>
    <row r="85" spans="10:10" x14ac:dyDescent="0.2">
      <c r="J85" s="106"/>
    </row>
    <row r="86" spans="10:10" x14ac:dyDescent="0.2">
      <c r="J86" s="106"/>
    </row>
    <row r="87" spans="10:10" x14ac:dyDescent="0.2">
      <c r="J87" s="106"/>
    </row>
    <row r="88" spans="10:10" x14ac:dyDescent="0.2">
      <c r="J88" s="106"/>
    </row>
    <row r="89" spans="10:10" x14ac:dyDescent="0.2">
      <c r="J89" s="106"/>
    </row>
    <row r="90" spans="10:10" x14ac:dyDescent="0.2">
      <c r="J90" s="106"/>
    </row>
    <row r="91" spans="10:10" x14ac:dyDescent="0.2">
      <c r="J91" s="79"/>
    </row>
    <row r="92" spans="10:10" x14ac:dyDescent="0.2">
      <c r="J92" s="79"/>
    </row>
    <row r="93" spans="10:10" x14ac:dyDescent="0.2">
      <c r="J93" s="79"/>
    </row>
    <row r="94" spans="10:10" x14ac:dyDescent="0.2">
      <c r="J94" s="79"/>
    </row>
    <row r="95" spans="10:10" x14ac:dyDescent="0.2">
      <c r="J95" s="79"/>
    </row>
    <row r="96" spans="10:10" x14ac:dyDescent="0.2">
      <c r="J96" s="79"/>
    </row>
    <row r="97" spans="10:10" x14ac:dyDescent="0.2">
      <c r="J97" s="79"/>
    </row>
    <row r="98" spans="10:10" x14ac:dyDescent="0.2">
      <c r="J98" s="79"/>
    </row>
    <row r="99" spans="10:10" x14ac:dyDescent="0.2">
      <c r="J99" s="79"/>
    </row>
    <row r="100" spans="10:10" x14ac:dyDescent="0.2">
      <c r="J100" s="79"/>
    </row>
    <row r="101" spans="10:10" x14ac:dyDescent="0.2">
      <c r="J101" s="79"/>
    </row>
    <row r="102" spans="10:10" x14ac:dyDescent="0.2">
      <c r="J102" s="79"/>
    </row>
    <row r="103" spans="10:10" x14ac:dyDescent="0.2">
      <c r="J103" s="79"/>
    </row>
    <row r="104" spans="10:10" x14ac:dyDescent="0.2">
      <c r="J104" s="79"/>
    </row>
    <row r="105" spans="10:10" x14ac:dyDescent="0.2">
      <c r="J105" s="79"/>
    </row>
    <row r="106" spans="10:10" x14ac:dyDescent="0.2">
      <c r="J106" s="79"/>
    </row>
    <row r="107" spans="10:10" x14ac:dyDescent="0.2">
      <c r="J107" s="79"/>
    </row>
    <row r="108" spans="10:10" x14ac:dyDescent="0.2">
      <c r="J108" s="79"/>
    </row>
    <row r="109" spans="10:10" x14ac:dyDescent="0.2">
      <c r="J109" s="79"/>
    </row>
    <row r="110" spans="10:10" x14ac:dyDescent="0.2">
      <c r="J110" s="79"/>
    </row>
    <row r="111" spans="10:10" x14ac:dyDescent="0.2">
      <c r="J111" s="79"/>
    </row>
    <row r="112" spans="10:10" x14ac:dyDescent="0.2">
      <c r="J112" s="79"/>
    </row>
    <row r="113" spans="10:10" x14ac:dyDescent="0.2">
      <c r="J113" s="79"/>
    </row>
    <row r="114" spans="10:10" x14ac:dyDescent="0.2">
      <c r="J114" s="79"/>
    </row>
    <row r="115" spans="10:10" x14ac:dyDescent="0.2">
      <c r="J115" s="79"/>
    </row>
    <row r="116" spans="10:10" x14ac:dyDescent="0.2">
      <c r="J116" s="79"/>
    </row>
    <row r="117" spans="10:10" x14ac:dyDescent="0.2">
      <c r="J117" s="79"/>
    </row>
    <row r="118" spans="10:10" x14ac:dyDescent="0.2">
      <c r="J118" s="79"/>
    </row>
    <row r="119" spans="10:10" x14ac:dyDescent="0.2">
      <c r="J119" s="79"/>
    </row>
    <row r="120" spans="10:10" x14ac:dyDescent="0.2">
      <c r="J120" s="79"/>
    </row>
    <row r="121" spans="10:10" x14ac:dyDescent="0.2">
      <c r="J121" s="79"/>
    </row>
    <row r="122" spans="10:10" x14ac:dyDescent="0.2">
      <c r="J122" s="79"/>
    </row>
    <row r="123" spans="10:10" x14ac:dyDescent="0.2">
      <c r="J123" s="79"/>
    </row>
    <row r="124" spans="10:10" x14ac:dyDescent="0.2">
      <c r="J124" s="79"/>
    </row>
    <row r="125" spans="10:10" x14ac:dyDescent="0.2">
      <c r="J125" s="79"/>
    </row>
    <row r="126" spans="10:10" x14ac:dyDescent="0.2">
      <c r="J126" s="79"/>
    </row>
    <row r="127" spans="10:10" x14ac:dyDescent="0.2">
      <c r="J127" s="79"/>
    </row>
    <row r="128" spans="10:10" x14ac:dyDescent="0.2">
      <c r="J128" s="79"/>
    </row>
    <row r="129" spans="10:10" x14ac:dyDescent="0.2">
      <c r="J129" s="79"/>
    </row>
    <row r="130" spans="10:10" x14ac:dyDescent="0.2">
      <c r="J130" s="79"/>
    </row>
    <row r="131" spans="10:10" x14ac:dyDescent="0.2">
      <c r="J131" s="79"/>
    </row>
    <row r="132" spans="10:10" x14ac:dyDescent="0.2">
      <c r="J132" s="79"/>
    </row>
    <row r="133" spans="10:10" x14ac:dyDescent="0.2">
      <c r="J133" s="79"/>
    </row>
    <row r="134" spans="10:10" x14ac:dyDescent="0.2">
      <c r="J134" s="79"/>
    </row>
    <row r="135" spans="10:10" x14ac:dyDescent="0.2">
      <c r="J135" s="79"/>
    </row>
    <row r="136" spans="10:10" x14ac:dyDescent="0.2">
      <c r="J136" s="79"/>
    </row>
    <row r="137" spans="10:10" x14ac:dyDescent="0.2">
      <c r="J137" s="79"/>
    </row>
    <row r="138" spans="10:10" x14ac:dyDescent="0.2">
      <c r="J138" s="79"/>
    </row>
    <row r="139" spans="10:10" x14ac:dyDescent="0.2">
      <c r="J139" s="79"/>
    </row>
    <row r="140" spans="10:10" x14ac:dyDescent="0.2">
      <c r="J140" s="79"/>
    </row>
    <row r="141" spans="10:10" x14ac:dyDescent="0.2">
      <c r="J141" s="79"/>
    </row>
    <row r="142" spans="10:10" x14ac:dyDescent="0.2">
      <c r="J142" s="79"/>
    </row>
    <row r="143" spans="10:10" x14ac:dyDescent="0.2">
      <c r="J143" s="79"/>
    </row>
    <row r="144" spans="10:10" x14ac:dyDescent="0.2">
      <c r="J144" s="79"/>
    </row>
    <row r="145" spans="10:10" x14ac:dyDescent="0.2">
      <c r="J145" s="79"/>
    </row>
    <row r="146" spans="10:10" x14ac:dyDescent="0.2">
      <c r="J146" s="79"/>
    </row>
    <row r="147" spans="10:10" x14ac:dyDescent="0.2">
      <c r="J147" s="79"/>
    </row>
    <row r="148" spans="10:10" x14ac:dyDescent="0.2">
      <c r="J148" s="79"/>
    </row>
    <row r="149" spans="10:10" x14ac:dyDescent="0.2">
      <c r="J149" s="79"/>
    </row>
    <row r="150" spans="10:10" x14ac:dyDescent="0.2">
      <c r="J150" s="79"/>
    </row>
    <row r="151" spans="10:10" x14ac:dyDescent="0.2">
      <c r="J151" s="79"/>
    </row>
    <row r="152" spans="10:10" x14ac:dyDescent="0.2">
      <c r="J152" s="79"/>
    </row>
    <row r="153" spans="10:10" x14ac:dyDescent="0.2">
      <c r="J153" s="79"/>
    </row>
    <row r="154" spans="10:10" x14ac:dyDescent="0.2">
      <c r="J154" s="79"/>
    </row>
    <row r="155" spans="10:10" x14ac:dyDescent="0.2">
      <c r="J155" s="79"/>
    </row>
    <row r="156" spans="10:10" x14ac:dyDescent="0.2">
      <c r="J156" s="79"/>
    </row>
    <row r="157" spans="10:10" x14ac:dyDescent="0.2">
      <c r="J157" s="79"/>
    </row>
    <row r="158" spans="10:10" x14ac:dyDescent="0.2">
      <c r="J158" s="79"/>
    </row>
    <row r="159" spans="10:10" x14ac:dyDescent="0.2">
      <c r="J159" s="79"/>
    </row>
    <row r="160" spans="10:10" x14ac:dyDescent="0.2">
      <c r="J160" s="79"/>
    </row>
    <row r="161" spans="10:10" x14ac:dyDescent="0.2">
      <c r="J161" s="79"/>
    </row>
    <row r="162" spans="10:10" x14ac:dyDescent="0.2">
      <c r="J162" s="79"/>
    </row>
    <row r="163" spans="10:10" x14ac:dyDescent="0.2">
      <c r="J163" s="79"/>
    </row>
    <row r="164" spans="10:10" x14ac:dyDescent="0.2">
      <c r="J164" s="79"/>
    </row>
    <row r="165" spans="10:10" x14ac:dyDescent="0.2">
      <c r="J165" s="79"/>
    </row>
    <row r="166" spans="10:10" x14ac:dyDescent="0.2">
      <c r="J166" s="79"/>
    </row>
    <row r="167" spans="10:10" x14ac:dyDescent="0.2">
      <c r="J167" s="79"/>
    </row>
    <row r="168" spans="10:10" x14ac:dyDescent="0.2">
      <c r="J168" s="79"/>
    </row>
    <row r="169" spans="10:10" x14ac:dyDescent="0.2">
      <c r="J169" s="79"/>
    </row>
    <row r="170" spans="10:10" x14ac:dyDescent="0.2">
      <c r="J170" s="79"/>
    </row>
    <row r="171" spans="10:10" x14ac:dyDescent="0.2">
      <c r="J171" s="79"/>
    </row>
    <row r="172" spans="10:10" x14ac:dyDescent="0.2">
      <c r="J172" s="79"/>
    </row>
    <row r="173" spans="10:10" x14ac:dyDescent="0.2">
      <c r="J173" s="79"/>
    </row>
    <row r="174" spans="10:10" x14ac:dyDescent="0.2">
      <c r="J174" s="79"/>
    </row>
    <row r="175" spans="10:10" x14ac:dyDescent="0.2">
      <c r="J175" s="79"/>
    </row>
    <row r="176" spans="10:10" x14ac:dyDescent="0.2">
      <c r="J176" s="79"/>
    </row>
    <row r="177" spans="10:10" x14ac:dyDescent="0.2">
      <c r="J177" s="79"/>
    </row>
    <row r="178" spans="10:10" x14ac:dyDescent="0.2">
      <c r="J178" s="79"/>
    </row>
    <row r="179" spans="10:10" x14ac:dyDescent="0.2">
      <c r="J179" s="79"/>
    </row>
    <row r="180" spans="10:10" x14ac:dyDescent="0.2">
      <c r="J180" s="79"/>
    </row>
    <row r="181" spans="10:10" x14ac:dyDescent="0.2">
      <c r="J181" s="79"/>
    </row>
    <row r="182" spans="10:10" x14ac:dyDescent="0.2">
      <c r="J182" s="79"/>
    </row>
    <row r="183" spans="10:10" x14ac:dyDescent="0.2">
      <c r="J183" s="79"/>
    </row>
    <row r="184" spans="10:10" x14ac:dyDescent="0.2">
      <c r="J184" s="79"/>
    </row>
    <row r="185" spans="10:10" x14ac:dyDescent="0.2">
      <c r="J185" s="79"/>
    </row>
    <row r="186" spans="10:10" x14ac:dyDescent="0.2">
      <c r="J186" s="79"/>
    </row>
    <row r="187" spans="10:10" x14ac:dyDescent="0.2">
      <c r="J187" s="79"/>
    </row>
    <row r="188" spans="10:10" x14ac:dyDescent="0.2">
      <c r="J188" s="79"/>
    </row>
    <row r="189" spans="10:10" x14ac:dyDescent="0.2">
      <c r="J189" s="79"/>
    </row>
    <row r="190" spans="10:10" x14ac:dyDescent="0.2">
      <c r="J190" s="79"/>
    </row>
    <row r="191" spans="10:10" x14ac:dyDescent="0.2">
      <c r="J191" s="79"/>
    </row>
    <row r="192" spans="10:10" x14ac:dyDescent="0.2">
      <c r="J192" s="79"/>
    </row>
    <row r="193" spans="10:10" x14ac:dyDescent="0.2">
      <c r="J193" s="79"/>
    </row>
    <row r="194" spans="10:10" x14ac:dyDescent="0.2">
      <c r="J194" s="79"/>
    </row>
    <row r="195" spans="10:10" x14ac:dyDescent="0.2">
      <c r="J195" s="79"/>
    </row>
    <row r="196" spans="10:10" x14ac:dyDescent="0.2">
      <c r="J196" s="79"/>
    </row>
    <row r="197" spans="10:10" x14ac:dyDescent="0.2">
      <c r="J197" s="79"/>
    </row>
    <row r="198" spans="10:10" x14ac:dyDescent="0.2">
      <c r="J198" s="79"/>
    </row>
    <row r="199" spans="10:10" x14ac:dyDescent="0.2">
      <c r="J199" s="79"/>
    </row>
    <row r="200" spans="10:10" x14ac:dyDescent="0.2">
      <c r="J200" s="79"/>
    </row>
    <row r="201" spans="10:10" x14ac:dyDescent="0.2">
      <c r="J201" s="79"/>
    </row>
    <row r="202" spans="10:10" x14ac:dyDescent="0.2">
      <c r="J202" s="79"/>
    </row>
    <row r="203" spans="10:10" x14ac:dyDescent="0.2">
      <c r="J203" s="79"/>
    </row>
    <row r="204" spans="10:10" x14ac:dyDescent="0.2">
      <c r="J204" s="79"/>
    </row>
    <row r="205" spans="10:10" x14ac:dyDescent="0.2">
      <c r="J205" s="79"/>
    </row>
    <row r="206" spans="10:10" x14ac:dyDescent="0.2">
      <c r="J206" s="79"/>
    </row>
    <row r="207" spans="10:10" x14ac:dyDescent="0.2">
      <c r="J207" s="81"/>
    </row>
    <row r="208" spans="10:10" x14ac:dyDescent="0.2">
      <c r="J208" s="81"/>
    </row>
    <row r="209" spans="10:10" x14ac:dyDescent="0.2">
      <c r="J209" s="81"/>
    </row>
    <row r="210" spans="10:10" x14ac:dyDescent="0.2">
      <c r="J210" s="81"/>
    </row>
    <row r="211" spans="10:10" x14ac:dyDescent="0.2">
      <c r="J211" s="81"/>
    </row>
    <row r="212" spans="10:10" x14ac:dyDescent="0.2">
      <c r="J212" s="81"/>
    </row>
    <row r="213" spans="10:10" x14ac:dyDescent="0.2">
      <c r="J213" s="81"/>
    </row>
    <row r="214" spans="10:10" x14ac:dyDescent="0.2">
      <c r="J214" s="81"/>
    </row>
    <row r="215" spans="10:10" x14ac:dyDescent="0.2">
      <c r="J215" s="81"/>
    </row>
    <row r="216" spans="10:10" x14ac:dyDescent="0.2">
      <c r="J216" s="81"/>
    </row>
    <row r="217" spans="10:10" x14ac:dyDescent="0.2">
      <c r="J217" s="81"/>
    </row>
    <row r="218" spans="10:10" x14ac:dyDescent="0.2">
      <c r="J218" s="81"/>
    </row>
    <row r="219" spans="10:10" x14ac:dyDescent="0.2">
      <c r="J219" s="81"/>
    </row>
    <row r="220" spans="10:10" x14ac:dyDescent="0.2">
      <c r="J220" s="81"/>
    </row>
    <row r="221" spans="10:10" x14ac:dyDescent="0.2">
      <c r="J221" s="81"/>
    </row>
    <row r="222" spans="10:10" x14ac:dyDescent="0.2">
      <c r="J222" s="81"/>
    </row>
    <row r="223" spans="10:10" x14ac:dyDescent="0.2">
      <c r="J223" s="81"/>
    </row>
    <row r="224" spans="10:10" x14ac:dyDescent="0.2">
      <c r="J224" s="81"/>
    </row>
    <row r="225" spans="10:10" x14ac:dyDescent="0.2">
      <c r="J225" s="81"/>
    </row>
    <row r="226" spans="10:10" x14ac:dyDescent="0.2">
      <c r="J226" s="81"/>
    </row>
    <row r="227" spans="10:10" x14ac:dyDescent="0.2">
      <c r="J227" s="81"/>
    </row>
    <row r="228" spans="10:10" x14ac:dyDescent="0.2">
      <c r="J228" s="81"/>
    </row>
    <row r="229" spans="10:10" x14ac:dyDescent="0.2">
      <c r="J229" s="81"/>
    </row>
    <row r="230" spans="10:10" x14ac:dyDescent="0.2">
      <c r="J230" s="81"/>
    </row>
    <row r="231" spans="10:10" x14ac:dyDescent="0.2">
      <c r="J231" s="81"/>
    </row>
    <row r="232" spans="10:10" x14ac:dyDescent="0.2">
      <c r="J232" s="81"/>
    </row>
    <row r="233" spans="10:10" x14ac:dyDescent="0.2">
      <c r="J233" s="81"/>
    </row>
    <row r="234" spans="10:10" x14ac:dyDescent="0.2">
      <c r="J234" s="81"/>
    </row>
    <row r="235" spans="10:10" x14ac:dyDescent="0.2">
      <c r="J235" s="81"/>
    </row>
    <row r="236" spans="10:10" x14ac:dyDescent="0.2">
      <c r="J236" s="81"/>
    </row>
    <row r="237" spans="10:10" x14ac:dyDescent="0.2">
      <c r="J237" s="81"/>
    </row>
    <row r="238" spans="10:10" x14ac:dyDescent="0.2">
      <c r="J238" s="81"/>
    </row>
    <row r="239" spans="10:10" x14ac:dyDescent="0.2">
      <c r="J239" s="81"/>
    </row>
    <row r="240" spans="10:10" x14ac:dyDescent="0.2">
      <c r="J240" s="81"/>
    </row>
    <row r="241" spans="10:10" x14ac:dyDescent="0.2">
      <c r="J241" s="81"/>
    </row>
    <row r="242" spans="10:10" x14ac:dyDescent="0.2">
      <c r="J242" s="81"/>
    </row>
    <row r="243" spans="10:10" x14ac:dyDescent="0.2">
      <c r="J243" s="81"/>
    </row>
    <row r="244" spans="10:10" x14ac:dyDescent="0.2">
      <c r="J244" s="81"/>
    </row>
    <row r="245" spans="10:10" x14ac:dyDescent="0.2">
      <c r="J245" s="81"/>
    </row>
    <row r="246" spans="10:10" x14ac:dyDescent="0.2">
      <c r="J246" s="81"/>
    </row>
    <row r="247" spans="10:10" x14ac:dyDescent="0.2">
      <c r="J247" s="81"/>
    </row>
    <row r="248" spans="10:10" x14ac:dyDescent="0.2">
      <c r="J248" s="81"/>
    </row>
    <row r="249" spans="10:10" x14ac:dyDescent="0.2">
      <c r="J249" s="81"/>
    </row>
    <row r="250" spans="10:10" x14ac:dyDescent="0.2">
      <c r="J250" s="81"/>
    </row>
    <row r="251" spans="10:10" x14ac:dyDescent="0.2">
      <c r="J251" s="81"/>
    </row>
    <row r="252" spans="10:10" x14ac:dyDescent="0.2">
      <c r="J252" s="81"/>
    </row>
    <row r="253" spans="10:10" x14ac:dyDescent="0.2">
      <c r="J253" s="81"/>
    </row>
    <row r="254" spans="10:10" x14ac:dyDescent="0.2">
      <c r="J254" s="81"/>
    </row>
    <row r="255" spans="10:10" x14ac:dyDescent="0.2">
      <c r="J255" s="81"/>
    </row>
    <row r="256" spans="10:10" x14ac:dyDescent="0.2">
      <c r="J256" s="81"/>
    </row>
    <row r="257" spans="10:10" x14ac:dyDescent="0.2">
      <c r="J257" s="81"/>
    </row>
    <row r="258" spans="10:10" x14ac:dyDescent="0.2">
      <c r="J258" s="79"/>
    </row>
    <row r="259" spans="10:10" x14ac:dyDescent="0.2">
      <c r="J259" s="79"/>
    </row>
    <row r="260" spans="10:10" x14ac:dyDescent="0.2">
      <c r="J260" s="79"/>
    </row>
    <row r="261" spans="10:10" x14ac:dyDescent="0.2">
      <c r="J261" s="79"/>
    </row>
    <row r="262" spans="10:10" x14ac:dyDescent="0.2">
      <c r="J262" s="79"/>
    </row>
    <row r="263" spans="10:10" x14ac:dyDescent="0.2">
      <c r="J263" s="79"/>
    </row>
    <row r="264" spans="10:10" x14ac:dyDescent="0.2">
      <c r="J264" s="79"/>
    </row>
    <row r="265" spans="10:10" x14ac:dyDescent="0.2">
      <c r="J265" s="79"/>
    </row>
    <row r="266" spans="10:10" x14ac:dyDescent="0.2">
      <c r="J266" s="79"/>
    </row>
    <row r="267" spans="10:10" x14ac:dyDescent="0.2">
      <c r="J267" s="79"/>
    </row>
    <row r="268" spans="10:10" x14ac:dyDescent="0.2">
      <c r="J268" s="79"/>
    </row>
    <row r="269" spans="10:10" x14ac:dyDescent="0.2">
      <c r="J269" s="79"/>
    </row>
    <row r="270" spans="10:10" x14ac:dyDescent="0.2">
      <c r="J270" s="79"/>
    </row>
    <row r="271" spans="10:10" x14ac:dyDescent="0.2">
      <c r="J271" s="79"/>
    </row>
    <row r="272" spans="10:10" x14ac:dyDescent="0.2">
      <c r="J272" s="79"/>
    </row>
    <row r="273" spans="10:10" x14ac:dyDescent="0.2">
      <c r="J273" s="79"/>
    </row>
    <row r="274" spans="10:10" x14ac:dyDescent="0.2">
      <c r="J274" s="79"/>
    </row>
    <row r="275" spans="10:10" x14ac:dyDescent="0.2">
      <c r="J275" s="79"/>
    </row>
    <row r="276" spans="10:10" x14ac:dyDescent="0.2">
      <c r="J276" s="79"/>
    </row>
    <row r="277" spans="10:10" x14ac:dyDescent="0.2">
      <c r="J277" s="79"/>
    </row>
    <row r="278" spans="10:10" x14ac:dyDescent="0.2">
      <c r="J278" s="79"/>
    </row>
    <row r="279" spans="10:10" x14ac:dyDescent="0.2">
      <c r="J279" s="79"/>
    </row>
    <row r="280" spans="10:10" x14ac:dyDescent="0.2">
      <c r="J280" s="79"/>
    </row>
    <row r="281" spans="10:10" x14ac:dyDescent="0.2">
      <c r="J281" s="79"/>
    </row>
    <row r="282" spans="10:10" x14ac:dyDescent="0.2">
      <c r="J282" s="79"/>
    </row>
    <row r="283" spans="10:10" x14ac:dyDescent="0.2">
      <c r="J283" s="79"/>
    </row>
    <row r="284" spans="10:10" x14ac:dyDescent="0.2">
      <c r="J284" s="79"/>
    </row>
    <row r="285" spans="10:10" x14ac:dyDescent="0.2">
      <c r="J285" s="79"/>
    </row>
    <row r="286" spans="10:10" x14ac:dyDescent="0.2">
      <c r="J286" s="79"/>
    </row>
    <row r="287" spans="10:10" x14ac:dyDescent="0.2">
      <c r="J287" s="79"/>
    </row>
    <row r="288" spans="10:10" x14ac:dyDescent="0.2">
      <c r="J288" s="79"/>
    </row>
    <row r="289" spans="10:10" x14ac:dyDescent="0.2">
      <c r="J289" s="79"/>
    </row>
    <row r="290" spans="10:10" x14ac:dyDescent="0.2">
      <c r="J290" s="79"/>
    </row>
    <row r="291" spans="10:10" x14ac:dyDescent="0.2">
      <c r="J291" s="79"/>
    </row>
    <row r="292" spans="10:10" x14ac:dyDescent="0.2">
      <c r="J292" s="79"/>
    </row>
    <row r="293" spans="10:10" x14ac:dyDescent="0.2">
      <c r="J293" s="79"/>
    </row>
    <row r="294" spans="10:10" x14ac:dyDescent="0.2">
      <c r="J294" s="79"/>
    </row>
    <row r="295" spans="10:10" x14ac:dyDescent="0.2">
      <c r="J295" s="79"/>
    </row>
    <row r="296" spans="10:10" x14ac:dyDescent="0.2">
      <c r="J296" s="79"/>
    </row>
    <row r="297" spans="10:10" x14ac:dyDescent="0.2">
      <c r="J297" s="79"/>
    </row>
    <row r="298" spans="10:10" x14ac:dyDescent="0.2">
      <c r="J298" s="79"/>
    </row>
    <row r="299" spans="10:10" x14ac:dyDescent="0.2">
      <c r="J299" s="79"/>
    </row>
    <row r="300" spans="10:10" x14ac:dyDescent="0.2">
      <c r="J300" s="79"/>
    </row>
    <row r="301" spans="10:10" x14ac:dyDescent="0.2">
      <c r="J301" s="79"/>
    </row>
    <row r="302" spans="10:10" x14ac:dyDescent="0.2">
      <c r="J302" s="79"/>
    </row>
    <row r="303" spans="10:10" x14ac:dyDescent="0.2">
      <c r="J303" s="79"/>
    </row>
    <row r="304" spans="10:10" x14ac:dyDescent="0.2">
      <c r="J304" s="79"/>
    </row>
    <row r="305" spans="10:10" x14ac:dyDescent="0.2">
      <c r="J305" s="79"/>
    </row>
    <row r="306" spans="10:10" x14ac:dyDescent="0.2">
      <c r="J306" s="79"/>
    </row>
    <row r="307" spans="10:10" x14ac:dyDescent="0.2">
      <c r="J307" s="79"/>
    </row>
    <row r="308" spans="10:10" x14ac:dyDescent="0.2">
      <c r="J308" s="79"/>
    </row>
    <row r="309" spans="10:10" x14ac:dyDescent="0.2">
      <c r="J309" s="79"/>
    </row>
    <row r="310" spans="10:10" x14ac:dyDescent="0.2">
      <c r="J310" s="79"/>
    </row>
    <row r="311" spans="10:10" x14ac:dyDescent="0.2">
      <c r="J311" s="79"/>
    </row>
    <row r="312" spans="10:10" x14ac:dyDescent="0.2">
      <c r="J312" s="79"/>
    </row>
    <row r="313" spans="10:10" x14ac:dyDescent="0.2">
      <c r="J313" s="79"/>
    </row>
    <row r="314" spans="10:10" x14ac:dyDescent="0.2">
      <c r="J314" s="79"/>
    </row>
    <row r="315" spans="10:10" x14ac:dyDescent="0.2">
      <c r="J315" s="79"/>
    </row>
    <row r="316" spans="10:10" x14ac:dyDescent="0.2">
      <c r="J316" s="79"/>
    </row>
    <row r="317" spans="10:10" x14ac:dyDescent="0.2">
      <c r="J317" s="79"/>
    </row>
    <row r="318" spans="10:10" x14ac:dyDescent="0.2">
      <c r="J318" s="79"/>
    </row>
    <row r="319" spans="10:10" x14ac:dyDescent="0.2">
      <c r="J319" s="79"/>
    </row>
    <row r="320" spans="10:10" x14ac:dyDescent="0.2">
      <c r="J320" s="79"/>
    </row>
    <row r="321" spans="10:10" x14ac:dyDescent="0.2">
      <c r="J321" s="79"/>
    </row>
    <row r="322" spans="10:10" x14ac:dyDescent="0.2">
      <c r="J322" s="79"/>
    </row>
    <row r="323" spans="10:10" x14ac:dyDescent="0.2">
      <c r="J323" s="79"/>
    </row>
    <row r="324" spans="10:10" x14ac:dyDescent="0.2">
      <c r="J324" s="79"/>
    </row>
    <row r="325" spans="10:10" x14ac:dyDescent="0.2">
      <c r="J325" s="79"/>
    </row>
    <row r="326" spans="10:10" x14ac:dyDescent="0.2">
      <c r="J326" s="79"/>
    </row>
    <row r="327" spans="10:10" x14ac:dyDescent="0.2">
      <c r="J327" s="79"/>
    </row>
    <row r="328" spans="10:10" x14ac:dyDescent="0.2">
      <c r="J328" s="79"/>
    </row>
    <row r="329" spans="10:10" x14ac:dyDescent="0.2">
      <c r="J329" s="79"/>
    </row>
    <row r="330" spans="10:10" x14ac:dyDescent="0.2">
      <c r="J330" s="79"/>
    </row>
    <row r="331" spans="10:10" x14ac:dyDescent="0.2">
      <c r="J331" s="79"/>
    </row>
    <row r="332" spans="10:10" x14ac:dyDescent="0.2">
      <c r="J332" s="79"/>
    </row>
    <row r="333" spans="10:10" x14ac:dyDescent="0.2">
      <c r="J333" s="79"/>
    </row>
    <row r="334" spans="10:10" x14ac:dyDescent="0.2">
      <c r="J334" s="79"/>
    </row>
    <row r="335" spans="10:10" x14ac:dyDescent="0.2">
      <c r="J335" s="79"/>
    </row>
    <row r="336" spans="10:10" x14ac:dyDescent="0.2">
      <c r="J336" s="79"/>
    </row>
    <row r="337" spans="10:10" x14ac:dyDescent="0.2">
      <c r="J337" s="79"/>
    </row>
    <row r="338" spans="10:10" x14ac:dyDescent="0.2">
      <c r="J338" s="79"/>
    </row>
    <row r="339" spans="10:10" x14ac:dyDescent="0.2">
      <c r="J339" s="79"/>
    </row>
    <row r="340" spans="10:10" x14ac:dyDescent="0.2">
      <c r="J340" s="79"/>
    </row>
    <row r="341" spans="10:10" x14ac:dyDescent="0.2">
      <c r="J341" s="79"/>
    </row>
    <row r="342" spans="10:10" x14ac:dyDescent="0.2">
      <c r="J342" s="79"/>
    </row>
    <row r="343" spans="10:10" x14ac:dyDescent="0.2">
      <c r="J343" s="79"/>
    </row>
    <row r="344" spans="10:10" x14ac:dyDescent="0.2">
      <c r="J344" s="79"/>
    </row>
    <row r="345" spans="10:10" x14ac:dyDescent="0.2">
      <c r="J345" s="79"/>
    </row>
    <row r="346" spans="10:10" x14ac:dyDescent="0.2">
      <c r="J346" s="79"/>
    </row>
    <row r="347" spans="10:10" x14ac:dyDescent="0.2">
      <c r="J347" s="79"/>
    </row>
    <row r="348" spans="10:10" x14ac:dyDescent="0.2">
      <c r="J348" s="79"/>
    </row>
    <row r="349" spans="10:10" x14ac:dyDescent="0.2">
      <c r="J349" s="79"/>
    </row>
    <row r="350" spans="10:10" x14ac:dyDescent="0.2">
      <c r="J350" s="79"/>
    </row>
    <row r="351" spans="10:10" x14ac:dyDescent="0.2">
      <c r="J351" s="79"/>
    </row>
    <row r="352" spans="10:10" x14ac:dyDescent="0.2">
      <c r="J352" s="79"/>
    </row>
    <row r="353" spans="10:10" x14ac:dyDescent="0.2">
      <c r="J353" s="79"/>
    </row>
    <row r="354" spans="10:10" x14ac:dyDescent="0.2">
      <c r="J354" s="79"/>
    </row>
    <row r="355" spans="10:10" x14ac:dyDescent="0.2">
      <c r="J355" s="79"/>
    </row>
    <row r="356" spans="10:10" x14ac:dyDescent="0.2">
      <c r="J356" s="79"/>
    </row>
    <row r="357" spans="10:10" x14ac:dyDescent="0.2">
      <c r="J357" s="79"/>
    </row>
    <row r="358" spans="10:10" x14ac:dyDescent="0.2">
      <c r="J358" s="79"/>
    </row>
    <row r="359" spans="10:10" x14ac:dyDescent="0.2">
      <c r="J359" s="79"/>
    </row>
    <row r="360" spans="10:10" x14ac:dyDescent="0.2">
      <c r="J360" s="79"/>
    </row>
    <row r="361" spans="10:10" x14ac:dyDescent="0.2">
      <c r="J361" s="79"/>
    </row>
    <row r="362" spans="10:10" x14ac:dyDescent="0.2">
      <c r="J362" s="79"/>
    </row>
    <row r="363" spans="10:10" x14ac:dyDescent="0.2">
      <c r="J363" s="79"/>
    </row>
    <row r="364" spans="10:10" x14ac:dyDescent="0.2">
      <c r="J364" s="79"/>
    </row>
    <row r="365" spans="10:10" x14ac:dyDescent="0.2">
      <c r="J365" s="79"/>
    </row>
    <row r="366" spans="10:10" x14ac:dyDescent="0.2">
      <c r="J366" s="79"/>
    </row>
    <row r="367" spans="10:10" x14ac:dyDescent="0.2">
      <c r="J367" s="79"/>
    </row>
    <row r="368" spans="10:10" x14ac:dyDescent="0.2">
      <c r="J368" s="79"/>
    </row>
    <row r="369" spans="10:10" x14ac:dyDescent="0.2">
      <c r="J369" s="79"/>
    </row>
    <row r="370" spans="10:10" x14ac:dyDescent="0.2">
      <c r="J370" s="79"/>
    </row>
    <row r="371" spans="10:10" x14ac:dyDescent="0.2">
      <c r="J371" s="79"/>
    </row>
    <row r="372" spans="10:10" x14ac:dyDescent="0.2">
      <c r="J372" s="79"/>
    </row>
    <row r="373" spans="10:10" x14ac:dyDescent="0.2">
      <c r="J373" s="79"/>
    </row>
    <row r="374" spans="10:10" x14ac:dyDescent="0.2">
      <c r="J374" s="79"/>
    </row>
    <row r="375" spans="10:10" x14ac:dyDescent="0.2">
      <c r="J375" s="79"/>
    </row>
    <row r="376" spans="10:10" x14ac:dyDescent="0.2">
      <c r="J376" s="79"/>
    </row>
    <row r="377" spans="10:10" x14ac:dyDescent="0.2">
      <c r="J377" s="79"/>
    </row>
    <row r="378" spans="10:10" x14ac:dyDescent="0.2">
      <c r="J378" s="79"/>
    </row>
    <row r="379" spans="10:10" x14ac:dyDescent="0.2">
      <c r="J379" s="79"/>
    </row>
    <row r="380" spans="10:10" x14ac:dyDescent="0.2">
      <c r="J380" s="79"/>
    </row>
    <row r="381" spans="10:10" x14ac:dyDescent="0.2">
      <c r="J381" s="79"/>
    </row>
    <row r="382" spans="10:10" x14ac:dyDescent="0.2">
      <c r="J382" s="79"/>
    </row>
    <row r="383" spans="10:10" x14ac:dyDescent="0.2">
      <c r="J383" s="81"/>
    </row>
    <row r="384" spans="10:10" x14ac:dyDescent="0.2">
      <c r="J384" s="81"/>
    </row>
    <row r="385" spans="10:10" x14ac:dyDescent="0.2">
      <c r="J385" s="81"/>
    </row>
    <row r="386" spans="10:10" x14ac:dyDescent="0.2">
      <c r="J386" s="81"/>
    </row>
    <row r="387" spans="10:10" x14ac:dyDescent="0.2">
      <c r="J387" s="81"/>
    </row>
    <row r="388" spans="10:10" x14ac:dyDescent="0.2">
      <c r="J388" s="81"/>
    </row>
    <row r="389" spans="10:10" x14ac:dyDescent="0.2">
      <c r="J389" s="81"/>
    </row>
    <row r="390" spans="10:10" x14ac:dyDescent="0.2">
      <c r="J390" s="81"/>
    </row>
    <row r="391" spans="10:10" x14ac:dyDescent="0.2">
      <c r="J391" s="81"/>
    </row>
    <row r="392" spans="10:10" x14ac:dyDescent="0.2">
      <c r="J392" s="81"/>
    </row>
    <row r="393" spans="10:10" x14ac:dyDescent="0.2">
      <c r="J393" s="81"/>
    </row>
    <row r="394" spans="10:10" x14ac:dyDescent="0.2">
      <c r="J394" s="81"/>
    </row>
    <row r="395" spans="10:10" x14ac:dyDescent="0.2">
      <c r="J395" s="81"/>
    </row>
    <row r="396" spans="10:10" x14ac:dyDescent="0.2">
      <c r="J396" s="81"/>
    </row>
    <row r="397" spans="10:10" x14ac:dyDescent="0.2">
      <c r="J397" s="81"/>
    </row>
    <row r="398" spans="10:10" x14ac:dyDescent="0.2">
      <c r="J398" s="81"/>
    </row>
    <row r="399" spans="10:10" x14ac:dyDescent="0.2">
      <c r="J399" s="81"/>
    </row>
    <row r="400" spans="10:10" x14ac:dyDescent="0.2">
      <c r="J400" s="81"/>
    </row>
    <row r="401" spans="10:10" x14ac:dyDescent="0.2">
      <c r="J401" s="81"/>
    </row>
    <row r="402" spans="10:10" x14ac:dyDescent="0.2">
      <c r="J402" s="81"/>
    </row>
    <row r="403" spans="10:10" x14ac:dyDescent="0.2">
      <c r="J403" s="81"/>
    </row>
    <row r="404" spans="10:10" x14ac:dyDescent="0.2">
      <c r="J404" s="81"/>
    </row>
    <row r="405" spans="10:10" x14ac:dyDescent="0.2">
      <c r="J405" s="81"/>
    </row>
    <row r="406" spans="10:10" x14ac:dyDescent="0.2">
      <c r="J406" s="81"/>
    </row>
    <row r="407" spans="10:10" x14ac:dyDescent="0.2">
      <c r="J407" s="81"/>
    </row>
    <row r="408" spans="10:10" x14ac:dyDescent="0.2">
      <c r="J408" s="81"/>
    </row>
    <row r="409" spans="10:10" x14ac:dyDescent="0.2">
      <c r="J409" s="81"/>
    </row>
    <row r="410" spans="10:10" x14ac:dyDescent="0.2">
      <c r="J410" s="81"/>
    </row>
    <row r="411" spans="10:10" x14ac:dyDescent="0.2">
      <c r="J411" s="81"/>
    </row>
    <row r="412" spans="10:10" x14ac:dyDescent="0.2">
      <c r="J412" s="81"/>
    </row>
    <row r="413" spans="10:10" x14ac:dyDescent="0.2">
      <c r="J413" s="81"/>
    </row>
    <row r="414" spans="10:10" x14ac:dyDescent="0.2">
      <c r="J414" s="81"/>
    </row>
    <row r="415" spans="10:10" x14ac:dyDescent="0.2">
      <c r="J415" s="81"/>
    </row>
    <row r="416" spans="10:10" x14ac:dyDescent="0.2">
      <c r="J416" s="81"/>
    </row>
    <row r="417" spans="10:10" x14ac:dyDescent="0.2">
      <c r="J417" s="81"/>
    </row>
    <row r="418" spans="10:10" x14ac:dyDescent="0.2">
      <c r="J418" s="81"/>
    </row>
    <row r="419" spans="10:10" x14ac:dyDescent="0.2">
      <c r="J419" s="81"/>
    </row>
    <row r="420" spans="10:10" x14ac:dyDescent="0.2">
      <c r="J420" s="81"/>
    </row>
    <row r="421" spans="10:10" x14ac:dyDescent="0.2">
      <c r="J421" s="81"/>
    </row>
    <row r="422" spans="10:10" x14ac:dyDescent="0.2">
      <c r="J422" s="81"/>
    </row>
    <row r="423" spans="10:10" x14ac:dyDescent="0.2">
      <c r="J423" s="81"/>
    </row>
    <row r="424" spans="10:10" x14ac:dyDescent="0.2">
      <c r="J424" s="81"/>
    </row>
    <row r="425" spans="10:10" x14ac:dyDescent="0.2">
      <c r="J425" s="81"/>
    </row>
    <row r="426" spans="10:10" x14ac:dyDescent="0.2">
      <c r="J426" s="81"/>
    </row>
  </sheetData>
  <mergeCells count="96">
    <mergeCell ref="B73:C73"/>
    <mergeCell ref="G73:H73"/>
    <mergeCell ref="B72:C72"/>
    <mergeCell ref="C57:D57"/>
    <mergeCell ref="B55:D55"/>
    <mergeCell ref="D70:F70"/>
    <mergeCell ref="D71:F71"/>
    <mergeCell ref="D72:F72"/>
    <mergeCell ref="D73:F73"/>
    <mergeCell ref="C61:D61"/>
    <mergeCell ref="C60:D60"/>
    <mergeCell ref="C56:D56"/>
    <mergeCell ref="C58:D58"/>
    <mergeCell ref="I43:I44"/>
    <mergeCell ref="I45:I46"/>
    <mergeCell ref="I41:I42"/>
    <mergeCell ref="G72:H72"/>
    <mergeCell ref="C41:D41"/>
    <mergeCell ref="C43:D43"/>
    <mergeCell ref="C44:D44"/>
    <mergeCell ref="C45:D45"/>
    <mergeCell ref="H41:H42"/>
    <mergeCell ref="H43:H44"/>
    <mergeCell ref="H45:H46"/>
    <mergeCell ref="H48:H50"/>
    <mergeCell ref="H51:H52"/>
    <mergeCell ref="C48:D50"/>
    <mergeCell ref="C54:D54"/>
    <mergeCell ref="C53:D53"/>
    <mergeCell ref="J15:J16"/>
    <mergeCell ref="C17:D18"/>
    <mergeCell ref="I17:I18"/>
    <mergeCell ref="J17:J18"/>
    <mergeCell ref="C15:D16"/>
    <mergeCell ref="J23:J24"/>
    <mergeCell ref="C19:D19"/>
    <mergeCell ref="C20:D20"/>
    <mergeCell ref="C23:D24"/>
    <mergeCell ref="J19:J20"/>
    <mergeCell ref="J21:J22"/>
    <mergeCell ref="J25:J26"/>
    <mergeCell ref="J29:J30"/>
    <mergeCell ref="J41:J42"/>
    <mergeCell ref="J43:J44"/>
    <mergeCell ref="A8:B8"/>
    <mergeCell ref="H8:I8"/>
    <mergeCell ref="J27:J28"/>
    <mergeCell ref="C42:D42"/>
    <mergeCell ref="B11:B12"/>
    <mergeCell ref="C40:D40"/>
    <mergeCell ref="H15:H16"/>
    <mergeCell ref="H17:H18"/>
    <mergeCell ref="A10:B10"/>
    <mergeCell ref="A11:A12"/>
    <mergeCell ref="C11:D12"/>
    <mergeCell ref="A9:B9"/>
    <mergeCell ref="C51:D51"/>
    <mergeCell ref="J48:J50"/>
    <mergeCell ref="I51:I52"/>
    <mergeCell ref="C52:D52"/>
    <mergeCell ref="J45:J46"/>
    <mergeCell ref="C46:D46"/>
    <mergeCell ref="I48:I50"/>
    <mergeCell ref="H9:I9"/>
    <mergeCell ref="E11:E12"/>
    <mergeCell ref="F11:F12"/>
    <mergeCell ref="G11:G12"/>
    <mergeCell ref="H11:H12"/>
    <mergeCell ref="I33:I34"/>
    <mergeCell ref="H33:H34"/>
    <mergeCell ref="I11:I12"/>
    <mergeCell ref="B14:D14"/>
    <mergeCell ref="I15:I16"/>
    <mergeCell ref="E1:E5"/>
    <mergeCell ref="F2:J2"/>
    <mergeCell ref="F3:J3"/>
    <mergeCell ref="F4:J4"/>
    <mergeCell ref="F5:J5"/>
    <mergeCell ref="A6:B6"/>
    <mergeCell ref="H6:I6"/>
    <mergeCell ref="A7:B7"/>
    <mergeCell ref="C7:F7"/>
    <mergeCell ref="H7:I7"/>
    <mergeCell ref="C38:D38"/>
    <mergeCell ref="C39:D39"/>
    <mergeCell ref="C21:D21"/>
    <mergeCell ref="C22:D22"/>
    <mergeCell ref="C29:D30"/>
    <mergeCell ref="C25:D26"/>
    <mergeCell ref="C31:D31"/>
    <mergeCell ref="C27:D28"/>
    <mergeCell ref="C32:D32"/>
    <mergeCell ref="C33:D33"/>
    <mergeCell ref="C34:D34"/>
    <mergeCell ref="C36:D36"/>
    <mergeCell ref="C37:D37"/>
  </mergeCells>
  <printOptions horizontalCentered="1"/>
  <pageMargins left="0.17" right="0.27559055118110198" top="0.47" bottom="0.45" header="0.34" footer="0.37"/>
  <pageSetup paperSize="9"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Generator Size Calculation</vt:lpstr>
      <vt:lpstr>'Generator Size Calculation'!Print_Area</vt:lpstr>
      <vt:lpstr>'Generator Size Calculation'!Print_Titles</vt:lpstr>
    </vt:vector>
  </TitlesOfParts>
  <Company>Tripatra Engineering, 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indri_an</dc:creator>
  <cp:lastModifiedBy>Saimoon Quazi</cp:lastModifiedBy>
  <cp:lastPrinted>2015-11-16T13:27:48Z</cp:lastPrinted>
  <dcterms:created xsi:type="dcterms:W3CDTF">2008-09-08T00:58:31Z</dcterms:created>
  <dcterms:modified xsi:type="dcterms:W3CDTF">2015-11-16T13:27:56Z</dcterms:modified>
</cp:coreProperties>
</file>