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D:\Laptop CF\Career Foundry\assignment\Instacart Basket Analysis\05 Sent to Client\"/>
    </mc:Choice>
  </mc:AlternateContent>
  <xr:revisionPtr revIDLastSave="0" documentId="13_ncr:1_{56772717-1E14-4591-BB30-A962D1E962EE}" xr6:coauthVersionLast="47" xr6:coauthVersionMax="47" xr10:uidLastSave="{00000000-0000-0000-0000-000000000000}"/>
  <bookViews>
    <workbookView xWindow="-108" yWindow="-108" windowWidth="23256" windowHeight="12456"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8" i="9" l="1"/>
  <c r="G268" i="9"/>
  <c r="H268" i="9"/>
  <c r="E268" i="9"/>
  <c r="H147" i="9"/>
  <c r="H148" i="9"/>
  <c r="H149" i="9"/>
  <c r="F150" i="9"/>
  <c r="G150" i="9"/>
  <c r="E150" i="9"/>
  <c r="H150" i="9" s="1"/>
  <c r="F103" i="9"/>
  <c r="G103" i="9"/>
  <c r="E103" i="9"/>
  <c r="F43" i="9"/>
  <c r="G43" i="9"/>
  <c r="H43" i="9"/>
  <c r="I43" i="9"/>
  <c r="J43" i="9"/>
  <c r="K43" i="9"/>
  <c r="E43" i="9"/>
  <c r="I149" i="9" l="1"/>
  <c r="I148" i="9"/>
  <c r="I147" i="9"/>
  <c r="I150" i="9" s="1"/>
  <c r="K253" i="7" l="1"/>
  <c r="L253" i="7"/>
  <c r="J253" i="7"/>
  <c r="K243" i="7"/>
  <c r="L243" i="7"/>
  <c r="J243" i="7"/>
</calcChain>
</file>

<file path=xl/sharedStrings.xml><?xml version="1.0" encoding="utf-8"?>
<sst xmlns="http://schemas.openxmlformats.org/spreadsheetml/2006/main" count="589" uniqueCount="301">
  <si>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</si>
  <si>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</si>
  <si>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</si>
  <si>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</si>
  <si>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</si>
  <si>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</si>
  <si>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</si>
  <si>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</si>
  <si>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</si>
  <si>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</si>
  <si>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</si>
  <si>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</si>
  <si>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</si>
  <si>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</si>
  <si>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</si>
  <si>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</si>
  <si>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</si>
  <si>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</si>
  <si>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</si>
  <si>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</si>
  <si>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</si>
  <si>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</si>
  <si>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</si>
  <si>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</si>
  <si>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</si>
  <si>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r>
      <rPr>
        <b/>
        <sz val="11"/>
        <color theme="1"/>
        <rFont val="Calibri"/>
        <family val="2"/>
        <scheme val="minor"/>
      </rPr>
      <t>Keep</t>
    </r>
    <r>
      <rPr>
        <sz val="11"/>
        <color theme="1"/>
        <rFont val="Calibri"/>
        <family val="2"/>
        <scheme val="minor"/>
      </rPr>
      <t xml:space="preserve"> - assuming the missing values are indications for new customers with no existing previous transactional activities of orders. Created a "new_customer" column with values Yes/No to differentiate old/new customers.</t>
    </r>
  </si>
  <si>
    <t>Not found</t>
  </si>
  <si>
    <t>5 duplicate values were found which were cleared</t>
  </si>
  <si>
    <t>Eliminated the 16 values using subset</t>
  </si>
  <si>
    <t>N/A</t>
  </si>
  <si>
    <t>first_name column has 11259 missing values</t>
  </si>
  <si>
    <t>days_since_prior_order column had 206209 missing values</t>
  </si>
  <si>
    <t>product_name column had 16 missing values</t>
  </si>
  <si>
    <t>First Names are missing which will not impact analysis for any data discrepancies, it can be treated as privacy compliance and will keep the way it is.</t>
  </si>
  <si>
    <t>DataFrame</t>
  </si>
  <si>
    <t>eval_set</t>
  </si>
  <si>
    <t>Irrelevant data points for analysis purposes.</t>
  </si>
  <si>
    <t>Renamed to order_day_of_week for clarity</t>
  </si>
  <si>
    <t>Converted data type from integer to string</t>
  </si>
  <si>
    <t>orders_dow</t>
  </si>
  <si>
    <t>order_id</t>
  </si>
  <si>
    <t>order_hour_of_day</t>
  </si>
  <si>
    <t>customer</t>
  </si>
  <si>
    <t>First Name</t>
  </si>
  <si>
    <t>Renamed to first_name for consistency</t>
  </si>
  <si>
    <t>Surnam</t>
  </si>
  <si>
    <t>STATE</t>
  </si>
  <si>
    <t>Gender</t>
  </si>
  <si>
    <t>Age</t>
  </si>
  <si>
    <t>n_dependants</t>
  </si>
  <si>
    <t>fam_status</t>
  </si>
  <si>
    <t>Renamed to surname for consistency</t>
  </si>
  <si>
    <t>Renamed to gender for consistency</t>
  </si>
  <si>
    <t>Renamed to state for consistency</t>
  </si>
  <si>
    <t>Renamed to age for consistency</t>
  </si>
  <si>
    <t>Renamed to no_of_dependants for consistency</t>
  </si>
  <si>
    <t>Renamed to marital_status for consistency</t>
  </si>
  <si>
    <t>first_name</t>
  </si>
  <si>
    <t>Convert data type from object to string</t>
  </si>
  <si>
    <t>price_range</t>
  </si>
  <si>
    <t>prices</t>
  </si>
  <si>
    <t>busiest_day</t>
  </si>
  <si>
    <t>order_day_of_week</t>
  </si>
  <si>
    <t>busiest_period_of_the_day</t>
  </si>
  <si>
    <t xml:space="preserve">orders_products_merged </t>
  </si>
  <si>
    <t>ords_prods_merge</t>
  </si>
  <si>
    <t>loyalty_flag</t>
  </si>
  <si>
    <t>max_order</t>
  </si>
  <si>
    <t>prices &gt; 15  then, 'High-range product'</t>
  </si>
  <si>
    <t>prices &lt;= 15 and &gt;5  then, 'Mid-range product'</t>
  </si>
  <si>
    <t>prices &lt;= 5  then, 'Low-range product'</t>
  </si>
  <si>
    <t>if value = 0 then, 'Busiest Day'</t>
  </si>
  <si>
    <t>if value = 4 then, 'Least Busy'</t>
  </si>
  <si>
    <t>else then, 'Regularly Busy'</t>
  </si>
  <si>
    <t>if value is 0 or 1 then, 'Busiest Days'</t>
  </si>
  <si>
    <t>if value is 3 or 4 then, ' Slowest Days'</t>
  </si>
  <si>
    <t>else then, ' Regularly Busy'</t>
  </si>
  <si>
    <t>if value &gt;= 9 and value &lt;= 16  then, 'Most orders'</t>
  </si>
  <si>
    <t>if value &lt;=6 then, 'Fewest orders'</t>
  </si>
  <si>
    <t>else then, 'Average orders'</t>
  </si>
  <si>
    <t>max_order &gt; 40 then, 'Loyal customer'</t>
  </si>
  <si>
    <t>max_order &lt; = 40 &amp; &gt; 10 then, 'Regular customer'</t>
  </si>
  <si>
    <t>max_order &lt; = 10 then, 'New customer'</t>
  </si>
  <si>
    <t>spending_flag</t>
  </si>
  <si>
    <t>average_price</t>
  </si>
  <si>
    <t>average_price  &lt; 10 then, 'Low spender'</t>
  </si>
  <si>
    <t>average_price  &gt; = 10 then, 'High spender'</t>
  </si>
  <si>
    <t>order_frequency_flag</t>
  </si>
  <si>
    <t>median_order_frequency</t>
  </si>
  <si>
    <t>median_order_frequency &lt; = 20 &amp; &gt; 10 then, 'Regular customer'</t>
  </si>
  <si>
    <t>median_order_frequency &gt; 20 then, 'Non-frequent customer'</t>
  </si>
  <si>
    <t>median_order_frequency &lt; = 10 then, 'Frequent customer'</t>
  </si>
  <si>
    <t>Region</t>
  </si>
  <si>
    <t>customer_profile</t>
  </si>
  <si>
    <t>state</t>
  </si>
  <si>
    <t>if value = 'Maine','New Hampshire','Vermont','Massachusetts','Rhode Island','Connecticut','New York','Pennsylvania','New Jersey' then, 'Northeast'</t>
  </si>
  <si>
    <t>if value = 'Wisconsin','Michigan','Illinois','Indiana','Ohio','North Dakota','South Dakota' ,'Nebraska','Kansas','Minnesota','Iowa','Missouri' then, 'Midwest'</t>
  </si>
  <si>
    <t>if value = 'Delaware','Maryland','District of Columbia','Virginia','West Virginia','North Carolina','South Carolina','Georgia','Florida','Kentucky','Tennessee','Mississippi','Alabama','Oklahoma','Texas','Arkansas','Louisiana' then, 'South'</t>
  </si>
  <si>
    <t>if value = 'Idaho','Montana','Wyoming','Nevada','Utah','Colorado','Arizona','New Mexico','Alaska','Washington','Oregon','California','Hawaii' then, 'West'</t>
  </si>
  <si>
    <t>activity_flag</t>
  </si>
  <si>
    <t>Age_Category</t>
  </si>
  <si>
    <t>age</t>
  </si>
  <si>
    <t>Income_Category</t>
  </si>
  <si>
    <t>income</t>
  </si>
  <si>
    <t>if income &lt; = 100000 then, ' Low Income '</t>
  </si>
  <si>
    <t>if income &gt; = 400001 then, 'High Income '</t>
  </si>
  <si>
    <t>Household_Status</t>
  </si>
  <si>
    <t>if no_of_dependants &lt; = 0 then, ' Single '</t>
  </si>
  <si>
    <t>no_of_dependants &amp; department_id</t>
  </si>
  <si>
    <t>if department_id = =  18 and no_of_dependants &gt; 0 then, ' With Young Children '</t>
  </si>
  <si>
    <t>if income &gt; =  100001 and &lt; 200000 then, ' Middle Income '</t>
  </si>
  <si>
    <t>if income &gt; =  200001 and &lt; 400000 then, ' Upper Middle Income '</t>
  </si>
  <si>
    <t>if age &gt; = 30 and &lt; 39 then, ' Young Adult '</t>
  </si>
  <si>
    <t>if age &gt; = 40 and &lt; 49 then, 'Middle Age '</t>
  </si>
  <si>
    <t>if age &gt; = 50 and &lt; 59 then, ' Senior Middle Age '</t>
  </si>
  <si>
    <t>if age &gt; = 18 and &lt; 29 then, ' School Age Adult '</t>
  </si>
  <si>
    <t>if max_order &gt; = 5 then, ' High Activity'</t>
  </si>
  <si>
    <t>if max_order &lt; 5 then, ' Low Activity'</t>
  </si>
  <si>
    <t>if age &gt; = 60  then, ' Senior '</t>
  </si>
  <si>
    <t>if department_id not equal to  18 and no_of_dependants &gt; 0 then , ' With Older Children '</t>
  </si>
  <si>
    <t>0 - Saturday</t>
  </si>
  <si>
    <t>1- Sunday</t>
  </si>
  <si>
    <t>2- Monday</t>
  </si>
  <si>
    <t>3- Tuesday</t>
  </si>
  <si>
    <t>4- Wednesday</t>
  </si>
  <si>
    <t>5- Thursday</t>
  </si>
  <si>
    <t>6- Friday</t>
  </si>
  <si>
    <t>ORDER FREQUENCY PER DAY</t>
  </si>
  <si>
    <t>ORDER FREQUENCY PER HOUR OF A DAY</t>
  </si>
  <si>
    <t>LEGENDS</t>
  </si>
  <si>
    <t>0 represents Saturday as we can see it is the busiest day and Wednesday i.e., 4 is the least busy day in the week.</t>
  </si>
  <si>
    <t>The above bar chart represents the busiest days of the week .</t>
  </si>
  <si>
    <t xml:space="preserve">The above histogram chart represents the busiest hours of the day. </t>
  </si>
  <si>
    <t xml:space="preserve">Customers places order 24/7, however, the frequency rises from 6 am reaching over 2.5 million orders at 9:00 am (9th hour)  to 3:00 pm (15th hour). </t>
  </si>
  <si>
    <t>The activities tend to drop dramatically at a later time of the day starting from 4:00 pm (16th hour) onwards.</t>
  </si>
  <si>
    <t>High-volume activities are more prominent towards the end of the week, in which customers may plan weekend shopping on Saturdays, Sundays, and Fridays between 9 am-3 pm. While Monday through Thursday is the slowest days of the week hence working days.</t>
  </si>
  <si>
    <t>CUSTOMER'S EXPENDITURE PER HOUR OF A DAY</t>
  </si>
  <si>
    <t>High-priced orders seem to peak on odd hours between 3 am to 2 am, 5 am then 4 pm. While purchases between these hours are likely to remain stagnant during the busiest hours (9 am-3 pm). This is mainly because the average price is influenced by the larger number of purchased items.</t>
  </si>
  <si>
    <t>3. Instacart has a lot of products with different price tags. Marketing and sales want to use simpler price range groupings to help direct their efforts.</t>
  </si>
  <si>
    <t>department</t>
  </si>
  <si>
    <t>High-range product</t>
  </si>
  <si>
    <t>Low-range product</t>
  </si>
  <si>
    <t>Mid-range product</t>
  </si>
  <si>
    <t>alcohol</t>
  </si>
  <si>
    <t>babies</t>
  </si>
  <si>
    <t>bakery</t>
  </si>
  <si>
    <t>beverages</t>
  </si>
  <si>
    <t>breakfast</t>
  </si>
  <si>
    <t>bulk</t>
  </si>
  <si>
    <t>canned goods</t>
  </si>
  <si>
    <t>dairy eggs</t>
  </si>
  <si>
    <t>deli</t>
  </si>
  <si>
    <t>dry goods pasta</t>
  </si>
  <si>
    <t>frozen</t>
  </si>
  <si>
    <t>household</t>
  </si>
  <si>
    <t>international</t>
  </si>
  <si>
    <t>meat seafood</t>
  </si>
  <si>
    <t>missing</t>
  </si>
  <si>
    <t>other</t>
  </si>
  <si>
    <t>pantry</t>
  </si>
  <si>
    <t>personal care</t>
  </si>
  <si>
    <t>pets</t>
  </si>
  <si>
    <t>produce</t>
  </si>
  <si>
    <t>snacks</t>
  </si>
  <si>
    <t>Department</t>
  </si>
  <si>
    <t>TOTAL PRODUCTS BY PRICE RANGE</t>
  </si>
  <si>
    <t>HIGH PRICE VALUE</t>
  </si>
  <si>
    <t>MID PRICE VALUE</t>
  </si>
  <si>
    <t>LOW PRICE VALUE</t>
  </si>
  <si>
    <t>Meat Seafood</t>
  </si>
  <si>
    <t>Produce</t>
  </si>
  <si>
    <t>Dairy Eggs</t>
  </si>
  <si>
    <t>Snacks</t>
  </si>
  <si>
    <t>4. Are there certain types of products that are more popular than others? The marketing and sales teams want to know which departments have the highest frequency of product orders.</t>
  </si>
  <si>
    <t>mean</t>
  </si>
  <si>
    <t>min</t>
  </si>
  <si>
    <t>max</t>
  </si>
  <si>
    <t>POPULARITY OF PRODUCTS</t>
  </si>
  <si>
    <t>MOST POPULAR</t>
  </si>
  <si>
    <t>LEAST POPULAR</t>
  </si>
  <si>
    <t>5. The marketing and sales teams are particularly interested in the different types of customers in their system and how their ordering behaviors differ.</t>
  </si>
  <si>
    <t>a. What’s the distribution among users in regards to their brand loyalty (i.e., how often do they return to Instacart)?</t>
  </si>
  <si>
    <t>BRAND LOYALTY DISTRIBUTION</t>
  </si>
  <si>
    <t>REGULAR CUSTOMER</t>
  </si>
  <si>
    <t>LOYAL CUSTOMER</t>
  </si>
  <si>
    <t>NEW CUSTOMER</t>
  </si>
  <si>
    <r>
      <t xml:space="preserve">Most of the customers are </t>
    </r>
    <r>
      <rPr>
        <b/>
        <sz val="14"/>
        <color theme="1"/>
        <rFont val="Calibri"/>
        <family val="2"/>
        <scheme val="minor"/>
      </rPr>
      <t xml:space="preserve">regular customers. </t>
    </r>
  </si>
  <si>
    <t>Regular customers are widely spread in all three frequency levels however the majority of loyal customers seem to shop more frequently than others.</t>
  </si>
  <si>
    <t>FREQUENT CUSTOMER</t>
  </si>
  <si>
    <t>NON- FREQUENT CUSTOMER</t>
  </si>
  <si>
    <t>The Senior Age Category has most buyers</t>
  </si>
  <si>
    <t>Based on the consumer salary per anum report, low-income and middle-income buyers are likely to take advantage of online grocery shopping services while upper-middle-income and high-income individuals are less likely to be customers.</t>
  </si>
  <si>
    <t>It can be seen that most of the customers come from the household having older children.</t>
  </si>
  <si>
    <t>Seem like customers are divided into two different food preferences, while it appears no significant changes in regular customers being the highest rank among the three levels.</t>
  </si>
  <si>
    <t>b. Are there differences in ordering habits based on a customer's loyalty status?</t>
  </si>
  <si>
    <t>The bar chart shows that the produce department has registered the highest sale across all age groups followed by dairy eggs, snacks and beverages departments respectively.Most of customers for produce and dairy eggs departments are middle-aged adults followed by old adults and young adults.Most of the customers for the beverages department are middle-aged adults followed by young adults and old adults.</t>
  </si>
  <si>
    <t>Loyal customer</t>
  </si>
  <si>
    <t>New customer</t>
  </si>
  <si>
    <t>Regular customer</t>
  </si>
  <si>
    <t>Price Range</t>
  </si>
  <si>
    <t>TOTAL</t>
  </si>
  <si>
    <t>As we can see, the Regular customers contribute to the highest spending range. However, we can see that every customer category has been more inclined towards Mid- range products.</t>
  </si>
  <si>
    <t>High spender</t>
  </si>
  <si>
    <t>Low spender</t>
  </si>
  <si>
    <t>Total</t>
  </si>
  <si>
    <t>Regular customers are the highest spending category in both High-spender and Low- spender range.</t>
  </si>
  <si>
    <t>Midwest</t>
  </si>
  <si>
    <t>Northeast</t>
  </si>
  <si>
    <t>South</t>
  </si>
  <si>
    <t>West</t>
  </si>
  <si>
    <r>
      <t xml:space="preserve">Customers' product purchases based on region seem to demonstrate a similar buying pattern with buyers' loyalty statuses. We can see that </t>
    </r>
    <r>
      <rPr>
        <b/>
        <sz val="14"/>
        <color theme="1"/>
        <rFont val="Calibri"/>
        <family val="2"/>
        <scheme val="minor"/>
      </rPr>
      <t>PRODUCE</t>
    </r>
    <r>
      <rPr>
        <sz val="14"/>
        <color theme="1"/>
        <rFont val="Calibri"/>
        <family val="2"/>
        <scheme val="minor"/>
      </rPr>
      <t xml:space="preserve"> items are the most bought products followed by </t>
    </r>
    <r>
      <rPr>
        <b/>
        <sz val="14"/>
        <color theme="1"/>
        <rFont val="Calibri"/>
        <family val="2"/>
        <scheme val="minor"/>
      </rPr>
      <t xml:space="preserve">dairy eggs, snacks, beverages, frozen </t>
    </r>
    <r>
      <rPr>
        <sz val="14"/>
        <color theme="1"/>
        <rFont val="Calibri"/>
        <family val="2"/>
        <scheme val="minor"/>
      </rPr>
      <t>and</t>
    </r>
    <r>
      <rPr>
        <b/>
        <sz val="14"/>
        <color theme="1"/>
        <rFont val="Calibri"/>
        <family val="2"/>
        <scheme val="minor"/>
      </rPr>
      <t xml:space="preserve"> pantry</t>
    </r>
    <r>
      <rPr>
        <sz val="14"/>
        <color theme="1"/>
        <rFont val="Calibri"/>
        <family val="2"/>
        <scheme val="minor"/>
      </rPr>
      <t>.</t>
    </r>
  </si>
  <si>
    <r>
      <t xml:space="preserve">Higher concentration of the customers is seen in the </t>
    </r>
    <r>
      <rPr>
        <b/>
        <sz val="14"/>
        <color theme="1"/>
        <rFont val="Calibri"/>
        <family val="2"/>
        <scheme val="minor"/>
      </rPr>
      <t>South region</t>
    </r>
    <r>
      <rPr>
        <sz val="14"/>
        <color theme="1"/>
        <rFont val="Calibri"/>
        <family val="2"/>
        <scheme val="minor"/>
      </rPr>
      <t xml:space="preserve"> having </t>
    </r>
    <r>
      <rPr>
        <b/>
        <sz val="14"/>
        <color theme="1"/>
        <rFont val="Calibri"/>
        <family val="2"/>
        <scheme val="minor"/>
      </rPr>
      <t>Regular Customers</t>
    </r>
    <r>
      <rPr>
        <sz val="14"/>
        <color theme="1"/>
        <rFont val="Calibri"/>
        <family val="2"/>
        <scheme val="minor"/>
      </rPr>
      <t xml:space="preserve"> in a larger number.</t>
    </r>
  </si>
  <si>
    <t>d. Is there a connection between age and family status in terms of ordering habits?</t>
  </si>
  <si>
    <t>c. Are there differences in ordering habits based on a customer's region?</t>
  </si>
  <si>
    <t>RELATIONSHIP BETWEEN AGE AND NO. OF DEPENDANTS</t>
  </si>
  <si>
    <t>RELATIONSHIP BETWEEN AGE AND INCOME</t>
  </si>
  <si>
    <t>There's no clear relationship between Age and No. of Dependants which means, the combination of these two variables doesn't have an impact on customer's spending habits.</t>
  </si>
  <si>
    <t>The correlation between spending power (income) and age group, is as follows:</t>
  </si>
  <si>
    <t xml:space="preserve">        </t>
  </si>
  <si>
    <t>In spite of the age differences, looking at the scatterplot as a whole, the majority of the customers' income is much more concentrated below 200,000 USD thus, spending power for the entire customer population is mostly at the lower range.</t>
  </si>
  <si>
    <t>The customers between the ages of 20 - 39 are split between three different income groups    Low income: 0 - 100,000 USD                                                                                                                       Middle income: 100,001 - 200,000 USD                                                                                                 High income: 200.001 - 400,000 USD</t>
  </si>
  <si>
    <t>The spending power rises as age matures making customers in their 40s and older have higher income however, splitting into four groups: Low income: 0 - 100,000 USD                                                                                                                       Middle income: 100,001 - 200,000 USD                                                                                                Upper Middle income: 200.001 - 400,000 USD                                                                                   High income: 400,001 USD &amp; above</t>
  </si>
  <si>
    <t>f. What differences can you find in ordering habits of different customer profiles? Consider the price of orders, the frequency of orders, the products customers are ordering, and anything else you can think of.</t>
  </si>
  <si>
    <t>e.  What different classifications does the demographic information suggest? Age? Income? Certain types of food? Family status?e you can think of.</t>
  </si>
  <si>
    <t>AGE CATEGORY</t>
  </si>
  <si>
    <t>As determined earlier, purchases are mostly from the Senior, age category, the above chart displays the ordering pattern per day. Assuming most of the senior customers are retired they tend to order throughout the week.</t>
  </si>
  <si>
    <t>Senior customers appear to purchase at 7 am and begin to spread out in all age groups at 8 am. Buying patterns in this chart demonstrate the preferred hours of each age category. Middle age, school age, and senior middle age adults are more likely to place orders at 8 am and young adults at 9 am.</t>
  </si>
  <si>
    <t>INCOME CATEGORY</t>
  </si>
  <si>
    <t>Middle Age</t>
  </si>
  <si>
    <t>School Age Adult</t>
  </si>
  <si>
    <t>Senior</t>
  </si>
  <si>
    <t>Senior Middle Age</t>
  </si>
  <si>
    <t>Young Adult</t>
  </si>
  <si>
    <t>School Age Adult: 18-29</t>
  </si>
  <si>
    <t>Young Adult: 30-39</t>
  </si>
  <si>
    <t>Middle Age: 40- 49</t>
  </si>
  <si>
    <t>Senior Middle Age: 50- 59</t>
  </si>
  <si>
    <t>Senior: 60 &amp; above</t>
  </si>
  <si>
    <t>Low Income</t>
  </si>
  <si>
    <t>Middle Income</t>
  </si>
  <si>
    <t>Upper Middle Income</t>
  </si>
  <si>
    <t>High Income</t>
  </si>
  <si>
    <t>Most customers who purchase products have low incomes while few of them are school-age adults. Conversely, higher concentration of middle-income buyers are senior customers.</t>
  </si>
  <si>
    <t>It appears that both low and middle income customers are widely spread in all regions.</t>
  </si>
  <si>
    <t>HOUSEHOLD STATUS CATEGORY</t>
  </si>
  <si>
    <t>Single</t>
  </si>
  <si>
    <t>With Older Children</t>
  </si>
  <si>
    <t>With Young Children</t>
  </si>
  <si>
    <t>Household Status</t>
  </si>
  <si>
    <t xml:space="preserve">Household status based on income category determines customers' purchasing power. It appears that most are low income families that have older children living in their homes while middle income is the next big segment that makes up the majority of the customer base salary groups. </t>
  </si>
  <si>
    <t>High-traffic activities are likely from households with older children while single customers are at a lower range and families with younger children have minimal impact.</t>
  </si>
  <si>
    <t>VEGETARIAN STATUS CATEGORY</t>
  </si>
  <si>
    <t>DISTRIBUTION PER  REGION</t>
  </si>
  <si>
    <t>DISTRIBUTION PER  AGE CATEGORY</t>
  </si>
  <si>
    <t>DISTRIBUTION PER INCOME CATEGORY</t>
  </si>
  <si>
    <t>BRAND LOYALTY DISTRIBUTION BY REGION</t>
  </si>
  <si>
    <t>PRODUCT DISTRIBUTION BY REGION</t>
  </si>
  <si>
    <t>BRAND LOYALTY DISTRIBUTION BY  MOST POPULAR DEPARTMENTS</t>
  </si>
  <si>
    <t>BRAND LOYALTY DISTRIBUTION BY SPENDING HABITS</t>
  </si>
  <si>
    <t>BRAND LOYALTY DISTRIBUTION BY  HOUSEHOLD STATUS CATEGORY</t>
  </si>
  <si>
    <t>BRAND LOYALTY DISTRIBUTION BY VEGTARIAN STATUS CATEGORY</t>
  </si>
  <si>
    <t>BRAND LOYALTY DISTRIBUTION BY  AGE CATEGORY</t>
  </si>
  <si>
    <t>BRAND LOYALTY DISTRIBUTION BY  INCOME CATEGORY</t>
  </si>
  <si>
    <t xml:space="preserve">BRAND LOYALTY DISTRIBUTION BY  ORDER FREQUECY </t>
  </si>
  <si>
    <t>Non-vegetarian customers tend to place orders at 6 am and the activity increase up to 4 pm while vegetarian shares a similar pattern.</t>
  </si>
  <si>
    <t>Customers' food preferences based on a vegetarian status seem to have a proportional distribution amongst all regions.</t>
  </si>
  <si>
    <t>1. The sales team needs to know what the busiest days of the week and hours of the day are (i.e., the days and times with the most orders) in order to schedule ads at times when there are fewer orders.</t>
  </si>
  <si>
    <t>2. Are particular times of the day when people spend the most money, as this might inform the type of products they advertise at these times?</t>
  </si>
  <si>
    <t>Key Question 1. The sales team needs to know what the busiest days of the week and hours of the day are (i.e., the days and times with the most orders) in order to schedule ads at times when there are fewer orders.</t>
  </si>
  <si>
    <t xml:space="preserve">Key Question 2. Are particular times of the day when people spend the most money, as this might inform the type of products they advertise at these times? </t>
  </si>
  <si>
    <t>Key Question 3.  Instacart has a lot of products with different price tags. Marketing and sales want to use simpler price range groupings to help direct their efforts.</t>
  </si>
  <si>
    <t>Key Question 4. Are there certain types of products that are more popular than others? The marketing and sales teams want to know which departments have the highest frequency of product orders.</t>
  </si>
  <si>
    <t>Key Question 5. What’s the distribution among users in regards to their brand loyalty (i.e., how often do they return to Instacart)?</t>
  </si>
  <si>
    <t>Key Question 6. Are there differences in ordering habits based on a customer's loyalty status?</t>
  </si>
  <si>
    <t>Key Question 7. Are there differences in ordering habits based on a customer's region?</t>
  </si>
  <si>
    <t>Key Question 8. Is there a connection between age and family status in terms of ordering habits?</t>
  </si>
  <si>
    <t>Saturday</t>
  </si>
  <si>
    <t>Sunday</t>
  </si>
  <si>
    <t>Monday</t>
  </si>
  <si>
    <t>Tuesday</t>
  </si>
  <si>
    <t>Wednesday</t>
  </si>
  <si>
    <t>Thursday</t>
  </si>
  <si>
    <t>Friday</t>
  </si>
  <si>
    <t>Hour of Day</t>
  </si>
  <si>
    <t>High-volume activities are more prominent towards the end of the week, in which customers may plan weekend shopping between 9 am-3 pm.  Saturday, Sunday and Friday are the days with significant transactions in their respective order. To optimize advertising campaign efficacy, it is best to schedule advertisements around and during the peak hours specifically Saturdays at 2 pm, Sundays at 10 am, and Fridays at 2 pm. Customers on these set hours will likely see potential product items for their next purchases.</t>
  </si>
  <si>
    <t>While there's a larger number of selections under mid-range products, it is the most favorably priced goods (figure 3b). Dairy eggs, the second fast-moving consumables have wider options while produce, a top-seller, offers two price points. Leveraging on mid-range goods can help move high (and/or low) price brands by offering bulk order discounts (price cuts). Honoring price reduction with a purchase of bigger ticket item(s) will gain sales on high-priced goods without the risk of losing profit, allowing the customers to experience premium brands with good deals. Another promotional concept to consider is seasonal bargains, it can also drive the demands while supplies change over time (i.e. pumpkins, baked goods for holidays, etc.).</t>
  </si>
  <si>
    <t>On average, the consumers' ordering habits of the popular goods change in rank (in key question 2) because the restocking patterns are based on consumption. The top 5 are highly consumable items, which most customers purchase at a higher frequency rate as opposed to low-selling products with longer shelf lives. Hence, the pantry brands that belong to the top 6 (in key question 2) - most bought items, fell at the bottom of the reordering lists while fresh food and drinkable selections such as dairy eggs, beverages, bakery and deli are at the top of the list. To increase sales on low-selling brands, utilizing ad suggestions upon checkout as additional items to the cart will increase movements from these departments.</t>
  </si>
  <si>
    <t>Frequent customer</t>
  </si>
  <si>
    <t>Non-frequent customer</t>
  </si>
  <si>
    <t>Order Frequency</t>
  </si>
  <si>
    <t>Overall %</t>
  </si>
  <si>
    <t>The largest portion of users is regular customers which make up 1% shy of half of the total sum, loyal buyers are the second biggest, and new buyers are the smallest segment. Although their loyalty status may be different by the volume of orders per transaction, 68% of overall customers are frequent shoppers. Almost all (99%) of loyal customers are frequent shoppers which make up 48% while the other divisions are 45% regulars and 6% new.The distribution of frequent buyers is widely spread out in age, household and income status. In the age group (figure 5b), 36% are seniors - 60 and older, utilizing online grocery services while the other two leading categories are within school age (18 to 29) and middle age (40 to 49) respectively. Seniors are likely to visit regularly for convenience - fewer trips and no waiting in line. School-age adults are half the size of seniors and middle age is 8% less, but both younger age groups may have more active lifestyles, thus shopping opportunities are planned during the week to fit into their very busy schedules. 
Additionally, families with older children are proactively restocking food products and other household needs. With multiple family members living in one home, there's a higher possibility that consumables are quickly replenished thus, ordering more products by demand. Furthermore, income plays a big role in purchase decisions for every household. Most of these families belong to low and middle-income groups (figure 5c). In consideration of the users' different profiles, each has unique needs and order frequency varies on lifestyle and budget. As such, offering promos like price discounts, and loyalty rewards by point system (i.e. low range = 10 pts; mid-range = 15 pts) that is tailored to their needs can contribute to maintaining existing frequent buyers as well as upgrade non-frequent members to higher loyalty status. Advertising through different platforms such as Facebook, YouTube, TikTok, Google, etc. can reach younger audiences and an opportunity to boost awareness since the lowest subscribers are young adults (30 to 39).</t>
  </si>
  <si>
    <t>There are no significant differences among all loyalty statuses, however, they share the same spending trends. In addition to mid-range products as a favorable price bracket for most consumers, brand names that carry items less than $10 and are likely to move faster than the higher price tags. Thus, middle and low-income clients (from key question 5) are drawn to budget-friendly products.</t>
  </si>
  <si>
    <t>Higher concentration of the customers is seen in the South region having Regular Customers in a larger number. Customers' product purchases based on region seem to demonstrate a similar buying pattern with buyers' loyalty statuses. We can see that PRODUCE items are the most bought products followed by dairy eggs, snacks, beverages, frozen and pantry.</t>
  </si>
  <si>
    <r>
      <t xml:space="preserve">There's no clear relationship between Age and No. of Dependants which means, the combination of these two variables doesn't have an impact on customer's spending habits.The correlation between spending power (income) and age group, is as follows:                                                                                                                                                                                                                                                                                                                                                        The customers between the ages of 20 - 39 are split between three different income groups                                                                                                                                                                                                                                                        </t>
    </r>
    <r>
      <rPr>
        <b/>
        <sz val="11"/>
        <color theme="1"/>
        <rFont val="Calibri"/>
        <family val="2"/>
        <scheme val="minor"/>
      </rPr>
      <t>Low income: 0 - 100,000 USD</t>
    </r>
    <r>
      <rPr>
        <sz val="11"/>
        <color theme="1"/>
        <rFont val="Calibri"/>
        <family val="2"/>
        <scheme val="minor"/>
      </rPr>
      <t xml:space="preserve">                                                                                                                       </t>
    </r>
    <r>
      <rPr>
        <b/>
        <sz val="11"/>
        <color theme="1"/>
        <rFont val="Calibri"/>
        <family val="2"/>
        <scheme val="minor"/>
      </rPr>
      <t xml:space="preserve">Middle income: 100,001 - 200,000 USD        </t>
    </r>
    <r>
      <rPr>
        <sz val="11"/>
        <color theme="1"/>
        <rFont val="Calibri"/>
        <family val="2"/>
        <scheme val="minor"/>
      </rPr>
      <t xml:space="preserve">                                                                                        </t>
    </r>
    <r>
      <rPr>
        <b/>
        <sz val="11"/>
        <color theme="1"/>
        <rFont val="Calibri"/>
        <family val="2"/>
        <scheme val="minor"/>
      </rPr>
      <t xml:space="preserve"> High income: 200.001 - 400,000 USD   </t>
    </r>
    <r>
      <rPr>
        <sz val="11"/>
        <color theme="1"/>
        <rFont val="Calibri"/>
        <family val="2"/>
        <scheme val="minor"/>
      </rPr>
      <t xml:space="preserve">                                                                                             The spending power rises as age matures making customers in their 40s and older have higher income however, splitting into four groups:                                                                                                                                                                    </t>
    </r>
    <r>
      <rPr>
        <b/>
        <sz val="11"/>
        <color theme="1"/>
        <rFont val="Calibri"/>
        <family val="2"/>
        <scheme val="minor"/>
      </rPr>
      <t xml:space="preserve">Low income: 0 - 100,000 USD                                                                                                                       Middle income: 100,001 - 200,000 USD                                                                                                Upper Middle income: 200.001 - 400,000 USD                                                                                   High income: 400,001 USD &amp; above   </t>
    </r>
    <r>
      <rPr>
        <sz val="11"/>
        <color theme="1"/>
        <rFont val="Calibri"/>
        <family val="2"/>
        <scheme val="minor"/>
      </rPr>
      <t xml:space="preserve">                                                                                                                                                                                                                                                                                                                                                                             In spite of the age differences, looking at the scatterplot as a whole, the majority of the customers' income is much more concentrated below 200,000 USD thus, spending power for the entire customer population is mostly at the lower range.</t>
    </r>
  </si>
  <si>
    <t>instacart_full_data</t>
  </si>
  <si>
    <t>surname</t>
  </si>
  <si>
    <t>Personally identifical information</t>
  </si>
  <si>
    <t>Converted data type from float to integer. Maintained whole numerical value to differentiate the total count of orders per hour.</t>
  </si>
  <si>
    <t>hour of day</t>
  </si>
  <si>
    <t>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</si>
</sst>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scheme val="minor"/>
    </font>
    <font>
      <sz val="11"/>
      <color rgb="FF000000"/>
      <name val="Calibri"/>
      <family val="2"/>
      <scheme val="minor"/>
    </font>
    <font>
      <b/>
      <sz val="14"/>
      <color theme="1"/>
      <name val="Calibri"/>
      <family val="2"/>
      <scheme val="minor"/>
    </font>
    <font>
      <sz val="14"/>
      <color theme="1"/>
      <name val="Calibri"/>
      <family val="2"/>
      <scheme val="minor"/>
    </font>
    <font>
      <sz val="12"/>
      <color theme="1"/>
      <name val="Calibri"/>
      <family val="2"/>
      <scheme val="minor"/>
    </font>
    <font>
      <b/>
      <sz val="11"/>
      <color theme="9" tint="-0.249977111117893"/>
      <name val="Calibri"/>
      <family val="2"/>
      <scheme val="minor"/>
    </font>
    <font>
      <sz val="11"/>
      <name val="Calibri"/>
      <family val="2"/>
      <scheme val="minor"/>
    </font>
    <font>
      <b/>
      <sz val="11"/>
      <name val="Calibri"/>
      <family val="2"/>
      <scheme val="minor"/>
    </font>
    <font>
      <sz val="13"/>
      <color theme="1"/>
      <name val="Calibri"/>
      <family val="2"/>
      <scheme val="minor"/>
    </font>
    <font>
      <b/>
      <u/>
      <sz val="14"/>
      <color theme="1"/>
      <name val="Calibri"/>
      <family val="2"/>
      <scheme val="minor"/>
    </font>
    <font>
      <u/>
      <sz val="14"/>
      <color theme="1"/>
      <name val="Calibri"/>
      <family val="2"/>
      <scheme val="minor"/>
    </font>
    <font>
      <b/>
      <sz val="14"/>
      <name val="Calibri"/>
      <family val="2"/>
      <scheme val="minor"/>
    </font>
    <font>
      <sz val="14"/>
      <name val="Calibri"/>
      <family val="2"/>
      <scheme val="minor"/>
    </font>
    <font>
      <sz val="11"/>
      <color theme="1"/>
      <name val="Calibri"/>
      <family val="2"/>
      <scheme val="minor"/>
    </font>
    <font>
      <b/>
      <sz val="14"/>
      <color theme="1"/>
      <name val="Calibri"/>
      <family val="2"/>
      <charset val="204"/>
      <scheme val="minor"/>
    </font>
  </fonts>
  <fills count="12">
    <fill>
      <patternFill patternType="none"/>
    </fill>
    <fill>
      <patternFill patternType="gray125"/>
    </fill>
    <fill>
      <patternFill patternType="solid">
        <fgColor theme="9" tint="0.59999389629810485"/>
        <bgColor indexed="64"/>
      </patternFill>
    </fill>
    <fill>
      <patternFill patternType="solid">
        <fgColor rgb="FFDEB4D4"/>
        <bgColor indexed="64"/>
      </patternFill>
    </fill>
    <fill>
      <patternFill patternType="solid">
        <fgColor theme="0"/>
        <bgColor indexed="64"/>
      </patternFill>
    </fill>
    <fill>
      <patternFill patternType="solid">
        <fgColor rgb="FFEEDAE9"/>
        <bgColor indexed="64"/>
      </patternFill>
    </fill>
    <fill>
      <patternFill patternType="solid">
        <fgColor theme="0" tint="-4.9989318521683403E-2"/>
        <bgColor indexed="64"/>
      </patternFill>
    </fill>
    <fill>
      <patternFill patternType="solid">
        <fgColor theme="0"/>
        <bgColor theme="6" tint="0.79998168889431442"/>
      </patternFill>
    </fill>
    <fill>
      <patternFill patternType="solid">
        <fgColor rgb="FF831776"/>
        <bgColor indexed="64"/>
      </patternFill>
    </fill>
    <fill>
      <patternFill patternType="solid">
        <fgColor rgb="FFFFCCFF"/>
        <bgColor indexed="64"/>
      </patternFill>
    </fill>
    <fill>
      <patternFill patternType="solid">
        <fgColor rgb="FFDEB4D4"/>
        <bgColor theme="6" tint="0.79998168889431442"/>
      </patternFill>
    </fill>
    <fill>
      <patternFill patternType="solid">
        <fgColor rgb="FFC990CC"/>
        <bgColor indexed="64"/>
      </patternFill>
    </fill>
  </fills>
  <borders count="34">
    <border>
      <left/>
      <right/>
      <top/>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hair">
        <color theme="2" tint="-0.24994659260841701"/>
      </left>
      <right style="hair">
        <color theme="2" tint="-0.24994659260841701"/>
      </right>
      <top style="double">
        <color auto="1"/>
      </top>
      <bottom style="hair">
        <color theme="2" tint="-0.24994659260841701"/>
      </bottom>
      <diagonal/>
    </border>
    <border>
      <left style="thin">
        <color indexed="64"/>
      </left>
      <right style="thin">
        <color indexed="64"/>
      </right>
      <top style="thin">
        <color indexed="64"/>
      </top>
      <bottom style="thin">
        <color indexed="64"/>
      </bottom>
      <diagonal/>
    </border>
    <border>
      <left style="double">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double">
        <color auto="1"/>
      </right>
      <top style="double">
        <color auto="1"/>
      </top>
      <bottom/>
      <diagonal/>
    </border>
    <border>
      <left style="thin">
        <color indexed="64"/>
      </left>
      <right style="thin">
        <color auto="1"/>
      </right>
      <top style="thin">
        <color indexed="64"/>
      </top>
      <bottom style="double">
        <color indexed="64"/>
      </bottom>
      <diagonal/>
    </border>
    <border>
      <left style="double">
        <color indexed="64"/>
      </left>
      <right style="thin">
        <color auto="1"/>
      </right>
      <top style="thin">
        <color indexed="64"/>
      </top>
      <bottom style="thin">
        <color indexed="64"/>
      </bottom>
      <diagonal/>
    </border>
    <border>
      <left style="thin">
        <color auto="1"/>
      </left>
      <right style="double">
        <color indexed="64"/>
      </right>
      <top style="thin">
        <color indexed="64"/>
      </top>
      <bottom style="thin">
        <color indexed="64"/>
      </bottom>
      <diagonal/>
    </border>
    <border>
      <left style="double">
        <color indexed="64"/>
      </left>
      <right style="thin">
        <color auto="1"/>
      </right>
      <top style="thin">
        <color indexed="64"/>
      </top>
      <bottom style="double">
        <color indexed="64"/>
      </bottom>
      <diagonal/>
    </border>
    <border>
      <left style="thin">
        <color auto="1"/>
      </left>
      <right style="double">
        <color indexed="64"/>
      </right>
      <top style="thin">
        <color indexed="64"/>
      </top>
      <bottom style="double">
        <color indexed="64"/>
      </bottom>
      <diagonal/>
    </border>
    <border>
      <left style="double">
        <color indexed="64"/>
      </left>
      <right style="thin">
        <color auto="1"/>
      </right>
      <top/>
      <bottom style="thin">
        <color indexed="64"/>
      </bottom>
      <diagonal/>
    </border>
    <border>
      <left style="thin">
        <color indexed="64"/>
      </left>
      <right style="thin">
        <color indexed="64"/>
      </right>
      <top/>
      <bottom style="thin">
        <color indexed="64"/>
      </bottom>
      <diagonal/>
    </border>
    <border>
      <left style="thin">
        <color auto="1"/>
      </left>
      <right style="double">
        <color indexed="64"/>
      </right>
      <top/>
      <bottom style="thin">
        <color indexed="64"/>
      </bottom>
      <diagonal/>
    </border>
    <border>
      <left style="double">
        <color indexed="64"/>
      </left>
      <right style="thin">
        <color auto="1"/>
      </right>
      <top/>
      <bottom/>
      <diagonal/>
    </border>
    <border>
      <left style="double">
        <color indexed="64"/>
      </left>
      <right style="thin">
        <color auto="1"/>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2">
    <xf numFmtId="0" fontId="0" fillId="0" borderId="0"/>
    <xf numFmtId="9" fontId="19" fillId="0" borderId="0" applyFont="0" applyFill="0" applyBorder="0" applyAlignment="0" applyProtection="0"/>
  </cellStyleXfs>
  <cellXfs count="23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0" borderId="4" xfId="0" applyBorder="1" applyAlignment="1">
      <alignment horizontal="center" vertical="center" wrapText="1"/>
    </xf>
    <xf numFmtId="0" fontId="0" fillId="2" borderId="10" xfId="0" applyFill="1" applyBorder="1" applyAlignment="1">
      <alignment horizontal="left" vertical="center"/>
    </xf>
    <xf numFmtId="0" fontId="0" fillId="2" borderId="12" xfId="0" applyFill="1" applyBorder="1" applyAlignment="1">
      <alignment horizontal="left" vertical="center"/>
    </xf>
    <xf numFmtId="0" fontId="0" fillId="0" borderId="11" xfId="0" applyBorder="1" applyAlignment="1">
      <alignment horizontal="center" vertical="center"/>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5" xfId="0" applyBorder="1" applyAlignment="1">
      <alignment horizontal="center" vertical="center"/>
    </xf>
    <xf numFmtId="0" fontId="0" fillId="0" borderId="9" xfId="0" applyBorder="1" applyAlignment="1">
      <alignment horizontal="center" vertical="center" wrapText="1"/>
    </xf>
    <xf numFmtId="0" fontId="0" fillId="0" borderId="13" xfId="0" applyBorder="1" applyAlignment="1">
      <alignment horizontal="center" vertical="center"/>
    </xf>
    <xf numFmtId="0" fontId="7" fillId="0" borderId="9" xfId="0" applyFont="1" applyBorder="1" applyAlignment="1">
      <alignment horizontal="center" vertical="center" wrapText="1"/>
    </xf>
    <xf numFmtId="0" fontId="8" fillId="2" borderId="1"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9" fillId="0" borderId="15" xfId="0" applyFont="1" applyBorder="1" applyAlignment="1">
      <alignment horizontal="center"/>
    </xf>
    <xf numFmtId="0" fontId="9" fillId="0" borderId="16" xfId="0" applyFont="1" applyBorder="1" applyAlignment="1">
      <alignment horizontal="center"/>
    </xf>
    <xf numFmtId="0" fontId="9" fillId="0" borderId="5" xfId="0" quotePrefix="1" applyFont="1" applyBorder="1" applyAlignment="1">
      <alignment horizontal="center"/>
    </xf>
    <xf numFmtId="0" fontId="9" fillId="0" borderId="5" xfId="0" applyFont="1" applyBorder="1" applyAlignment="1">
      <alignment horizontal="center"/>
    </xf>
    <xf numFmtId="0" fontId="9" fillId="0" borderId="11" xfId="0" applyFont="1" applyBorder="1" applyAlignment="1">
      <alignment horizontal="center"/>
    </xf>
    <xf numFmtId="0" fontId="9" fillId="0" borderId="11" xfId="0" applyFont="1" applyBorder="1" applyAlignment="1">
      <alignment horizontal="center" wrapText="1"/>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0" borderId="11" xfId="0" quotePrefix="1" applyFont="1" applyBorder="1"/>
    <xf numFmtId="0" fontId="10" fillId="0" borderId="11" xfId="0" applyFont="1" applyBorder="1"/>
    <xf numFmtId="0" fontId="10" fillId="0" borderId="11" xfId="0" applyFont="1" applyBorder="1" applyAlignment="1">
      <alignment wrapText="1"/>
    </xf>
    <xf numFmtId="0" fontId="10" fillId="0" borderId="13" xfId="0" applyFont="1" applyBorder="1" applyAlignment="1">
      <alignment wrapText="1"/>
    </xf>
    <xf numFmtId="0" fontId="0" fillId="0" borderId="0" xfId="0" applyAlignment="1">
      <alignment vertical="center" wrapText="1"/>
    </xf>
    <xf numFmtId="0" fontId="0" fillId="0" borderId="20" xfId="0" applyBorder="1"/>
    <xf numFmtId="0" fontId="0" fillId="3" borderId="19" xfId="0" applyFill="1" applyBorder="1"/>
    <xf numFmtId="0" fontId="0" fillId="3" borderId="20" xfId="0" applyFill="1" applyBorder="1"/>
    <xf numFmtId="0" fontId="0" fillId="3" borderId="15" xfId="0" applyFill="1" applyBorder="1"/>
    <xf numFmtId="0" fontId="6" fillId="0" borderId="5" xfId="0" applyFont="1" applyBorder="1" applyAlignment="1">
      <alignment horizontal="center"/>
    </xf>
    <xf numFmtId="0" fontId="0" fillId="4" borderId="0" xfId="0" applyFill="1"/>
    <xf numFmtId="0" fontId="9" fillId="0" borderId="0" xfId="0" applyFont="1" applyAlignment="1">
      <alignment vertical="top" wrapText="1"/>
    </xf>
    <xf numFmtId="0" fontId="6" fillId="0" borderId="0" xfId="0" applyFont="1" applyAlignment="1">
      <alignment horizontal="center"/>
    </xf>
    <xf numFmtId="0" fontId="9" fillId="4" borderId="0" xfId="0" applyFont="1" applyFill="1" applyAlignment="1">
      <alignment vertical="top"/>
    </xf>
    <xf numFmtId="0" fontId="12" fillId="0" borderId="0" xfId="0" applyFont="1" applyAlignment="1">
      <alignment vertical="center" wrapText="1"/>
    </xf>
    <xf numFmtId="0" fontId="13" fillId="4" borderId="0" xfId="0" applyFont="1" applyFill="1" applyAlignment="1">
      <alignment vertical="center" wrapText="1"/>
    </xf>
    <xf numFmtId="0" fontId="11" fillId="4" borderId="0" xfId="0" applyFont="1" applyFill="1" applyAlignment="1">
      <alignment vertical="center" wrapText="1"/>
    </xf>
    <xf numFmtId="0" fontId="12" fillId="4" borderId="0" xfId="0" applyFont="1" applyFill="1" applyAlignment="1">
      <alignment horizontal="left" vertical="center"/>
    </xf>
    <xf numFmtId="0" fontId="14" fillId="0" borderId="0" xfId="0" applyFont="1"/>
    <xf numFmtId="0" fontId="0" fillId="8" borderId="19" xfId="0" applyFill="1" applyBorder="1"/>
    <xf numFmtId="0" fontId="0" fillId="9" borderId="20" xfId="0" applyFill="1" applyBorder="1"/>
    <xf numFmtId="0" fontId="8" fillId="0" borderId="0" xfId="0" applyFont="1"/>
    <xf numFmtId="0" fontId="9" fillId="0" borderId="0" xfId="0" applyFont="1" applyAlignment="1">
      <alignment vertical="center"/>
    </xf>
    <xf numFmtId="0" fontId="0" fillId="4" borderId="20" xfId="0" applyFill="1" applyBorder="1"/>
    <xf numFmtId="0" fontId="17" fillId="0" borderId="0" xfId="0" applyFont="1" applyAlignment="1">
      <alignment vertical="center" wrapText="1"/>
    </xf>
    <xf numFmtId="0" fontId="17" fillId="3" borderId="5" xfId="0" applyFont="1" applyFill="1" applyBorder="1" applyAlignment="1">
      <alignment vertical="center" wrapText="1"/>
    </xf>
    <xf numFmtId="0" fontId="18" fillId="0" borderId="5" xfId="0" applyFont="1" applyBorder="1" applyAlignment="1">
      <alignment vertical="center" wrapText="1"/>
    </xf>
    <xf numFmtId="0" fontId="9" fillId="0" borderId="0" xfId="0" applyFont="1"/>
    <xf numFmtId="0" fontId="17" fillId="4" borderId="32" xfId="0" applyFont="1" applyFill="1" applyBorder="1" applyAlignment="1">
      <alignment horizontal="center"/>
    </xf>
    <xf numFmtId="0" fontId="17" fillId="4" borderId="15" xfId="0" applyFont="1" applyFill="1" applyBorder="1" applyAlignment="1">
      <alignment horizontal="center"/>
    </xf>
    <xf numFmtId="0" fontId="17" fillId="4" borderId="31" xfId="0" applyFont="1" applyFill="1" applyBorder="1" applyAlignment="1">
      <alignment horizontal="center"/>
    </xf>
    <xf numFmtId="0" fontId="18" fillId="0" borderId="25" xfId="0" applyFont="1" applyBorder="1"/>
    <xf numFmtId="0" fontId="18" fillId="0" borderId="5" xfId="0" applyFont="1" applyBorder="1"/>
    <xf numFmtId="0" fontId="18" fillId="0" borderId="23" xfId="0" applyFont="1" applyBorder="1"/>
    <xf numFmtId="0" fontId="18" fillId="3" borderId="5" xfId="0" applyFont="1" applyFill="1" applyBorder="1"/>
    <xf numFmtId="0" fontId="18" fillId="3" borderId="23" xfId="0" applyFont="1" applyFill="1" applyBorder="1"/>
    <xf numFmtId="0" fontId="18" fillId="0" borderId="30" xfId="0" applyFont="1" applyBorder="1"/>
    <xf numFmtId="0" fontId="18" fillId="0" borderId="19" xfId="0" applyFont="1" applyBorder="1"/>
    <xf numFmtId="0" fontId="18" fillId="3" borderId="19" xfId="0" applyFont="1" applyFill="1" applyBorder="1"/>
    <xf numFmtId="0" fontId="18" fillId="0" borderId="29" xfId="0" applyFont="1" applyBorder="1"/>
    <xf numFmtId="0" fontId="9" fillId="0" borderId="25" xfId="0" applyFont="1" applyBorder="1"/>
    <xf numFmtId="0" fontId="9" fillId="0" borderId="5" xfId="0" applyFont="1" applyBorder="1"/>
    <xf numFmtId="0" fontId="9" fillId="0" borderId="23" xfId="0" applyFont="1" applyBorder="1"/>
    <xf numFmtId="0" fontId="9" fillId="3" borderId="5" xfId="0" applyFont="1" applyFill="1" applyBorder="1"/>
    <xf numFmtId="0" fontId="9" fillId="5" borderId="5" xfId="0" applyFont="1" applyFill="1" applyBorder="1"/>
    <xf numFmtId="0" fontId="9" fillId="0" borderId="30" xfId="0" applyFont="1" applyBorder="1"/>
    <xf numFmtId="0" fontId="9" fillId="0" borderId="19" xfId="0" applyFont="1" applyBorder="1"/>
    <xf numFmtId="0" fontId="9" fillId="0" borderId="29" xfId="0" applyFont="1" applyBorder="1"/>
    <xf numFmtId="0" fontId="8" fillId="3" borderId="5" xfId="0" applyFont="1" applyFill="1" applyBorder="1"/>
    <xf numFmtId="0" fontId="8" fillId="5" borderId="5" xfId="0" applyFont="1" applyFill="1" applyBorder="1"/>
    <xf numFmtId="0" fontId="9" fillId="7" borderId="5" xfId="0" applyFont="1" applyFill="1" applyBorder="1"/>
    <xf numFmtId="0" fontId="9" fillId="4" borderId="5" xfId="0" applyFont="1" applyFill="1" applyBorder="1"/>
    <xf numFmtId="0" fontId="9" fillId="4" borderId="0" xfId="0" applyFont="1" applyFill="1"/>
    <xf numFmtId="0" fontId="15" fillId="0" borderId="0" xfId="0" applyFont="1" applyAlignment="1">
      <alignment vertical="center" wrapText="1"/>
    </xf>
    <xf numFmtId="0" fontId="9" fillId="10" borderId="5" xfId="0" applyFont="1" applyFill="1" applyBorder="1"/>
    <xf numFmtId="0" fontId="0" fillId="0" borderId="5" xfId="0" applyBorder="1"/>
    <xf numFmtId="0" fontId="8" fillId="0" borderId="5" xfId="0" applyFont="1" applyBorder="1"/>
    <xf numFmtId="0" fontId="15" fillId="0" borderId="0" xfId="0" applyFont="1" applyAlignment="1">
      <alignment vertical="center"/>
    </xf>
    <xf numFmtId="0" fontId="0" fillId="0" borderId="23" xfId="0" applyBorder="1"/>
    <xf numFmtId="0" fontId="0" fillId="0" borderId="26" xfId="0" applyBorder="1"/>
    <xf numFmtId="0" fontId="8" fillId="0" borderId="5" xfId="0" applyFont="1" applyBorder="1" applyAlignment="1">
      <alignment horizontal="center"/>
    </xf>
    <xf numFmtId="0" fontId="9" fillId="0" borderId="0" xfId="0" applyFont="1" applyAlignment="1">
      <alignment horizontal="center"/>
    </xf>
    <xf numFmtId="0" fontId="0" fillId="0" borderId="0" xfId="0" applyAlignment="1">
      <alignment wrapText="1"/>
    </xf>
    <xf numFmtId="0" fontId="0" fillId="0" borderId="0" xfId="0" applyAlignment="1">
      <alignment horizontal="left" vertical="top"/>
    </xf>
    <xf numFmtId="0" fontId="9" fillId="11" borderId="20" xfId="0" applyFont="1" applyFill="1" applyBorder="1"/>
    <xf numFmtId="0" fontId="9" fillId="4" borderId="19" xfId="0" applyFont="1" applyFill="1" applyBorder="1"/>
    <xf numFmtId="0" fontId="9" fillId="4" borderId="20" xfId="0" applyFont="1" applyFill="1" applyBorder="1"/>
    <xf numFmtId="0" fontId="9" fillId="4" borderId="15" xfId="0" applyFont="1" applyFill="1" applyBorder="1"/>
    <xf numFmtId="0" fontId="9" fillId="11" borderId="15" xfId="0" applyFont="1" applyFill="1" applyBorder="1"/>
    <xf numFmtId="0" fontId="16" fillId="0" borderId="0" xfId="0" applyFont="1" applyAlignment="1">
      <alignment vertical="center"/>
    </xf>
    <xf numFmtId="0" fontId="9" fillId="4" borderId="0" xfId="0" applyFont="1" applyFill="1" applyAlignment="1">
      <alignment vertical="center"/>
    </xf>
    <xf numFmtId="0" fontId="20" fillId="0" borderId="0" xfId="0" applyFont="1"/>
    <xf numFmtId="0" fontId="8" fillId="0" borderId="0" xfId="0" applyFont="1" applyAlignment="1">
      <alignment wrapText="1"/>
    </xf>
    <xf numFmtId="0" fontId="8" fillId="0" borderId="0" xfId="0" applyFont="1" applyAlignment="1">
      <alignment vertical="top" wrapText="1"/>
    </xf>
    <xf numFmtId="0" fontId="6" fillId="0" borderId="25" xfId="0" applyFont="1" applyBorder="1"/>
    <xf numFmtId="0" fontId="6" fillId="0" borderId="32" xfId="0" applyFont="1" applyBorder="1" applyAlignment="1">
      <alignment horizontal="center" wrapText="1"/>
    </xf>
    <xf numFmtId="0" fontId="6" fillId="0" borderId="15" xfId="0" applyFont="1" applyBorder="1" applyAlignment="1">
      <alignment horizontal="center"/>
    </xf>
    <xf numFmtId="0" fontId="6" fillId="0" borderId="31" xfId="0" applyFont="1" applyBorder="1" applyAlignment="1">
      <alignment horizontal="center"/>
    </xf>
    <xf numFmtId="0" fontId="6" fillId="0" borderId="30" xfId="0" applyFont="1" applyBorder="1"/>
    <xf numFmtId="0" fontId="6" fillId="0" borderId="19" xfId="0" applyFont="1" applyBorder="1"/>
    <xf numFmtId="0" fontId="6" fillId="0" borderId="29" xfId="0" applyFont="1" applyBorder="1"/>
    <xf numFmtId="0" fontId="9" fillId="0" borderId="0" xfId="0" applyFont="1" applyAlignment="1">
      <alignment horizontal="center" vertical="center" wrapText="1"/>
    </xf>
    <xf numFmtId="0" fontId="8" fillId="0" borderId="5" xfId="0" applyFont="1" applyBorder="1" applyAlignment="1">
      <alignment vertical="top" wrapText="1"/>
    </xf>
    <xf numFmtId="0" fontId="9" fillId="0" borderId="0" xfId="0" applyFont="1" applyAlignment="1">
      <alignment horizontal="left" vertical="center" wrapText="1"/>
    </xf>
    <xf numFmtId="0" fontId="20" fillId="0" borderId="5" xfId="0" applyFont="1" applyBorder="1"/>
    <xf numFmtId="0" fontId="8" fillId="0" borderId="5" xfId="0" applyFont="1" applyBorder="1" applyAlignment="1">
      <alignment wrapText="1"/>
    </xf>
    <xf numFmtId="0" fontId="9" fillId="0" borderId="0" xfId="0" applyFont="1" applyAlignment="1">
      <alignment wrapText="1"/>
    </xf>
    <xf numFmtId="9" fontId="9" fillId="0" borderId="0" xfId="1" applyFont="1" applyAlignment="1">
      <alignment horizontal="center"/>
    </xf>
    <xf numFmtId="9" fontId="9" fillId="0" borderId="0" xfId="1" applyFont="1"/>
    <xf numFmtId="9" fontId="9" fillId="0" borderId="0" xfId="0" applyNumberFormat="1" applyFont="1"/>
    <xf numFmtId="0" fontId="9" fillId="0" borderId="6" xfId="0" applyFont="1" applyBorder="1" applyAlignment="1">
      <alignment horizontal="center" vertical="center"/>
    </xf>
    <xf numFmtId="0" fontId="9" fillId="0" borderId="17" xfId="0" applyFont="1" applyBorder="1" applyAlignment="1">
      <alignment horizontal="center" vertical="center"/>
    </xf>
    <xf numFmtId="0" fontId="9" fillId="0" borderId="14" xfId="0" applyFont="1" applyBorder="1" applyAlignment="1">
      <alignment horizontal="center" vertical="center"/>
    </xf>
    <xf numFmtId="0" fontId="9" fillId="0" borderId="18" xfId="0" applyFont="1" applyBorder="1" applyAlignment="1">
      <alignment horizontal="center" vertical="center"/>
    </xf>
    <xf numFmtId="0" fontId="10" fillId="0" borderId="19" xfId="0" applyFont="1" applyBorder="1" applyAlignment="1">
      <alignment horizontal="center"/>
    </xf>
    <xf numFmtId="0" fontId="10" fillId="0" borderId="15" xfId="0" applyFont="1" applyBorder="1" applyAlignment="1">
      <alignment horizontal="center"/>
    </xf>
    <xf numFmtId="0" fontId="10" fillId="0" borderId="18" xfId="0" applyFont="1" applyBorder="1" applyAlignment="1">
      <alignment horizontal="center" vertical="center"/>
    </xf>
    <xf numFmtId="0" fontId="10" fillId="0" borderId="17" xfId="0" applyFont="1" applyBorder="1" applyAlignment="1">
      <alignment horizontal="center" vertical="center"/>
    </xf>
    <xf numFmtId="0" fontId="10" fillId="0" borderId="21" xfId="0" applyFont="1" applyBorder="1" applyAlignment="1">
      <alignment horizontal="center" vertical="center"/>
    </xf>
    <xf numFmtId="0" fontId="10" fillId="0" borderId="5" xfId="0" applyFont="1" applyBorder="1" applyAlignment="1">
      <alignment horizontal="center"/>
    </xf>
    <xf numFmtId="0" fontId="10" fillId="0" borderId="10" xfId="0" applyFont="1" applyBorder="1" applyAlignment="1">
      <alignment horizontal="center" vertical="center"/>
    </xf>
    <xf numFmtId="0" fontId="10" fillId="0" borderId="20" xfId="0" applyFont="1" applyBorder="1" applyAlignment="1">
      <alignment horizontal="center"/>
    </xf>
    <xf numFmtId="0" fontId="10" fillId="0" borderId="22" xfId="0" applyFont="1" applyBorder="1" applyAlignment="1">
      <alignment horizontal="center"/>
    </xf>
    <xf numFmtId="0" fontId="15" fillId="0" borderId="0" xfId="0" applyFont="1" applyAlignment="1">
      <alignment horizontal="center" vertical="center"/>
    </xf>
    <xf numFmtId="0" fontId="9" fillId="11" borderId="29" xfId="0" applyFont="1" applyFill="1" applyBorder="1" applyAlignment="1">
      <alignment horizontal="left" vertical="center" wrapText="1"/>
    </xf>
    <xf numFmtId="0" fontId="9" fillId="11" borderId="27" xfId="0" applyFont="1" applyFill="1" applyBorder="1" applyAlignment="1">
      <alignment horizontal="left" vertical="center" wrapText="1"/>
    </xf>
    <xf numFmtId="0" fontId="9" fillId="11" borderId="30" xfId="0" applyFont="1" applyFill="1" applyBorder="1" applyAlignment="1">
      <alignment horizontal="left" vertical="center" wrapText="1"/>
    </xf>
    <xf numFmtId="0" fontId="9" fillId="11" borderId="33" xfId="0" applyFont="1" applyFill="1" applyBorder="1" applyAlignment="1">
      <alignment horizontal="left" vertical="center" wrapText="1"/>
    </xf>
    <xf numFmtId="0" fontId="9" fillId="11" borderId="0" xfId="0" applyFont="1" applyFill="1" applyAlignment="1">
      <alignment horizontal="left" vertical="center" wrapText="1"/>
    </xf>
    <xf numFmtId="0" fontId="9" fillId="11" borderId="28" xfId="0" applyFont="1" applyFill="1" applyBorder="1" applyAlignment="1">
      <alignment horizontal="left" vertical="center" wrapText="1"/>
    </xf>
    <xf numFmtId="0" fontId="9" fillId="11" borderId="31" xfId="0" applyFont="1" applyFill="1" applyBorder="1" applyAlignment="1">
      <alignment horizontal="left" vertical="center" wrapText="1"/>
    </xf>
    <xf numFmtId="0" fontId="9" fillId="11" borderId="26" xfId="0" applyFont="1" applyFill="1" applyBorder="1" applyAlignment="1">
      <alignment horizontal="left" vertical="center" wrapText="1"/>
    </xf>
    <xf numFmtId="0" fontId="9" fillId="11" borderId="32" xfId="0" applyFont="1" applyFill="1" applyBorder="1" applyAlignment="1">
      <alignment horizontal="left" vertical="center" wrapText="1"/>
    </xf>
    <xf numFmtId="0" fontId="8" fillId="5" borderId="0" xfId="0" applyFont="1" applyFill="1" applyAlignment="1">
      <alignment horizontal="center" vertical="center"/>
    </xf>
    <xf numFmtId="0" fontId="9" fillId="5" borderId="0" xfId="0" applyFont="1" applyFill="1" applyAlignment="1">
      <alignment horizontal="center" vertical="center"/>
    </xf>
    <xf numFmtId="0" fontId="9" fillId="11" borderId="29" xfId="0" applyFont="1" applyFill="1" applyBorder="1" applyAlignment="1">
      <alignment horizontal="left" vertical="center"/>
    </xf>
    <xf numFmtId="0" fontId="9" fillId="11" borderId="27" xfId="0" applyFont="1" applyFill="1" applyBorder="1" applyAlignment="1">
      <alignment horizontal="left" vertical="center"/>
    </xf>
    <xf numFmtId="0" fontId="9" fillId="11" borderId="30" xfId="0" applyFont="1" applyFill="1" applyBorder="1" applyAlignment="1">
      <alignment horizontal="left" vertical="center"/>
    </xf>
    <xf numFmtId="0" fontId="9" fillId="11" borderId="33" xfId="0" applyFont="1" applyFill="1" applyBorder="1" applyAlignment="1">
      <alignment horizontal="left" vertical="center"/>
    </xf>
    <xf numFmtId="0" fontId="9" fillId="11" borderId="0" xfId="0" applyFont="1" applyFill="1" applyAlignment="1">
      <alignment horizontal="left" vertical="center"/>
    </xf>
    <xf numFmtId="0" fontId="9" fillId="11" borderId="28" xfId="0" applyFont="1" applyFill="1" applyBorder="1" applyAlignment="1">
      <alignment horizontal="left" vertical="center"/>
    </xf>
    <xf numFmtId="0" fontId="9" fillId="11" borderId="31" xfId="0" applyFont="1" applyFill="1" applyBorder="1" applyAlignment="1">
      <alignment horizontal="left" vertical="center"/>
    </xf>
    <xf numFmtId="0" fontId="9" fillId="11" borderId="26" xfId="0" applyFont="1" applyFill="1" applyBorder="1" applyAlignment="1">
      <alignment horizontal="left" vertical="center"/>
    </xf>
    <xf numFmtId="0" fontId="9" fillId="11" borderId="32" xfId="0" applyFont="1" applyFill="1" applyBorder="1" applyAlignment="1">
      <alignment horizontal="left" vertical="center"/>
    </xf>
    <xf numFmtId="0" fontId="15" fillId="0" borderId="0" xfId="0" applyFont="1" applyAlignment="1">
      <alignment horizontal="center" vertical="center" wrapText="1"/>
    </xf>
    <xf numFmtId="0" fontId="16" fillId="0" borderId="0" xfId="0" applyFont="1" applyAlignment="1">
      <alignment horizontal="center" vertical="center" wrapText="1"/>
    </xf>
    <xf numFmtId="0" fontId="9" fillId="3" borderId="29" xfId="0" applyFont="1" applyFill="1" applyBorder="1" applyAlignment="1">
      <alignment horizontal="left" vertical="center" wrapText="1"/>
    </xf>
    <xf numFmtId="0" fontId="9" fillId="3" borderId="27" xfId="0" applyFont="1" applyFill="1" applyBorder="1" applyAlignment="1">
      <alignment horizontal="left" vertical="center" wrapText="1"/>
    </xf>
    <xf numFmtId="0" fontId="9" fillId="3" borderId="30" xfId="0" applyFont="1" applyFill="1" applyBorder="1" applyAlignment="1">
      <alignment horizontal="left" vertical="center" wrapText="1"/>
    </xf>
    <xf numFmtId="0" fontId="9" fillId="3" borderId="33" xfId="0" applyFont="1" applyFill="1" applyBorder="1" applyAlignment="1">
      <alignment horizontal="left" vertical="center" wrapText="1"/>
    </xf>
    <xf numFmtId="0" fontId="9" fillId="3" borderId="0" xfId="0" applyFont="1" applyFill="1" applyAlignment="1">
      <alignment horizontal="left" vertical="center" wrapText="1"/>
    </xf>
    <xf numFmtId="0" fontId="9" fillId="3" borderId="28" xfId="0" applyFont="1" applyFill="1" applyBorder="1" applyAlignment="1">
      <alignment horizontal="left" vertical="center" wrapText="1"/>
    </xf>
    <xf numFmtId="0" fontId="9" fillId="3" borderId="31" xfId="0" applyFont="1" applyFill="1" applyBorder="1" applyAlignment="1">
      <alignment horizontal="left" vertical="center" wrapText="1"/>
    </xf>
    <xf numFmtId="0" fontId="9" fillId="3" borderId="26" xfId="0" applyFont="1" applyFill="1" applyBorder="1" applyAlignment="1">
      <alignment horizontal="left" vertical="center" wrapText="1"/>
    </xf>
    <xf numFmtId="0" fontId="9" fillId="3" borderId="32" xfId="0" applyFont="1" applyFill="1" applyBorder="1" applyAlignment="1">
      <alignment horizontal="left" vertical="center" wrapText="1"/>
    </xf>
    <xf numFmtId="0" fontId="8" fillId="6" borderId="29" xfId="0" applyFont="1" applyFill="1" applyBorder="1" applyAlignment="1">
      <alignment horizontal="left" vertical="center"/>
    </xf>
    <xf numFmtId="0" fontId="8" fillId="6" borderId="27" xfId="0" applyFont="1" applyFill="1" applyBorder="1" applyAlignment="1">
      <alignment horizontal="left" vertical="center"/>
    </xf>
    <xf numFmtId="0" fontId="8" fillId="6" borderId="30" xfId="0" applyFont="1" applyFill="1" applyBorder="1" applyAlignment="1">
      <alignment horizontal="left" vertical="center"/>
    </xf>
    <xf numFmtId="0" fontId="8" fillId="6" borderId="31" xfId="0" applyFont="1" applyFill="1" applyBorder="1" applyAlignment="1">
      <alignment horizontal="left" vertical="center"/>
    </xf>
    <xf numFmtId="0" fontId="8" fillId="6" borderId="26" xfId="0" applyFont="1" applyFill="1" applyBorder="1" applyAlignment="1">
      <alignment horizontal="left" vertical="center"/>
    </xf>
    <xf numFmtId="0" fontId="8" fillId="6" borderId="32" xfId="0" applyFont="1" applyFill="1" applyBorder="1" applyAlignment="1">
      <alignment horizontal="left" vertical="center"/>
    </xf>
    <xf numFmtId="0" fontId="8" fillId="6" borderId="5" xfId="0" applyFont="1" applyFill="1" applyBorder="1" applyAlignment="1">
      <alignment horizontal="left" vertical="center"/>
    </xf>
    <xf numFmtId="0" fontId="9" fillId="3" borderId="5" xfId="0" applyFont="1" applyFill="1" applyBorder="1" applyAlignment="1">
      <alignment horizontal="left" vertical="center" wrapText="1"/>
    </xf>
    <xf numFmtId="0" fontId="9" fillId="3" borderId="5" xfId="0" applyFont="1" applyFill="1" applyBorder="1" applyAlignment="1">
      <alignment horizontal="left" vertical="center"/>
    </xf>
    <xf numFmtId="0" fontId="8" fillId="5" borderId="29" xfId="0" applyFont="1" applyFill="1" applyBorder="1" applyAlignment="1">
      <alignment horizontal="left" vertical="center"/>
    </xf>
    <xf numFmtId="0" fontId="8" fillId="5" borderId="27" xfId="0" applyFont="1" applyFill="1" applyBorder="1" applyAlignment="1">
      <alignment horizontal="left" vertical="center"/>
    </xf>
    <xf numFmtId="0" fontId="8" fillId="5" borderId="30" xfId="0" applyFont="1" applyFill="1" applyBorder="1" applyAlignment="1">
      <alignment horizontal="left" vertical="center"/>
    </xf>
    <xf numFmtId="0" fontId="8" fillId="5" borderId="31" xfId="0" applyFont="1" applyFill="1" applyBorder="1" applyAlignment="1">
      <alignment horizontal="left" vertical="center"/>
    </xf>
    <xf numFmtId="0" fontId="8" fillId="5" borderId="26" xfId="0" applyFont="1" applyFill="1" applyBorder="1" applyAlignment="1">
      <alignment horizontal="left" vertical="center"/>
    </xf>
    <xf numFmtId="0" fontId="8" fillId="5" borderId="32" xfId="0" applyFont="1" applyFill="1" applyBorder="1" applyAlignment="1">
      <alignment horizontal="left" vertical="center"/>
    </xf>
    <xf numFmtId="0" fontId="9" fillId="3" borderId="29" xfId="0" applyFont="1" applyFill="1" applyBorder="1" applyAlignment="1">
      <alignment horizontal="left" vertical="center"/>
    </xf>
    <xf numFmtId="0" fontId="9" fillId="3" borderId="27" xfId="0" applyFont="1" applyFill="1" applyBorder="1" applyAlignment="1">
      <alignment horizontal="left" vertical="center"/>
    </xf>
    <xf numFmtId="0" fontId="9" fillId="3" borderId="30" xfId="0" applyFont="1" applyFill="1" applyBorder="1" applyAlignment="1">
      <alignment horizontal="left" vertical="center"/>
    </xf>
    <xf numFmtId="0" fontId="8" fillId="5" borderId="23" xfId="0" applyFont="1" applyFill="1" applyBorder="1" applyAlignment="1">
      <alignment horizontal="left" vertical="center"/>
    </xf>
    <xf numFmtId="0" fontId="8" fillId="5" borderId="24" xfId="0" applyFont="1" applyFill="1" applyBorder="1" applyAlignment="1">
      <alignment horizontal="left" vertical="center"/>
    </xf>
    <xf numFmtId="0" fontId="8" fillId="5" borderId="25" xfId="0" applyFont="1" applyFill="1" applyBorder="1" applyAlignment="1">
      <alignment horizontal="left" vertical="center"/>
    </xf>
    <xf numFmtId="0" fontId="16" fillId="0" borderId="0" xfId="0" applyFont="1" applyAlignment="1">
      <alignment horizontal="center" vertical="center"/>
    </xf>
    <xf numFmtId="0" fontId="15" fillId="0" borderId="0" xfId="0" applyFont="1" applyAlignment="1">
      <alignment horizontal="center"/>
    </xf>
    <xf numFmtId="0" fontId="9" fillId="3" borderId="31" xfId="0" applyFont="1" applyFill="1" applyBorder="1" applyAlignment="1">
      <alignment horizontal="left" vertical="center"/>
    </xf>
    <xf numFmtId="0" fontId="9" fillId="3" borderId="26" xfId="0" applyFont="1" applyFill="1" applyBorder="1" applyAlignment="1">
      <alignment horizontal="left" vertical="center"/>
    </xf>
    <xf numFmtId="0" fontId="9" fillId="3" borderId="32" xfId="0" applyFont="1" applyFill="1" applyBorder="1" applyAlignment="1">
      <alignment horizontal="left" vertical="center"/>
    </xf>
    <xf numFmtId="0" fontId="17" fillId="3" borderId="0" xfId="0" applyFont="1" applyFill="1" applyAlignment="1">
      <alignment horizontal="center" vertical="center" wrapText="1"/>
    </xf>
    <xf numFmtId="0" fontId="8" fillId="3" borderId="0" xfId="0" applyFont="1" applyFill="1" applyAlignment="1">
      <alignment horizontal="center"/>
    </xf>
    <xf numFmtId="0" fontId="8" fillId="0" borderId="0" xfId="0" applyFont="1" applyAlignment="1">
      <alignment horizontal="center" vertical="center"/>
    </xf>
    <xf numFmtId="0" fontId="0" fillId="0" borderId="29" xfId="0" applyBorder="1" applyAlignment="1">
      <alignment horizontal="left" vertical="center" wrapText="1"/>
    </xf>
    <xf numFmtId="0" fontId="0" fillId="0" borderId="27" xfId="0" applyBorder="1" applyAlignment="1">
      <alignment horizontal="left" vertical="center" wrapText="1"/>
    </xf>
    <xf numFmtId="0" fontId="0" fillId="0" borderId="30" xfId="0" applyBorder="1" applyAlignment="1">
      <alignment horizontal="left" vertical="center" wrapText="1"/>
    </xf>
    <xf numFmtId="0" fontId="0" fillId="0" borderId="33" xfId="0" applyBorder="1" applyAlignment="1">
      <alignment horizontal="left" vertical="center" wrapText="1"/>
    </xf>
    <xf numFmtId="0" fontId="0" fillId="0" borderId="0" xfId="0" applyAlignment="1">
      <alignment horizontal="left" vertical="center" wrapText="1"/>
    </xf>
    <xf numFmtId="0" fontId="0" fillId="0" borderId="28" xfId="0" applyBorder="1" applyAlignment="1">
      <alignment horizontal="left" vertical="center" wrapText="1"/>
    </xf>
    <xf numFmtId="0" fontId="0" fillId="0" borderId="31" xfId="0" applyBorder="1" applyAlignment="1">
      <alignment horizontal="left" vertical="center" wrapText="1"/>
    </xf>
    <xf numFmtId="0" fontId="0" fillId="0" borderId="26" xfId="0" applyBorder="1" applyAlignment="1">
      <alignment horizontal="left" vertical="center" wrapText="1"/>
    </xf>
    <xf numFmtId="0" fontId="0" fillId="0" borderId="32" xfId="0" applyBorder="1" applyAlignment="1">
      <alignment horizontal="left" vertical="center" wrapText="1"/>
    </xf>
    <xf numFmtId="0" fontId="8" fillId="0" borderId="19"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15" xfId="0" applyFont="1" applyBorder="1" applyAlignment="1">
      <alignment horizontal="center" vertical="center" wrapText="1"/>
    </xf>
    <xf numFmtId="0" fontId="9" fillId="0" borderId="29" xfId="0" applyFont="1" applyBorder="1" applyAlignment="1">
      <alignment horizontal="left" vertical="center" wrapText="1"/>
    </xf>
    <xf numFmtId="0" fontId="9" fillId="0" borderId="27" xfId="0" applyFont="1" applyBorder="1" applyAlignment="1">
      <alignment horizontal="left" vertical="center" wrapText="1"/>
    </xf>
    <xf numFmtId="0" fontId="9" fillId="0" borderId="30" xfId="0" applyFont="1" applyBorder="1" applyAlignment="1">
      <alignment horizontal="left" vertical="center" wrapText="1"/>
    </xf>
    <xf numFmtId="0" fontId="9" fillId="0" borderId="33" xfId="0" applyFont="1" applyBorder="1" applyAlignment="1">
      <alignment horizontal="left" vertical="center" wrapText="1"/>
    </xf>
    <xf numFmtId="0" fontId="9" fillId="0" borderId="0" xfId="0" applyFont="1" applyAlignment="1">
      <alignment horizontal="left" vertical="center" wrapText="1"/>
    </xf>
    <xf numFmtId="0" fontId="9" fillId="0" borderId="28" xfId="0" applyFont="1" applyBorder="1" applyAlignment="1">
      <alignment horizontal="left" vertical="center" wrapText="1"/>
    </xf>
    <xf numFmtId="0" fontId="9" fillId="0" borderId="31" xfId="0" applyFont="1" applyBorder="1" applyAlignment="1">
      <alignment horizontal="left" vertical="center" wrapText="1"/>
    </xf>
    <xf numFmtId="0" fontId="9" fillId="0" borderId="26" xfId="0" applyFont="1" applyBorder="1" applyAlignment="1">
      <alignment horizontal="left" vertical="center" wrapText="1"/>
    </xf>
    <xf numFmtId="0" fontId="9" fillId="0" borderId="32" xfId="0" applyFont="1" applyBorder="1" applyAlignment="1">
      <alignment horizontal="left" vertical="center" wrapText="1"/>
    </xf>
    <xf numFmtId="0" fontId="9" fillId="0" borderId="23" xfId="0" applyFont="1" applyBorder="1" applyAlignment="1">
      <alignment horizontal="left" vertical="center" wrapText="1"/>
    </xf>
    <xf numFmtId="0" fontId="9" fillId="0" borderId="24" xfId="0" applyFont="1" applyBorder="1" applyAlignment="1">
      <alignment horizontal="left" vertical="center" wrapText="1"/>
    </xf>
    <xf numFmtId="0" fontId="9" fillId="0" borderId="25" xfId="0" applyFont="1" applyBorder="1" applyAlignment="1">
      <alignment horizontal="left" vertical="center" wrapText="1"/>
    </xf>
    <xf numFmtId="0" fontId="8" fillId="0" borderId="19" xfId="0" applyFont="1" applyBorder="1" applyAlignment="1">
      <alignment horizontal="left" vertical="center" wrapText="1"/>
    </xf>
    <xf numFmtId="0" fontId="8" fillId="0" borderId="15" xfId="0" applyFont="1" applyBorder="1" applyAlignment="1">
      <alignment horizontal="left" vertical="center" wrapText="1"/>
    </xf>
    <xf numFmtId="0" fontId="9" fillId="0" borderId="5" xfId="0" applyFont="1" applyBorder="1" applyAlignment="1">
      <alignment horizontal="left" vertical="center" wrapText="1"/>
    </xf>
    <xf numFmtId="0" fontId="8" fillId="0" borderId="5" xfId="0" applyFont="1" applyBorder="1" applyAlignment="1">
      <alignment horizontal="left" vertical="center" wrapText="1"/>
    </xf>
    <xf numFmtId="0" fontId="20" fillId="0" borderId="5" xfId="0" applyFont="1" applyBorder="1" applyAlignment="1">
      <alignment horizontal="center"/>
    </xf>
    <xf numFmtId="0" fontId="9" fillId="0" borderId="19" xfId="0" applyFont="1" applyBorder="1" applyAlignment="1">
      <alignment horizontal="center" vertical="center"/>
    </xf>
    <xf numFmtId="0" fontId="9" fillId="0" borderId="15" xfId="0" applyFont="1" applyBorder="1" applyAlignment="1">
      <alignment horizontal="center" vertical="center"/>
    </xf>
    <xf numFmtId="0" fontId="9" fillId="0" borderId="28" xfId="0" applyFont="1" applyBorder="1"/>
    <xf numFmtId="0" fontId="9" fillId="0" borderId="20" xfId="0" applyFont="1" applyBorder="1"/>
    <xf numFmtId="0" fontId="0" fillId="0" borderId="0" xfId="0" applyBorder="1"/>
    <xf numFmtId="0" fontId="9" fillId="0" borderId="0" xfId="0" applyFont="1" applyBorder="1"/>
    <xf numFmtId="0" fontId="8" fillId="0" borderId="0" xfId="0" applyFont="1" applyBorder="1"/>
    <xf numFmtId="0" fontId="9" fillId="0" borderId="32" xfId="0" applyFont="1" applyBorder="1" applyAlignment="1">
      <alignment horizontal="center"/>
    </xf>
  </cellXfs>
  <cellStyles count="2">
    <cellStyle name="Normal" xfId="0" builtinId="0"/>
    <cellStyle name="Percent" xfId="1" builtinId="5"/>
  </cellStyles>
  <dxfs count="101">
    <dxf>
      <font>
        <b val="0"/>
        <i val="0"/>
        <strike val="0"/>
        <condense val="0"/>
        <extend val="0"/>
        <outline val="0"/>
        <shadow val="0"/>
        <u val="none"/>
        <vertAlign val="baseline"/>
        <sz val="14"/>
        <color theme="1"/>
        <name val="Calibri"/>
        <family val="2"/>
        <scheme val="minor"/>
      </font>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numFmt numFmtId="0" formatCode="General"/>
    </dxf>
    <dxf>
      <font>
        <strike val="0"/>
        <outline val="0"/>
        <shadow val="0"/>
        <u val="none"/>
        <vertAlign val="baseline"/>
        <sz val="14"/>
        <color theme="1"/>
        <name val="Calibri"/>
        <family val="2"/>
        <scheme val="minor"/>
      </font>
      <numFmt numFmtId="0" formatCode="General"/>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strike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dxf>
    <dxf>
      <alignment horizontal="general" vertical="bottom" textRotation="0" wrapText="1" indent="0" justifyLastLine="0" shrinkToFit="0" readingOrder="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4"/>
        <name val="Calibri"/>
        <family val="2"/>
        <scheme val="minor"/>
      </font>
      <border diagonalUp="0" diagonalDown="0" outline="0">
        <left style="thin">
          <color indexed="64"/>
        </left>
        <right/>
        <top style="thin">
          <color indexed="64"/>
        </top>
        <bottom style="thin">
          <color indexed="64"/>
        </bottom>
      </border>
    </dxf>
    <dxf>
      <font>
        <strike val="0"/>
        <outline val="0"/>
        <shadow val="0"/>
        <u val="none"/>
        <vertAlign val="baseline"/>
        <sz val="14"/>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Calibri"/>
        <family val="2"/>
        <scheme val="minor"/>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4"/>
        <name val="Calibri"/>
        <family val="2"/>
        <scheme val="minor"/>
      </font>
    </dxf>
    <dxf>
      <border outline="0">
        <bottom style="thin">
          <color indexed="64"/>
        </bottom>
      </border>
    </dxf>
    <dxf>
      <font>
        <b/>
        <i val="0"/>
        <strike val="0"/>
        <condense val="0"/>
        <extend val="0"/>
        <outline val="0"/>
        <shadow val="0"/>
        <u val="none"/>
        <vertAlign val="baseline"/>
        <sz val="14"/>
        <color auto="1"/>
        <name val="Calibri"/>
        <family val="2"/>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4"/>
        <color auto="1"/>
        <name val="Calibri"/>
        <family val="2"/>
        <scheme val="minor"/>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4"/>
        <color auto="1"/>
        <name val="Calibri"/>
        <family val="2"/>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Calibri"/>
        <family val="2"/>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Calibri"/>
        <family val="2"/>
        <scheme val="minor"/>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4"/>
        <color auto="1"/>
        <name val="Calibri"/>
        <family val="2"/>
        <scheme val="minor"/>
      </font>
    </dxf>
    <dxf>
      <border outline="0">
        <bottom style="thin">
          <color indexed="64"/>
        </bottom>
      </border>
    </dxf>
    <dxf>
      <font>
        <b/>
        <i val="0"/>
        <strike val="0"/>
        <condense val="0"/>
        <extend val="0"/>
        <outline val="0"/>
        <shadow val="0"/>
        <u val="none"/>
        <vertAlign val="baseline"/>
        <sz val="14"/>
        <color auto="1"/>
        <name val="Calibri"/>
        <family val="2"/>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00"/>
      <tableStyleElement type="headerRow" dxfId="99"/>
    </tableStyle>
  </tableStyles>
  <colors>
    <mruColors>
      <color rgb="FFC990CC"/>
      <color rgb="FFFFCCFF"/>
      <color rgb="FFED83E5"/>
      <color rgb="FF831776"/>
      <color rgb="FFDEB4D4"/>
      <color rgb="FFEEDAE9"/>
      <color rgb="FF52285E"/>
      <color rgb="FF5D2951"/>
      <color rgb="FFFF99CC"/>
      <color rgb="FFF3318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Order Frequency per Hour of a day</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lotArea>
      <c:layout/>
      <c:lineChart>
        <c:grouping val="standard"/>
        <c:varyColors val="0"/>
        <c:ser>
          <c:idx val="0"/>
          <c:order val="0"/>
          <c:tx>
            <c:strRef>
              <c:f>'7. Recommendations'!$E$18</c:f>
              <c:strCache>
                <c:ptCount val="1"/>
                <c:pt idx="0">
                  <c:v>Saturday</c:v>
                </c:pt>
              </c:strCache>
            </c:strRef>
          </c:tx>
          <c:spPr>
            <a:ln w="28575" cap="rnd">
              <a:solidFill>
                <a:schemeClr val="accent1"/>
              </a:solidFill>
              <a:round/>
            </a:ln>
            <a:effectLst/>
          </c:spPr>
          <c:marker>
            <c:symbol val="none"/>
          </c:marker>
          <c:dLbls>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DCC-4EC2-ACDF-9167538EF7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'7. Recommendations'!$D$19:$D$42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Recommendations'!$E$19:$E$42</c:f>
              <c:numCache>
                <c:formatCode>General</c:formatCode>
                <c:ptCount val="24"/>
                <c:pt idx="0">
                  <c:v>11130</c:v>
                </c:pt>
                <c:pt idx="1">
                  <c:v>6359</c:v>
                </c:pt>
                <c:pt idx="2">
                  <c:v>3730</c:v>
                </c:pt>
                <c:pt idx="3">
                  <c:v>2544</c:v>
                </c:pt>
                <c:pt idx="4">
                  <c:v>2388</c:v>
                </c:pt>
                <c:pt idx="5">
                  <c:v>3402</c:v>
                </c:pt>
                <c:pt idx="6">
                  <c:v>10188</c:v>
                </c:pt>
                <c:pt idx="7">
                  <c:v>38894</c:v>
                </c:pt>
                <c:pt idx="8">
                  <c:v>88183</c:v>
                </c:pt>
                <c:pt idx="9">
                  <c:v>127183</c:v>
                </c:pt>
                <c:pt idx="10">
                  <c:v>147912</c:v>
                </c:pt>
                <c:pt idx="11">
                  <c:v>152745</c:v>
                </c:pt>
                <c:pt idx="12">
                  <c:v>152319</c:v>
                </c:pt>
                <c:pt idx="13">
                  <c:v>158428</c:v>
                </c:pt>
                <c:pt idx="14">
                  <c:v>161053</c:v>
                </c:pt>
                <c:pt idx="15">
                  <c:v>157144</c:v>
                </c:pt>
                <c:pt idx="16">
                  <c:v>142242</c:v>
                </c:pt>
                <c:pt idx="17">
                  <c:v>112207</c:v>
                </c:pt>
                <c:pt idx="18">
                  <c:v>80967</c:v>
                </c:pt>
                <c:pt idx="19">
                  <c:v>62015</c:v>
                </c:pt>
                <c:pt idx="20">
                  <c:v>52701</c:v>
                </c:pt>
                <c:pt idx="21">
                  <c:v>43768</c:v>
                </c:pt>
                <c:pt idx="22">
                  <c:v>34800</c:v>
                </c:pt>
                <c:pt idx="23">
                  <c:v>20332</c:v>
                </c:pt>
              </c:numCache>
            </c:numRef>
          </c:val>
          <c:smooth val="0"/>
          <c:extLst>
            <c:ext xmlns:c16="http://schemas.microsoft.com/office/drawing/2014/chart" uri="{C3380CC4-5D6E-409C-BE32-E72D297353CC}">
              <c16:uniqueId val="{00000000-2DCC-4EC2-ACDF-9167538EF773}"/>
            </c:ext>
          </c:extLst>
        </c:ser>
        <c:ser>
          <c:idx val="1"/>
          <c:order val="1"/>
          <c:tx>
            <c:strRef>
              <c:f>'7. Recommendations'!$F$18</c:f>
              <c:strCache>
                <c:ptCount val="1"/>
                <c:pt idx="0">
                  <c:v>Sunday</c:v>
                </c:pt>
              </c:strCache>
            </c:strRef>
          </c:tx>
          <c:spPr>
            <a:ln w="28575" cap="rnd">
              <a:solidFill>
                <a:schemeClr val="accent2"/>
              </a:solidFill>
              <a:round/>
            </a:ln>
            <a:effectLst/>
          </c:spPr>
          <c:marker>
            <c:symbol val="none"/>
          </c:marker>
          <c:dLbls>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DCC-4EC2-ACDF-9167538EF7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'7. Recommendations'!$D$19:$D$42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Recommendations'!$F$19:$F$42</c:f>
              <c:numCache>
                <c:formatCode>General</c:formatCode>
                <c:ptCount val="24"/>
                <c:pt idx="0">
                  <c:v>10586</c:v>
                </c:pt>
                <c:pt idx="1">
                  <c:v>5306</c:v>
                </c:pt>
                <c:pt idx="2">
                  <c:v>3001</c:v>
                </c:pt>
                <c:pt idx="3">
                  <c:v>2046</c:v>
                </c:pt>
                <c:pt idx="4">
                  <c:v>2215</c:v>
                </c:pt>
                <c:pt idx="5">
                  <c:v>4114</c:v>
                </c:pt>
                <c:pt idx="6">
                  <c:v>15254</c:v>
                </c:pt>
                <c:pt idx="7">
                  <c:v>47946</c:v>
                </c:pt>
                <c:pt idx="8">
                  <c:v>96564</c:v>
                </c:pt>
                <c:pt idx="9">
                  <c:v>147126</c:v>
                </c:pt>
                <c:pt idx="10">
                  <c:v>158491</c:v>
                </c:pt>
                <c:pt idx="11">
                  <c:v>147369</c:v>
                </c:pt>
                <c:pt idx="12">
                  <c:v>132515</c:v>
                </c:pt>
                <c:pt idx="13">
                  <c:v>131438</c:v>
                </c:pt>
                <c:pt idx="14">
                  <c:v>129533</c:v>
                </c:pt>
                <c:pt idx="15">
                  <c:v>126371</c:v>
                </c:pt>
                <c:pt idx="16">
                  <c:v>119513</c:v>
                </c:pt>
                <c:pt idx="17">
                  <c:v>96049</c:v>
                </c:pt>
                <c:pt idx="18">
                  <c:v>73200</c:v>
                </c:pt>
                <c:pt idx="19">
                  <c:v>55894</c:v>
                </c:pt>
                <c:pt idx="20">
                  <c:v>43300</c:v>
                </c:pt>
                <c:pt idx="21">
                  <c:v>34685</c:v>
                </c:pt>
                <c:pt idx="22">
                  <c:v>26245</c:v>
                </c:pt>
                <c:pt idx="23">
                  <c:v>16291</c:v>
                </c:pt>
              </c:numCache>
            </c:numRef>
          </c:val>
          <c:smooth val="0"/>
          <c:extLst>
            <c:ext xmlns:c16="http://schemas.microsoft.com/office/drawing/2014/chart" uri="{C3380CC4-5D6E-409C-BE32-E72D297353CC}">
              <c16:uniqueId val="{00000001-2DCC-4EC2-ACDF-9167538EF773}"/>
            </c:ext>
          </c:extLst>
        </c:ser>
        <c:ser>
          <c:idx val="2"/>
          <c:order val="2"/>
          <c:tx>
            <c:strRef>
              <c:f>'7. Recommendations'!$G$18</c:f>
              <c:strCache>
                <c:ptCount val="1"/>
                <c:pt idx="0">
                  <c:v>Monday</c:v>
                </c:pt>
              </c:strCache>
            </c:strRef>
          </c:tx>
          <c:spPr>
            <a:ln w="28575" cap="rnd">
              <a:solidFill>
                <a:schemeClr val="accent3"/>
              </a:solidFill>
              <a:round/>
            </a:ln>
            <a:effectLst/>
          </c:spPr>
          <c:marker>
            <c:symbol val="none"/>
          </c:marker>
          <c:cat>
            <c:numRef>
              <c:f>'7. Recommendations'!$D$19:$D$42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Recommendations'!$G$19:$G$42</c:f>
              <c:numCache>
                <c:formatCode>General</c:formatCode>
                <c:ptCount val="24"/>
                <c:pt idx="0">
                  <c:v>8426</c:v>
                </c:pt>
                <c:pt idx="1">
                  <c:v>4125</c:v>
                </c:pt>
                <c:pt idx="2">
                  <c:v>2426</c:v>
                </c:pt>
                <c:pt idx="3">
                  <c:v>1991</c:v>
                </c:pt>
                <c:pt idx="4">
                  <c:v>1938</c:v>
                </c:pt>
                <c:pt idx="5">
                  <c:v>3725</c:v>
                </c:pt>
                <c:pt idx="6">
                  <c:v>12750</c:v>
                </c:pt>
                <c:pt idx="7">
                  <c:v>35489</c:v>
                </c:pt>
                <c:pt idx="8">
                  <c:v>64260</c:v>
                </c:pt>
                <c:pt idx="9">
                  <c:v>95107</c:v>
                </c:pt>
                <c:pt idx="10">
                  <c:v>103582</c:v>
                </c:pt>
                <c:pt idx="11">
                  <c:v>101029</c:v>
                </c:pt>
                <c:pt idx="12">
                  <c:v>94436</c:v>
                </c:pt>
                <c:pt idx="13">
                  <c:v>95584</c:v>
                </c:pt>
                <c:pt idx="14">
                  <c:v>96366</c:v>
                </c:pt>
                <c:pt idx="15">
                  <c:v>95465</c:v>
                </c:pt>
                <c:pt idx="16">
                  <c:v>94564</c:v>
                </c:pt>
                <c:pt idx="17">
                  <c:v>79086</c:v>
                </c:pt>
                <c:pt idx="18">
                  <c:v>64151</c:v>
                </c:pt>
                <c:pt idx="19">
                  <c:v>48538</c:v>
                </c:pt>
                <c:pt idx="20">
                  <c:v>37180</c:v>
                </c:pt>
                <c:pt idx="21">
                  <c:v>29412</c:v>
                </c:pt>
                <c:pt idx="22">
                  <c:v>23119</c:v>
                </c:pt>
                <c:pt idx="23">
                  <c:v>14903</c:v>
                </c:pt>
              </c:numCache>
            </c:numRef>
          </c:val>
          <c:smooth val="0"/>
          <c:extLst>
            <c:ext xmlns:c16="http://schemas.microsoft.com/office/drawing/2014/chart" uri="{C3380CC4-5D6E-409C-BE32-E72D297353CC}">
              <c16:uniqueId val="{00000002-2DCC-4EC2-ACDF-9167538EF773}"/>
            </c:ext>
          </c:extLst>
        </c:ser>
        <c:ser>
          <c:idx val="3"/>
          <c:order val="3"/>
          <c:tx>
            <c:strRef>
              <c:f>'7. Recommendations'!$H$18</c:f>
              <c:strCache>
                <c:ptCount val="1"/>
                <c:pt idx="0">
                  <c:v>Tuesday</c:v>
                </c:pt>
              </c:strCache>
            </c:strRef>
          </c:tx>
          <c:spPr>
            <a:ln w="28575" cap="rnd">
              <a:solidFill>
                <a:schemeClr val="accent4"/>
              </a:solidFill>
              <a:round/>
            </a:ln>
            <a:effectLst/>
          </c:spPr>
          <c:marker>
            <c:symbol val="none"/>
          </c:marker>
          <c:cat>
            <c:numRef>
              <c:f>'7. Recommendations'!$D$19:$D$42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Recommendations'!$H$19:$H$42</c:f>
              <c:numCache>
                <c:formatCode>General</c:formatCode>
                <c:ptCount val="24"/>
                <c:pt idx="0">
                  <c:v>7890</c:v>
                </c:pt>
                <c:pt idx="1">
                  <c:v>3735</c:v>
                </c:pt>
                <c:pt idx="2">
                  <c:v>2368</c:v>
                </c:pt>
                <c:pt idx="3">
                  <c:v>1599</c:v>
                </c:pt>
                <c:pt idx="4">
                  <c:v>1894</c:v>
                </c:pt>
                <c:pt idx="5">
                  <c:v>3319</c:v>
                </c:pt>
                <c:pt idx="6">
                  <c:v>11849</c:v>
                </c:pt>
                <c:pt idx="7">
                  <c:v>32122</c:v>
                </c:pt>
                <c:pt idx="8">
                  <c:v>57243</c:v>
                </c:pt>
                <c:pt idx="9">
                  <c:v>80564</c:v>
                </c:pt>
                <c:pt idx="10">
                  <c:v>90308</c:v>
                </c:pt>
                <c:pt idx="11">
                  <c:v>88849</c:v>
                </c:pt>
                <c:pt idx="12">
                  <c:v>84798</c:v>
                </c:pt>
                <c:pt idx="13">
                  <c:v>86462</c:v>
                </c:pt>
                <c:pt idx="14">
                  <c:v>87453</c:v>
                </c:pt>
                <c:pt idx="15">
                  <c:v>89995</c:v>
                </c:pt>
                <c:pt idx="16">
                  <c:v>87955</c:v>
                </c:pt>
                <c:pt idx="17">
                  <c:v>74082</c:v>
                </c:pt>
                <c:pt idx="18">
                  <c:v>60820</c:v>
                </c:pt>
                <c:pt idx="19">
                  <c:v>46595</c:v>
                </c:pt>
                <c:pt idx="20">
                  <c:v>34816</c:v>
                </c:pt>
                <c:pt idx="21">
                  <c:v>28969</c:v>
                </c:pt>
                <c:pt idx="22">
                  <c:v>23226</c:v>
                </c:pt>
                <c:pt idx="23">
                  <c:v>14175</c:v>
                </c:pt>
              </c:numCache>
            </c:numRef>
          </c:val>
          <c:smooth val="0"/>
          <c:extLst>
            <c:ext xmlns:c16="http://schemas.microsoft.com/office/drawing/2014/chart" uri="{C3380CC4-5D6E-409C-BE32-E72D297353CC}">
              <c16:uniqueId val="{00000003-2DCC-4EC2-ACDF-9167538EF773}"/>
            </c:ext>
          </c:extLst>
        </c:ser>
        <c:ser>
          <c:idx val="4"/>
          <c:order val="4"/>
          <c:tx>
            <c:strRef>
              <c:f>'7. Recommendations'!$I$18</c:f>
              <c:strCache>
                <c:ptCount val="1"/>
                <c:pt idx="0">
                  <c:v>Wednesday</c:v>
                </c:pt>
              </c:strCache>
            </c:strRef>
          </c:tx>
          <c:spPr>
            <a:ln w="28575" cap="rnd">
              <a:solidFill>
                <a:schemeClr val="accent5"/>
              </a:solidFill>
              <a:round/>
            </a:ln>
            <a:effectLst/>
          </c:spPr>
          <c:marker>
            <c:symbol val="none"/>
          </c:marker>
          <c:cat>
            <c:numRef>
              <c:f>'7. Recommendations'!$D$19:$D$42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Recommendations'!$I$19:$I$42</c:f>
              <c:numCache>
                <c:formatCode>General</c:formatCode>
                <c:ptCount val="24"/>
                <c:pt idx="0">
                  <c:v>6977</c:v>
                </c:pt>
                <c:pt idx="1">
                  <c:v>3874</c:v>
                </c:pt>
                <c:pt idx="2">
                  <c:v>2232</c:v>
                </c:pt>
                <c:pt idx="3">
                  <c:v>1819</c:v>
                </c:pt>
                <c:pt idx="4">
                  <c:v>2009</c:v>
                </c:pt>
                <c:pt idx="5">
                  <c:v>3526</c:v>
                </c:pt>
                <c:pt idx="6">
                  <c:v>11442</c:v>
                </c:pt>
                <c:pt idx="7">
                  <c:v>32771</c:v>
                </c:pt>
                <c:pt idx="8">
                  <c:v>56316</c:v>
                </c:pt>
                <c:pt idx="9">
                  <c:v>77639</c:v>
                </c:pt>
                <c:pt idx="10">
                  <c:v>87983</c:v>
                </c:pt>
                <c:pt idx="11">
                  <c:v>86480</c:v>
                </c:pt>
                <c:pt idx="12">
                  <c:v>82704</c:v>
                </c:pt>
                <c:pt idx="13">
                  <c:v>84390</c:v>
                </c:pt>
                <c:pt idx="14">
                  <c:v>85275</c:v>
                </c:pt>
                <c:pt idx="15">
                  <c:v>85748</c:v>
                </c:pt>
                <c:pt idx="16">
                  <c:v>85152</c:v>
                </c:pt>
                <c:pt idx="17">
                  <c:v>72379</c:v>
                </c:pt>
                <c:pt idx="18">
                  <c:v>58940</c:v>
                </c:pt>
                <c:pt idx="19">
                  <c:v>48486</c:v>
                </c:pt>
                <c:pt idx="20">
                  <c:v>37309</c:v>
                </c:pt>
                <c:pt idx="21">
                  <c:v>31094</c:v>
                </c:pt>
                <c:pt idx="22">
                  <c:v>25770</c:v>
                </c:pt>
                <c:pt idx="23">
                  <c:v>15627</c:v>
                </c:pt>
              </c:numCache>
            </c:numRef>
          </c:val>
          <c:smooth val="0"/>
          <c:extLst>
            <c:ext xmlns:c16="http://schemas.microsoft.com/office/drawing/2014/chart" uri="{C3380CC4-5D6E-409C-BE32-E72D297353CC}">
              <c16:uniqueId val="{00000004-2DCC-4EC2-ACDF-9167538EF773}"/>
            </c:ext>
          </c:extLst>
        </c:ser>
        <c:ser>
          <c:idx val="5"/>
          <c:order val="5"/>
          <c:tx>
            <c:strRef>
              <c:f>'7. Recommendations'!$J$18</c:f>
              <c:strCache>
                <c:ptCount val="1"/>
                <c:pt idx="0">
                  <c:v>Thursday</c:v>
                </c:pt>
              </c:strCache>
            </c:strRef>
          </c:tx>
          <c:spPr>
            <a:ln w="28575" cap="rnd">
              <a:solidFill>
                <a:schemeClr val="accent6"/>
              </a:solidFill>
              <a:round/>
            </a:ln>
            <a:effectLst/>
          </c:spPr>
          <c:marker>
            <c:symbol val="none"/>
          </c:marker>
          <c:cat>
            <c:numRef>
              <c:f>'7. Recommendations'!$D$19:$D$42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Recommendations'!$J$19:$J$42</c:f>
              <c:numCache>
                <c:formatCode>General</c:formatCode>
                <c:ptCount val="24"/>
                <c:pt idx="0">
                  <c:v>8297</c:v>
                </c:pt>
                <c:pt idx="1">
                  <c:v>4280</c:v>
                </c:pt>
                <c:pt idx="2">
                  <c:v>2677</c:v>
                </c:pt>
                <c:pt idx="3">
                  <c:v>2417</c:v>
                </c:pt>
                <c:pt idx="4">
                  <c:v>2460</c:v>
                </c:pt>
                <c:pt idx="5">
                  <c:v>4315</c:v>
                </c:pt>
                <c:pt idx="6">
                  <c:v>13355</c:v>
                </c:pt>
                <c:pt idx="7">
                  <c:v>37550</c:v>
                </c:pt>
                <c:pt idx="8">
                  <c:v>64983</c:v>
                </c:pt>
                <c:pt idx="9">
                  <c:v>90504</c:v>
                </c:pt>
                <c:pt idx="10">
                  <c:v>102769</c:v>
                </c:pt>
                <c:pt idx="11">
                  <c:v>101816</c:v>
                </c:pt>
                <c:pt idx="12">
                  <c:v>95486</c:v>
                </c:pt>
                <c:pt idx="13">
                  <c:v>95945</c:v>
                </c:pt>
                <c:pt idx="14">
                  <c:v>99383</c:v>
                </c:pt>
                <c:pt idx="15">
                  <c:v>98815</c:v>
                </c:pt>
                <c:pt idx="16">
                  <c:v>93989</c:v>
                </c:pt>
                <c:pt idx="17">
                  <c:v>77130</c:v>
                </c:pt>
                <c:pt idx="18">
                  <c:v>62232</c:v>
                </c:pt>
                <c:pt idx="19">
                  <c:v>47622</c:v>
                </c:pt>
                <c:pt idx="20">
                  <c:v>36068</c:v>
                </c:pt>
                <c:pt idx="21">
                  <c:v>28691</c:v>
                </c:pt>
                <c:pt idx="22">
                  <c:v>22723</c:v>
                </c:pt>
                <c:pt idx="23">
                  <c:v>15534</c:v>
                </c:pt>
              </c:numCache>
            </c:numRef>
          </c:val>
          <c:smooth val="0"/>
          <c:extLst>
            <c:ext xmlns:c16="http://schemas.microsoft.com/office/drawing/2014/chart" uri="{C3380CC4-5D6E-409C-BE32-E72D297353CC}">
              <c16:uniqueId val="{00000005-2DCC-4EC2-ACDF-9167538EF773}"/>
            </c:ext>
          </c:extLst>
        </c:ser>
        <c:ser>
          <c:idx val="6"/>
          <c:order val="6"/>
          <c:tx>
            <c:strRef>
              <c:f>'7. Recommendations'!$K$18</c:f>
              <c:strCache>
                <c:ptCount val="1"/>
                <c:pt idx="0">
                  <c:v>Friday</c:v>
                </c:pt>
              </c:strCache>
            </c:strRef>
          </c:tx>
          <c:spPr>
            <a:ln w="28575" cap="rnd">
              <a:solidFill>
                <a:schemeClr val="accent1">
                  <a:lumMod val="60000"/>
                </a:schemeClr>
              </a:solidFill>
              <a:round/>
            </a:ln>
            <a:effectLst/>
          </c:spPr>
          <c:marker>
            <c:symbol val="none"/>
          </c:marker>
          <c:dLbls>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DCC-4EC2-ACDF-9167538EF7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'7. Recommendations'!$D$19:$D$42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Recommendations'!$K$19:$K$42</c:f>
              <c:numCache>
                <c:formatCode>General</c:formatCode>
                <c:ptCount val="24"/>
                <c:pt idx="0">
                  <c:v>8873</c:v>
                </c:pt>
                <c:pt idx="1">
                  <c:v>5105</c:v>
                </c:pt>
                <c:pt idx="2">
                  <c:v>3219</c:v>
                </c:pt>
                <c:pt idx="3">
                  <c:v>2258</c:v>
                </c:pt>
                <c:pt idx="4">
                  <c:v>2315</c:v>
                </c:pt>
                <c:pt idx="5">
                  <c:v>3124</c:v>
                </c:pt>
                <c:pt idx="6">
                  <c:v>9228</c:v>
                </c:pt>
                <c:pt idx="7">
                  <c:v>34101</c:v>
                </c:pt>
                <c:pt idx="8">
                  <c:v>68926</c:v>
                </c:pt>
                <c:pt idx="9">
                  <c:v>91190</c:v>
                </c:pt>
                <c:pt idx="10">
                  <c:v>104077</c:v>
                </c:pt>
                <c:pt idx="11">
                  <c:v>107580</c:v>
                </c:pt>
                <c:pt idx="12">
                  <c:v>106240</c:v>
                </c:pt>
                <c:pt idx="13">
                  <c:v>108871</c:v>
                </c:pt>
                <c:pt idx="14">
                  <c:v>111227</c:v>
                </c:pt>
                <c:pt idx="15">
                  <c:v>107843</c:v>
                </c:pt>
                <c:pt idx="16">
                  <c:v>100776</c:v>
                </c:pt>
                <c:pt idx="17">
                  <c:v>82861</c:v>
                </c:pt>
                <c:pt idx="18">
                  <c:v>65133</c:v>
                </c:pt>
                <c:pt idx="19">
                  <c:v>49286</c:v>
                </c:pt>
                <c:pt idx="20">
                  <c:v>37615</c:v>
                </c:pt>
                <c:pt idx="21">
                  <c:v>32720</c:v>
                </c:pt>
                <c:pt idx="22">
                  <c:v>26438</c:v>
                </c:pt>
                <c:pt idx="23">
                  <c:v>18022</c:v>
                </c:pt>
              </c:numCache>
            </c:numRef>
          </c:val>
          <c:smooth val="0"/>
          <c:extLst>
            <c:ext xmlns:c16="http://schemas.microsoft.com/office/drawing/2014/chart" uri="{C3380CC4-5D6E-409C-BE32-E72D297353CC}">
              <c16:uniqueId val="{00000006-2DCC-4EC2-ACDF-9167538EF773}"/>
            </c:ext>
          </c:extLst>
        </c:ser>
        <c:dLbls>
          <c:showLegendKey val="0"/>
          <c:showVal val="0"/>
          <c:showCatName val="0"/>
          <c:showSerName val="0"/>
          <c:showPercent val="0"/>
          <c:showBubbleSize val="0"/>
        </c:dLbls>
        <c:smooth val="0"/>
        <c:axId val="416417103"/>
        <c:axId val="416418351"/>
      </c:lineChart>
      <c:catAx>
        <c:axId val="41641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16418351"/>
        <c:crosses val="autoZero"/>
        <c:auto val="1"/>
        <c:lblAlgn val="ctr"/>
        <c:lblOffset val="100"/>
        <c:noMultiLvlLbl val="0"/>
      </c:catAx>
      <c:valAx>
        <c:axId val="41641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416417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Range</a:t>
            </a:r>
            <a:r>
              <a:rPr lang="en-IN" baseline="0"/>
              <a:t> of product by Customer's Loyalty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'7. Recommendations'!$D$234</c:f>
              <c:strCache>
                <c:ptCount val="1"/>
                <c:pt idx="0">
                  <c:v>High-range product</c:v>
                </c:pt>
              </c:strCache>
            </c:strRef>
          </c:tx>
          <c:spPr>
            <a:solidFill>
              <a:schemeClr val="accent1"/>
            </a:solidFill>
            <a:ln>
              <a:noFill/>
            </a:ln>
            <a:effectLst/>
          </c:spPr>
          <c:invertIfNegative val="0"/>
          <c:cat>
            <c:strRef>
              <c:f>'7. Recommendations'!$E$233:$G$233</c:f>
              <c:strCache>
                <c:ptCount val="3"/>
                <c:pt idx="0">
                  <c:v>Loyal customer</c:v>
                </c:pt>
                <c:pt idx="1">
                  <c:v>New customer</c:v>
                </c:pt>
                <c:pt idx="2">
                  <c:v>Regular customer</c:v>
                </c:pt>
              </c:strCache>
            </c:strRef>
          </c:cat>
          <c:val>
            <c:numRef>
              <c:f>'7. Recommendations'!$E$234:$G$234</c:f>
              <c:numCache>
                <c:formatCode>General</c:formatCode>
                <c:ptCount val="3"/>
                <c:pt idx="0">
                  <c:v>35262</c:v>
                </c:pt>
                <c:pt idx="1">
                  <c:v>19328</c:v>
                </c:pt>
                <c:pt idx="2">
                  <c:v>62626</c:v>
                </c:pt>
              </c:numCache>
            </c:numRef>
          </c:val>
          <c:extLst>
            <c:ext xmlns:c16="http://schemas.microsoft.com/office/drawing/2014/chart" uri="{C3380CC4-5D6E-409C-BE32-E72D297353CC}">
              <c16:uniqueId val="{00000000-F774-4AE6-826E-8AED98FBE6ED}"/>
            </c:ext>
          </c:extLst>
        </c:ser>
        <c:ser>
          <c:idx val="1"/>
          <c:order val="1"/>
          <c:tx>
            <c:strRef>
              <c:f>'7. Recommendations'!$D$235</c:f>
              <c:strCache>
                <c:ptCount val="1"/>
                <c:pt idx="0">
                  <c:v>Low-range product</c:v>
                </c:pt>
              </c:strCache>
            </c:strRef>
          </c:tx>
          <c:spPr>
            <a:solidFill>
              <a:schemeClr val="accent2"/>
            </a:solidFill>
            <a:ln>
              <a:noFill/>
            </a:ln>
            <a:effectLst/>
          </c:spPr>
          <c:invertIfNegative val="0"/>
          <c:cat>
            <c:strRef>
              <c:f>'7. Recommendations'!$E$233:$G$233</c:f>
              <c:strCache>
                <c:ptCount val="3"/>
                <c:pt idx="0">
                  <c:v>Loyal customer</c:v>
                </c:pt>
                <c:pt idx="1">
                  <c:v>New customer</c:v>
                </c:pt>
                <c:pt idx="2">
                  <c:v>Regular customer</c:v>
                </c:pt>
              </c:strCache>
            </c:strRef>
          </c:cat>
          <c:val>
            <c:numRef>
              <c:f>'7. Recommendations'!$E$235:$G$235</c:f>
              <c:numCache>
                <c:formatCode>General</c:formatCode>
                <c:ptCount val="3"/>
                <c:pt idx="0">
                  <c:v>965912</c:v>
                </c:pt>
                <c:pt idx="1">
                  <c:v>450160</c:v>
                </c:pt>
                <c:pt idx="2">
                  <c:v>1486194</c:v>
                </c:pt>
              </c:numCache>
            </c:numRef>
          </c:val>
          <c:extLst>
            <c:ext xmlns:c16="http://schemas.microsoft.com/office/drawing/2014/chart" uri="{C3380CC4-5D6E-409C-BE32-E72D297353CC}">
              <c16:uniqueId val="{00000001-F774-4AE6-826E-8AED98FBE6ED}"/>
            </c:ext>
          </c:extLst>
        </c:ser>
        <c:ser>
          <c:idx val="2"/>
          <c:order val="2"/>
          <c:tx>
            <c:strRef>
              <c:f>'7. Recommendations'!$D$236</c:f>
              <c:strCache>
                <c:ptCount val="1"/>
                <c:pt idx="0">
                  <c:v>Mid-range product</c:v>
                </c:pt>
              </c:strCache>
            </c:strRef>
          </c:tx>
          <c:spPr>
            <a:solidFill>
              <a:schemeClr val="accent3"/>
            </a:solidFill>
            <a:ln>
              <a:noFill/>
            </a:ln>
            <a:effectLst/>
          </c:spPr>
          <c:invertIfNegative val="0"/>
          <c:cat>
            <c:strRef>
              <c:f>'7. Recommendations'!$E$233:$G$233</c:f>
              <c:strCache>
                <c:ptCount val="3"/>
                <c:pt idx="0">
                  <c:v>Loyal customer</c:v>
                </c:pt>
                <c:pt idx="1">
                  <c:v>New customer</c:v>
                </c:pt>
                <c:pt idx="2">
                  <c:v>Regular customer</c:v>
                </c:pt>
              </c:strCache>
            </c:strRef>
          </c:cat>
          <c:val>
            <c:numRef>
              <c:f>'7. Recommendations'!$E$236:$G$236</c:f>
              <c:numCache>
                <c:formatCode>General</c:formatCode>
                <c:ptCount val="3"/>
                <c:pt idx="0">
                  <c:v>2084390</c:v>
                </c:pt>
                <c:pt idx="1">
                  <c:v>972457</c:v>
                </c:pt>
                <c:pt idx="2">
                  <c:v>3212106</c:v>
                </c:pt>
              </c:numCache>
            </c:numRef>
          </c:val>
          <c:extLst>
            <c:ext xmlns:c16="http://schemas.microsoft.com/office/drawing/2014/chart" uri="{C3380CC4-5D6E-409C-BE32-E72D297353CC}">
              <c16:uniqueId val="{00000002-F774-4AE6-826E-8AED98FBE6ED}"/>
            </c:ext>
          </c:extLst>
        </c:ser>
        <c:dLbls>
          <c:showLegendKey val="0"/>
          <c:showVal val="0"/>
          <c:showCatName val="0"/>
          <c:showSerName val="0"/>
          <c:showPercent val="0"/>
          <c:showBubbleSize val="0"/>
        </c:dLbls>
        <c:gapWidth val="150"/>
        <c:overlap val="100"/>
        <c:axId val="742297583"/>
        <c:axId val="742307151"/>
      </c:barChart>
      <c:catAx>
        <c:axId val="742297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307151"/>
        <c:crosses val="autoZero"/>
        <c:auto val="1"/>
        <c:lblAlgn val="ctr"/>
        <c:lblOffset val="100"/>
        <c:noMultiLvlLbl val="0"/>
      </c:catAx>
      <c:valAx>
        <c:axId val="742307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297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 Frequency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'7. Recommendations'!$E$246</c:f>
              <c:strCache>
                <c:ptCount val="1"/>
                <c:pt idx="0">
                  <c:v>Midwest</c:v>
                </c:pt>
              </c:strCache>
            </c:strRef>
          </c:tx>
          <c:spPr>
            <a:ln w="28575" cap="rnd">
              <a:solidFill>
                <a:schemeClr val="accent1"/>
              </a:solidFill>
              <a:round/>
            </a:ln>
            <a:effectLst/>
          </c:spPr>
          <c:marker>
            <c:symbol val="none"/>
          </c:marker>
          <c:cat>
            <c:strRef>
              <c:f>'7. Recommendations'!$D$247:$D$267</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'7. Recommendations'!$E$247:$E$267</c:f>
              <c:numCache>
                <c:formatCode>General</c:formatCode>
                <c:ptCount val="21"/>
                <c:pt idx="0">
                  <c:v>10140</c:v>
                </c:pt>
                <c:pt idx="1">
                  <c:v>28458</c:v>
                </c:pt>
                <c:pt idx="2">
                  <c:v>78347</c:v>
                </c:pt>
                <c:pt idx="3">
                  <c:v>179887</c:v>
                </c:pt>
                <c:pt idx="4">
                  <c:v>46654</c:v>
                </c:pt>
                <c:pt idx="5">
                  <c:v>2411</c:v>
                </c:pt>
                <c:pt idx="6">
                  <c:v>71313</c:v>
                </c:pt>
                <c:pt idx="7">
                  <c:v>362812</c:v>
                </c:pt>
                <c:pt idx="8">
                  <c:v>70193</c:v>
                </c:pt>
                <c:pt idx="9">
                  <c:v>58156</c:v>
                </c:pt>
                <c:pt idx="10">
                  <c:v>149662</c:v>
                </c:pt>
                <c:pt idx="11">
                  <c:v>50122</c:v>
                </c:pt>
                <c:pt idx="12">
                  <c:v>18216</c:v>
                </c:pt>
                <c:pt idx="13">
                  <c:v>46962</c:v>
                </c:pt>
                <c:pt idx="14">
                  <c:v>4628</c:v>
                </c:pt>
                <c:pt idx="15">
                  <c:v>2411</c:v>
                </c:pt>
                <c:pt idx="16">
                  <c:v>126051</c:v>
                </c:pt>
                <c:pt idx="17">
                  <c:v>30183</c:v>
                </c:pt>
                <c:pt idx="18">
                  <c:v>6355</c:v>
                </c:pt>
                <c:pt idx="19">
                  <c:v>641759</c:v>
                </c:pt>
                <c:pt idx="20">
                  <c:v>193827</c:v>
                </c:pt>
              </c:numCache>
            </c:numRef>
          </c:val>
          <c:smooth val="0"/>
          <c:extLst>
            <c:ext xmlns:c16="http://schemas.microsoft.com/office/drawing/2014/chart" uri="{C3380CC4-5D6E-409C-BE32-E72D297353CC}">
              <c16:uniqueId val="{00000000-E368-4248-9467-A9663C3B6F89}"/>
            </c:ext>
          </c:extLst>
        </c:ser>
        <c:ser>
          <c:idx val="1"/>
          <c:order val="1"/>
          <c:tx>
            <c:strRef>
              <c:f>'7. Recommendations'!$F$246</c:f>
              <c:strCache>
                <c:ptCount val="1"/>
                <c:pt idx="0">
                  <c:v>Northeast</c:v>
                </c:pt>
              </c:strCache>
            </c:strRef>
          </c:tx>
          <c:spPr>
            <a:ln w="28575" cap="rnd">
              <a:solidFill>
                <a:schemeClr val="accent2"/>
              </a:solidFill>
              <a:round/>
            </a:ln>
            <a:effectLst/>
          </c:spPr>
          <c:marker>
            <c:symbol val="none"/>
          </c:marker>
          <c:cat>
            <c:strRef>
              <c:f>'7. Recommendations'!$D$247:$D$267</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'7. Recommendations'!$F$247:$F$267</c:f>
              <c:numCache>
                <c:formatCode>General</c:formatCode>
                <c:ptCount val="21"/>
                <c:pt idx="0">
                  <c:v>7494</c:v>
                </c:pt>
                <c:pt idx="1">
                  <c:v>21874</c:v>
                </c:pt>
                <c:pt idx="2">
                  <c:v>59809</c:v>
                </c:pt>
                <c:pt idx="3">
                  <c:v>139181</c:v>
                </c:pt>
                <c:pt idx="4">
                  <c:v>35428</c:v>
                </c:pt>
                <c:pt idx="5">
                  <c:v>1677</c:v>
                </c:pt>
                <c:pt idx="6">
                  <c:v>53134</c:v>
                </c:pt>
                <c:pt idx="7">
                  <c:v>274450</c:v>
                </c:pt>
                <c:pt idx="8">
                  <c:v>53529</c:v>
                </c:pt>
                <c:pt idx="9">
                  <c:v>43007</c:v>
                </c:pt>
                <c:pt idx="10">
                  <c:v>111336</c:v>
                </c:pt>
                <c:pt idx="11">
                  <c:v>37407</c:v>
                </c:pt>
                <c:pt idx="12">
                  <c:v>13394</c:v>
                </c:pt>
                <c:pt idx="13">
                  <c:v>35478</c:v>
                </c:pt>
                <c:pt idx="14">
                  <c:v>3474</c:v>
                </c:pt>
                <c:pt idx="15">
                  <c:v>1829</c:v>
                </c:pt>
                <c:pt idx="16">
                  <c:v>93782</c:v>
                </c:pt>
                <c:pt idx="17">
                  <c:v>22303</c:v>
                </c:pt>
                <c:pt idx="18">
                  <c:v>5309</c:v>
                </c:pt>
                <c:pt idx="19">
                  <c:v>476850</c:v>
                </c:pt>
                <c:pt idx="20">
                  <c:v>147746</c:v>
                </c:pt>
              </c:numCache>
            </c:numRef>
          </c:val>
          <c:smooth val="0"/>
          <c:extLst>
            <c:ext xmlns:c16="http://schemas.microsoft.com/office/drawing/2014/chart" uri="{C3380CC4-5D6E-409C-BE32-E72D297353CC}">
              <c16:uniqueId val="{00000001-E368-4248-9467-A9663C3B6F89}"/>
            </c:ext>
          </c:extLst>
        </c:ser>
        <c:ser>
          <c:idx val="2"/>
          <c:order val="2"/>
          <c:tx>
            <c:strRef>
              <c:f>'7. Recommendations'!$G$246</c:f>
              <c:strCache>
                <c:ptCount val="1"/>
                <c:pt idx="0">
                  <c:v>South</c:v>
                </c:pt>
              </c:strCache>
            </c:strRef>
          </c:tx>
          <c:spPr>
            <a:ln w="28575" cap="rnd">
              <a:solidFill>
                <a:schemeClr val="accent3"/>
              </a:solidFill>
              <a:round/>
            </a:ln>
            <a:effectLst/>
          </c:spPr>
          <c:marker>
            <c:symbol val="none"/>
          </c:marker>
          <c:cat>
            <c:strRef>
              <c:f>'7. Recommendations'!$D$247:$D$267</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'7. Recommendations'!$G$247:$G$267</c:f>
              <c:numCache>
                <c:formatCode>General</c:formatCode>
                <c:ptCount val="21"/>
                <c:pt idx="0">
                  <c:v>14523</c:v>
                </c:pt>
                <c:pt idx="1">
                  <c:v>41602</c:v>
                </c:pt>
                <c:pt idx="2">
                  <c:v>111578</c:v>
                </c:pt>
                <c:pt idx="3">
                  <c:v>257999</c:v>
                </c:pt>
                <c:pt idx="4">
                  <c:v>66963</c:v>
                </c:pt>
                <c:pt idx="5">
                  <c:v>3310</c:v>
                </c:pt>
                <c:pt idx="6">
                  <c:v>101120</c:v>
                </c:pt>
                <c:pt idx="7">
                  <c:v>516855</c:v>
                </c:pt>
                <c:pt idx="8">
                  <c:v>100188</c:v>
                </c:pt>
                <c:pt idx="9">
                  <c:v>81890</c:v>
                </c:pt>
                <c:pt idx="10">
                  <c:v>213350</c:v>
                </c:pt>
                <c:pt idx="11">
                  <c:v>69162</c:v>
                </c:pt>
                <c:pt idx="12">
                  <c:v>25333</c:v>
                </c:pt>
                <c:pt idx="13">
                  <c:v>67563</c:v>
                </c:pt>
                <c:pt idx="14">
                  <c:v>6479</c:v>
                </c:pt>
                <c:pt idx="15">
                  <c:v>3493</c:v>
                </c:pt>
                <c:pt idx="16">
                  <c:v>176932</c:v>
                </c:pt>
                <c:pt idx="17">
                  <c:v>42795</c:v>
                </c:pt>
                <c:pt idx="18">
                  <c:v>8989</c:v>
                </c:pt>
                <c:pt idx="19">
                  <c:v>907277</c:v>
                </c:pt>
                <c:pt idx="20">
                  <c:v>276054</c:v>
                </c:pt>
              </c:numCache>
            </c:numRef>
          </c:val>
          <c:smooth val="0"/>
          <c:extLst>
            <c:ext xmlns:c16="http://schemas.microsoft.com/office/drawing/2014/chart" uri="{C3380CC4-5D6E-409C-BE32-E72D297353CC}">
              <c16:uniqueId val="{00000002-E368-4248-9467-A9663C3B6F89}"/>
            </c:ext>
          </c:extLst>
        </c:ser>
        <c:ser>
          <c:idx val="3"/>
          <c:order val="3"/>
          <c:tx>
            <c:strRef>
              <c:f>'7. Recommendations'!$H$246</c:f>
              <c:strCache>
                <c:ptCount val="1"/>
                <c:pt idx="0">
                  <c:v>West</c:v>
                </c:pt>
              </c:strCache>
            </c:strRef>
          </c:tx>
          <c:spPr>
            <a:ln w="28575" cap="rnd">
              <a:solidFill>
                <a:schemeClr val="accent4"/>
              </a:solidFill>
              <a:round/>
            </a:ln>
            <a:effectLst/>
          </c:spPr>
          <c:marker>
            <c:symbol val="none"/>
          </c:marker>
          <c:cat>
            <c:strRef>
              <c:f>'7. Recommendations'!$D$247:$D$267</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'7. Recommendations'!$H$247:$H$267</c:f>
              <c:numCache>
                <c:formatCode>General</c:formatCode>
                <c:ptCount val="21"/>
                <c:pt idx="0">
                  <c:v>11132</c:v>
                </c:pt>
                <c:pt idx="1">
                  <c:v>30786</c:v>
                </c:pt>
                <c:pt idx="2">
                  <c:v>86768</c:v>
                </c:pt>
                <c:pt idx="3">
                  <c:v>195464</c:v>
                </c:pt>
                <c:pt idx="4">
                  <c:v>52177</c:v>
                </c:pt>
                <c:pt idx="5">
                  <c:v>2657</c:v>
                </c:pt>
                <c:pt idx="6">
                  <c:v>78274</c:v>
                </c:pt>
                <c:pt idx="7">
                  <c:v>398046</c:v>
                </c:pt>
                <c:pt idx="8">
                  <c:v>77117</c:v>
                </c:pt>
                <c:pt idx="9">
                  <c:v>63754</c:v>
                </c:pt>
                <c:pt idx="10">
                  <c:v>163065</c:v>
                </c:pt>
                <c:pt idx="11">
                  <c:v>53548</c:v>
                </c:pt>
                <c:pt idx="12">
                  <c:v>19582</c:v>
                </c:pt>
                <c:pt idx="13">
                  <c:v>51944</c:v>
                </c:pt>
                <c:pt idx="14">
                  <c:v>4692</c:v>
                </c:pt>
                <c:pt idx="15">
                  <c:v>2558</c:v>
                </c:pt>
                <c:pt idx="16">
                  <c:v>136841</c:v>
                </c:pt>
                <c:pt idx="17">
                  <c:v>31925</c:v>
                </c:pt>
                <c:pt idx="18">
                  <c:v>7226</c:v>
                </c:pt>
                <c:pt idx="19">
                  <c:v>696853</c:v>
                </c:pt>
                <c:pt idx="20">
                  <c:v>213533</c:v>
                </c:pt>
              </c:numCache>
            </c:numRef>
          </c:val>
          <c:smooth val="0"/>
          <c:extLst>
            <c:ext xmlns:c16="http://schemas.microsoft.com/office/drawing/2014/chart" uri="{C3380CC4-5D6E-409C-BE32-E72D297353CC}">
              <c16:uniqueId val="{00000003-E368-4248-9467-A9663C3B6F89}"/>
            </c:ext>
          </c:extLst>
        </c:ser>
        <c:dLbls>
          <c:showLegendKey val="0"/>
          <c:showVal val="0"/>
          <c:showCatName val="0"/>
          <c:showSerName val="0"/>
          <c:showPercent val="0"/>
          <c:showBubbleSize val="0"/>
        </c:dLbls>
        <c:smooth val="0"/>
        <c:axId val="1342393327"/>
        <c:axId val="1342397071"/>
      </c:lineChart>
      <c:catAx>
        <c:axId val="134239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397071"/>
        <c:crosses val="autoZero"/>
        <c:auto val="1"/>
        <c:lblAlgn val="ctr"/>
        <c:lblOffset val="100"/>
        <c:noMultiLvlLbl val="0"/>
      </c:catAx>
      <c:valAx>
        <c:axId val="134239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393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'7. Recommendations'!$D$283</c:f>
              <c:strCache>
                <c:ptCount val="1"/>
                <c:pt idx="0">
                  <c:v>High Income</c:v>
                </c:pt>
              </c:strCache>
            </c:strRef>
          </c:tx>
          <c:spPr>
            <a:solidFill>
              <a:schemeClr val="accent1"/>
            </a:solidFill>
            <a:ln>
              <a:noFill/>
            </a:ln>
            <a:effectLst/>
          </c:spPr>
          <c:invertIfNegative val="0"/>
          <c:cat>
            <c:strRef>
              <c:f>'7. Recommendations'!$E$282:$I$282</c:f>
              <c:strCache>
                <c:ptCount val="5"/>
                <c:pt idx="0">
                  <c:v>Middle Age</c:v>
                </c:pt>
                <c:pt idx="1">
                  <c:v>School Age Adult</c:v>
                </c:pt>
                <c:pt idx="2">
                  <c:v>Senior</c:v>
                </c:pt>
                <c:pt idx="3">
                  <c:v>Senior Middle Age</c:v>
                </c:pt>
                <c:pt idx="4">
                  <c:v>Young Adult</c:v>
                </c:pt>
              </c:strCache>
            </c:strRef>
          </c:cat>
          <c:val>
            <c:numRef>
              <c:f>'7. Recommendations'!$E$283:$I$283</c:f>
              <c:numCache>
                <c:formatCode>General</c:formatCode>
                <c:ptCount val="5"/>
                <c:pt idx="0">
                  <c:v>3712</c:v>
                </c:pt>
                <c:pt idx="1">
                  <c:v>0</c:v>
                </c:pt>
                <c:pt idx="2">
                  <c:v>7271</c:v>
                </c:pt>
                <c:pt idx="3">
                  <c:v>1799</c:v>
                </c:pt>
                <c:pt idx="4">
                  <c:v>0</c:v>
                </c:pt>
              </c:numCache>
            </c:numRef>
          </c:val>
          <c:extLst>
            <c:ext xmlns:c16="http://schemas.microsoft.com/office/drawing/2014/chart" uri="{C3380CC4-5D6E-409C-BE32-E72D297353CC}">
              <c16:uniqueId val="{00000000-7093-448F-B6D4-BD8FEBBA9560}"/>
            </c:ext>
          </c:extLst>
        </c:ser>
        <c:ser>
          <c:idx val="1"/>
          <c:order val="1"/>
          <c:tx>
            <c:strRef>
              <c:f>'7. Recommendations'!$D$284</c:f>
              <c:strCache>
                <c:ptCount val="1"/>
                <c:pt idx="0">
                  <c:v>Low Income</c:v>
                </c:pt>
              </c:strCache>
            </c:strRef>
          </c:tx>
          <c:spPr>
            <a:solidFill>
              <a:schemeClr val="accent2"/>
            </a:solidFill>
            <a:ln>
              <a:noFill/>
            </a:ln>
            <a:effectLst/>
          </c:spPr>
          <c:invertIfNegative val="0"/>
          <c:cat>
            <c:strRef>
              <c:f>'7. Recommendations'!$E$282:$I$282</c:f>
              <c:strCache>
                <c:ptCount val="5"/>
                <c:pt idx="0">
                  <c:v>Middle Age</c:v>
                </c:pt>
                <c:pt idx="1">
                  <c:v>School Age Adult</c:v>
                </c:pt>
                <c:pt idx="2">
                  <c:v>Senior</c:v>
                </c:pt>
                <c:pt idx="3">
                  <c:v>Senior Middle Age</c:v>
                </c:pt>
                <c:pt idx="4">
                  <c:v>Young Adult</c:v>
                </c:pt>
              </c:strCache>
            </c:strRef>
          </c:cat>
          <c:val>
            <c:numRef>
              <c:f>'7. Recommendations'!$E$284:$I$284</c:f>
              <c:numCache>
                <c:formatCode>General</c:formatCode>
                <c:ptCount val="5"/>
                <c:pt idx="0">
                  <c:v>488866</c:v>
                </c:pt>
                <c:pt idx="1">
                  <c:v>1546569</c:v>
                </c:pt>
                <c:pt idx="2">
                  <c:v>953021</c:v>
                </c:pt>
                <c:pt idx="3">
                  <c:v>396639</c:v>
                </c:pt>
                <c:pt idx="4">
                  <c:v>1265626</c:v>
                </c:pt>
              </c:numCache>
            </c:numRef>
          </c:val>
          <c:extLst>
            <c:ext xmlns:c16="http://schemas.microsoft.com/office/drawing/2014/chart" uri="{C3380CC4-5D6E-409C-BE32-E72D297353CC}">
              <c16:uniqueId val="{00000001-7093-448F-B6D4-BD8FEBBA9560}"/>
            </c:ext>
          </c:extLst>
        </c:ser>
        <c:ser>
          <c:idx val="2"/>
          <c:order val="2"/>
          <c:tx>
            <c:strRef>
              <c:f>'7. Recommendations'!$D$285</c:f>
              <c:strCache>
                <c:ptCount val="1"/>
                <c:pt idx="0">
                  <c:v>Middle Income</c:v>
                </c:pt>
              </c:strCache>
            </c:strRef>
          </c:tx>
          <c:spPr>
            <a:solidFill>
              <a:schemeClr val="accent3"/>
            </a:solidFill>
            <a:ln>
              <a:noFill/>
            </a:ln>
            <a:effectLst/>
          </c:spPr>
          <c:invertIfNegative val="0"/>
          <c:cat>
            <c:strRef>
              <c:f>'7. Recommendations'!$E$282:$I$282</c:f>
              <c:strCache>
                <c:ptCount val="5"/>
                <c:pt idx="0">
                  <c:v>Middle Age</c:v>
                </c:pt>
                <c:pt idx="1">
                  <c:v>School Age Adult</c:v>
                </c:pt>
                <c:pt idx="2">
                  <c:v>Senior</c:v>
                </c:pt>
                <c:pt idx="3">
                  <c:v>Senior Middle Age</c:v>
                </c:pt>
                <c:pt idx="4">
                  <c:v>Young Adult</c:v>
                </c:pt>
              </c:strCache>
            </c:strRef>
          </c:cat>
          <c:val>
            <c:numRef>
              <c:f>'7. Recommendations'!$E$285:$I$285</c:f>
              <c:numCache>
                <c:formatCode>General</c:formatCode>
                <c:ptCount val="5"/>
                <c:pt idx="0">
                  <c:v>807159</c:v>
                </c:pt>
                <c:pt idx="1">
                  <c:v>44985</c:v>
                </c:pt>
                <c:pt idx="2">
                  <c:v>2185983</c:v>
                </c:pt>
                <c:pt idx="3">
                  <c:v>901497</c:v>
                </c:pt>
                <c:pt idx="4">
                  <c:v>37437</c:v>
                </c:pt>
              </c:numCache>
            </c:numRef>
          </c:val>
          <c:extLst>
            <c:ext xmlns:c16="http://schemas.microsoft.com/office/drawing/2014/chart" uri="{C3380CC4-5D6E-409C-BE32-E72D297353CC}">
              <c16:uniqueId val="{00000002-7093-448F-B6D4-BD8FEBBA9560}"/>
            </c:ext>
          </c:extLst>
        </c:ser>
        <c:ser>
          <c:idx val="3"/>
          <c:order val="3"/>
          <c:tx>
            <c:strRef>
              <c:f>'7. Recommendations'!$D$286</c:f>
              <c:strCache>
                <c:ptCount val="1"/>
                <c:pt idx="0">
                  <c:v>Upper Middle Income</c:v>
                </c:pt>
              </c:strCache>
            </c:strRef>
          </c:tx>
          <c:spPr>
            <a:solidFill>
              <a:schemeClr val="accent4"/>
            </a:solidFill>
            <a:ln>
              <a:noFill/>
            </a:ln>
            <a:effectLst/>
          </c:spPr>
          <c:invertIfNegative val="0"/>
          <c:cat>
            <c:strRef>
              <c:f>'7. Recommendations'!$E$282:$I$282</c:f>
              <c:strCache>
                <c:ptCount val="5"/>
                <c:pt idx="0">
                  <c:v>Middle Age</c:v>
                </c:pt>
                <c:pt idx="1">
                  <c:v>School Age Adult</c:v>
                </c:pt>
                <c:pt idx="2">
                  <c:v>Senior</c:v>
                </c:pt>
                <c:pt idx="3">
                  <c:v>Senior Middle Age</c:v>
                </c:pt>
                <c:pt idx="4">
                  <c:v>Young Adult</c:v>
                </c:pt>
              </c:strCache>
            </c:strRef>
          </c:cat>
          <c:val>
            <c:numRef>
              <c:f>'7. Recommendations'!$E$286:$I$286</c:f>
              <c:numCache>
                <c:formatCode>General</c:formatCode>
                <c:ptCount val="5"/>
                <c:pt idx="0">
                  <c:v>11355</c:v>
                </c:pt>
                <c:pt idx="1">
                  <c:v>5539</c:v>
                </c:pt>
                <c:pt idx="2">
                  <c:v>25468</c:v>
                </c:pt>
                <c:pt idx="3">
                  <c:v>9104</c:v>
                </c:pt>
                <c:pt idx="4">
                  <c:v>5008</c:v>
                </c:pt>
              </c:numCache>
            </c:numRef>
          </c:val>
          <c:extLst>
            <c:ext xmlns:c16="http://schemas.microsoft.com/office/drawing/2014/chart" uri="{C3380CC4-5D6E-409C-BE32-E72D297353CC}">
              <c16:uniqueId val="{00000003-7093-448F-B6D4-BD8FEBBA9560}"/>
            </c:ext>
          </c:extLst>
        </c:ser>
        <c:dLbls>
          <c:showLegendKey val="0"/>
          <c:showVal val="0"/>
          <c:showCatName val="0"/>
          <c:showSerName val="0"/>
          <c:showPercent val="0"/>
          <c:showBubbleSize val="0"/>
        </c:dLbls>
        <c:gapWidth val="219"/>
        <c:overlap val="-27"/>
        <c:axId val="1506280735"/>
        <c:axId val="1506265343"/>
      </c:barChart>
      <c:catAx>
        <c:axId val="150628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265343"/>
        <c:crosses val="autoZero"/>
        <c:auto val="1"/>
        <c:lblAlgn val="ctr"/>
        <c:lblOffset val="100"/>
        <c:noMultiLvlLbl val="0"/>
      </c:catAx>
      <c:valAx>
        <c:axId val="150626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280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Order Hour Chart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'7. Recommendations'!$E$49</c:f>
              <c:strCache>
                <c:ptCount val="1"/>
                <c:pt idx="0">
                  <c:v>Orders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'7. Recommendations'!$D$50:$D$73</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'7. Recommendations'!$E$50:$E$73</c:f>
              <c:numCache>
                <c:formatCode>General</c:formatCode>
                <c:ptCount val="24"/>
                <c:pt idx="0">
                  <c:v>62179</c:v>
                </c:pt>
                <c:pt idx="1">
                  <c:v>32784</c:v>
                </c:pt>
                <c:pt idx="2">
                  <c:v>19653</c:v>
                </c:pt>
                <c:pt idx="3">
                  <c:v>14674</c:v>
                </c:pt>
                <c:pt idx="4">
                  <c:v>15219</c:v>
                </c:pt>
                <c:pt idx="5">
                  <c:v>25525</c:v>
                </c:pt>
                <c:pt idx="6">
                  <c:v>84066</c:v>
                </c:pt>
                <c:pt idx="7">
                  <c:v>258873</c:v>
                </c:pt>
                <c:pt idx="8">
                  <c:v>496475</c:v>
                </c:pt>
                <c:pt idx="9">
                  <c:v>709313</c:v>
                </c:pt>
                <c:pt idx="10">
                  <c:v>795122</c:v>
                </c:pt>
                <c:pt idx="11">
                  <c:v>785868</c:v>
                </c:pt>
                <c:pt idx="12">
                  <c:v>748498</c:v>
                </c:pt>
                <c:pt idx="13">
                  <c:v>761118</c:v>
                </c:pt>
                <c:pt idx="14">
                  <c:v>770290</c:v>
                </c:pt>
                <c:pt idx="15">
                  <c:v>761381</c:v>
                </c:pt>
                <c:pt idx="16">
                  <c:v>724191</c:v>
                </c:pt>
                <c:pt idx="17">
                  <c:v>593794</c:v>
                </c:pt>
                <c:pt idx="18">
                  <c:v>465443</c:v>
                </c:pt>
                <c:pt idx="19">
                  <c:v>358436</c:v>
                </c:pt>
                <c:pt idx="20">
                  <c:v>278989</c:v>
                </c:pt>
                <c:pt idx="21">
                  <c:v>229339</c:v>
                </c:pt>
                <c:pt idx="22">
                  <c:v>182321</c:v>
                </c:pt>
                <c:pt idx="23">
                  <c:v>114884</c:v>
                </c:pt>
              </c:numCache>
            </c:numRef>
          </c:val>
          <c:smooth val="0"/>
          <c:extLst>
            <c:ext xmlns:c16="http://schemas.microsoft.com/office/drawing/2014/chart" uri="{C3380CC4-5D6E-409C-BE32-E72D297353CC}">
              <c16:uniqueId val="{00000000-31A0-49E6-B98C-C16CBE99E6C3}"/>
            </c:ext>
          </c:extLst>
        </c:ser>
        <c:dLbls>
          <c:showLegendKey val="0"/>
          <c:showVal val="0"/>
          <c:showCatName val="0"/>
          <c:showSerName val="0"/>
          <c:showPercent val="0"/>
          <c:showBubbleSize val="0"/>
        </c:dLbls>
        <c:smooth val="0"/>
        <c:axId val="1181824608"/>
        <c:axId val="1181823776"/>
      </c:lineChart>
      <c:catAx>
        <c:axId val="11818246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823776"/>
        <c:crosses val="autoZero"/>
        <c:auto val="1"/>
        <c:lblAlgn val="ctr"/>
        <c:lblOffset val="100"/>
        <c:noMultiLvlLbl val="0"/>
      </c:catAx>
      <c:valAx>
        <c:axId val="118182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824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'7. Recommendations'!$E$81</c:f>
              <c:strCache>
                <c:ptCount val="1"/>
                <c:pt idx="0">
                  <c:v>High-range product</c:v>
                </c:pt>
              </c:strCache>
            </c:strRef>
          </c:tx>
          <c:spPr>
            <a:solidFill>
              <a:schemeClr val="accent1"/>
            </a:solidFill>
            <a:ln>
              <a:noFill/>
            </a:ln>
            <a:effectLst/>
          </c:spPr>
          <c:invertIfNegative val="0"/>
          <c:cat>
            <c:strRef>
              <c:f>'7. Recommendations'!$D$82:$D$102</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'7. Recommendations'!$E$82:$E$102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117133</c:v>
                </c:pt>
                <c:pt idx="14">
                  <c:v>0</c:v>
                </c:pt>
                <c:pt idx="15">
                  <c:v>0</c:v>
                </c:pt>
                <c:pt idx="16">
                  <c:v>83</c:v>
                </c:pt>
                <c:pt idx="17">
                  <c:v>0</c:v>
                </c:pt>
                <c:pt idx="18">
                  <c:v>0</c:v>
                </c:pt>
                <c:pt idx="19">
                  <c:v>0</c:v>
                </c:pt>
                <c:pt idx="20">
                  <c:v>0</c:v>
                </c:pt>
              </c:numCache>
            </c:numRef>
          </c:val>
          <c:extLst>
            <c:ext xmlns:c16="http://schemas.microsoft.com/office/drawing/2014/chart" uri="{C3380CC4-5D6E-409C-BE32-E72D297353CC}">
              <c16:uniqueId val="{00000000-A82B-4FA0-B7EC-1CEA6B6BA456}"/>
            </c:ext>
          </c:extLst>
        </c:ser>
        <c:ser>
          <c:idx val="1"/>
          <c:order val="1"/>
          <c:tx>
            <c:strRef>
              <c:f>'7. Recommendations'!$F$81</c:f>
              <c:strCache>
                <c:ptCount val="1"/>
                <c:pt idx="0">
                  <c:v>Low-range product</c:v>
                </c:pt>
              </c:strCache>
            </c:strRef>
          </c:tx>
          <c:spPr>
            <a:solidFill>
              <a:schemeClr val="accent2"/>
            </a:solidFill>
            <a:ln>
              <a:noFill/>
            </a:ln>
            <a:effectLst/>
          </c:spPr>
          <c:invertIfNegative val="0"/>
          <c:cat>
            <c:strRef>
              <c:f>'7. Recommendations'!$D$82:$D$102</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'7. Recommendations'!$F$82:$F$102</c:f>
              <c:numCache>
                <c:formatCode>General</c:formatCode>
                <c:ptCount val="21"/>
                <c:pt idx="0">
                  <c:v>9957</c:v>
                </c:pt>
                <c:pt idx="1">
                  <c:v>36274</c:v>
                </c:pt>
                <c:pt idx="2">
                  <c:v>82536</c:v>
                </c:pt>
                <c:pt idx="3">
                  <c:v>244625</c:v>
                </c:pt>
                <c:pt idx="4">
                  <c:v>62590</c:v>
                </c:pt>
                <c:pt idx="5">
                  <c:v>353</c:v>
                </c:pt>
                <c:pt idx="6">
                  <c:v>84331</c:v>
                </c:pt>
                <c:pt idx="7">
                  <c:v>410605</c:v>
                </c:pt>
                <c:pt idx="8">
                  <c:v>89841</c:v>
                </c:pt>
                <c:pt idx="9">
                  <c:v>85081</c:v>
                </c:pt>
                <c:pt idx="10">
                  <c:v>194839</c:v>
                </c:pt>
                <c:pt idx="11">
                  <c:v>73546</c:v>
                </c:pt>
                <c:pt idx="12">
                  <c:v>21902</c:v>
                </c:pt>
                <c:pt idx="13">
                  <c:v>0</c:v>
                </c:pt>
                <c:pt idx="14">
                  <c:v>5442</c:v>
                </c:pt>
                <c:pt idx="15">
                  <c:v>4555</c:v>
                </c:pt>
                <c:pt idx="16">
                  <c:v>150726</c:v>
                </c:pt>
                <c:pt idx="17">
                  <c:v>37260</c:v>
                </c:pt>
                <c:pt idx="18">
                  <c:v>8536</c:v>
                </c:pt>
                <c:pt idx="19">
                  <c:v>775295</c:v>
                </c:pt>
                <c:pt idx="20">
                  <c:v>523972</c:v>
                </c:pt>
              </c:numCache>
            </c:numRef>
          </c:val>
          <c:extLst>
            <c:ext xmlns:c16="http://schemas.microsoft.com/office/drawing/2014/chart" uri="{C3380CC4-5D6E-409C-BE32-E72D297353CC}">
              <c16:uniqueId val="{00000001-A82B-4FA0-B7EC-1CEA6B6BA456}"/>
            </c:ext>
          </c:extLst>
        </c:ser>
        <c:ser>
          <c:idx val="2"/>
          <c:order val="2"/>
          <c:tx>
            <c:strRef>
              <c:f>'7. Recommendations'!$G$81</c:f>
              <c:strCache>
                <c:ptCount val="1"/>
                <c:pt idx="0">
                  <c:v>Mid-range product</c:v>
                </c:pt>
              </c:strCache>
            </c:strRef>
          </c:tx>
          <c:spPr>
            <a:solidFill>
              <a:schemeClr val="accent3"/>
            </a:solidFill>
            <a:ln>
              <a:noFill/>
            </a:ln>
            <a:effectLst/>
          </c:spPr>
          <c:invertIfNegative val="0"/>
          <c:cat>
            <c:strRef>
              <c:f>'7. Recommendations'!$D$82:$D$102</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'7. Recommendations'!$G$82:$G$102</c:f>
              <c:numCache>
                <c:formatCode>General</c:formatCode>
                <c:ptCount val="21"/>
                <c:pt idx="0">
                  <c:v>33332</c:v>
                </c:pt>
                <c:pt idx="1">
                  <c:v>86446</c:v>
                </c:pt>
                <c:pt idx="2">
                  <c:v>253966</c:v>
                </c:pt>
                <c:pt idx="3">
                  <c:v>527906</c:v>
                </c:pt>
                <c:pt idx="4">
                  <c:v>138632</c:v>
                </c:pt>
                <c:pt idx="5">
                  <c:v>9702</c:v>
                </c:pt>
                <c:pt idx="6">
                  <c:v>219510</c:v>
                </c:pt>
                <c:pt idx="7">
                  <c:v>1141558</c:v>
                </c:pt>
                <c:pt idx="8">
                  <c:v>211186</c:v>
                </c:pt>
                <c:pt idx="9">
                  <c:v>161726</c:v>
                </c:pt>
                <c:pt idx="10">
                  <c:v>442574</c:v>
                </c:pt>
                <c:pt idx="11">
                  <c:v>136693</c:v>
                </c:pt>
                <c:pt idx="12">
                  <c:v>54623</c:v>
                </c:pt>
                <c:pt idx="13">
                  <c:v>84814</c:v>
                </c:pt>
                <c:pt idx="14">
                  <c:v>13831</c:v>
                </c:pt>
                <c:pt idx="15">
                  <c:v>5736</c:v>
                </c:pt>
                <c:pt idx="16">
                  <c:v>382797</c:v>
                </c:pt>
                <c:pt idx="17">
                  <c:v>89946</c:v>
                </c:pt>
                <c:pt idx="18">
                  <c:v>19343</c:v>
                </c:pt>
                <c:pt idx="19">
                  <c:v>1947444</c:v>
                </c:pt>
                <c:pt idx="20">
                  <c:v>307188</c:v>
                </c:pt>
              </c:numCache>
            </c:numRef>
          </c:val>
          <c:extLst>
            <c:ext xmlns:c16="http://schemas.microsoft.com/office/drawing/2014/chart" uri="{C3380CC4-5D6E-409C-BE32-E72D297353CC}">
              <c16:uniqueId val="{00000002-A82B-4FA0-B7EC-1CEA6B6BA456}"/>
            </c:ext>
          </c:extLst>
        </c:ser>
        <c:dLbls>
          <c:showLegendKey val="0"/>
          <c:showVal val="0"/>
          <c:showCatName val="0"/>
          <c:showSerName val="0"/>
          <c:showPercent val="0"/>
          <c:showBubbleSize val="0"/>
        </c:dLbls>
        <c:gapWidth val="182"/>
        <c:axId val="754126815"/>
        <c:axId val="754115583"/>
      </c:barChart>
      <c:catAx>
        <c:axId val="75412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115583"/>
        <c:crosses val="autoZero"/>
        <c:auto val="1"/>
        <c:lblAlgn val="ctr"/>
        <c:lblOffset val="100"/>
        <c:noMultiLvlLbl val="0"/>
      </c:catAx>
      <c:valAx>
        <c:axId val="75411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126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Range of products by price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'7. Recommendations'!$D$103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04E-438B-86FC-400871D8EA1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04E-438B-86FC-400871D8EA1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04E-438B-86FC-400871D8EA1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'7. Recommendations'!$E$81:$G$81</c:f>
              <c:strCache>
                <c:ptCount val="3"/>
                <c:pt idx="0">
                  <c:v>High-range product</c:v>
                </c:pt>
                <c:pt idx="1">
                  <c:v>Low-range product</c:v>
                </c:pt>
                <c:pt idx="2">
                  <c:v>Mid-range product</c:v>
                </c:pt>
              </c:strCache>
            </c:strRef>
          </c:cat>
          <c:val>
            <c:numRef>
              <c:f>'7. Recommendations'!$E$103:$G$103</c:f>
              <c:numCache>
                <c:formatCode>General</c:formatCode>
                <c:ptCount val="3"/>
                <c:pt idx="0">
                  <c:v>117216</c:v>
                </c:pt>
                <c:pt idx="1">
                  <c:v>2902266</c:v>
                </c:pt>
                <c:pt idx="2">
                  <c:v>6268953</c:v>
                </c:pt>
              </c:numCache>
            </c:numRef>
          </c:val>
          <c:extLst>
            <c:ext xmlns:c16="http://schemas.microsoft.com/office/drawing/2014/chart" uri="{C3380CC4-5D6E-409C-BE32-E72D297353CC}">
              <c16:uniqueId val="{00000000-B177-4BDC-835A-71E792A77BC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Oder Frequency per Produce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'7. Recommendations'!$E$112</c:f>
              <c:strCache>
                <c:ptCount val="1"/>
                <c:pt idx="0">
                  <c:v>mean</c:v>
                </c:pt>
              </c:strCache>
            </c:strRef>
          </c:tx>
          <c:spPr>
            <a:solidFill>
              <a:schemeClr val="accent1"/>
            </a:solidFill>
            <a:ln>
              <a:noFill/>
            </a:ln>
            <a:effectLst/>
            <a:sp3d/>
          </c:spPr>
          <c:invertIfNegative val="0"/>
          <c:cat>
            <c:strRef>
              <c:f>'7. Recommendations'!$D$113:$D$133</c:f>
              <c:strCache>
                <c:ptCount val="21"/>
                <c:pt idx="0">
                  <c:v>dairy eggs</c:v>
                </c:pt>
                <c:pt idx="1">
                  <c:v>beverages</c:v>
                </c:pt>
                <c:pt idx="2">
                  <c:v>produce</c:v>
                </c:pt>
                <c:pt idx="3">
                  <c:v>bakery</c:v>
                </c:pt>
                <c:pt idx="4">
                  <c:v>deli</c:v>
                </c:pt>
                <c:pt idx="5">
                  <c:v>pets</c:v>
                </c:pt>
                <c:pt idx="6">
                  <c:v>babies</c:v>
                </c:pt>
                <c:pt idx="7">
                  <c:v>alcohol</c:v>
                </c:pt>
                <c:pt idx="8">
                  <c:v>bulk</c:v>
                </c:pt>
                <c:pt idx="9">
                  <c:v>meat seafood</c:v>
                </c:pt>
                <c:pt idx="10">
                  <c:v>snacks</c:v>
                </c:pt>
                <c:pt idx="11">
                  <c:v>breakfast</c:v>
                </c:pt>
                <c:pt idx="12">
                  <c:v>frozen</c:v>
                </c:pt>
                <c:pt idx="13">
                  <c:v>canned goods</c:v>
                </c:pt>
                <c:pt idx="14">
                  <c:v>dry goods pasta</c:v>
                </c:pt>
                <c:pt idx="15">
                  <c:v>household</c:v>
                </c:pt>
                <c:pt idx="16">
                  <c:v>other</c:v>
                </c:pt>
                <c:pt idx="17">
                  <c:v>missing</c:v>
                </c:pt>
                <c:pt idx="18">
                  <c:v>international</c:v>
                </c:pt>
                <c:pt idx="19">
                  <c:v>pantry</c:v>
                </c:pt>
                <c:pt idx="20">
                  <c:v>personal care</c:v>
                </c:pt>
              </c:strCache>
            </c:strRef>
          </c:cat>
          <c:val>
            <c:numRef>
              <c:f>'7. Recommendations'!$E$113:$E$133</c:f>
              <c:numCache>
                <c:formatCode>0%</c:formatCode>
                <c:ptCount val="21"/>
                <c:pt idx="0">
                  <c:v>0.69</c:v>
                </c:pt>
                <c:pt idx="1">
                  <c:v>0.67</c:v>
                </c:pt>
                <c:pt idx="2">
                  <c:v>0.67</c:v>
                </c:pt>
                <c:pt idx="3">
                  <c:v>0.65</c:v>
                </c:pt>
                <c:pt idx="4">
                  <c:v>0.63</c:v>
                </c:pt>
                <c:pt idx="5">
                  <c:v>0.63</c:v>
                </c:pt>
                <c:pt idx="6">
                  <c:v>0.6</c:v>
                </c:pt>
                <c:pt idx="7">
                  <c:v>0.59</c:v>
                </c:pt>
                <c:pt idx="8">
                  <c:v>0.59</c:v>
                </c:pt>
                <c:pt idx="9">
                  <c:v>0.59</c:v>
                </c:pt>
                <c:pt idx="10">
                  <c:v>0.59</c:v>
                </c:pt>
                <c:pt idx="11">
                  <c:v>0.57999999999999996</c:v>
                </c:pt>
                <c:pt idx="12">
                  <c:v>0.56000000000000005</c:v>
                </c:pt>
                <c:pt idx="13">
                  <c:v>0.48</c:v>
                </c:pt>
                <c:pt idx="14">
                  <c:v>0.48</c:v>
                </c:pt>
                <c:pt idx="15">
                  <c:v>0.42</c:v>
                </c:pt>
                <c:pt idx="16">
                  <c:v>0.42</c:v>
                </c:pt>
                <c:pt idx="17">
                  <c:v>0.41</c:v>
                </c:pt>
                <c:pt idx="18">
                  <c:v>0.39</c:v>
                </c:pt>
                <c:pt idx="19">
                  <c:v>0.36</c:v>
                </c:pt>
                <c:pt idx="20">
                  <c:v>0.34</c:v>
                </c:pt>
              </c:numCache>
            </c:numRef>
          </c:val>
          <c:extLst>
            <c:ext xmlns:c16="http://schemas.microsoft.com/office/drawing/2014/chart" uri="{C3380CC4-5D6E-409C-BE32-E72D297353CC}">
              <c16:uniqueId val="{00000000-F1B7-46C3-B86A-5D8EFE100B57}"/>
            </c:ext>
          </c:extLst>
        </c:ser>
        <c:dLbls>
          <c:showLegendKey val="0"/>
          <c:showVal val="0"/>
          <c:showCatName val="0"/>
          <c:showSerName val="0"/>
          <c:showPercent val="0"/>
          <c:showBubbleSize val="0"/>
        </c:dLbls>
        <c:gapWidth val="150"/>
        <c:shape val="box"/>
        <c:axId val="742272623"/>
        <c:axId val="742293007"/>
        <c:axId val="427536527"/>
      </c:bar3DChart>
      <c:catAx>
        <c:axId val="742272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293007"/>
        <c:crosses val="autoZero"/>
        <c:auto val="1"/>
        <c:lblAlgn val="ctr"/>
        <c:lblOffset val="100"/>
        <c:noMultiLvlLbl val="0"/>
      </c:catAx>
      <c:valAx>
        <c:axId val="7422930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272623"/>
        <c:crosses val="autoZero"/>
        <c:crossBetween val="between"/>
      </c:valAx>
      <c:serAx>
        <c:axId val="42753652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29300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ORDER FREQUENCY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'7. Recommendations'!$D$147</c:f>
              <c:strCache>
                <c:ptCount val="1"/>
                <c:pt idx="0">
                  <c:v>Frequent customer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 Recommendations'!$E$146:$G$146</c:f>
              <c:strCache>
                <c:ptCount val="3"/>
                <c:pt idx="0">
                  <c:v>Loyal customer</c:v>
                </c:pt>
                <c:pt idx="1">
                  <c:v>New customer</c:v>
                </c:pt>
                <c:pt idx="2">
                  <c:v>Regular customer</c:v>
                </c:pt>
              </c:strCache>
            </c:strRef>
          </c:cat>
          <c:val>
            <c:numRef>
              <c:f>'7. Recommendations'!$E$147:$G$147</c:f>
              <c:numCache>
                <c:formatCode>General</c:formatCode>
                <c:ptCount val="3"/>
                <c:pt idx="0">
                  <c:v>3084810</c:v>
                </c:pt>
                <c:pt idx="1">
                  <c:v>497868</c:v>
                </c:pt>
                <c:pt idx="2">
                  <c:v>3078680</c:v>
                </c:pt>
              </c:numCache>
            </c:numRef>
          </c:val>
          <c:extLst>
            <c:ext xmlns:c16="http://schemas.microsoft.com/office/drawing/2014/chart" uri="{C3380CC4-5D6E-409C-BE32-E72D297353CC}">
              <c16:uniqueId val="{00000000-D8D0-4AA1-9913-CE55D0BCCDA2}"/>
            </c:ext>
          </c:extLst>
        </c:ser>
        <c:ser>
          <c:idx val="1"/>
          <c:order val="1"/>
          <c:tx>
            <c:strRef>
              <c:f>'7. Recommendations'!$D$148</c:f>
              <c:strCache>
                <c:ptCount val="1"/>
                <c:pt idx="0">
                  <c:v>Non-frequent customer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 Recommendations'!$E$146:$G$146</c:f>
              <c:strCache>
                <c:ptCount val="3"/>
                <c:pt idx="0">
                  <c:v>Loyal customer</c:v>
                </c:pt>
                <c:pt idx="1">
                  <c:v>New customer</c:v>
                </c:pt>
                <c:pt idx="2">
                  <c:v>Regular customer</c:v>
                </c:pt>
              </c:strCache>
            </c:strRef>
          </c:cat>
          <c:val>
            <c:numRef>
              <c:f>'7. Recommendations'!$E$148:$G$148</c:f>
              <c:numCache>
                <c:formatCode>General</c:formatCode>
                <c:ptCount val="3"/>
                <c:pt idx="0">
                  <c:v>0</c:v>
                </c:pt>
                <c:pt idx="1">
                  <c:v>458226</c:v>
                </c:pt>
                <c:pt idx="2">
                  <c:v>198139</c:v>
                </c:pt>
              </c:numCache>
            </c:numRef>
          </c:val>
          <c:extLst>
            <c:ext xmlns:c16="http://schemas.microsoft.com/office/drawing/2014/chart" uri="{C3380CC4-5D6E-409C-BE32-E72D297353CC}">
              <c16:uniqueId val="{00000001-D8D0-4AA1-9913-CE55D0BCCDA2}"/>
            </c:ext>
          </c:extLst>
        </c:ser>
        <c:ser>
          <c:idx val="2"/>
          <c:order val="2"/>
          <c:tx>
            <c:strRef>
              <c:f>'7. Recommendations'!$D$149</c:f>
              <c:strCache>
                <c:ptCount val="1"/>
                <c:pt idx="0">
                  <c:v>Regular customer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 Recommendations'!$E$146:$G$146</c:f>
              <c:strCache>
                <c:ptCount val="3"/>
                <c:pt idx="0">
                  <c:v>Loyal customer</c:v>
                </c:pt>
                <c:pt idx="1">
                  <c:v>New customer</c:v>
                </c:pt>
                <c:pt idx="2">
                  <c:v>Regular customer</c:v>
                </c:pt>
              </c:strCache>
            </c:strRef>
          </c:cat>
          <c:val>
            <c:numRef>
              <c:f>'7. Recommendations'!$E$149:$G$149</c:f>
              <c:numCache>
                <c:formatCode>General</c:formatCode>
                <c:ptCount val="3"/>
                <c:pt idx="0">
                  <c:v>754</c:v>
                </c:pt>
                <c:pt idx="1">
                  <c:v>485851</c:v>
                </c:pt>
                <c:pt idx="2">
                  <c:v>1484107</c:v>
                </c:pt>
              </c:numCache>
            </c:numRef>
          </c:val>
          <c:extLst>
            <c:ext xmlns:c16="http://schemas.microsoft.com/office/drawing/2014/chart" uri="{C3380CC4-5D6E-409C-BE32-E72D297353CC}">
              <c16:uniqueId val="{00000002-D8D0-4AA1-9913-CE55D0BCCDA2}"/>
            </c:ext>
          </c:extLst>
        </c:ser>
        <c:dLbls>
          <c:showLegendKey val="0"/>
          <c:showVal val="0"/>
          <c:showCatName val="0"/>
          <c:showSerName val="0"/>
          <c:showPercent val="0"/>
          <c:showBubbleSize val="0"/>
        </c:dLbls>
        <c:gapWidth val="115"/>
        <c:overlap val="-20"/>
        <c:axId val="1322180719"/>
        <c:axId val="1322181135"/>
      </c:barChart>
      <c:catAx>
        <c:axId val="132218071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181135"/>
        <c:crosses val="autoZero"/>
        <c:auto val="1"/>
        <c:lblAlgn val="ctr"/>
        <c:lblOffset val="100"/>
        <c:noMultiLvlLbl val="0"/>
      </c:catAx>
      <c:valAx>
        <c:axId val="1322181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1807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Department by Age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'7. Recommendations'!$E$159</c:f>
              <c:strCache>
                <c:ptCount val="1"/>
                <c:pt idx="0">
                  <c:v>Middle 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 Recommendations'!$D$160:$D$180</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'7. Recommendations'!$E$160:$E$180</c:f>
              <c:numCache>
                <c:formatCode>General</c:formatCode>
                <c:ptCount val="21"/>
                <c:pt idx="0">
                  <c:v>5894</c:v>
                </c:pt>
                <c:pt idx="1">
                  <c:v>17735</c:v>
                </c:pt>
                <c:pt idx="2">
                  <c:v>47549</c:v>
                </c:pt>
                <c:pt idx="3">
                  <c:v>108865</c:v>
                </c:pt>
                <c:pt idx="4">
                  <c:v>28325</c:v>
                </c:pt>
                <c:pt idx="5">
                  <c:v>1526</c:v>
                </c:pt>
                <c:pt idx="6">
                  <c:v>42337</c:v>
                </c:pt>
                <c:pt idx="7">
                  <c:v>219145</c:v>
                </c:pt>
                <c:pt idx="8">
                  <c:v>42500</c:v>
                </c:pt>
                <c:pt idx="9">
                  <c:v>34379</c:v>
                </c:pt>
                <c:pt idx="10">
                  <c:v>90007</c:v>
                </c:pt>
                <c:pt idx="11">
                  <c:v>29836</c:v>
                </c:pt>
                <c:pt idx="12">
                  <c:v>10973</c:v>
                </c:pt>
                <c:pt idx="13">
                  <c:v>28525</c:v>
                </c:pt>
                <c:pt idx="14">
                  <c:v>2781</c:v>
                </c:pt>
                <c:pt idx="15">
                  <c:v>1391</c:v>
                </c:pt>
                <c:pt idx="16">
                  <c:v>75519</c:v>
                </c:pt>
                <c:pt idx="17">
                  <c:v>18091</c:v>
                </c:pt>
                <c:pt idx="18">
                  <c:v>3996</c:v>
                </c:pt>
                <c:pt idx="19">
                  <c:v>385425</c:v>
                </c:pt>
                <c:pt idx="20">
                  <c:v>116293</c:v>
                </c:pt>
              </c:numCache>
            </c:numRef>
          </c:val>
          <c:extLst>
            <c:ext xmlns:c16="http://schemas.microsoft.com/office/drawing/2014/chart" uri="{C3380CC4-5D6E-409C-BE32-E72D297353CC}">
              <c16:uniqueId val="{00000000-839A-42A8-A118-A5EE757DC0A4}"/>
            </c:ext>
          </c:extLst>
        </c:ser>
        <c:ser>
          <c:idx val="1"/>
          <c:order val="1"/>
          <c:tx>
            <c:strRef>
              <c:f>'7. Recommendations'!$F$159</c:f>
              <c:strCache>
                <c:ptCount val="1"/>
                <c:pt idx="0">
                  <c:v>School Age Adult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 Recommendations'!$D$160:$D$180</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'7. Recommendations'!$F$160:$F$180</c:f>
              <c:numCache>
                <c:formatCode>General</c:formatCode>
                <c:ptCount val="21"/>
                <c:pt idx="0">
                  <c:v>7772</c:v>
                </c:pt>
                <c:pt idx="1">
                  <c:v>21486</c:v>
                </c:pt>
                <c:pt idx="2">
                  <c:v>57782</c:v>
                </c:pt>
                <c:pt idx="3">
                  <c:v>131063</c:v>
                </c:pt>
                <c:pt idx="4">
                  <c:v>35483</c:v>
                </c:pt>
                <c:pt idx="5">
                  <c:v>1791</c:v>
                </c:pt>
                <c:pt idx="6">
                  <c:v>52869</c:v>
                </c:pt>
                <c:pt idx="7">
                  <c:v>267645</c:v>
                </c:pt>
                <c:pt idx="8">
                  <c:v>51811</c:v>
                </c:pt>
                <c:pt idx="9">
                  <c:v>42855</c:v>
                </c:pt>
                <c:pt idx="10">
                  <c:v>108809</c:v>
                </c:pt>
                <c:pt idx="11">
                  <c:v>35671</c:v>
                </c:pt>
                <c:pt idx="12">
                  <c:v>13156</c:v>
                </c:pt>
                <c:pt idx="13">
                  <c:v>34639</c:v>
                </c:pt>
                <c:pt idx="14">
                  <c:v>3342</c:v>
                </c:pt>
                <c:pt idx="15">
                  <c:v>1845</c:v>
                </c:pt>
                <c:pt idx="16">
                  <c:v>91667</c:v>
                </c:pt>
                <c:pt idx="17">
                  <c:v>22036</c:v>
                </c:pt>
                <c:pt idx="18">
                  <c:v>4947</c:v>
                </c:pt>
                <c:pt idx="19">
                  <c:v>467265</c:v>
                </c:pt>
                <c:pt idx="20">
                  <c:v>143159</c:v>
                </c:pt>
              </c:numCache>
            </c:numRef>
          </c:val>
          <c:extLst>
            <c:ext xmlns:c16="http://schemas.microsoft.com/office/drawing/2014/chart" uri="{C3380CC4-5D6E-409C-BE32-E72D297353CC}">
              <c16:uniqueId val="{00000001-839A-42A8-A118-A5EE757DC0A4}"/>
            </c:ext>
          </c:extLst>
        </c:ser>
        <c:ser>
          <c:idx val="2"/>
          <c:order val="2"/>
          <c:tx>
            <c:strRef>
              <c:f>'7. Recommendations'!$G$159</c:f>
              <c:strCache>
                <c:ptCount val="1"/>
                <c:pt idx="0">
                  <c:v>Senior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 Recommendations'!$D$160:$D$180</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'7. Recommendations'!$G$160:$G$180</c:f>
              <c:numCache>
                <c:formatCode>General</c:formatCode>
                <c:ptCount val="21"/>
                <c:pt idx="0">
                  <c:v>14138</c:v>
                </c:pt>
                <c:pt idx="1">
                  <c:v>41703</c:v>
                </c:pt>
                <c:pt idx="2">
                  <c:v>114901</c:v>
                </c:pt>
                <c:pt idx="3">
                  <c:v>265641</c:v>
                </c:pt>
                <c:pt idx="4">
                  <c:v>68340</c:v>
                </c:pt>
                <c:pt idx="5">
                  <c:v>3400</c:v>
                </c:pt>
                <c:pt idx="6">
                  <c:v>103507</c:v>
                </c:pt>
                <c:pt idx="7">
                  <c:v>528480</c:v>
                </c:pt>
                <c:pt idx="8">
                  <c:v>103129</c:v>
                </c:pt>
                <c:pt idx="9">
                  <c:v>84045</c:v>
                </c:pt>
                <c:pt idx="10">
                  <c:v>219171</c:v>
                </c:pt>
                <c:pt idx="11">
                  <c:v>72225</c:v>
                </c:pt>
                <c:pt idx="12">
                  <c:v>25934</c:v>
                </c:pt>
                <c:pt idx="13">
                  <c:v>69665</c:v>
                </c:pt>
                <c:pt idx="14">
                  <c:v>6494</c:v>
                </c:pt>
                <c:pt idx="15">
                  <c:v>3486</c:v>
                </c:pt>
                <c:pt idx="16">
                  <c:v>182245</c:v>
                </c:pt>
                <c:pt idx="17">
                  <c:v>43229</c:v>
                </c:pt>
                <c:pt idx="18">
                  <c:v>9508</c:v>
                </c:pt>
                <c:pt idx="19">
                  <c:v>930473</c:v>
                </c:pt>
                <c:pt idx="20">
                  <c:v>282029</c:v>
                </c:pt>
              </c:numCache>
            </c:numRef>
          </c:val>
          <c:extLst>
            <c:ext xmlns:c16="http://schemas.microsoft.com/office/drawing/2014/chart" uri="{C3380CC4-5D6E-409C-BE32-E72D297353CC}">
              <c16:uniqueId val="{00000002-839A-42A8-A118-A5EE757DC0A4}"/>
            </c:ext>
          </c:extLst>
        </c:ser>
        <c:ser>
          <c:idx val="3"/>
          <c:order val="3"/>
          <c:tx>
            <c:strRef>
              <c:f>'7. Recommendations'!$H$159</c:f>
              <c:strCache>
                <c:ptCount val="1"/>
                <c:pt idx="0">
                  <c:v>Senior Middle Age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 Recommendations'!$D$160:$D$180</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'7. Recommendations'!$H$160:$H$180</c:f>
              <c:numCache>
                <c:formatCode>General</c:formatCode>
                <c:ptCount val="21"/>
                <c:pt idx="0">
                  <c:v>6194</c:v>
                </c:pt>
                <c:pt idx="1">
                  <c:v>17172</c:v>
                </c:pt>
                <c:pt idx="2">
                  <c:v>47897</c:v>
                </c:pt>
                <c:pt idx="3">
                  <c:v>109738</c:v>
                </c:pt>
                <c:pt idx="4">
                  <c:v>28444</c:v>
                </c:pt>
                <c:pt idx="5">
                  <c:v>1354</c:v>
                </c:pt>
                <c:pt idx="6">
                  <c:v>43012</c:v>
                </c:pt>
                <c:pt idx="7">
                  <c:v>216489</c:v>
                </c:pt>
                <c:pt idx="8">
                  <c:v>42186</c:v>
                </c:pt>
                <c:pt idx="9">
                  <c:v>35437</c:v>
                </c:pt>
                <c:pt idx="10">
                  <c:v>90112</c:v>
                </c:pt>
                <c:pt idx="11">
                  <c:v>29579</c:v>
                </c:pt>
                <c:pt idx="12">
                  <c:v>10604</c:v>
                </c:pt>
                <c:pt idx="13">
                  <c:v>28492</c:v>
                </c:pt>
                <c:pt idx="14">
                  <c:v>2624</c:v>
                </c:pt>
                <c:pt idx="15">
                  <c:v>1457</c:v>
                </c:pt>
                <c:pt idx="16">
                  <c:v>75334</c:v>
                </c:pt>
                <c:pt idx="17">
                  <c:v>18086</c:v>
                </c:pt>
                <c:pt idx="18">
                  <c:v>4037</c:v>
                </c:pt>
                <c:pt idx="19">
                  <c:v>382094</c:v>
                </c:pt>
                <c:pt idx="20">
                  <c:v>118697</c:v>
                </c:pt>
              </c:numCache>
            </c:numRef>
          </c:val>
          <c:extLst>
            <c:ext xmlns:c16="http://schemas.microsoft.com/office/drawing/2014/chart" uri="{C3380CC4-5D6E-409C-BE32-E72D297353CC}">
              <c16:uniqueId val="{00000003-839A-42A8-A118-A5EE757DC0A4}"/>
            </c:ext>
          </c:extLst>
        </c:ser>
        <c:ser>
          <c:idx val="4"/>
          <c:order val="4"/>
          <c:tx>
            <c:strRef>
              <c:f>'7. Recommendations'!$I$159</c:f>
              <c:strCache>
                <c:ptCount val="1"/>
                <c:pt idx="0">
                  <c:v>Young Adult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 Recommendations'!$D$160:$D$180</c:f>
              <c:strCache>
                <c:ptCount val="21"/>
                <c:pt idx="0">
                  <c:v>alcohol</c:v>
                </c:pt>
                <c:pt idx="1">
                  <c:v>babies</c:v>
                </c:pt>
                <c:pt idx="2">
                  <c:v>bakery</c:v>
                </c:pt>
                <c:pt idx="3">
                  <c:v>beverages</c:v>
                </c:pt>
                <c:pt idx="4">
                  <c:v>breakfast</c:v>
                </c:pt>
                <c:pt idx="5">
                  <c:v>bulk</c:v>
                </c:pt>
                <c:pt idx="6">
                  <c:v>canned goods</c:v>
                </c:pt>
                <c:pt idx="7">
                  <c:v>dairy eggs</c:v>
                </c:pt>
                <c:pt idx="8">
                  <c:v>deli</c:v>
                </c:pt>
                <c:pt idx="9">
                  <c:v>dry goods pasta</c:v>
                </c:pt>
                <c:pt idx="10">
                  <c:v>frozen</c:v>
                </c:pt>
                <c:pt idx="11">
                  <c:v>household</c:v>
                </c:pt>
                <c:pt idx="12">
                  <c:v>international</c:v>
                </c:pt>
                <c:pt idx="13">
                  <c:v>meat seafood</c:v>
                </c:pt>
                <c:pt idx="14">
                  <c:v>missing</c:v>
                </c:pt>
                <c:pt idx="15">
                  <c:v>other</c:v>
                </c:pt>
                <c:pt idx="16">
                  <c:v>pantry</c:v>
                </c:pt>
                <c:pt idx="17">
                  <c:v>personal care</c:v>
                </c:pt>
                <c:pt idx="18">
                  <c:v>pets</c:v>
                </c:pt>
                <c:pt idx="19">
                  <c:v>produce</c:v>
                </c:pt>
                <c:pt idx="20">
                  <c:v>snacks</c:v>
                </c:pt>
              </c:strCache>
            </c:strRef>
          </c:cat>
          <c:val>
            <c:numRef>
              <c:f>'7. Recommendations'!$I$160:$I$180</c:f>
              <c:numCache>
                <c:formatCode>General</c:formatCode>
                <c:ptCount val="21"/>
                <c:pt idx="0">
                  <c:v>6280</c:v>
                </c:pt>
                <c:pt idx="1">
                  <c:v>16592</c:v>
                </c:pt>
                <c:pt idx="2">
                  <c:v>47543</c:v>
                </c:pt>
                <c:pt idx="3">
                  <c:v>107757</c:v>
                </c:pt>
                <c:pt idx="4">
                  <c:v>28200</c:v>
                </c:pt>
                <c:pt idx="5">
                  <c:v>1405</c:v>
                </c:pt>
                <c:pt idx="6">
                  <c:v>42478</c:v>
                </c:pt>
                <c:pt idx="7">
                  <c:v>221199</c:v>
                </c:pt>
                <c:pt idx="8">
                  <c:v>42443</c:v>
                </c:pt>
                <c:pt idx="9">
                  <c:v>34459</c:v>
                </c:pt>
                <c:pt idx="10">
                  <c:v>88827</c:v>
                </c:pt>
                <c:pt idx="11">
                  <c:v>29280</c:v>
                </c:pt>
                <c:pt idx="12">
                  <c:v>10888</c:v>
                </c:pt>
                <c:pt idx="13">
                  <c:v>28302</c:v>
                </c:pt>
                <c:pt idx="14">
                  <c:v>2716</c:v>
                </c:pt>
                <c:pt idx="15">
                  <c:v>1418</c:v>
                </c:pt>
                <c:pt idx="16">
                  <c:v>74329</c:v>
                </c:pt>
                <c:pt idx="17">
                  <c:v>17544</c:v>
                </c:pt>
                <c:pt idx="18">
                  <c:v>3726</c:v>
                </c:pt>
                <c:pt idx="19">
                  <c:v>384867</c:v>
                </c:pt>
                <c:pt idx="20">
                  <c:v>117818</c:v>
                </c:pt>
              </c:numCache>
            </c:numRef>
          </c:val>
          <c:extLst>
            <c:ext xmlns:c16="http://schemas.microsoft.com/office/drawing/2014/chart" uri="{C3380CC4-5D6E-409C-BE32-E72D297353CC}">
              <c16:uniqueId val="{00000004-839A-42A8-A118-A5EE757DC0A4}"/>
            </c:ext>
          </c:extLst>
        </c:ser>
        <c:dLbls>
          <c:showLegendKey val="0"/>
          <c:showVal val="0"/>
          <c:showCatName val="0"/>
          <c:showSerName val="0"/>
          <c:showPercent val="0"/>
          <c:showBubbleSize val="0"/>
        </c:dLbls>
        <c:gapWidth val="100"/>
        <c:overlap val="-24"/>
        <c:axId val="1335308959"/>
        <c:axId val="1335309791"/>
      </c:barChart>
      <c:catAx>
        <c:axId val="13353089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309791"/>
        <c:crosses val="autoZero"/>
        <c:auto val="1"/>
        <c:lblAlgn val="ctr"/>
        <c:lblOffset val="100"/>
        <c:noMultiLvlLbl val="0"/>
      </c:catAx>
      <c:valAx>
        <c:axId val="133530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308959"/>
        <c:crosses val="autoZero"/>
        <c:crossBetween val="between"/>
      </c:valAx>
      <c:spPr>
        <a:noFill/>
        <a:ln>
          <a:noFill/>
        </a:ln>
        <a:effectLst/>
      </c:spPr>
    </c:plotArea>
    <c:legend>
      <c:legendPos val="b"/>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'7. Recommendations'!$D$187</c:f>
              <c:strCache>
                <c:ptCount val="1"/>
                <c:pt idx="0">
                  <c:v>Loyal customer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 Recommendations'!$E$186:$H$186</c:f>
              <c:strCache>
                <c:ptCount val="4"/>
                <c:pt idx="0">
                  <c:v>High Income</c:v>
                </c:pt>
                <c:pt idx="1">
                  <c:v>Low Income</c:v>
                </c:pt>
                <c:pt idx="2">
                  <c:v>Middle Income</c:v>
                </c:pt>
                <c:pt idx="3">
                  <c:v>Upper Middle Income</c:v>
                </c:pt>
              </c:strCache>
            </c:strRef>
          </c:cat>
          <c:val>
            <c:numRef>
              <c:f>'7. Recommendations'!$E$187:$H$187</c:f>
              <c:numCache>
                <c:formatCode>General</c:formatCode>
                <c:ptCount val="4"/>
                <c:pt idx="0">
                  <c:v>4898</c:v>
                </c:pt>
                <c:pt idx="1">
                  <c:v>1658209</c:v>
                </c:pt>
                <c:pt idx="2">
                  <c:v>1397535</c:v>
                </c:pt>
                <c:pt idx="3">
                  <c:v>24922</c:v>
                </c:pt>
              </c:numCache>
            </c:numRef>
          </c:val>
          <c:extLst>
            <c:ext xmlns:c16="http://schemas.microsoft.com/office/drawing/2014/chart" uri="{C3380CC4-5D6E-409C-BE32-E72D297353CC}">
              <c16:uniqueId val="{00000000-D354-4AB0-BEE2-420F7D8490FA}"/>
            </c:ext>
          </c:extLst>
        </c:ser>
        <c:ser>
          <c:idx val="1"/>
          <c:order val="1"/>
          <c:tx>
            <c:strRef>
              <c:f>'7. Recommendations'!$D$188</c:f>
              <c:strCache>
                <c:ptCount val="1"/>
                <c:pt idx="0">
                  <c:v>New customer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 Recommendations'!$E$186:$H$186</c:f>
              <c:strCache>
                <c:ptCount val="4"/>
                <c:pt idx="0">
                  <c:v>High Income</c:v>
                </c:pt>
                <c:pt idx="1">
                  <c:v>Low Income</c:v>
                </c:pt>
                <c:pt idx="2">
                  <c:v>Middle Income</c:v>
                </c:pt>
                <c:pt idx="3">
                  <c:v>Upper Middle Income</c:v>
                </c:pt>
              </c:strCache>
            </c:strRef>
          </c:cat>
          <c:val>
            <c:numRef>
              <c:f>'7. Recommendations'!$E$188:$H$188</c:f>
              <c:numCache>
                <c:formatCode>General</c:formatCode>
                <c:ptCount val="4"/>
                <c:pt idx="0">
                  <c:v>1110</c:v>
                </c:pt>
                <c:pt idx="1">
                  <c:v>798350</c:v>
                </c:pt>
                <c:pt idx="2">
                  <c:v>637461</c:v>
                </c:pt>
                <c:pt idx="3">
                  <c:v>5024</c:v>
                </c:pt>
              </c:numCache>
            </c:numRef>
          </c:val>
          <c:extLst>
            <c:ext xmlns:c16="http://schemas.microsoft.com/office/drawing/2014/chart" uri="{C3380CC4-5D6E-409C-BE32-E72D297353CC}">
              <c16:uniqueId val="{00000001-D354-4AB0-BEE2-420F7D8490FA}"/>
            </c:ext>
          </c:extLst>
        </c:ser>
        <c:ser>
          <c:idx val="2"/>
          <c:order val="2"/>
          <c:tx>
            <c:strRef>
              <c:f>'7. Recommendations'!$D$189</c:f>
              <c:strCache>
                <c:ptCount val="1"/>
                <c:pt idx="0">
                  <c:v>Regular customer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 Recommendations'!$E$186:$H$186</c:f>
              <c:strCache>
                <c:ptCount val="4"/>
                <c:pt idx="0">
                  <c:v>High Income</c:v>
                </c:pt>
                <c:pt idx="1">
                  <c:v>Low Income</c:v>
                </c:pt>
                <c:pt idx="2">
                  <c:v>Middle Income</c:v>
                </c:pt>
                <c:pt idx="3">
                  <c:v>Upper Middle Income</c:v>
                </c:pt>
              </c:strCache>
            </c:strRef>
          </c:cat>
          <c:val>
            <c:numRef>
              <c:f>'7. Recommendations'!$E$189:$H$189</c:f>
              <c:numCache>
                <c:formatCode>General</c:formatCode>
                <c:ptCount val="4"/>
                <c:pt idx="0">
                  <c:v>7933</c:v>
                </c:pt>
                <c:pt idx="1">
                  <c:v>2571555</c:v>
                </c:pt>
                <c:pt idx="2">
                  <c:v>2149716</c:v>
                </c:pt>
                <c:pt idx="3">
                  <c:v>31722</c:v>
                </c:pt>
              </c:numCache>
            </c:numRef>
          </c:val>
          <c:extLst>
            <c:ext xmlns:c16="http://schemas.microsoft.com/office/drawing/2014/chart" uri="{C3380CC4-5D6E-409C-BE32-E72D297353CC}">
              <c16:uniqueId val="{00000002-D354-4AB0-BEE2-420F7D8490FA}"/>
            </c:ext>
          </c:extLst>
        </c:ser>
        <c:dLbls>
          <c:showLegendKey val="0"/>
          <c:showVal val="0"/>
          <c:showCatName val="0"/>
          <c:showSerName val="0"/>
          <c:showPercent val="0"/>
          <c:showBubbleSize val="0"/>
        </c:dLbls>
        <c:gapWidth val="100"/>
        <c:overlap val="-24"/>
        <c:axId val="1322189039"/>
        <c:axId val="1322187375"/>
      </c:barChart>
      <c:catAx>
        <c:axId val="13221890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187375"/>
        <c:crosses val="autoZero"/>
        <c:auto val="1"/>
        <c:lblAlgn val="ctr"/>
        <c:lblOffset val="100"/>
        <c:noMultiLvlLbl val="0"/>
      </c:catAx>
      <c:valAx>
        <c:axId val="132218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189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by Household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'7. Recommendations'!$D$204</c:f>
              <c:strCache>
                <c:ptCount val="1"/>
                <c:pt idx="0">
                  <c:v>Single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'7. Recommendations'!$E$203:$H$203</c:f>
              <c:strCache>
                <c:ptCount val="4"/>
                <c:pt idx="0">
                  <c:v>High Income</c:v>
                </c:pt>
                <c:pt idx="1">
                  <c:v>Low Income</c:v>
                </c:pt>
                <c:pt idx="2">
                  <c:v>Middle Income</c:v>
                </c:pt>
                <c:pt idx="3">
                  <c:v>Upper Middle Income</c:v>
                </c:pt>
              </c:strCache>
            </c:strRef>
          </c:cat>
          <c:val>
            <c:numRef>
              <c:f>'7. Recommendations'!$E$204:$H$204</c:f>
              <c:numCache>
                <c:formatCode>General</c:formatCode>
                <c:ptCount val="4"/>
                <c:pt idx="0">
                  <c:v>3614</c:v>
                </c:pt>
                <c:pt idx="1">
                  <c:v>1250916</c:v>
                </c:pt>
                <c:pt idx="2">
                  <c:v>1049809</c:v>
                </c:pt>
                <c:pt idx="3">
                  <c:v>15656</c:v>
                </c:pt>
              </c:numCache>
            </c:numRef>
          </c:val>
          <c:smooth val="0"/>
          <c:extLst>
            <c:ext xmlns:c16="http://schemas.microsoft.com/office/drawing/2014/chart" uri="{C3380CC4-5D6E-409C-BE32-E72D297353CC}">
              <c16:uniqueId val="{00000000-ED58-499F-B5DC-FDA7E791D6B7}"/>
            </c:ext>
          </c:extLst>
        </c:ser>
        <c:ser>
          <c:idx val="1"/>
          <c:order val="1"/>
          <c:tx>
            <c:strRef>
              <c:f>'7. Recommendations'!$D$205</c:f>
              <c:strCache>
                <c:ptCount val="1"/>
                <c:pt idx="0">
                  <c:v>With Older Children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'7. Recommendations'!$E$203:$H$203</c:f>
              <c:strCache>
                <c:ptCount val="4"/>
                <c:pt idx="0">
                  <c:v>High Income</c:v>
                </c:pt>
                <c:pt idx="1">
                  <c:v>Low Income</c:v>
                </c:pt>
                <c:pt idx="2">
                  <c:v>Middle Income</c:v>
                </c:pt>
                <c:pt idx="3">
                  <c:v>Upper Middle Income</c:v>
                </c:pt>
              </c:strCache>
            </c:strRef>
          </c:cat>
          <c:val>
            <c:numRef>
              <c:f>'7. Recommendations'!$E$205:$H$205</c:f>
              <c:numCache>
                <c:formatCode>General</c:formatCode>
                <c:ptCount val="4"/>
                <c:pt idx="0">
                  <c:v>10265</c:v>
                </c:pt>
                <c:pt idx="1">
                  <c:v>3729644</c:v>
                </c:pt>
                <c:pt idx="2">
                  <c:v>3091045</c:v>
                </c:pt>
                <c:pt idx="3">
                  <c:v>45589</c:v>
                </c:pt>
              </c:numCache>
            </c:numRef>
          </c:val>
          <c:smooth val="0"/>
          <c:extLst>
            <c:ext xmlns:c16="http://schemas.microsoft.com/office/drawing/2014/chart" uri="{C3380CC4-5D6E-409C-BE32-E72D297353CC}">
              <c16:uniqueId val="{00000001-ED58-499F-B5DC-FDA7E791D6B7}"/>
            </c:ext>
          </c:extLst>
        </c:ser>
        <c:ser>
          <c:idx val="2"/>
          <c:order val="2"/>
          <c:tx>
            <c:strRef>
              <c:f>'7. Recommendations'!$D$206</c:f>
              <c:strCache>
                <c:ptCount val="1"/>
                <c:pt idx="0">
                  <c:v>With Young Children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'7. Recommendations'!$E$203:$H$203</c:f>
              <c:strCache>
                <c:ptCount val="4"/>
                <c:pt idx="0">
                  <c:v>High Income</c:v>
                </c:pt>
                <c:pt idx="1">
                  <c:v>Low Income</c:v>
                </c:pt>
                <c:pt idx="2">
                  <c:v>Middle Income</c:v>
                </c:pt>
                <c:pt idx="3">
                  <c:v>Upper Middle Income</c:v>
                </c:pt>
              </c:strCache>
            </c:strRef>
          </c:cat>
          <c:val>
            <c:numRef>
              <c:f>'7. Recommendations'!$E$206:$H$206</c:f>
              <c:numCache>
                <c:formatCode>General</c:formatCode>
                <c:ptCount val="4"/>
                <c:pt idx="0">
                  <c:v>62</c:v>
                </c:pt>
                <c:pt idx="1">
                  <c:v>47554</c:v>
                </c:pt>
                <c:pt idx="2">
                  <c:v>43858</c:v>
                </c:pt>
                <c:pt idx="3">
                  <c:v>423</c:v>
                </c:pt>
              </c:numCache>
            </c:numRef>
          </c:val>
          <c:smooth val="0"/>
          <c:extLst>
            <c:ext xmlns:c16="http://schemas.microsoft.com/office/drawing/2014/chart" uri="{C3380CC4-5D6E-409C-BE32-E72D297353CC}">
              <c16:uniqueId val="{00000002-ED58-499F-B5DC-FDA7E791D6B7}"/>
            </c:ext>
          </c:extLst>
        </c:ser>
        <c:dLbls>
          <c:showLegendKey val="0"/>
          <c:showVal val="0"/>
          <c:showCatName val="0"/>
          <c:showSerName val="0"/>
          <c:showPercent val="0"/>
          <c:showBubbleSize val="0"/>
        </c:dLbls>
        <c:marker val="1"/>
        <c:smooth val="0"/>
        <c:axId val="1322180303"/>
        <c:axId val="1322155759"/>
      </c:lineChart>
      <c:catAx>
        <c:axId val="132218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155759"/>
        <c:crosses val="autoZero"/>
        <c:auto val="1"/>
        <c:lblAlgn val="ctr"/>
        <c:lblOffset val="100"/>
        <c:noMultiLvlLbl val="0"/>
      </c:catAx>
      <c:valAx>
        <c:axId val="1322155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180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Spending</a:t>
            </a:r>
            <a:r>
              <a:rPr lang="en-IN" baseline="0"/>
              <a:t> by Customer's Loyalty</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'7. Recommendations'!$D$227</c:f>
              <c:strCache>
                <c:ptCount val="1"/>
                <c:pt idx="0">
                  <c:v>High spender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 Recommendations'!$E$226:$G$226</c:f>
              <c:strCache>
                <c:ptCount val="3"/>
                <c:pt idx="0">
                  <c:v>Loyal customer</c:v>
                </c:pt>
                <c:pt idx="1">
                  <c:v>New customer</c:v>
                </c:pt>
                <c:pt idx="2">
                  <c:v>Regular customer</c:v>
                </c:pt>
              </c:strCache>
            </c:strRef>
          </c:cat>
          <c:val>
            <c:numRef>
              <c:f>'7. Recommendations'!$E$227:$G$227</c:f>
              <c:numCache>
                <c:formatCode>General</c:formatCode>
                <c:ptCount val="3"/>
                <c:pt idx="0">
                  <c:v>64509</c:v>
                </c:pt>
                <c:pt idx="1">
                  <c:v>24725</c:v>
                </c:pt>
                <c:pt idx="2">
                  <c:v>89882</c:v>
                </c:pt>
              </c:numCache>
            </c:numRef>
          </c:val>
          <c:extLst>
            <c:ext xmlns:c16="http://schemas.microsoft.com/office/drawing/2014/chart" uri="{C3380CC4-5D6E-409C-BE32-E72D297353CC}">
              <c16:uniqueId val="{00000000-0091-4807-B14C-A54B2C825A9B}"/>
            </c:ext>
          </c:extLst>
        </c:ser>
        <c:ser>
          <c:idx val="1"/>
          <c:order val="1"/>
          <c:tx>
            <c:strRef>
              <c:f>'7. Recommendations'!$D$228</c:f>
              <c:strCache>
                <c:ptCount val="1"/>
                <c:pt idx="0">
                  <c:v>Low spender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 Recommendations'!$E$226:$G$226</c:f>
              <c:strCache>
                <c:ptCount val="3"/>
                <c:pt idx="0">
                  <c:v>Loyal customer</c:v>
                </c:pt>
                <c:pt idx="1">
                  <c:v>New customer</c:v>
                </c:pt>
                <c:pt idx="2">
                  <c:v>Regular customer</c:v>
                </c:pt>
              </c:strCache>
            </c:strRef>
          </c:cat>
          <c:val>
            <c:numRef>
              <c:f>'7. Recommendations'!$E$228:$G$228</c:f>
              <c:numCache>
                <c:formatCode>General</c:formatCode>
                <c:ptCount val="3"/>
                <c:pt idx="0">
                  <c:v>3021055</c:v>
                </c:pt>
                <c:pt idx="1">
                  <c:v>1417220</c:v>
                </c:pt>
                <c:pt idx="2">
                  <c:v>4671044</c:v>
                </c:pt>
              </c:numCache>
            </c:numRef>
          </c:val>
          <c:extLst>
            <c:ext xmlns:c16="http://schemas.microsoft.com/office/drawing/2014/chart" uri="{C3380CC4-5D6E-409C-BE32-E72D297353CC}">
              <c16:uniqueId val="{00000001-0091-4807-B14C-A54B2C825A9B}"/>
            </c:ext>
          </c:extLst>
        </c:ser>
        <c:dLbls>
          <c:showLegendKey val="0"/>
          <c:showVal val="0"/>
          <c:showCatName val="0"/>
          <c:showSerName val="0"/>
          <c:showPercent val="0"/>
          <c:showBubbleSize val="0"/>
        </c:dLbls>
        <c:gapWidth val="150"/>
        <c:overlap val="100"/>
        <c:axId val="1357500735"/>
        <c:axId val="1357499903"/>
      </c:barChart>
      <c:catAx>
        <c:axId val="135750073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499903"/>
        <c:crosses val="autoZero"/>
        <c:auto val="1"/>
        <c:lblAlgn val="ctr"/>
        <c:lblOffset val="100"/>
        <c:noMultiLvlLbl val="0"/>
      </c:catAx>
      <c:valAx>
        <c:axId val="1357499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500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800">
              <a:solidFill>
                <a:schemeClr val="bg2">
                  <a:lumMod val="50000"/>
                </a:schemeClr>
              </a:solidFill>
            </a:rPr>
            <a:t>Total:  </a:t>
          </a:r>
          <a:r>
            <a:rPr lang="en-US" sz="1800" b="1">
              <a:solidFill>
                <a:sysClr val="windowText" lastClr="000000"/>
              </a:solidFill>
            </a:rPr>
            <a:t>3421083 , 7</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800">
              <a:solidFill>
                <a:schemeClr val="bg2">
                  <a:lumMod val="50000"/>
                </a:schemeClr>
              </a:solidFill>
            </a:rPr>
            <a:t>Total: </a:t>
          </a:r>
          <a:r>
            <a:rPr lang="en-US" sz="1800" b="1">
              <a:solidFill>
                <a:sysClr val="windowText" lastClr="000000"/>
              </a:solidFill>
            </a:rPr>
            <a:t>3421083 , 7</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5990"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31544" custLinFactNeighborY="8986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92180" custLinFactNeighborX="-998" custLinFactNeighborY="2591">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800">
              <a:solidFill>
                <a:schemeClr val="bg2">
                  <a:lumMod val="50000"/>
                </a:schemeClr>
              </a:solidFill>
            </a:rPr>
            <a:t>Total: </a:t>
          </a:r>
          <a:r>
            <a:rPr lang="en-US" sz="1800" b="1">
              <a:solidFill>
                <a:sysClr val="windowText" lastClr="000000"/>
              </a:solidFill>
            </a:rPr>
            <a:t>49693, 5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800">
              <a:solidFill>
                <a:schemeClr val="bg2">
                  <a:lumMod val="50000"/>
                </a:schemeClr>
              </a:solidFill>
            </a:rPr>
            <a:t>Total: </a:t>
          </a:r>
          <a:r>
            <a:rPr lang="en-US" sz="1800" b="1">
              <a:solidFill>
                <a:sysClr val="windowText" lastClr="000000"/>
              </a:solidFill>
            </a:rPr>
            <a:t>49672 , 5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4607" custScaleY="95829" custLinFactNeighborX="6844" custLinFactNeighborY="-14055"/>
      <dgm:spPr/>
    </dgm:pt>
    <dgm:pt modelId="{8CB8EF60-C020-4647-B5EC-0535B39E8CAC}" type="pres">
      <dgm:prSet presAssocID="{7CBF5620-09E0-46A2-8858-3CE5CA85630C}" presName="ParentText" presStyleLbl="node1" presStyleIdx="0" presStyleCnt="2" custLinFactNeighborX="771" custLinFactNeighborY="-2534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26863" custLinFactNeighborX="-299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800">
              <a:solidFill>
                <a:schemeClr val="bg2">
                  <a:lumMod val="50000"/>
                </a:schemeClr>
              </a:solidFill>
            </a:rPr>
            <a:t>Total: </a:t>
          </a:r>
          <a:r>
            <a:rPr lang="en-US" sz="1800" b="1">
              <a:solidFill>
                <a:sysClr val="windowText" lastClr="000000"/>
              </a:solidFill>
            </a:rPr>
            <a:t>32434489 , 4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800">
              <a:solidFill>
                <a:schemeClr val="bg2">
                  <a:lumMod val="50000"/>
                </a:schemeClr>
              </a:solidFill>
            </a:rPr>
            <a:t>Total: </a:t>
          </a:r>
          <a:r>
            <a:rPr lang="en-US" sz="1800" b="1">
              <a:solidFill>
                <a:sysClr val="windowText" lastClr="000000"/>
              </a:solidFill>
            </a:rPr>
            <a:t>32434489 , 4</a:t>
          </a:r>
          <a:r>
            <a:rPr lang="en-US" sz="18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32416" custScaleY="96548" custLinFactNeighborX="-6741" custLinFactNeighborY="-32221"/>
      <dgm:spPr/>
    </dgm:pt>
    <dgm:pt modelId="{8CB8EF60-C020-4647-B5EC-0535B39E8CAC}" type="pres">
      <dgm:prSet presAssocID="{7CBF5620-09E0-46A2-8858-3CE5CA85630C}" presName="ParentText" presStyleLbl="node1" presStyleIdx="0" presStyleCnt="2" custScaleX="142198" custScaleY="87212" custLinFactNeighborX="3407" custLinFactNeighborY="-20727">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86515" custLinFactNeighborX="80816" custLinFactNeighborY="-5589">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94817" custLinFactNeighborX="-34244" custLinFactNeighborY="-8663">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800">
              <a:solidFill>
                <a:schemeClr val="bg2">
                  <a:lumMod val="50000"/>
                </a:schemeClr>
              </a:solidFill>
            </a:rPr>
            <a:t>Total:  </a:t>
          </a:r>
          <a:r>
            <a:rPr lang="en-US" sz="1800" b="1">
              <a:solidFill>
                <a:sysClr val="windowText" lastClr="000000"/>
              </a:solidFill>
            </a:rPr>
            <a:t>206209, 10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800">
              <a:solidFill>
                <a:schemeClr val="bg2">
                  <a:lumMod val="50000"/>
                </a:schemeClr>
              </a:solidFill>
            </a:rPr>
            <a:t>Total: </a:t>
          </a:r>
          <a:r>
            <a:rPr lang="en-US" sz="1800" b="1">
              <a:solidFill>
                <a:sysClr val="windowText" lastClr="000000"/>
              </a:solidFill>
            </a:rPr>
            <a:t>206209 , 10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32870" custScaleY="58769" custLinFactNeighborX="-22366" custLinFactNeighborY="-29763"/>
      <dgm:spPr>
        <a:solidFill>
          <a:schemeClr val="bg1">
            <a:lumMod val="85000"/>
          </a:schemeClr>
        </a:solidFill>
      </dgm:spPr>
    </dgm:pt>
    <dgm:pt modelId="{8CB8EF60-C020-4647-B5EC-0535B39E8CAC}" type="pres">
      <dgm:prSet presAssocID="{7CBF5620-09E0-46A2-8858-3CE5CA85630C}" presName="ParentText" presStyleLbl="node1" presStyleIdx="0" presStyleCnt="2" custScaleX="98871" custScaleY="86739" custLinFactNeighborX="2514" custLinFactNeighborY="-2889">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82814" custLinFactNeighborX="50335" custLinFactNeighborY="9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15745" custLinFactNeighborX="-45992" custLinFactNeighborY="2061">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0892" custScaleY="106277" custLinFactNeighborX="-25395" custLinFactNeighborY="2049">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32564" y="1816723"/>
          <a:ext cx="1240018" cy="790420"/>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204035" y="13613"/>
          <a:ext cx="2087460" cy="146115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1275375" y="84953"/>
        <a:ext cx="1944780" cy="1318474"/>
      </dsp:txXfrm>
    </dsp:sp>
    <dsp:sp modelId="{02D75559-D361-43C2-960D-0DE64B2217E1}">
      <dsp:nvSpPr>
        <dsp:cNvPr id="0" name=""/>
        <dsp:cNvSpPr/>
      </dsp:nvSpPr>
      <dsp:spPr>
        <a:xfrm>
          <a:off x="3419762" y="152968"/>
          <a:ext cx="3343014" cy="11809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68580" tIns="68580" rIns="68580" bIns="68580" numCol="1" spcCol="1270" anchor="ctr" anchorCtr="0">
          <a:noAutofit/>
        </a:bodyPr>
        <a:lstStyle/>
        <a:p>
          <a:pPr marL="171450" lvl="1" indent="-171450" algn="l" defTabSz="800100">
            <a:lnSpc>
              <a:spcPct val="90000"/>
            </a:lnSpc>
            <a:spcBef>
              <a:spcPct val="0"/>
            </a:spcBef>
            <a:spcAft>
              <a:spcPct val="15000"/>
            </a:spcAft>
            <a:buChar char="•"/>
          </a:pPr>
          <a:r>
            <a:rPr lang="en-US" sz="1800" kern="1200">
              <a:solidFill>
                <a:schemeClr val="bg2">
                  <a:lumMod val="50000"/>
                </a:schemeClr>
              </a:solidFill>
            </a:rPr>
            <a:t>Total:  </a:t>
          </a:r>
          <a:r>
            <a:rPr lang="en-US" sz="1800" b="1" kern="1200">
              <a:solidFill>
                <a:sysClr val="windowText" lastClr="000000"/>
              </a:solidFill>
            </a:rPr>
            <a:t>3421083 , 7</a:t>
          </a:r>
        </a:p>
      </dsp:txBody>
      <dsp:txXfrm>
        <a:off x="3419762" y="152968"/>
        <a:ext cx="3343014" cy="1180969"/>
      </dsp:txXfrm>
    </dsp:sp>
    <dsp:sp modelId="{9621899D-0F5A-435B-840E-4641491BFF2E}">
      <dsp:nvSpPr>
        <dsp:cNvPr id="0" name=""/>
        <dsp:cNvSpPr/>
      </dsp:nvSpPr>
      <dsp:spPr>
        <a:xfrm>
          <a:off x="2714244" y="1668586"/>
          <a:ext cx="2261429" cy="1592775"/>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2792011" y="1746353"/>
        <a:ext cx="2105895" cy="1437241"/>
      </dsp:txXfrm>
    </dsp:sp>
    <dsp:sp modelId="{FEDA8202-94DB-48E0-9F89-FDAC252494CB}">
      <dsp:nvSpPr>
        <dsp:cNvPr id="0" name=""/>
        <dsp:cNvSpPr/>
      </dsp:nvSpPr>
      <dsp:spPr>
        <a:xfrm>
          <a:off x="4832258" y="1890736"/>
          <a:ext cx="2917715" cy="11809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68580" tIns="68580" rIns="68580" bIns="68580" numCol="1" spcCol="1270" anchor="ctr" anchorCtr="0">
          <a:noAutofit/>
        </a:bodyPr>
        <a:lstStyle/>
        <a:p>
          <a:pPr marL="171450" lvl="1" indent="-171450" algn="l" defTabSz="800100">
            <a:lnSpc>
              <a:spcPct val="90000"/>
            </a:lnSpc>
            <a:spcBef>
              <a:spcPct val="0"/>
            </a:spcBef>
            <a:spcAft>
              <a:spcPct val="15000"/>
            </a:spcAft>
            <a:buChar char="•"/>
          </a:pPr>
          <a:r>
            <a:rPr lang="en-US" sz="1800" kern="1200">
              <a:solidFill>
                <a:schemeClr val="bg2">
                  <a:lumMod val="50000"/>
                </a:schemeClr>
              </a:solidFill>
            </a:rPr>
            <a:t>Total: </a:t>
          </a:r>
          <a:r>
            <a:rPr lang="en-US" sz="1800" b="1" kern="1200">
              <a:solidFill>
                <a:sysClr val="windowText" lastClr="000000"/>
              </a:solidFill>
            </a:rPr>
            <a:t>3421083 , 7</a:t>
          </a:r>
        </a:p>
      </dsp:txBody>
      <dsp:txXfrm>
        <a:off x="4832258" y="1890736"/>
        <a:ext cx="2917715" cy="118096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356971" y="1589338"/>
          <a:ext cx="932579" cy="605001"/>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5649" y="105209"/>
          <a:ext cx="1638245" cy="114671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71637" y="161197"/>
        <a:ext cx="1526269" cy="1034742"/>
      </dsp:txXfrm>
    </dsp:sp>
    <dsp:sp modelId="{02D75559-D361-43C2-960D-0DE64B2217E1}">
      <dsp:nvSpPr>
        <dsp:cNvPr id="0" name=""/>
        <dsp:cNvSpPr/>
      </dsp:nvSpPr>
      <dsp:spPr>
        <a:xfrm>
          <a:off x="1665564" y="472982"/>
          <a:ext cx="2304475" cy="9268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68580" tIns="68580" rIns="68580" bIns="68580" numCol="1" spcCol="1270" anchor="ctr" anchorCtr="0">
          <a:noAutofit/>
        </a:bodyPr>
        <a:lstStyle/>
        <a:p>
          <a:pPr marL="171450" lvl="1" indent="-171450" algn="l" defTabSz="800100">
            <a:lnSpc>
              <a:spcPct val="90000"/>
            </a:lnSpc>
            <a:spcBef>
              <a:spcPct val="0"/>
            </a:spcBef>
            <a:spcAft>
              <a:spcPct val="15000"/>
            </a:spcAft>
            <a:buChar char="•"/>
          </a:pPr>
          <a:r>
            <a:rPr lang="en-US" sz="1800" kern="1200">
              <a:solidFill>
                <a:schemeClr val="bg2">
                  <a:lumMod val="50000"/>
                </a:schemeClr>
              </a:solidFill>
            </a:rPr>
            <a:t>Total: </a:t>
          </a:r>
          <a:r>
            <a:rPr lang="en-US" sz="1800" b="1" kern="1200">
              <a:solidFill>
                <a:sysClr val="windowText" lastClr="000000"/>
              </a:solidFill>
            </a:rPr>
            <a:t>49693, 5 </a:t>
          </a:r>
        </a:p>
      </dsp:txBody>
      <dsp:txXfrm>
        <a:off x="1665564" y="472982"/>
        <a:ext cx="2304475" cy="926828"/>
      </dsp:txXfrm>
    </dsp:sp>
    <dsp:sp modelId="{9621899D-0F5A-435B-840E-4641491BFF2E}">
      <dsp:nvSpPr>
        <dsp:cNvPr id="0" name=""/>
        <dsp:cNvSpPr/>
      </dsp:nvSpPr>
      <dsp:spPr>
        <a:xfrm>
          <a:off x="1137101" y="1663727"/>
          <a:ext cx="2078327" cy="1146718"/>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193089" y="1719715"/>
        <a:ext cx="1966351" cy="1034742"/>
      </dsp:txXfrm>
    </dsp:sp>
    <dsp:sp modelId="{FEDA8202-94DB-48E0-9F89-FDAC252494CB}">
      <dsp:nvSpPr>
        <dsp:cNvPr id="0" name=""/>
        <dsp:cNvSpPr/>
      </dsp:nvSpPr>
      <dsp:spPr>
        <a:xfrm>
          <a:off x="3293102" y="1773093"/>
          <a:ext cx="1191503" cy="92682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68580" tIns="68580" rIns="68580" bIns="68580" numCol="1" spcCol="1270" anchor="ctr" anchorCtr="0">
          <a:noAutofit/>
        </a:bodyPr>
        <a:lstStyle/>
        <a:p>
          <a:pPr marL="171450" lvl="1" indent="-171450" algn="l" defTabSz="800100">
            <a:lnSpc>
              <a:spcPct val="90000"/>
            </a:lnSpc>
            <a:spcBef>
              <a:spcPct val="0"/>
            </a:spcBef>
            <a:spcAft>
              <a:spcPct val="15000"/>
            </a:spcAft>
            <a:buChar char="•"/>
          </a:pPr>
          <a:r>
            <a:rPr lang="en-US" sz="1800" kern="1200">
              <a:solidFill>
                <a:schemeClr val="bg2">
                  <a:lumMod val="50000"/>
                </a:schemeClr>
              </a:solidFill>
            </a:rPr>
            <a:t>Total: </a:t>
          </a:r>
          <a:r>
            <a:rPr lang="en-US" sz="1800" b="1" kern="1200">
              <a:solidFill>
                <a:sysClr val="windowText" lastClr="000000"/>
              </a:solidFill>
            </a:rPr>
            <a:t>49672 , 5 </a:t>
          </a:r>
        </a:p>
      </dsp:txBody>
      <dsp:txXfrm>
        <a:off x="3293102" y="1773093"/>
        <a:ext cx="1191503" cy="926828"/>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18844" y="1551539"/>
          <a:ext cx="1277853" cy="48844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37360" y="0"/>
          <a:ext cx="3168265" cy="1360135"/>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303768" y="66408"/>
        <a:ext cx="3035449" cy="1227319"/>
      </dsp:txXfrm>
    </dsp:sp>
    <dsp:sp modelId="{02D75559-D361-43C2-960D-0DE64B2217E1}">
      <dsp:nvSpPr>
        <dsp:cNvPr id="0" name=""/>
        <dsp:cNvSpPr/>
      </dsp:nvSpPr>
      <dsp:spPr>
        <a:xfrm>
          <a:off x="3468245" y="0"/>
          <a:ext cx="3022443" cy="12605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68580" tIns="68580" rIns="68580" bIns="68580" numCol="1" spcCol="1270" anchor="ctr" anchorCtr="0">
          <a:noAutofit/>
        </a:bodyPr>
        <a:lstStyle/>
        <a:p>
          <a:pPr marL="171450" lvl="1" indent="-171450" algn="l" defTabSz="800100">
            <a:lnSpc>
              <a:spcPct val="90000"/>
            </a:lnSpc>
            <a:spcBef>
              <a:spcPct val="0"/>
            </a:spcBef>
            <a:spcAft>
              <a:spcPct val="15000"/>
            </a:spcAft>
            <a:buChar char="•"/>
          </a:pPr>
          <a:r>
            <a:rPr lang="en-US" sz="1800" kern="1200">
              <a:solidFill>
                <a:schemeClr val="bg2">
                  <a:lumMod val="50000"/>
                </a:schemeClr>
              </a:solidFill>
            </a:rPr>
            <a:t>Total: </a:t>
          </a:r>
          <a:r>
            <a:rPr lang="en-US" sz="1800" b="1" kern="1200">
              <a:solidFill>
                <a:sysClr val="windowText" lastClr="000000"/>
              </a:solidFill>
            </a:rPr>
            <a:t>32434489 , 4  </a:t>
          </a:r>
        </a:p>
      </dsp:txBody>
      <dsp:txXfrm>
        <a:off x="3468245" y="0"/>
        <a:ext cx="3022443" cy="1260516"/>
      </dsp:txXfrm>
    </dsp:sp>
    <dsp:sp modelId="{9621899D-0F5A-435B-840E-4641491BFF2E}">
      <dsp:nvSpPr>
        <dsp:cNvPr id="0" name=""/>
        <dsp:cNvSpPr/>
      </dsp:nvSpPr>
      <dsp:spPr>
        <a:xfrm>
          <a:off x="1807893" y="1528551"/>
          <a:ext cx="3231965" cy="1478741"/>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1880092" y="1600750"/>
        <a:ext cx="3087567" cy="1334343"/>
      </dsp:txXfrm>
    </dsp:sp>
    <dsp:sp modelId="{FEDA8202-94DB-48E0-9F89-FDAC252494CB}">
      <dsp:nvSpPr>
        <dsp:cNvPr id="0" name=""/>
        <dsp:cNvSpPr/>
      </dsp:nvSpPr>
      <dsp:spPr>
        <a:xfrm>
          <a:off x="5136465" y="1713090"/>
          <a:ext cx="1760119" cy="12605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68580" tIns="68580" rIns="68580" bIns="68580" numCol="1" spcCol="1270" anchor="ctr" anchorCtr="0">
          <a:noAutofit/>
        </a:bodyPr>
        <a:lstStyle/>
        <a:p>
          <a:pPr marL="171450" lvl="1" indent="-171450" algn="l" defTabSz="800100">
            <a:lnSpc>
              <a:spcPct val="90000"/>
            </a:lnSpc>
            <a:spcBef>
              <a:spcPct val="0"/>
            </a:spcBef>
            <a:spcAft>
              <a:spcPct val="15000"/>
            </a:spcAft>
            <a:buChar char="•"/>
          </a:pPr>
          <a:r>
            <a:rPr lang="en-US" sz="1800" kern="1200">
              <a:solidFill>
                <a:schemeClr val="bg2">
                  <a:lumMod val="50000"/>
                </a:schemeClr>
              </a:solidFill>
            </a:rPr>
            <a:t>Total: </a:t>
          </a:r>
          <a:r>
            <a:rPr lang="en-US" sz="1800" b="1" kern="1200">
              <a:solidFill>
                <a:sysClr val="windowText" lastClr="000000"/>
              </a:solidFill>
            </a:rPr>
            <a:t>32434489 , 4</a:t>
          </a:r>
          <a:r>
            <a:rPr lang="en-US" sz="1800" kern="1200">
              <a:solidFill>
                <a:schemeClr val="bg2">
                  <a:lumMod val="50000"/>
                </a:schemeClr>
              </a:solidFill>
            </a:rPr>
            <a:t>    </a:t>
          </a:r>
        </a:p>
      </dsp:txBody>
      <dsp:txXfrm>
        <a:off x="5136465" y="1713090"/>
        <a:ext cx="1760119" cy="12605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433611" y="1659821"/>
          <a:ext cx="776160" cy="49422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00837" y="50161"/>
          <a:ext cx="2198177" cy="134985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266743" y="116067"/>
        <a:ext cx="2066365" cy="1218039"/>
      </dsp:txXfrm>
    </dsp:sp>
    <dsp:sp modelId="{02D75559-D361-43C2-960D-0DE64B2217E1}">
      <dsp:nvSpPr>
        <dsp:cNvPr id="0" name=""/>
        <dsp:cNvSpPr/>
      </dsp:nvSpPr>
      <dsp:spPr>
        <a:xfrm>
          <a:off x="2500037" y="150306"/>
          <a:ext cx="2956103" cy="125780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68580" tIns="68580" rIns="68580" bIns="68580" numCol="1" spcCol="1270" anchor="ctr" anchorCtr="0">
          <a:noAutofit/>
        </a:bodyPr>
        <a:lstStyle/>
        <a:p>
          <a:pPr marL="171450" lvl="1" indent="-171450" algn="l" defTabSz="800100">
            <a:lnSpc>
              <a:spcPct val="90000"/>
            </a:lnSpc>
            <a:spcBef>
              <a:spcPct val="0"/>
            </a:spcBef>
            <a:spcAft>
              <a:spcPct val="15000"/>
            </a:spcAft>
            <a:buChar char="•"/>
          </a:pPr>
          <a:r>
            <a:rPr lang="en-US" sz="1800" kern="1200">
              <a:solidFill>
                <a:schemeClr val="bg2">
                  <a:lumMod val="50000"/>
                </a:schemeClr>
              </a:solidFill>
            </a:rPr>
            <a:t>Total:  </a:t>
          </a:r>
          <a:r>
            <a:rPr lang="en-US" sz="1800" b="1" kern="1200">
              <a:solidFill>
                <a:sysClr val="windowText" lastClr="000000"/>
              </a:solidFill>
            </a:rPr>
            <a:t>206209, 10 </a:t>
          </a:r>
        </a:p>
      </dsp:txBody>
      <dsp:txXfrm>
        <a:off x="2500037" y="150306"/>
        <a:ext cx="2956103" cy="1257807"/>
      </dsp:txXfrm>
    </dsp:sp>
    <dsp:sp modelId="{9621899D-0F5A-435B-840E-4641491BFF2E}">
      <dsp:nvSpPr>
        <dsp:cNvPr id="0" name=""/>
        <dsp:cNvSpPr/>
      </dsp:nvSpPr>
      <dsp:spPr>
        <a:xfrm>
          <a:off x="1281108" y="1525249"/>
          <a:ext cx="2573333" cy="1556222"/>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357090" y="1601231"/>
        <a:ext cx="2421369" cy="1404258"/>
      </dsp:txXfrm>
    </dsp:sp>
    <dsp:sp modelId="{FEDA8202-94DB-48E0-9F89-FDAC252494CB}">
      <dsp:nvSpPr>
        <dsp:cNvPr id="0" name=""/>
        <dsp:cNvSpPr/>
      </dsp:nvSpPr>
      <dsp:spPr>
        <a:xfrm>
          <a:off x="3960694" y="1636697"/>
          <a:ext cx="2278224" cy="133676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68580" tIns="68580" rIns="68580" bIns="68580" numCol="1" spcCol="1270" anchor="ctr" anchorCtr="0">
          <a:noAutofit/>
        </a:bodyPr>
        <a:lstStyle/>
        <a:p>
          <a:pPr marL="171450" lvl="1" indent="-171450" algn="l" defTabSz="800100">
            <a:lnSpc>
              <a:spcPct val="90000"/>
            </a:lnSpc>
            <a:spcBef>
              <a:spcPct val="0"/>
            </a:spcBef>
            <a:spcAft>
              <a:spcPct val="15000"/>
            </a:spcAft>
            <a:buChar char="•"/>
          </a:pPr>
          <a:r>
            <a:rPr lang="en-US" sz="1800" kern="1200">
              <a:solidFill>
                <a:schemeClr val="bg2">
                  <a:lumMod val="50000"/>
                </a:schemeClr>
              </a:solidFill>
            </a:rPr>
            <a:t>Total: </a:t>
          </a:r>
          <a:r>
            <a:rPr lang="en-US" sz="1800" b="1" kern="1200">
              <a:solidFill>
                <a:sysClr val="windowText" lastClr="000000"/>
              </a:solidFill>
            </a:rPr>
            <a:t>206209 , 10 </a:t>
          </a:r>
        </a:p>
      </dsp:txBody>
      <dsp:txXfrm>
        <a:off x="3960694" y="1636697"/>
        <a:ext cx="2278224" cy="1336760"/>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5" Type="http://schemas.openxmlformats.org/officeDocument/2006/relationships/chart" Target="../charts/chart13.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22-01-2023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Keerthana Sampath Kumar</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2</xdr:row>
      <xdr:rowOff>257162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baseline="0">
              <a:solidFill>
                <a:schemeClr val="dk1"/>
              </a:solidFill>
              <a:effectLst/>
              <a:latin typeface="+mn-lt"/>
              <a:ea typeface="+mn-ea"/>
              <a:cs typeface="+mn-cs"/>
            </a:rPr>
            <a:t>[Instacart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40219</xdr:colOff>
      <xdr:row>6</xdr:row>
      <xdr:rowOff>12698</xdr:rowOff>
    </xdr:from>
    <xdr:to>
      <xdr:col>9</xdr:col>
      <xdr:colOff>444500</xdr:colOff>
      <xdr:row>25</xdr:row>
      <xdr:rowOff>88900</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17</xdr:col>
      <xdr:colOff>0</xdr:colOff>
      <xdr:row>7</xdr:row>
      <xdr:rowOff>55034</xdr:rowOff>
    </xdr:from>
    <xdr:to>
      <xdr:col>24</xdr:col>
      <xdr:colOff>520700</xdr:colOff>
      <xdr:row>26</xdr:row>
      <xdr:rowOff>76200</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0</xdr:col>
      <xdr:colOff>352650</xdr:colOff>
      <xdr:row>39</xdr:row>
      <xdr:rowOff>81641</xdr:rowOff>
    </xdr:from>
    <xdr:to>
      <xdr:col>34</xdr:col>
      <xdr:colOff>25400</xdr:colOff>
      <xdr:row>51</xdr:row>
      <xdr:rowOff>163286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352650" y="6533241"/>
          <a:ext cx="20018150" cy="206284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7</xdr:col>
      <xdr:colOff>381000</xdr:colOff>
      <xdr:row>7</xdr:row>
      <xdr:rowOff>97368</xdr:rowOff>
    </xdr:from>
    <xdr:to>
      <xdr:col>17</xdr:col>
      <xdr:colOff>50800</xdr:colOff>
      <xdr:row>26</xdr:row>
      <xdr:rowOff>63499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24</xdr:col>
      <xdr:colOff>139700</xdr:colOff>
      <xdr:row>7</xdr:row>
      <xdr:rowOff>12700</xdr:rowOff>
    </xdr:from>
    <xdr:to>
      <xdr:col>35</xdr:col>
      <xdr:colOff>114300</xdr:colOff>
      <xdr:row>25</xdr:row>
      <xdr:rowOff>139699</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2</xdr:col>
      <xdr:colOff>777231</xdr:colOff>
      <xdr:row>27</xdr:row>
      <xdr:rowOff>38035</xdr:rowOff>
    </xdr:from>
    <xdr:to>
      <xdr:col>6</xdr:col>
      <xdr:colOff>3032</xdr:colOff>
      <xdr:row>30</xdr:row>
      <xdr:rowOff>100601</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7872626">
          <a:off x="3762449" y="3199617"/>
          <a:ext cx="557866" cy="3175501"/>
        </a:xfrm>
        <a:prstGeom prst="downArrow">
          <a:avLst>
            <a:gd name="adj1" fmla="val 50000"/>
            <a:gd name="adj2" fmla="val 121270"/>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66000</xdr:colOff>
      <xdr:row>26</xdr:row>
      <xdr:rowOff>0</xdr:rowOff>
    </xdr:from>
    <xdr:to>
      <xdr:col>10</xdr:col>
      <xdr:colOff>25400</xdr:colOff>
      <xdr:row>30</xdr:row>
      <xdr:rowOff>116417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5209500" y="4305300"/>
          <a:ext cx="556300" cy="776817"/>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86783</xdr:colOff>
      <xdr:row>31</xdr:row>
      <xdr:rowOff>108855</xdr:rowOff>
    </xdr:from>
    <xdr:to>
      <xdr:col>10</xdr:col>
      <xdr:colOff>129116</xdr:colOff>
      <xdr:row>34</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5712883" y="5239655"/>
          <a:ext cx="3966633" cy="4590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12</xdr:col>
      <xdr:colOff>88904</xdr:colOff>
      <xdr:row>32</xdr:row>
      <xdr:rowOff>25400</xdr:rowOff>
    </xdr:from>
    <xdr:to>
      <xdr:col>15</xdr:col>
      <xdr:colOff>254001</xdr:colOff>
      <xdr:row>33</xdr:row>
      <xdr:rowOff>160864</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7850721" y="4493683"/>
          <a:ext cx="300564" cy="1955797"/>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509811</xdr:colOff>
      <xdr:row>31</xdr:row>
      <xdr:rowOff>41728</xdr:rowOff>
    </xdr:from>
    <xdr:to>
      <xdr:col>20</xdr:col>
      <xdr:colOff>461432</xdr:colOff>
      <xdr:row>33</xdr:row>
      <xdr:rowOff>161472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13641611" y="5172528"/>
          <a:ext cx="2339221" cy="4499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22</xdr:col>
      <xdr:colOff>84067</xdr:colOff>
      <xdr:row>31</xdr:row>
      <xdr:rowOff>119741</xdr:rowOff>
    </xdr:from>
    <xdr:to>
      <xdr:col>24</xdr:col>
      <xdr:colOff>40534</xdr:colOff>
      <xdr:row>33</xdr:row>
      <xdr:rowOff>84027</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13415158" y="4822650"/>
          <a:ext cx="294486" cy="11502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847272</xdr:colOff>
      <xdr:row>31</xdr:row>
      <xdr:rowOff>9071</xdr:rowOff>
    </xdr:from>
    <xdr:to>
      <xdr:col>32</xdr:col>
      <xdr:colOff>152400</xdr:colOff>
      <xdr:row>33</xdr:row>
      <xdr:rowOff>152400</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8754272" y="5139871"/>
          <a:ext cx="4359728" cy="473529"/>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188679</xdr:colOff>
      <xdr:row>34</xdr:row>
      <xdr:rowOff>140312</xdr:rowOff>
    </xdr:from>
    <xdr:to>
      <xdr:col>10</xdr:col>
      <xdr:colOff>88900</xdr:colOff>
      <xdr:row>38</xdr:row>
      <xdr:rowOff>19052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5814779" y="5766412"/>
          <a:ext cx="3824521" cy="53914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800" kern="1200">
                <a:solidFill>
                  <a:schemeClr val="bg2">
                    <a:lumMod val="50000"/>
                  </a:schemeClr>
                </a:solidFill>
              </a:rPr>
              <a:t>Total: </a:t>
            </a:r>
            <a:r>
              <a:rPr lang="en-IN" sz="1800" b="1">
                <a:solidFill>
                  <a:sysClr val="windowText" lastClr="000000"/>
                </a:solidFill>
              </a:rPr>
              <a:t>32434489 , 11</a:t>
            </a:r>
            <a:r>
              <a:rPr lang="en-US" sz="1800" b="1" kern="1200">
                <a:solidFill>
                  <a:sysClr val="windowText" lastClr="000000"/>
                </a:solidFill>
              </a:rPr>
              <a:t> </a:t>
            </a: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17</xdr:col>
      <xdr:colOff>138429</xdr:colOff>
      <xdr:row>34</xdr:row>
      <xdr:rowOff>38100</xdr:rowOff>
    </xdr:from>
    <xdr:to>
      <xdr:col>20</xdr:col>
      <xdr:colOff>508000</xdr:colOff>
      <xdr:row>36</xdr:row>
      <xdr:rowOff>101600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13867129" y="5664200"/>
          <a:ext cx="2160271" cy="393700"/>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800" kern="1200">
                <a:solidFill>
                  <a:schemeClr val="bg2">
                    <a:lumMod val="50000"/>
                  </a:schemeClr>
                </a:solidFill>
              </a:rPr>
              <a:t>Total: </a:t>
            </a:r>
            <a:r>
              <a:rPr lang="en-US" sz="1800" b="1" kern="1200">
                <a:solidFill>
                  <a:sysClr val="windowText" lastClr="000000"/>
                </a:solidFill>
              </a:rPr>
              <a:t>32406041 , 24 </a:t>
            </a:r>
          </a:p>
        </xdr:txBody>
      </xdr:sp>
    </xdr:grpSp>
    <xdr:clientData/>
  </xdr:twoCellAnchor>
  <xdr:twoCellAnchor>
    <xdr:from>
      <xdr:col>24</xdr:col>
      <xdr:colOff>804329</xdr:colOff>
      <xdr:row>33</xdr:row>
      <xdr:rowOff>71373</xdr:rowOff>
    </xdr:from>
    <xdr:to>
      <xdr:col>32</xdr:col>
      <xdr:colOff>203200</xdr:colOff>
      <xdr:row>36</xdr:row>
      <xdr:rowOff>89108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8711329" y="5532373"/>
          <a:ext cx="4453471" cy="513035"/>
          <a:chOff x="1076469" y="-47031"/>
          <a:chExt cx="873490" cy="765252"/>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47031"/>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800" kern="1200">
                <a:solidFill>
                  <a:schemeClr val="bg2">
                    <a:lumMod val="50000"/>
                  </a:schemeClr>
                </a:solidFill>
              </a:rPr>
              <a:t>Total</a:t>
            </a:r>
            <a:r>
              <a:rPr lang="en-US" sz="1800" kern="1200"/>
              <a:t>:</a:t>
            </a:r>
            <a:r>
              <a:rPr lang="en-US" sz="1800" kern="1200" baseline="0"/>
              <a:t> </a:t>
            </a:r>
            <a:r>
              <a:rPr lang="en-US" sz="1800" b="1" kern="1200" baseline="0"/>
              <a:t>32406041, 33</a:t>
            </a:r>
            <a:r>
              <a:rPr lang="en-US" sz="1800" b="1" kern="1200"/>
              <a:t> </a:t>
            </a:r>
            <a:endParaRPr lang="en-US" sz="1800" b="1" kern="1200">
              <a:solidFill>
                <a:schemeClr val="bg2">
                  <a:lumMod val="50000"/>
                </a:schemeClr>
              </a:solidFill>
              <a:latin typeface="+mn-lt"/>
              <a:ea typeface="+mn-ea"/>
              <a:cs typeface="+mn-cs"/>
            </a:endParaRPr>
          </a:p>
        </xdr:txBody>
      </xdr:sp>
    </xdr:grpSp>
    <xdr:clientData/>
  </xdr:twoCellAnchor>
  <xdr:twoCellAnchor>
    <xdr:from>
      <xdr:col>24</xdr:col>
      <xdr:colOff>801912</xdr:colOff>
      <xdr:row>30</xdr:row>
      <xdr:rowOff>70757</xdr:rowOff>
    </xdr:from>
    <xdr:to>
      <xdr:col>32</xdr:col>
      <xdr:colOff>444500</xdr:colOff>
      <xdr:row>36</xdr:row>
      <xdr:rowOff>131234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4898912" y="5036457"/>
          <a:ext cx="4697188" cy="10510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2</xdr:col>
      <xdr:colOff>429683</xdr:colOff>
      <xdr:row>1</xdr:row>
      <xdr:rowOff>202741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20</xdr:col>
      <xdr:colOff>21533</xdr:colOff>
      <xdr:row>24</xdr:row>
      <xdr:rowOff>139700</xdr:rowOff>
    </xdr:from>
    <xdr:to>
      <xdr:col>20</xdr:col>
      <xdr:colOff>558800</xdr:colOff>
      <xdr:row>30</xdr:row>
      <xdr:rowOff>42628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11730933" y="4114800"/>
          <a:ext cx="537267" cy="893528"/>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3808</xdr:colOff>
      <xdr:row>5</xdr:row>
      <xdr:rowOff>4234</xdr:rowOff>
    </xdr:from>
    <xdr:to>
      <xdr:col>33</xdr:col>
      <xdr:colOff>241300</xdr:colOff>
      <xdr:row>5</xdr:row>
      <xdr:rowOff>12700</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72108" y="905934"/>
          <a:ext cx="19617692" cy="8466"/>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28</xdr:col>
      <xdr:colOff>59634</xdr:colOff>
      <xdr:row>26</xdr:row>
      <xdr:rowOff>140660</xdr:rowOff>
    </xdr:from>
    <xdr:to>
      <xdr:col>28</xdr:col>
      <xdr:colOff>381891</xdr:colOff>
      <xdr:row>30</xdr:row>
      <xdr:rowOff>48982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6823634" y="4445960"/>
          <a:ext cx="322257" cy="5687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36</xdr:col>
      <xdr:colOff>57150</xdr:colOff>
      <xdr:row>10</xdr:row>
      <xdr:rowOff>76199</xdr:rowOff>
    </xdr:from>
    <xdr:to>
      <xdr:col>43</xdr:col>
      <xdr:colOff>252717</xdr:colOff>
      <xdr:row>23</xdr:row>
      <xdr:rowOff>18145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21596350" y="1739899"/>
          <a:ext cx="4373867" cy="20882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	</a:t>
          </a:r>
          <a:r>
            <a:rPr lang="en-US" sz="1800" b="1" baseline="0">
              <a:solidFill>
                <a:schemeClr val="bg2">
                  <a:lumMod val="50000"/>
                </a:schemeClr>
              </a:solidFill>
            </a:rPr>
            <a:t>               </a:t>
          </a:r>
        </a:p>
        <a:p>
          <a:r>
            <a:rPr lang="en-US" sz="1800" b="1" baseline="0">
              <a:solidFill>
                <a:schemeClr val="bg2">
                  <a:lumMod val="50000"/>
                </a:schemeClr>
              </a:solidFill>
            </a:rPr>
            <a:t>                                      </a:t>
          </a:r>
          <a:r>
            <a:rPr lang="en-US" sz="1800" b="1">
              <a:solidFill>
                <a:schemeClr val="bg2">
                  <a:lumMod val="50000"/>
                </a:schemeClr>
              </a:solidFill>
            </a:rPr>
            <a:t>Exclusion</a:t>
          </a:r>
          <a:r>
            <a:rPr lang="en-US" sz="1800" b="1" baseline="0">
              <a:solidFill>
                <a:schemeClr val="bg2">
                  <a:lumMod val="50000"/>
                </a:schemeClr>
              </a:solidFill>
            </a:rPr>
            <a:t> flag</a:t>
          </a:r>
        </a:p>
        <a:p>
          <a:endParaRPr lang="en-US" sz="1800" b="1" baseline="0">
            <a:solidFill>
              <a:schemeClr val="bg2">
                <a:lumMod val="50000"/>
              </a:schemeClr>
            </a:solidFill>
          </a:endParaRPr>
        </a:p>
        <a:p>
          <a:r>
            <a:rPr lang="en-US" sz="1800" b="1">
              <a:solidFill>
                <a:schemeClr val="bg2">
                  <a:lumMod val="50000"/>
                </a:schemeClr>
              </a:solidFill>
            </a:rPr>
            <a:t>Condition: max_order &lt; </a:t>
          </a:r>
          <a:r>
            <a:rPr lang="en-US" sz="1800" b="1">
              <a:solidFill>
                <a:sysClr val="windowText" lastClr="000000"/>
              </a:solidFill>
            </a:rPr>
            <a:t>5 </a:t>
          </a:r>
        </a:p>
        <a:p>
          <a:r>
            <a:rPr lang="en-US" sz="1800" b="1">
              <a:solidFill>
                <a:schemeClr val="bg2">
                  <a:lumMod val="50000"/>
                </a:schemeClr>
              </a:solidFill>
            </a:rPr>
            <a:t>Obervations</a:t>
          </a:r>
          <a:r>
            <a:rPr lang="en-US" sz="1800" b="1" baseline="0">
              <a:solidFill>
                <a:schemeClr val="bg2">
                  <a:lumMod val="50000"/>
                </a:schemeClr>
              </a:solidFill>
            </a:rPr>
            <a:t> to be removed: </a:t>
          </a:r>
        </a:p>
        <a:p>
          <a:r>
            <a:rPr lang="en-US" sz="1800" b="1" baseline="0">
              <a:solidFill>
                <a:schemeClr val="bg2">
                  <a:lumMod val="50000"/>
                </a:schemeClr>
              </a:solidFill>
            </a:rPr>
            <a:t>Final total count of order_products_all: 32406041 , 31</a:t>
          </a:r>
          <a:endParaRPr lang="en-US" sz="18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46931</xdr:colOff>
      <xdr:row>0</xdr:row>
      <xdr:rowOff>73380</xdr:rowOff>
    </xdr:from>
    <xdr:to>
      <xdr:col>1</xdr:col>
      <xdr:colOff>1198090</xdr:colOff>
      <xdr:row>1</xdr:row>
      <xdr:rowOff>115714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1731" y="73380"/>
          <a:ext cx="1151159" cy="223309"/>
        </a:xfrm>
        <a:prstGeom prst="rect">
          <a:avLst/>
        </a:prstGeom>
      </xdr:spPr>
    </xdr:pic>
    <xdr:clientData/>
  </xdr:twoCellAnchor>
  <xdr:twoCellAnchor>
    <xdr:from>
      <xdr:col>0</xdr:col>
      <xdr:colOff>295275</xdr:colOff>
      <xdr:row>3</xdr:row>
      <xdr:rowOff>142875</xdr:rowOff>
    </xdr:from>
    <xdr:to>
      <xdr:col>6</xdr:col>
      <xdr:colOff>2858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295275" y="685800"/>
          <a:ext cx="10699433" cy="22041"/>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3</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2681</xdr:colOff>
      <xdr:row>4</xdr:row>
      <xdr:rowOff>144640</xdr:rowOff>
    </xdr:from>
    <xdr:to>
      <xdr:col>12</xdr:col>
      <xdr:colOff>514350</xdr:colOff>
      <xdr:row>6</xdr:row>
      <xdr:rowOff>171449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593231" y="868540"/>
          <a:ext cx="16780369" cy="388759"/>
        </a:xfrm>
        <a:prstGeom prst="rect">
          <a:avLst/>
        </a:prstGeom>
        <a:solidFill>
          <a:schemeClr val="bg2">
            <a:lumMod val="90000"/>
          </a:schemeClr>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i="1" u="none" strike="noStrike">
              <a:solidFill>
                <a:schemeClr val="dk1"/>
              </a:solidFill>
              <a:effectLst/>
              <a:latin typeface="+mn-lt"/>
              <a:ea typeface="+mn-ea"/>
              <a:cs typeface="+mn-cs"/>
            </a:rPr>
            <a:t>The visualizations are driven from a small subset DataFrame (30% - sampling).</a:t>
          </a:r>
          <a:r>
            <a:rPr lang="en-IN" sz="2000" b="1" i="1" u="none"/>
            <a:t> </a:t>
          </a:r>
          <a:endParaRPr lang="en-US" sz="2000" b="1" i="1" u="none"/>
        </a:p>
      </xdr:txBody>
    </xdr:sp>
    <xdr:clientData/>
  </xdr:twoCellAnchor>
  <xdr:twoCellAnchor editAs="oneCell">
    <xdr:from>
      <xdr:col>0</xdr:col>
      <xdr:colOff>594792</xdr:colOff>
      <xdr:row>0</xdr:row>
      <xdr:rowOff>44450</xdr:rowOff>
    </xdr:from>
    <xdr:to>
      <xdr:col>1</xdr:col>
      <xdr:colOff>1070760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9525</xdr:colOff>
      <xdr:row>3</xdr:row>
      <xdr:rowOff>171097</xdr:rowOff>
    </xdr:from>
    <xdr:to>
      <xdr:col>12</xdr:col>
      <xdr:colOff>522111</xdr:colOff>
      <xdr:row>3</xdr:row>
      <xdr:rowOff>171450</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flipV="1">
          <a:off x="600075" y="714022"/>
          <a:ext cx="15724011" cy="353"/>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99333</xdr:colOff>
      <xdr:row>11</xdr:row>
      <xdr:rowOff>95378</xdr:rowOff>
    </xdr:from>
    <xdr:to>
      <xdr:col>3</xdr:col>
      <xdr:colOff>1567543</xdr:colOff>
      <xdr:row>29</xdr:row>
      <xdr:rowOff>85726</xdr:rowOff>
    </xdr:to>
    <xdr:pic>
      <xdr:nvPicPr>
        <xdr:cNvPr id="12" name="Picture 11">
          <a:extLst>
            <a:ext uri="{FF2B5EF4-FFF2-40B4-BE49-F238E27FC236}">
              <a16:creationId xmlns:a16="http://schemas.microsoft.com/office/drawing/2014/main" id="{36DC4A41-CDDF-7F9E-40CC-B887FAAC8F0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98047" y="2294292"/>
          <a:ext cx="4342039" cy="3321377"/>
        </a:xfrm>
        <a:prstGeom prst="rect">
          <a:avLst/>
        </a:prstGeom>
      </xdr:spPr>
    </xdr:pic>
    <xdr:clientData/>
  </xdr:twoCellAnchor>
  <xdr:twoCellAnchor editAs="oneCell">
    <xdr:from>
      <xdr:col>7</xdr:col>
      <xdr:colOff>1285875</xdr:colOff>
      <xdr:row>12</xdr:row>
      <xdr:rowOff>104775</xdr:rowOff>
    </xdr:from>
    <xdr:to>
      <xdr:col>10</xdr:col>
      <xdr:colOff>587568</xdr:colOff>
      <xdr:row>30</xdr:row>
      <xdr:rowOff>140766</xdr:rowOff>
    </xdr:to>
    <xdr:pic>
      <xdr:nvPicPr>
        <xdr:cNvPr id="7" name="Picture 6">
          <a:extLst>
            <a:ext uri="{FF2B5EF4-FFF2-40B4-BE49-F238E27FC236}">
              <a16:creationId xmlns:a16="http://schemas.microsoft.com/office/drawing/2014/main" id="{A085A2E4-744B-0F4B-B605-BA481792FFC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53625" y="2438400"/>
          <a:ext cx="4890146" cy="3293541"/>
        </a:xfrm>
        <a:prstGeom prst="rect">
          <a:avLst/>
        </a:prstGeom>
      </xdr:spPr>
    </xdr:pic>
    <xdr:clientData/>
  </xdr:twoCellAnchor>
  <xdr:twoCellAnchor>
    <xdr:from>
      <xdr:col>1</xdr:col>
      <xdr:colOff>176212</xdr:colOff>
      <xdr:row>18</xdr:row>
      <xdr:rowOff>147637</xdr:rowOff>
    </xdr:from>
    <xdr:to>
      <xdr:col>1</xdr:col>
      <xdr:colOff>433387</xdr:colOff>
      <xdr:row>23</xdr:row>
      <xdr:rowOff>138112</xdr:rowOff>
    </xdr:to>
    <xdr:sp macro="" textlink="">
      <xdr:nvSpPr>
        <xdr:cNvPr id="9" name="TextBox 8">
          <a:extLst>
            <a:ext uri="{FF2B5EF4-FFF2-40B4-BE49-F238E27FC236}">
              <a16:creationId xmlns:a16="http://schemas.microsoft.com/office/drawing/2014/main" id="{AA0E2CC7-D019-3CA6-40C7-700024AC44C6}"/>
            </a:ext>
          </a:extLst>
        </xdr:cNvPr>
        <xdr:cNvSpPr txBox="1"/>
      </xdr:nvSpPr>
      <xdr:spPr>
        <a:xfrm rot="16200000">
          <a:off x="447675" y="3886199"/>
          <a:ext cx="8953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FREQUENCY</a:t>
          </a:r>
        </a:p>
      </xdr:txBody>
    </xdr:sp>
    <xdr:clientData/>
  </xdr:twoCellAnchor>
  <xdr:twoCellAnchor>
    <xdr:from>
      <xdr:col>2</xdr:col>
      <xdr:colOff>104775</xdr:colOff>
      <xdr:row>29</xdr:row>
      <xdr:rowOff>104774</xdr:rowOff>
    </xdr:from>
    <xdr:to>
      <xdr:col>3</xdr:col>
      <xdr:colOff>476250</xdr:colOff>
      <xdr:row>31</xdr:row>
      <xdr:rowOff>19049</xdr:rowOff>
    </xdr:to>
    <xdr:sp macro="" textlink="">
      <xdr:nvSpPr>
        <xdr:cNvPr id="10" name="TextBox 9">
          <a:extLst>
            <a:ext uri="{FF2B5EF4-FFF2-40B4-BE49-F238E27FC236}">
              <a16:creationId xmlns:a16="http://schemas.microsoft.com/office/drawing/2014/main" id="{8EBE900A-56FA-A506-3E1B-83F9E80060AA}"/>
            </a:ext>
          </a:extLst>
        </xdr:cNvPr>
        <xdr:cNvSpPr txBox="1"/>
      </xdr:nvSpPr>
      <xdr:spPr>
        <a:xfrm>
          <a:off x="2047875" y="5514974"/>
          <a:ext cx="1476375"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DAY</a:t>
          </a:r>
          <a:r>
            <a:rPr lang="en-IN" sz="1100" baseline="0"/>
            <a:t> OF </a:t>
          </a:r>
          <a:r>
            <a:rPr lang="en-IN" sz="1100" baseline="0">
              <a:ln>
                <a:noFill/>
              </a:ln>
            </a:rPr>
            <a:t>WEEK</a:t>
          </a:r>
          <a:endParaRPr lang="en-IN" sz="1100">
            <a:ln>
              <a:noFill/>
            </a:ln>
          </a:endParaRPr>
        </a:p>
      </xdr:txBody>
    </xdr:sp>
    <xdr:clientData/>
  </xdr:twoCellAnchor>
  <xdr:twoCellAnchor>
    <xdr:from>
      <xdr:col>8</xdr:col>
      <xdr:colOff>876300</xdr:colOff>
      <xdr:row>29</xdr:row>
      <xdr:rowOff>161925</xdr:rowOff>
    </xdr:from>
    <xdr:to>
      <xdr:col>10</xdr:col>
      <xdr:colOff>276225</xdr:colOff>
      <xdr:row>31</xdr:row>
      <xdr:rowOff>142875</xdr:rowOff>
    </xdr:to>
    <xdr:sp macro="" textlink="">
      <xdr:nvSpPr>
        <xdr:cNvPr id="11" name="TextBox 10">
          <a:extLst>
            <a:ext uri="{FF2B5EF4-FFF2-40B4-BE49-F238E27FC236}">
              <a16:creationId xmlns:a16="http://schemas.microsoft.com/office/drawing/2014/main" id="{70A74321-4939-539A-5873-C5F7F82A2DA6}"/>
            </a:ext>
          </a:extLst>
        </xdr:cNvPr>
        <xdr:cNvSpPr txBox="1"/>
      </xdr:nvSpPr>
      <xdr:spPr>
        <a:xfrm>
          <a:off x="11096625" y="5572125"/>
          <a:ext cx="276225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HOUR OF THE DAY (24hr Format)</a:t>
          </a:r>
        </a:p>
      </xdr:txBody>
    </xdr:sp>
    <xdr:clientData/>
  </xdr:twoCellAnchor>
  <xdr:twoCellAnchor editAs="oneCell">
    <xdr:from>
      <xdr:col>1</xdr:col>
      <xdr:colOff>790575</xdr:colOff>
      <xdr:row>44</xdr:row>
      <xdr:rowOff>133351</xdr:rowOff>
    </xdr:from>
    <xdr:to>
      <xdr:col>4</xdr:col>
      <xdr:colOff>2085975</xdr:colOff>
      <xdr:row>65</xdr:row>
      <xdr:rowOff>38100</xdr:rowOff>
    </xdr:to>
    <xdr:pic>
      <xdr:nvPicPr>
        <xdr:cNvPr id="16" name="Picture 15">
          <a:extLst>
            <a:ext uri="{FF2B5EF4-FFF2-40B4-BE49-F238E27FC236}">
              <a16:creationId xmlns:a16="http://schemas.microsoft.com/office/drawing/2014/main" id="{2559F981-73FE-EE86-9534-DBEB0F9D6B7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81125" y="8896351"/>
          <a:ext cx="6324600" cy="3705224"/>
        </a:xfrm>
        <a:prstGeom prst="rect">
          <a:avLst/>
        </a:prstGeom>
      </xdr:spPr>
    </xdr:pic>
    <xdr:clientData/>
  </xdr:twoCellAnchor>
  <xdr:twoCellAnchor editAs="oneCell">
    <xdr:from>
      <xdr:col>2</xdr:col>
      <xdr:colOff>828675</xdr:colOff>
      <xdr:row>131</xdr:row>
      <xdr:rowOff>47625</xdr:rowOff>
    </xdr:from>
    <xdr:to>
      <xdr:col>5</xdr:col>
      <xdr:colOff>170283</xdr:colOff>
      <xdr:row>152</xdr:row>
      <xdr:rowOff>45729</xdr:rowOff>
    </xdr:to>
    <xdr:pic>
      <xdr:nvPicPr>
        <xdr:cNvPr id="8" name="Picture 7">
          <a:extLst>
            <a:ext uri="{FF2B5EF4-FFF2-40B4-BE49-F238E27FC236}">
              <a16:creationId xmlns:a16="http://schemas.microsoft.com/office/drawing/2014/main" id="{0CCB736B-23AD-B57F-35A5-C03D6B2BC92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771775" y="25393650"/>
          <a:ext cx="5293372" cy="3798579"/>
        </a:xfrm>
        <a:prstGeom prst="rect">
          <a:avLst/>
        </a:prstGeom>
      </xdr:spPr>
    </xdr:pic>
    <xdr:clientData/>
  </xdr:twoCellAnchor>
  <xdr:twoCellAnchor editAs="oneCell">
    <xdr:from>
      <xdr:col>8</xdr:col>
      <xdr:colOff>278039</xdr:colOff>
      <xdr:row>130</xdr:row>
      <xdr:rowOff>150216</xdr:rowOff>
    </xdr:from>
    <xdr:to>
      <xdr:col>10</xdr:col>
      <xdr:colOff>1642122</xdr:colOff>
      <xdr:row>152</xdr:row>
      <xdr:rowOff>29938</xdr:rowOff>
    </xdr:to>
    <xdr:pic>
      <xdr:nvPicPr>
        <xdr:cNvPr id="14" name="Picture 13">
          <a:extLst>
            <a:ext uri="{FF2B5EF4-FFF2-40B4-BE49-F238E27FC236}">
              <a16:creationId xmlns:a16="http://schemas.microsoft.com/office/drawing/2014/main" id="{3FFE4108-97CD-C98C-8F50-AAC349B3F82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2001953" y="25513930"/>
          <a:ext cx="5174083" cy="3950979"/>
        </a:xfrm>
        <a:prstGeom prst="rect">
          <a:avLst/>
        </a:prstGeom>
      </xdr:spPr>
    </xdr:pic>
    <xdr:clientData/>
  </xdr:twoCellAnchor>
  <xdr:twoCellAnchor>
    <xdr:from>
      <xdr:col>2</xdr:col>
      <xdr:colOff>533403</xdr:colOff>
      <xdr:row>136</xdr:row>
      <xdr:rowOff>142874</xdr:rowOff>
    </xdr:from>
    <xdr:to>
      <xdr:col>2</xdr:col>
      <xdr:colOff>900113</xdr:colOff>
      <xdr:row>147</xdr:row>
      <xdr:rowOff>38099</xdr:rowOff>
    </xdr:to>
    <xdr:sp macro="" textlink="">
      <xdr:nvSpPr>
        <xdr:cNvPr id="15" name="TextBox 14">
          <a:extLst>
            <a:ext uri="{FF2B5EF4-FFF2-40B4-BE49-F238E27FC236}">
              <a16:creationId xmlns:a16="http://schemas.microsoft.com/office/drawing/2014/main" id="{17ED8B09-7D26-44BE-ACAA-C90A71D16894}"/>
            </a:ext>
          </a:extLst>
        </xdr:cNvPr>
        <xdr:cNvSpPr txBox="1"/>
      </xdr:nvSpPr>
      <xdr:spPr>
        <a:xfrm rot="16200000">
          <a:off x="1716883" y="27153394"/>
          <a:ext cx="1885950" cy="366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Total Customers</a:t>
          </a:r>
          <a:r>
            <a:rPr lang="en-IN" sz="1100" baseline="0"/>
            <a:t> (in million)</a:t>
          </a:r>
          <a:endParaRPr lang="en-IN" sz="1100"/>
        </a:p>
      </xdr:txBody>
    </xdr:sp>
    <xdr:clientData/>
  </xdr:twoCellAnchor>
  <xdr:twoCellAnchor>
    <xdr:from>
      <xdr:col>8</xdr:col>
      <xdr:colOff>137435</xdr:colOff>
      <xdr:row>137</xdr:row>
      <xdr:rowOff>142873</xdr:rowOff>
    </xdr:from>
    <xdr:to>
      <xdr:col>8</xdr:col>
      <xdr:colOff>518435</xdr:colOff>
      <xdr:row>146</xdr:row>
      <xdr:rowOff>9523</xdr:rowOff>
    </xdr:to>
    <xdr:sp macro="" textlink="">
      <xdr:nvSpPr>
        <xdr:cNvPr id="17" name="TextBox 16">
          <a:extLst>
            <a:ext uri="{FF2B5EF4-FFF2-40B4-BE49-F238E27FC236}">
              <a16:creationId xmlns:a16="http://schemas.microsoft.com/office/drawing/2014/main" id="{7A87104F-F078-0E2C-EE44-1018460EFF09}"/>
            </a:ext>
          </a:extLst>
        </xdr:cNvPr>
        <xdr:cNvSpPr txBox="1"/>
      </xdr:nvSpPr>
      <xdr:spPr>
        <a:xfrm rot="16200000">
          <a:off x="11285766" y="27377570"/>
          <a:ext cx="1532165"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Order Frequency</a:t>
          </a:r>
        </a:p>
      </xdr:txBody>
    </xdr:sp>
    <xdr:clientData/>
  </xdr:twoCellAnchor>
  <xdr:twoCellAnchor editAs="oneCell">
    <xdr:from>
      <xdr:col>2</xdr:col>
      <xdr:colOff>772885</xdr:colOff>
      <xdr:row>164</xdr:row>
      <xdr:rowOff>97971</xdr:rowOff>
    </xdr:from>
    <xdr:to>
      <xdr:col>5</xdr:col>
      <xdr:colOff>670572</xdr:colOff>
      <xdr:row>188</xdr:row>
      <xdr:rowOff>45729</xdr:rowOff>
    </xdr:to>
    <xdr:pic>
      <xdr:nvPicPr>
        <xdr:cNvPr id="27" name="Picture 26">
          <a:extLst>
            <a:ext uri="{FF2B5EF4-FFF2-40B4-BE49-F238E27FC236}">
              <a16:creationId xmlns:a16="http://schemas.microsoft.com/office/drawing/2014/main" id="{29718722-AAA1-C5EE-2D57-33080ED1A24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732314" y="31938685"/>
          <a:ext cx="5852172" cy="4389129"/>
        </a:xfrm>
        <a:prstGeom prst="rect">
          <a:avLst/>
        </a:prstGeom>
      </xdr:spPr>
    </xdr:pic>
    <xdr:clientData/>
  </xdr:twoCellAnchor>
  <xdr:twoCellAnchor editAs="oneCell">
    <xdr:from>
      <xdr:col>8</xdr:col>
      <xdr:colOff>206830</xdr:colOff>
      <xdr:row>164</xdr:row>
      <xdr:rowOff>97970</xdr:rowOff>
    </xdr:from>
    <xdr:to>
      <xdr:col>10</xdr:col>
      <xdr:colOff>2249002</xdr:colOff>
      <xdr:row>188</xdr:row>
      <xdr:rowOff>45728</xdr:rowOff>
    </xdr:to>
    <xdr:pic>
      <xdr:nvPicPr>
        <xdr:cNvPr id="29" name="Picture 28">
          <a:extLst>
            <a:ext uri="{FF2B5EF4-FFF2-40B4-BE49-F238E27FC236}">
              <a16:creationId xmlns:a16="http://schemas.microsoft.com/office/drawing/2014/main" id="{7294BD59-81DE-2D79-375C-3892A0E6215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1930744" y="31938684"/>
          <a:ext cx="5852172" cy="4389129"/>
        </a:xfrm>
        <a:prstGeom prst="rect">
          <a:avLst/>
        </a:prstGeom>
      </xdr:spPr>
    </xdr:pic>
    <xdr:clientData/>
  </xdr:twoCellAnchor>
  <xdr:twoCellAnchor editAs="oneCell">
    <xdr:from>
      <xdr:col>2</xdr:col>
      <xdr:colOff>794658</xdr:colOff>
      <xdr:row>201</xdr:row>
      <xdr:rowOff>0</xdr:rowOff>
    </xdr:from>
    <xdr:to>
      <xdr:col>5</xdr:col>
      <xdr:colOff>692345</xdr:colOff>
      <xdr:row>224</xdr:row>
      <xdr:rowOff>132815</xdr:rowOff>
    </xdr:to>
    <xdr:pic>
      <xdr:nvPicPr>
        <xdr:cNvPr id="31" name="Picture 30">
          <a:extLst>
            <a:ext uri="{FF2B5EF4-FFF2-40B4-BE49-F238E27FC236}">
              <a16:creationId xmlns:a16="http://schemas.microsoft.com/office/drawing/2014/main" id="{E1210E5C-D0DD-ED0C-584B-0B607B184E8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754087" y="38459228"/>
          <a:ext cx="5852172" cy="4389129"/>
        </a:xfrm>
        <a:prstGeom prst="rect">
          <a:avLst/>
        </a:prstGeom>
      </xdr:spPr>
    </xdr:pic>
    <xdr:clientData/>
  </xdr:twoCellAnchor>
  <xdr:twoCellAnchor editAs="oneCell">
    <xdr:from>
      <xdr:col>8</xdr:col>
      <xdr:colOff>206827</xdr:colOff>
      <xdr:row>201</xdr:row>
      <xdr:rowOff>0</xdr:rowOff>
    </xdr:from>
    <xdr:to>
      <xdr:col>10</xdr:col>
      <xdr:colOff>2248999</xdr:colOff>
      <xdr:row>224</xdr:row>
      <xdr:rowOff>132815</xdr:rowOff>
    </xdr:to>
    <xdr:pic>
      <xdr:nvPicPr>
        <xdr:cNvPr id="33" name="Picture 32">
          <a:extLst>
            <a:ext uri="{FF2B5EF4-FFF2-40B4-BE49-F238E27FC236}">
              <a16:creationId xmlns:a16="http://schemas.microsoft.com/office/drawing/2014/main" id="{F086DDFB-F4AE-BA79-9B0C-A268E7220B17}"/>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1930741" y="38459229"/>
          <a:ext cx="5852172" cy="4389129"/>
        </a:xfrm>
        <a:prstGeom prst="rect">
          <a:avLst/>
        </a:prstGeom>
      </xdr:spPr>
    </xdr:pic>
    <xdr:clientData/>
  </xdr:twoCellAnchor>
  <xdr:twoCellAnchor editAs="oneCell">
    <xdr:from>
      <xdr:col>2</xdr:col>
      <xdr:colOff>805542</xdr:colOff>
      <xdr:row>170</xdr:row>
      <xdr:rowOff>43545</xdr:rowOff>
    </xdr:from>
    <xdr:to>
      <xdr:col>2</xdr:col>
      <xdr:colOff>1183527</xdr:colOff>
      <xdr:row>180</xdr:row>
      <xdr:rowOff>131669</xdr:rowOff>
    </xdr:to>
    <xdr:pic>
      <xdr:nvPicPr>
        <xdr:cNvPr id="42" name="Picture 41">
          <a:extLst>
            <a:ext uri="{FF2B5EF4-FFF2-40B4-BE49-F238E27FC236}">
              <a16:creationId xmlns:a16="http://schemas.microsoft.com/office/drawing/2014/main" id="{43F4B011-C560-795A-A8C7-2C4F27156D63}"/>
            </a:ext>
          </a:extLst>
        </xdr:cNvPr>
        <xdr:cNvPicPr>
          <a:picLocks noChangeAspect="1"/>
        </xdr:cNvPicPr>
      </xdr:nvPicPr>
      <xdr:blipFill>
        <a:blip xmlns:r="http://schemas.openxmlformats.org/officeDocument/2006/relationships" r:embed="rId11"/>
        <a:stretch>
          <a:fillRect/>
        </a:stretch>
      </xdr:blipFill>
      <xdr:spPr>
        <a:xfrm>
          <a:off x="2764971" y="34050516"/>
          <a:ext cx="377985" cy="1938696"/>
        </a:xfrm>
        <a:prstGeom prst="rect">
          <a:avLst/>
        </a:prstGeom>
      </xdr:spPr>
    </xdr:pic>
    <xdr:clientData/>
  </xdr:twoCellAnchor>
  <xdr:twoCellAnchor>
    <xdr:from>
      <xdr:col>8</xdr:col>
      <xdr:colOff>87088</xdr:colOff>
      <xdr:row>171</xdr:row>
      <xdr:rowOff>65311</xdr:rowOff>
    </xdr:from>
    <xdr:to>
      <xdr:col>8</xdr:col>
      <xdr:colOff>453798</xdr:colOff>
      <xdr:row>181</xdr:row>
      <xdr:rowOff>145593</xdr:rowOff>
    </xdr:to>
    <xdr:sp macro="" textlink="">
      <xdr:nvSpPr>
        <xdr:cNvPr id="46" name="TextBox 45">
          <a:extLst>
            <a:ext uri="{FF2B5EF4-FFF2-40B4-BE49-F238E27FC236}">
              <a16:creationId xmlns:a16="http://schemas.microsoft.com/office/drawing/2014/main" id="{A44C04D8-716E-4C70-8BD7-6C4F78F22C77}"/>
            </a:ext>
          </a:extLst>
        </xdr:cNvPr>
        <xdr:cNvSpPr txBox="1"/>
      </xdr:nvSpPr>
      <xdr:spPr>
        <a:xfrm rot="16200000">
          <a:off x="12215473" y="35039412"/>
          <a:ext cx="1930853" cy="366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Total Customers</a:t>
          </a:r>
          <a:r>
            <a:rPr lang="en-IN" sz="1100" baseline="0"/>
            <a:t> (in million)</a:t>
          </a:r>
          <a:endParaRPr lang="en-IN" sz="1100"/>
        </a:p>
      </xdr:txBody>
    </xdr:sp>
    <xdr:clientData/>
  </xdr:twoCellAnchor>
  <xdr:twoCellAnchor editAs="oneCell">
    <xdr:from>
      <xdr:col>7</xdr:col>
      <xdr:colOff>1785257</xdr:colOff>
      <xdr:row>207</xdr:row>
      <xdr:rowOff>174172</xdr:rowOff>
    </xdr:from>
    <xdr:to>
      <xdr:col>8</xdr:col>
      <xdr:colOff>367099</xdr:colOff>
      <xdr:row>218</xdr:row>
      <xdr:rowOff>77239</xdr:rowOff>
    </xdr:to>
    <xdr:pic>
      <xdr:nvPicPr>
        <xdr:cNvPr id="47" name="Picture 46">
          <a:extLst>
            <a:ext uri="{FF2B5EF4-FFF2-40B4-BE49-F238E27FC236}">
              <a16:creationId xmlns:a16="http://schemas.microsoft.com/office/drawing/2014/main" id="{30183CED-8489-527D-4063-04DE8B04145D}"/>
            </a:ext>
          </a:extLst>
        </xdr:cNvPr>
        <xdr:cNvPicPr>
          <a:picLocks noChangeAspect="1"/>
        </xdr:cNvPicPr>
      </xdr:nvPicPr>
      <xdr:blipFill>
        <a:blip xmlns:r="http://schemas.openxmlformats.org/officeDocument/2006/relationships" r:embed="rId11"/>
        <a:stretch>
          <a:fillRect/>
        </a:stretch>
      </xdr:blipFill>
      <xdr:spPr>
        <a:xfrm>
          <a:off x="12899571" y="41420143"/>
          <a:ext cx="377985" cy="1938696"/>
        </a:xfrm>
        <a:prstGeom prst="rect">
          <a:avLst/>
        </a:prstGeom>
      </xdr:spPr>
    </xdr:pic>
    <xdr:clientData/>
  </xdr:twoCellAnchor>
  <xdr:twoCellAnchor>
    <xdr:from>
      <xdr:col>2</xdr:col>
      <xdr:colOff>718458</xdr:colOff>
      <xdr:row>206</xdr:row>
      <xdr:rowOff>10886</xdr:rowOff>
    </xdr:from>
    <xdr:to>
      <xdr:col>2</xdr:col>
      <xdr:colOff>1088575</xdr:colOff>
      <xdr:row>220</xdr:row>
      <xdr:rowOff>163286</xdr:rowOff>
    </xdr:to>
    <xdr:sp macro="" textlink="">
      <xdr:nvSpPr>
        <xdr:cNvPr id="48" name="TextBox 47">
          <a:extLst>
            <a:ext uri="{FF2B5EF4-FFF2-40B4-BE49-F238E27FC236}">
              <a16:creationId xmlns:a16="http://schemas.microsoft.com/office/drawing/2014/main" id="{9FEBF6CB-97B0-A7EE-10FE-B3A22BE8B908}"/>
            </a:ext>
          </a:extLst>
        </xdr:cNvPr>
        <xdr:cNvSpPr txBox="1"/>
      </xdr:nvSpPr>
      <xdr:spPr>
        <a:xfrm rot="16200000">
          <a:off x="1491346" y="42258341"/>
          <a:ext cx="2743200" cy="3701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Total</a:t>
          </a:r>
          <a:r>
            <a:rPr lang="en-IN" sz="1100" baseline="0"/>
            <a:t> </a:t>
          </a:r>
          <a:r>
            <a:rPr lang="en-IN" sz="1100"/>
            <a:t>Household Status (in million)</a:t>
          </a:r>
        </a:p>
      </xdr:txBody>
    </xdr:sp>
    <xdr:clientData/>
  </xdr:twoCellAnchor>
  <xdr:twoCellAnchor editAs="oneCell">
    <xdr:from>
      <xdr:col>2</xdr:col>
      <xdr:colOff>664028</xdr:colOff>
      <xdr:row>235</xdr:row>
      <xdr:rowOff>64775</xdr:rowOff>
    </xdr:from>
    <xdr:to>
      <xdr:col>5</xdr:col>
      <xdr:colOff>1567542</xdr:colOff>
      <xdr:row>261</xdr:row>
      <xdr:rowOff>32657</xdr:rowOff>
    </xdr:to>
    <xdr:pic>
      <xdr:nvPicPr>
        <xdr:cNvPr id="50" name="Picture 49">
          <a:extLst>
            <a:ext uri="{FF2B5EF4-FFF2-40B4-BE49-F238E27FC236}">
              <a16:creationId xmlns:a16="http://schemas.microsoft.com/office/drawing/2014/main" id="{BF779867-040D-7C18-58BC-B86A1ADB0F6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623457" y="46742718"/>
          <a:ext cx="6857999" cy="5780853"/>
        </a:xfrm>
        <a:prstGeom prst="rect">
          <a:avLst/>
        </a:prstGeom>
      </xdr:spPr>
    </xdr:pic>
    <xdr:clientData/>
  </xdr:twoCellAnchor>
  <xdr:twoCellAnchor editAs="oneCell">
    <xdr:from>
      <xdr:col>2</xdr:col>
      <xdr:colOff>1491342</xdr:colOff>
      <xdr:row>277</xdr:row>
      <xdr:rowOff>10887</xdr:rowOff>
    </xdr:from>
    <xdr:to>
      <xdr:col>5</xdr:col>
      <xdr:colOff>1567543</xdr:colOff>
      <xdr:row>300</xdr:row>
      <xdr:rowOff>152400</xdr:rowOff>
    </xdr:to>
    <xdr:pic>
      <xdr:nvPicPr>
        <xdr:cNvPr id="13" name="Picture 12">
          <a:extLst>
            <a:ext uri="{FF2B5EF4-FFF2-40B4-BE49-F238E27FC236}">
              <a16:creationId xmlns:a16="http://schemas.microsoft.com/office/drawing/2014/main" id="{1A368740-6720-D194-A429-51EA1C0D6081}"/>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3450771" y="55549801"/>
          <a:ext cx="6030686" cy="5312228"/>
        </a:xfrm>
        <a:prstGeom prst="rect">
          <a:avLst/>
        </a:prstGeom>
      </xdr:spPr>
    </xdr:pic>
    <xdr:clientData/>
  </xdr:twoCellAnchor>
  <xdr:twoCellAnchor editAs="oneCell">
    <xdr:from>
      <xdr:col>7</xdr:col>
      <xdr:colOff>1208315</xdr:colOff>
      <xdr:row>277</xdr:row>
      <xdr:rowOff>32657</xdr:rowOff>
    </xdr:from>
    <xdr:to>
      <xdr:col>10</xdr:col>
      <xdr:colOff>1404258</xdr:colOff>
      <xdr:row>300</xdr:row>
      <xdr:rowOff>54427</xdr:rowOff>
    </xdr:to>
    <xdr:pic>
      <xdr:nvPicPr>
        <xdr:cNvPr id="19" name="Picture 18">
          <a:extLst>
            <a:ext uri="{FF2B5EF4-FFF2-40B4-BE49-F238E27FC236}">
              <a16:creationId xmlns:a16="http://schemas.microsoft.com/office/drawing/2014/main" id="{B3329BE9-E747-BEA1-2A45-0E092BE19BA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2703629" y="55571571"/>
          <a:ext cx="5802086" cy="5192485"/>
        </a:xfrm>
        <a:prstGeom prst="rect">
          <a:avLst/>
        </a:prstGeom>
      </xdr:spPr>
    </xdr:pic>
    <xdr:clientData/>
  </xdr:twoCellAnchor>
  <xdr:twoCellAnchor editAs="oneCell">
    <xdr:from>
      <xdr:col>2</xdr:col>
      <xdr:colOff>1349828</xdr:colOff>
      <xdr:row>285</xdr:row>
      <xdr:rowOff>32657</xdr:rowOff>
    </xdr:from>
    <xdr:to>
      <xdr:col>3</xdr:col>
      <xdr:colOff>226892</xdr:colOff>
      <xdr:row>291</xdr:row>
      <xdr:rowOff>203479</xdr:rowOff>
    </xdr:to>
    <xdr:pic>
      <xdr:nvPicPr>
        <xdr:cNvPr id="20" name="Picture 19">
          <a:extLst>
            <a:ext uri="{FF2B5EF4-FFF2-40B4-BE49-F238E27FC236}">
              <a16:creationId xmlns:a16="http://schemas.microsoft.com/office/drawing/2014/main" id="{71C3EF6F-97B2-6323-13E4-B685DF31915A}"/>
            </a:ext>
          </a:extLst>
        </xdr:cNvPr>
        <xdr:cNvPicPr>
          <a:picLocks noChangeAspect="1"/>
        </xdr:cNvPicPr>
      </xdr:nvPicPr>
      <xdr:blipFill>
        <a:blip xmlns:r="http://schemas.openxmlformats.org/officeDocument/2006/relationships" r:embed="rId14"/>
        <a:stretch>
          <a:fillRect/>
        </a:stretch>
      </xdr:blipFill>
      <xdr:spPr>
        <a:xfrm>
          <a:off x="3309257" y="57313286"/>
          <a:ext cx="390178" cy="1542422"/>
        </a:xfrm>
        <a:prstGeom prst="rect">
          <a:avLst/>
        </a:prstGeom>
      </xdr:spPr>
    </xdr:pic>
    <xdr:clientData/>
  </xdr:twoCellAnchor>
  <xdr:twoCellAnchor>
    <xdr:from>
      <xdr:col>7</xdr:col>
      <xdr:colOff>1175658</xdr:colOff>
      <xdr:row>285</xdr:row>
      <xdr:rowOff>119742</xdr:rowOff>
    </xdr:from>
    <xdr:to>
      <xdr:col>7</xdr:col>
      <xdr:colOff>1556658</xdr:colOff>
      <xdr:row>292</xdr:row>
      <xdr:rowOff>51706</xdr:rowOff>
    </xdr:to>
    <xdr:sp macro="" textlink="">
      <xdr:nvSpPr>
        <xdr:cNvPr id="21" name="TextBox 20">
          <a:extLst>
            <a:ext uri="{FF2B5EF4-FFF2-40B4-BE49-F238E27FC236}">
              <a16:creationId xmlns:a16="http://schemas.microsoft.com/office/drawing/2014/main" id="{E43656BF-0E94-4CA4-8548-A1D6DFCECE5E}"/>
            </a:ext>
          </a:extLst>
        </xdr:cNvPr>
        <xdr:cNvSpPr txBox="1"/>
      </xdr:nvSpPr>
      <xdr:spPr>
        <a:xfrm rot="16200000">
          <a:off x="12095390" y="57975953"/>
          <a:ext cx="1532164"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Order Frequency</a:t>
          </a:r>
        </a:p>
      </xdr:txBody>
    </xdr:sp>
    <xdr:clientData/>
  </xdr:twoCellAnchor>
  <xdr:twoCellAnchor editAs="oneCell">
    <xdr:from>
      <xdr:col>2</xdr:col>
      <xdr:colOff>533400</xdr:colOff>
      <xdr:row>244</xdr:row>
      <xdr:rowOff>10885</xdr:rowOff>
    </xdr:from>
    <xdr:to>
      <xdr:col>2</xdr:col>
      <xdr:colOff>923578</xdr:colOff>
      <xdr:row>250</xdr:row>
      <xdr:rowOff>181707</xdr:rowOff>
    </xdr:to>
    <xdr:pic>
      <xdr:nvPicPr>
        <xdr:cNvPr id="22" name="Picture 21">
          <a:extLst>
            <a:ext uri="{FF2B5EF4-FFF2-40B4-BE49-F238E27FC236}">
              <a16:creationId xmlns:a16="http://schemas.microsoft.com/office/drawing/2014/main" id="{EE9FA399-98AD-07B6-F374-B43736C933F2}"/>
            </a:ext>
          </a:extLst>
        </xdr:cNvPr>
        <xdr:cNvPicPr>
          <a:picLocks noChangeAspect="1"/>
        </xdr:cNvPicPr>
      </xdr:nvPicPr>
      <xdr:blipFill>
        <a:blip xmlns:r="http://schemas.openxmlformats.org/officeDocument/2006/relationships" r:embed="rId14"/>
        <a:stretch>
          <a:fillRect/>
        </a:stretch>
      </xdr:blipFill>
      <xdr:spPr>
        <a:xfrm>
          <a:off x="2492829" y="48615599"/>
          <a:ext cx="390178" cy="1542422"/>
        </a:xfrm>
        <a:prstGeom prst="rect">
          <a:avLst/>
        </a:prstGeom>
      </xdr:spPr>
    </xdr:pic>
    <xdr:clientData/>
  </xdr:twoCellAnchor>
  <xdr:twoCellAnchor editAs="oneCell">
    <xdr:from>
      <xdr:col>3</xdr:col>
      <xdr:colOff>0</xdr:colOff>
      <xdr:row>313</xdr:row>
      <xdr:rowOff>0</xdr:rowOff>
    </xdr:from>
    <xdr:to>
      <xdr:col>5</xdr:col>
      <xdr:colOff>1410801</xdr:colOff>
      <xdr:row>336</xdr:row>
      <xdr:rowOff>132815</xdr:rowOff>
    </xdr:to>
    <xdr:pic>
      <xdr:nvPicPr>
        <xdr:cNvPr id="24" name="Picture 23">
          <a:extLst>
            <a:ext uri="{FF2B5EF4-FFF2-40B4-BE49-F238E27FC236}">
              <a16:creationId xmlns:a16="http://schemas.microsoft.com/office/drawing/2014/main" id="{4C76EF7F-334D-F057-89D1-3939D992D14D}"/>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3472543" y="63137143"/>
          <a:ext cx="5852172" cy="4389129"/>
        </a:xfrm>
        <a:prstGeom prst="rect">
          <a:avLst/>
        </a:prstGeom>
      </xdr:spPr>
    </xdr:pic>
    <xdr:clientData/>
  </xdr:twoCellAnchor>
  <xdr:twoCellAnchor editAs="oneCell">
    <xdr:from>
      <xdr:col>8</xdr:col>
      <xdr:colOff>0</xdr:colOff>
      <xdr:row>313</xdr:row>
      <xdr:rowOff>0</xdr:rowOff>
    </xdr:from>
    <xdr:to>
      <xdr:col>10</xdr:col>
      <xdr:colOff>2042172</xdr:colOff>
      <xdr:row>336</xdr:row>
      <xdr:rowOff>132815</xdr:rowOff>
    </xdr:to>
    <xdr:pic>
      <xdr:nvPicPr>
        <xdr:cNvPr id="26" name="Picture 25">
          <a:extLst>
            <a:ext uri="{FF2B5EF4-FFF2-40B4-BE49-F238E27FC236}">
              <a16:creationId xmlns:a16="http://schemas.microsoft.com/office/drawing/2014/main" id="{1C1DA83E-8040-DF42-02FD-7EF7CDBA822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3215257" y="63137143"/>
          <a:ext cx="5852172" cy="4389129"/>
        </a:xfrm>
        <a:prstGeom prst="rect">
          <a:avLst/>
        </a:prstGeom>
      </xdr:spPr>
    </xdr:pic>
    <xdr:clientData/>
  </xdr:twoCellAnchor>
  <xdr:twoCellAnchor editAs="oneCell">
    <xdr:from>
      <xdr:col>2</xdr:col>
      <xdr:colOff>870856</xdr:colOff>
      <xdr:row>356</xdr:row>
      <xdr:rowOff>106135</xdr:rowOff>
    </xdr:from>
    <xdr:to>
      <xdr:col>5</xdr:col>
      <xdr:colOff>1306286</xdr:colOff>
      <xdr:row>380</xdr:row>
      <xdr:rowOff>152400</xdr:rowOff>
    </xdr:to>
    <xdr:pic>
      <xdr:nvPicPr>
        <xdr:cNvPr id="30" name="Picture 29">
          <a:extLst>
            <a:ext uri="{FF2B5EF4-FFF2-40B4-BE49-F238E27FC236}">
              <a16:creationId xmlns:a16="http://schemas.microsoft.com/office/drawing/2014/main" id="{60809D7E-CD5D-1A54-DFA5-2050CE5EA6F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830285" y="73062192"/>
          <a:ext cx="6389915" cy="4792437"/>
        </a:xfrm>
        <a:prstGeom prst="rect">
          <a:avLst/>
        </a:prstGeom>
      </xdr:spPr>
    </xdr:pic>
    <xdr:clientData/>
  </xdr:twoCellAnchor>
  <xdr:twoCellAnchor editAs="oneCell">
    <xdr:from>
      <xdr:col>7</xdr:col>
      <xdr:colOff>1459472</xdr:colOff>
      <xdr:row>356</xdr:row>
      <xdr:rowOff>43543</xdr:rowOff>
    </xdr:from>
    <xdr:to>
      <xdr:col>11</xdr:col>
      <xdr:colOff>197538</xdr:colOff>
      <xdr:row>380</xdr:row>
      <xdr:rowOff>119742</xdr:rowOff>
    </xdr:to>
    <xdr:pic>
      <xdr:nvPicPr>
        <xdr:cNvPr id="34" name="Picture 33">
          <a:extLst>
            <a:ext uri="{FF2B5EF4-FFF2-40B4-BE49-F238E27FC236}">
              <a16:creationId xmlns:a16="http://schemas.microsoft.com/office/drawing/2014/main" id="{E8069BAF-56E1-C1BC-5EA3-2A304B457D37}"/>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2878586" y="72999600"/>
          <a:ext cx="6695523" cy="4822371"/>
        </a:xfrm>
        <a:prstGeom prst="rect">
          <a:avLst/>
        </a:prstGeom>
      </xdr:spPr>
    </xdr:pic>
    <xdr:clientData/>
  </xdr:twoCellAnchor>
  <xdr:twoCellAnchor editAs="oneCell">
    <xdr:from>
      <xdr:col>2</xdr:col>
      <xdr:colOff>838200</xdr:colOff>
      <xdr:row>365</xdr:row>
      <xdr:rowOff>76200</xdr:rowOff>
    </xdr:from>
    <xdr:to>
      <xdr:col>2</xdr:col>
      <xdr:colOff>1234474</xdr:colOff>
      <xdr:row>373</xdr:row>
      <xdr:rowOff>138164</xdr:rowOff>
    </xdr:to>
    <xdr:pic>
      <xdr:nvPicPr>
        <xdr:cNvPr id="37" name="Picture 36">
          <a:extLst>
            <a:ext uri="{FF2B5EF4-FFF2-40B4-BE49-F238E27FC236}">
              <a16:creationId xmlns:a16="http://schemas.microsoft.com/office/drawing/2014/main" id="{20449C47-3469-5916-3ABD-6CF40F838AC5}"/>
            </a:ext>
          </a:extLst>
        </xdr:cNvPr>
        <xdr:cNvPicPr>
          <a:picLocks noChangeAspect="1"/>
        </xdr:cNvPicPr>
      </xdr:nvPicPr>
      <xdr:blipFill>
        <a:blip xmlns:r="http://schemas.openxmlformats.org/officeDocument/2006/relationships" r:embed="rId19"/>
        <a:stretch>
          <a:fillRect/>
        </a:stretch>
      </xdr:blipFill>
      <xdr:spPr>
        <a:xfrm>
          <a:off x="2797629" y="74741314"/>
          <a:ext cx="396274" cy="1542422"/>
        </a:xfrm>
        <a:prstGeom prst="rect">
          <a:avLst/>
        </a:prstGeom>
      </xdr:spPr>
    </xdr:pic>
    <xdr:clientData/>
  </xdr:twoCellAnchor>
  <xdr:twoCellAnchor editAs="oneCell">
    <xdr:from>
      <xdr:col>7</xdr:col>
      <xdr:colOff>947057</xdr:colOff>
      <xdr:row>365</xdr:row>
      <xdr:rowOff>21772</xdr:rowOff>
    </xdr:from>
    <xdr:to>
      <xdr:col>7</xdr:col>
      <xdr:colOff>1343331</xdr:colOff>
      <xdr:row>373</xdr:row>
      <xdr:rowOff>83736</xdr:rowOff>
    </xdr:to>
    <xdr:pic>
      <xdr:nvPicPr>
        <xdr:cNvPr id="38" name="Picture 37">
          <a:extLst>
            <a:ext uri="{FF2B5EF4-FFF2-40B4-BE49-F238E27FC236}">
              <a16:creationId xmlns:a16="http://schemas.microsoft.com/office/drawing/2014/main" id="{D99ACFEE-E98D-095F-2D0D-5D0A54F261B8}"/>
            </a:ext>
          </a:extLst>
        </xdr:cNvPr>
        <xdr:cNvPicPr>
          <a:picLocks noChangeAspect="1"/>
        </xdr:cNvPicPr>
      </xdr:nvPicPr>
      <xdr:blipFill>
        <a:blip xmlns:r="http://schemas.openxmlformats.org/officeDocument/2006/relationships" r:embed="rId19"/>
        <a:stretch>
          <a:fillRect/>
        </a:stretch>
      </xdr:blipFill>
      <xdr:spPr>
        <a:xfrm>
          <a:off x="12366171" y="74686886"/>
          <a:ext cx="396274" cy="1542422"/>
        </a:xfrm>
        <a:prstGeom prst="rect">
          <a:avLst/>
        </a:prstGeom>
      </xdr:spPr>
    </xdr:pic>
    <xdr:clientData/>
  </xdr:twoCellAnchor>
  <xdr:twoCellAnchor editAs="oneCell">
    <xdr:from>
      <xdr:col>3</xdr:col>
      <xdr:colOff>185057</xdr:colOff>
      <xdr:row>392</xdr:row>
      <xdr:rowOff>32658</xdr:rowOff>
    </xdr:from>
    <xdr:to>
      <xdr:col>5</xdr:col>
      <xdr:colOff>1595858</xdr:colOff>
      <xdr:row>413</xdr:row>
      <xdr:rowOff>56615</xdr:rowOff>
    </xdr:to>
    <xdr:pic>
      <xdr:nvPicPr>
        <xdr:cNvPr id="40" name="Picture 39">
          <a:extLst>
            <a:ext uri="{FF2B5EF4-FFF2-40B4-BE49-F238E27FC236}">
              <a16:creationId xmlns:a16="http://schemas.microsoft.com/office/drawing/2014/main" id="{81908EF9-D081-B2CC-4475-DC1D866ED844}"/>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3657600" y="80140629"/>
          <a:ext cx="5852172" cy="4389129"/>
        </a:xfrm>
        <a:prstGeom prst="rect">
          <a:avLst/>
        </a:prstGeom>
      </xdr:spPr>
    </xdr:pic>
    <xdr:clientData/>
  </xdr:twoCellAnchor>
  <xdr:twoCellAnchor editAs="oneCell">
    <xdr:from>
      <xdr:col>2</xdr:col>
      <xdr:colOff>1480458</xdr:colOff>
      <xdr:row>397</xdr:row>
      <xdr:rowOff>163286</xdr:rowOff>
    </xdr:from>
    <xdr:to>
      <xdr:col>3</xdr:col>
      <xdr:colOff>345329</xdr:colOff>
      <xdr:row>406</xdr:row>
      <xdr:rowOff>88125</xdr:rowOff>
    </xdr:to>
    <xdr:pic>
      <xdr:nvPicPr>
        <xdr:cNvPr id="52" name="Picture 51">
          <a:extLst>
            <a:ext uri="{FF2B5EF4-FFF2-40B4-BE49-F238E27FC236}">
              <a16:creationId xmlns:a16="http://schemas.microsoft.com/office/drawing/2014/main" id="{2192B37D-FD74-080C-7C07-C462567194DD}"/>
            </a:ext>
          </a:extLst>
        </xdr:cNvPr>
        <xdr:cNvPicPr>
          <a:picLocks noChangeAspect="1"/>
        </xdr:cNvPicPr>
      </xdr:nvPicPr>
      <xdr:blipFill>
        <a:blip xmlns:r="http://schemas.openxmlformats.org/officeDocument/2006/relationships" r:embed="rId11"/>
        <a:stretch>
          <a:fillRect/>
        </a:stretch>
      </xdr:blipFill>
      <xdr:spPr>
        <a:xfrm>
          <a:off x="3439887" y="81283629"/>
          <a:ext cx="377985" cy="1938696"/>
        </a:xfrm>
        <a:prstGeom prst="rect">
          <a:avLst/>
        </a:prstGeom>
      </xdr:spPr>
    </xdr:pic>
    <xdr:clientData/>
  </xdr:twoCellAnchor>
  <xdr:twoCellAnchor editAs="oneCell">
    <xdr:from>
      <xdr:col>7</xdr:col>
      <xdr:colOff>1284514</xdr:colOff>
      <xdr:row>398</xdr:row>
      <xdr:rowOff>43543</xdr:rowOff>
    </xdr:from>
    <xdr:to>
      <xdr:col>7</xdr:col>
      <xdr:colOff>1662499</xdr:colOff>
      <xdr:row>406</xdr:row>
      <xdr:rowOff>196982</xdr:rowOff>
    </xdr:to>
    <xdr:pic>
      <xdr:nvPicPr>
        <xdr:cNvPr id="53" name="Picture 52">
          <a:extLst>
            <a:ext uri="{FF2B5EF4-FFF2-40B4-BE49-F238E27FC236}">
              <a16:creationId xmlns:a16="http://schemas.microsoft.com/office/drawing/2014/main" id="{2EB64F26-44B4-5ABF-7DBE-1C46ECCFF712}"/>
            </a:ext>
          </a:extLst>
        </xdr:cNvPr>
        <xdr:cNvPicPr>
          <a:picLocks noChangeAspect="1"/>
        </xdr:cNvPicPr>
      </xdr:nvPicPr>
      <xdr:blipFill>
        <a:blip xmlns:r="http://schemas.openxmlformats.org/officeDocument/2006/relationships" r:embed="rId11"/>
        <a:stretch>
          <a:fillRect/>
        </a:stretch>
      </xdr:blipFill>
      <xdr:spPr>
        <a:xfrm>
          <a:off x="13139057" y="81392486"/>
          <a:ext cx="377985" cy="1938696"/>
        </a:xfrm>
        <a:prstGeom prst="rect">
          <a:avLst/>
        </a:prstGeom>
      </xdr:spPr>
    </xdr:pic>
    <xdr:clientData/>
  </xdr:twoCellAnchor>
  <xdr:twoCellAnchor editAs="oneCell">
    <xdr:from>
      <xdr:col>7</xdr:col>
      <xdr:colOff>1730828</xdr:colOff>
      <xdr:row>392</xdr:row>
      <xdr:rowOff>108858</xdr:rowOff>
    </xdr:from>
    <xdr:to>
      <xdr:col>10</xdr:col>
      <xdr:colOff>1976857</xdr:colOff>
      <xdr:row>413</xdr:row>
      <xdr:rowOff>132815</xdr:rowOff>
    </xdr:to>
    <xdr:pic>
      <xdr:nvPicPr>
        <xdr:cNvPr id="55" name="Picture 54">
          <a:extLst>
            <a:ext uri="{FF2B5EF4-FFF2-40B4-BE49-F238E27FC236}">
              <a16:creationId xmlns:a16="http://schemas.microsoft.com/office/drawing/2014/main" id="{226F53F5-F9B8-C2A7-38DC-FC5409C81DDB}"/>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3585371" y="80216829"/>
          <a:ext cx="5852172" cy="4389129"/>
        </a:xfrm>
        <a:prstGeom prst="rect">
          <a:avLst/>
        </a:prstGeom>
      </xdr:spPr>
    </xdr:pic>
    <xdr:clientData/>
  </xdr:twoCellAnchor>
  <xdr:twoCellAnchor editAs="oneCell">
    <xdr:from>
      <xdr:col>3</xdr:col>
      <xdr:colOff>0</xdr:colOff>
      <xdr:row>423</xdr:row>
      <xdr:rowOff>0</xdr:rowOff>
    </xdr:from>
    <xdr:to>
      <xdr:col>5</xdr:col>
      <xdr:colOff>1410801</xdr:colOff>
      <xdr:row>445</xdr:row>
      <xdr:rowOff>143701</xdr:rowOff>
    </xdr:to>
    <xdr:pic>
      <xdr:nvPicPr>
        <xdr:cNvPr id="57" name="Picture 56">
          <a:extLst>
            <a:ext uri="{FF2B5EF4-FFF2-40B4-BE49-F238E27FC236}">
              <a16:creationId xmlns:a16="http://schemas.microsoft.com/office/drawing/2014/main" id="{3B529886-F502-FCE7-D173-D097301B38EE}"/>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3472543" y="86497886"/>
          <a:ext cx="5852172" cy="4389129"/>
        </a:xfrm>
        <a:prstGeom prst="rect">
          <a:avLst/>
        </a:prstGeom>
      </xdr:spPr>
    </xdr:pic>
    <xdr:clientData/>
  </xdr:twoCellAnchor>
  <xdr:twoCellAnchor editAs="oneCell">
    <xdr:from>
      <xdr:col>8</xdr:col>
      <xdr:colOff>0</xdr:colOff>
      <xdr:row>423</xdr:row>
      <xdr:rowOff>0</xdr:rowOff>
    </xdr:from>
    <xdr:to>
      <xdr:col>10</xdr:col>
      <xdr:colOff>2042172</xdr:colOff>
      <xdr:row>445</xdr:row>
      <xdr:rowOff>143701</xdr:rowOff>
    </xdr:to>
    <xdr:pic>
      <xdr:nvPicPr>
        <xdr:cNvPr id="59" name="Picture 58">
          <a:extLst>
            <a:ext uri="{FF2B5EF4-FFF2-40B4-BE49-F238E27FC236}">
              <a16:creationId xmlns:a16="http://schemas.microsoft.com/office/drawing/2014/main" id="{E4378B51-DFD6-5BA8-16BE-72D7D046444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3650686" y="86497886"/>
          <a:ext cx="5852172" cy="4389129"/>
        </a:xfrm>
        <a:prstGeom prst="rect">
          <a:avLst/>
        </a:prstGeom>
      </xdr:spPr>
    </xdr:pic>
    <xdr:clientData/>
  </xdr:twoCellAnchor>
  <xdr:twoCellAnchor editAs="oneCell">
    <xdr:from>
      <xdr:col>3</xdr:col>
      <xdr:colOff>0</xdr:colOff>
      <xdr:row>457</xdr:row>
      <xdr:rowOff>0</xdr:rowOff>
    </xdr:from>
    <xdr:to>
      <xdr:col>5</xdr:col>
      <xdr:colOff>1410801</xdr:colOff>
      <xdr:row>479</xdr:row>
      <xdr:rowOff>100158</xdr:rowOff>
    </xdr:to>
    <xdr:pic>
      <xdr:nvPicPr>
        <xdr:cNvPr id="61" name="Picture 60">
          <a:extLst>
            <a:ext uri="{FF2B5EF4-FFF2-40B4-BE49-F238E27FC236}">
              <a16:creationId xmlns:a16="http://schemas.microsoft.com/office/drawing/2014/main" id="{BA4762D5-DA84-200A-A965-B820323AEBFC}"/>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3472543" y="93051086"/>
          <a:ext cx="5852172" cy="4389129"/>
        </a:xfrm>
        <a:prstGeom prst="rect">
          <a:avLst/>
        </a:prstGeom>
      </xdr:spPr>
    </xdr:pic>
    <xdr:clientData/>
  </xdr:twoCellAnchor>
  <xdr:twoCellAnchor editAs="oneCell">
    <xdr:from>
      <xdr:col>8</xdr:col>
      <xdr:colOff>0</xdr:colOff>
      <xdr:row>456</xdr:row>
      <xdr:rowOff>87085</xdr:rowOff>
    </xdr:from>
    <xdr:to>
      <xdr:col>10</xdr:col>
      <xdr:colOff>2042172</xdr:colOff>
      <xdr:row>479</xdr:row>
      <xdr:rowOff>2186</xdr:rowOff>
    </xdr:to>
    <xdr:pic>
      <xdr:nvPicPr>
        <xdr:cNvPr id="63" name="Picture 62">
          <a:extLst>
            <a:ext uri="{FF2B5EF4-FFF2-40B4-BE49-F238E27FC236}">
              <a16:creationId xmlns:a16="http://schemas.microsoft.com/office/drawing/2014/main" id="{36D8FBE9-A393-9960-F4C5-EB0AE70BBD3C}"/>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3650686" y="92953114"/>
          <a:ext cx="5852172" cy="4389129"/>
        </a:xfrm>
        <a:prstGeom prst="rect">
          <a:avLst/>
        </a:prstGeom>
      </xdr:spPr>
    </xdr:pic>
    <xdr:clientData/>
  </xdr:twoCellAnchor>
  <xdr:twoCellAnchor editAs="oneCell">
    <xdr:from>
      <xdr:col>7</xdr:col>
      <xdr:colOff>1578429</xdr:colOff>
      <xdr:row>461</xdr:row>
      <xdr:rowOff>152400</xdr:rowOff>
    </xdr:from>
    <xdr:to>
      <xdr:col>8</xdr:col>
      <xdr:colOff>160271</xdr:colOff>
      <xdr:row>471</xdr:row>
      <xdr:rowOff>109896</xdr:rowOff>
    </xdr:to>
    <xdr:pic>
      <xdr:nvPicPr>
        <xdr:cNvPr id="64" name="Picture 63">
          <a:extLst>
            <a:ext uri="{FF2B5EF4-FFF2-40B4-BE49-F238E27FC236}">
              <a16:creationId xmlns:a16="http://schemas.microsoft.com/office/drawing/2014/main" id="{858758A9-EBA0-92B6-27C0-5363AB78F22D}"/>
            </a:ext>
          </a:extLst>
        </xdr:cNvPr>
        <xdr:cNvPicPr>
          <a:picLocks noChangeAspect="1"/>
        </xdr:cNvPicPr>
      </xdr:nvPicPr>
      <xdr:blipFill>
        <a:blip xmlns:r="http://schemas.openxmlformats.org/officeDocument/2006/relationships" r:embed="rId11"/>
        <a:stretch>
          <a:fillRect/>
        </a:stretch>
      </xdr:blipFill>
      <xdr:spPr>
        <a:xfrm>
          <a:off x="13432972" y="94030800"/>
          <a:ext cx="377985" cy="1938696"/>
        </a:xfrm>
        <a:prstGeom prst="rect">
          <a:avLst/>
        </a:prstGeom>
      </xdr:spPr>
    </xdr:pic>
    <xdr:clientData/>
  </xdr:twoCellAnchor>
  <xdr:twoCellAnchor editAs="oneCell">
    <xdr:from>
      <xdr:col>3</xdr:col>
      <xdr:colOff>21772</xdr:colOff>
      <xdr:row>428</xdr:row>
      <xdr:rowOff>21772</xdr:rowOff>
    </xdr:from>
    <xdr:to>
      <xdr:col>3</xdr:col>
      <xdr:colOff>412491</xdr:colOff>
      <xdr:row>438</xdr:row>
      <xdr:rowOff>88124</xdr:rowOff>
    </xdr:to>
    <xdr:pic>
      <xdr:nvPicPr>
        <xdr:cNvPr id="65" name="Picture 64">
          <a:extLst>
            <a:ext uri="{FF2B5EF4-FFF2-40B4-BE49-F238E27FC236}">
              <a16:creationId xmlns:a16="http://schemas.microsoft.com/office/drawing/2014/main" id="{52AEDAF1-868A-9852-989D-EE0091BE0DA5}"/>
            </a:ext>
          </a:extLst>
        </xdr:cNvPr>
        <xdr:cNvPicPr>
          <a:picLocks noChangeAspect="1"/>
        </xdr:cNvPicPr>
      </xdr:nvPicPr>
      <xdr:blipFill>
        <a:blip xmlns:r="http://schemas.openxmlformats.org/officeDocument/2006/relationships" r:embed="rId11"/>
        <a:stretch>
          <a:fillRect/>
        </a:stretch>
      </xdr:blipFill>
      <xdr:spPr>
        <a:xfrm>
          <a:off x="3494315" y="87532029"/>
          <a:ext cx="390719" cy="2004009"/>
        </a:xfrm>
        <a:prstGeom prst="rect">
          <a:avLst/>
        </a:prstGeom>
      </xdr:spPr>
    </xdr:pic>
    <xdr:clientData/>
  </xdr:twoCellAnchor>
  <xdr:twoCellAnchor editAs="oneCell">
    <xdr:from>
      <xdr:col>7</xdr:col>
      <xdr:colOff>1360714</xdr:colOff>
      <xdr:row>429</xdr:row>
      <xdr:rowOff>119743</xdr:rowOff>
    </xdr:from>
    <xdr:to>
      <xdr:col>7</xdr:col>
      <xdr:colOff>1756988</xdr:colOff>
      <xdr:row>437</xdr:row>
      <xdr:rowOff>138165</xdr:rowOff>
    </xdr:to>
    <xdr:pic>
      <xdr:nvPicPr>
        <xdr:cNvPr id="68" name="Picture 67">
          <a:extLst>
            <a:ext uri="{FF2B5EF4-FFF2-40B4-BE49-F238E27FC236}">
              <a16:creationId xmlns:a16="http://schemas.microsoft.com/office/drawing/2014/main" id="{B0BA12A8-02C9-FAA5-0DFA-0E659E176C12}"/>
            </a:ext>
          </a:extLst>
        </xdr:cNvPr>
        <xdr:cNvPicPr>
          <a:picLocks noChangeAspect="1"/>
        </xdr:cNvPicPr>
      </xdr:nvPicPr>
      <xdr:blipFill>
        <a:blip xmlns:r="http://schemas.openxmlformats.org/officeDocument/2006/relationships" r:embed="rId19"/>
        <a:stretch>
          <a:fillRect/>
        </a:stretch>
      </xdr:blipFill>
      <xdr:spPr>
        <a:xfrm>
          <a:off x="13215257" y="87858600"/>
          <a:ext cx="396274" cy="1542422"/>
        </a:xfrm>
        <a:prstGeom prst="rect">
          <a:avLst/>
        </a:prstGeom>
      </xdr:spPr>
    </xdr:pic>
    <xdr:clientData/>
  </xdr:twoCellAnchor>
  <xdr:twoCellAnchor editAs="oneCell">
    <xdr:from>
      <xdr:col>2</xdr:col>
      <xdr:colOff>881743</xdr:colOff>
      <xdr:row>463</xdr:row>
      <xdr:rowOff>32657</xdr:rowOff>
    </xdr:from>
    <xdr:to>
      <xdr:col>2</xdr:col>
      <xdr:colOff>1278017</xdr:colOff>
      <xdr:row>471</xdr:row>
      <xdr:rowOff>51079</xdr:rowOff>
    </xdr:to>
    <xdr:pic>
      <xdr:nvPicPr>
        <xdr:cNvPr id="69" name="Picture 68">
          <a:extLst>
            <a:ext uri="{FF2B5EF4-FFF2-40B4-BE49-F238E27FC236}">
              <a16:creationId xmlns:a16="http://schemas.microsoft.com/office/drawing/2014/main" id="{B98CA7B5-E498-8A97-49F7-12E17BBFBB54}"/>
            </a:ext>
          </a:extLst>
        </xdr:cNvPr>
        <xdr:cNvPicPr>
          <a:picLocks noChangeAspect="1"/>
        </xdr:cNvPicPr>
      </xdr:nvPicPr>
      <xdr:blipFill>
        <a:blip xmlns:r="http://schemas.openxmlformats.org/officeDocument/2006/relationships" r:embed="rId19"/>
        <a:stretch>
          <a:fillRect/>
        </a:stretch>
      </xdr:blipFill>
      <xdr:spPr>
        <a:xfrm>
          <a:off x="2841172" y="94368257"/>
          <a:ext cx="396274" cy="154242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1065045</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1</xdr:col>
      <xdr:colOff>123825</xdr:colOff>
      <xdr:row>17</xdr:row>
      <xdr:rowOff>133350</xdr:rowOff>
    </xdr:from>
    <xdr:to>
      <xdr:col>2</xdr:col>
      <xdr:colOff>3181350</xdr:colOff>
      <xdr:row>43</xdr:row>
      <xdr:rowOff>47624</xdr:rowOff>
    </xdr:to>
    <xdr:graphicFrame macro="">
      <xdr:nvGraphicFramePr>
        <xdr:cNvPr id="7" name="Chart 6">
          <a:extLst>
            <a:ext uri="{FF2B5EF4-FFF2-40B4-BE49-F238E27FC236}">
              <a16:creationId xmlns:a16="http://schemas.microsoft.com/office/drawing/2014/main" id="{FC40A30A-6C9D-CA9D-5A85-D40556A4E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219075</xdr:colOff>
      <xdr:row>79</xdr:row>
      <xdr:rowOff>169333</xdr:rowOff>
    </xdr:from>
    <xdr:to>
      <xdr:col>15</xdr:col>
      <xdr:colOff>291630</xdr:colOff>
      <xdr:row>102</xdr:row>
      <xdr:rowOff>43131</xdr:rowOff>
    </xdr:to>
    <xdr:graphicFrame macro="">
      <xdr:nvGraphicFramePr>
        <xdr:cNvPr id="10" name="Chart 9">
          <a:extLst>
            <a:ext uri="{FF2B5EF4-FFF2-40B4-BE49-F238E27FC236}">
              <a16:creationId xmlns:a16="http://schemas.microsoft.com/office/drawing/2014/main" id="{6B71643E-1D39-FE9E-5F73-A20B01279C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201283</xdr:colOff>
      <xdr:row>83</xdr:row>
      <xdr:rowOff>58947</xdr:rowOff>
    </xdr:from>
    <xdr:to>
      <xdr:col>2</xdr:col>
      <xdr:colOff>2393830</xdr:colOff>
      <xdr:row>100</xdr:row>
      <xdr:rowOff>158150</xdr:rowOff>
    </xdr:to>
    <xdr:graphicFrame macro="">
      <xdr:nvGraphicFramePr>
        <xdr:cNvPr id="11" name="Chart 10">
          <a:extLst>
            <a:ext uri="{FF2B5EF4-FFF2-40B4-BE49-F238E27FC236}">
              <a16:creationId xmlns:a16="http://schemas.microsoft.com/office/drawing/2014/main" id="{8AE3CE2B-6C17-5086-8158-42D23CFE7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301037</xdr:colOff>
      <xdr:row>112</xdr:row>
      <xdr:rowOff>150518</xdr:rowOff>
    </xdr:from>
    <xdr:to>
      <xdr:col>2</xdr:col>
      <xdr:colOff>2464740</xdr:colOff>
      <xdr:row>128</xdr:row>
      <xdr:rowOff>159926</xdr:rowOff>
    </xdr:to>
    <xdr:graphicFrame macro="">
      <xdr:nvGraphicFramePr>
        <xdr:cNvPr id="12" name="Chart 11">
          <a:extLst>
            <a:ext uri="{FF2B5EF4-FFF2-40B4-BE49-F238E27FC236}">
              <a16:creationId xmlns:a16="http://schemas.microsoft.com/office/drawing/2014/main" id="{56FB39AA-7077-1809-AD8E-20F7452A38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611482</xdr:colOff>
      <xdr:row>143</xdr:row>
      <xdr:rowOff>133586</xdr:rowOff>
    </xdr:from>
    <xdr:to>
      <xdr:col>2</xdr:col>
      <xdr:colOff>2191926</xdr:colOff>
      <xdr:row>156</xdr:row>
      <xdr:rowOff>169334</xdr:rowOff>
    </xdr:to>
    <xdr:graphicFrame macro="">
      <xdr:nvGraphicFramePr>
        <xdr:cNvPr id="13" name="Chart 12">
          <a:extLst>
            <a:ext uri="{FF2B5EF4-FFF2-40B4-BE49-F238E27FC236}">
              <a16:creationId xmlns:a16="http://schemas.microsoft.com/office/drawing/2014/main" id="{AE6DC419-5255-10BA-7DE5-BCAA3EF173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649109</xdr:colOff>
      <xdr:row>158</xdr:row>
      <xdr:rowOff>47037</xdr:rowOff>
    </xdr:from>
    <xdr:to>
      <xdr:col>2</xdr:col>
      <xdr:colOff>3010370</xdr:colOff>
      <xdr:row>182</xdr:row>
      <xdr:rowOff>84668</xdr:rowOff>
    </xdr:to>
    <xdr:graphicFrame macro="">
      <xdr:nvGraphicFramePr>
        <xdr:cNvPr id="14" name="Chart 13">
          <a:extLst>
            <a:ext uri="{FF2B5EF4-FFF2-40B4-BE49-F238E27FC236}">
              <a16:creationId xmlns:a16="http://schemas.microsoft.com/office/drawing/2014/main" id="{35A7ECA4-FEB1-2F97-D05E-A8A0913DE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677333</xdr:colOff>
      <xdr:row>185</xdr:row>
      <xdr:rowOff>11289</xdr:rowOff>
    </xdr:from>
    <xdr:to>
      <xdr:col>2</xdr:col>
      <xdr:colOff>3142074</xdr:colOff>
      <xdr:row>199</xdr:row>
      <xdr:rowOff>63971</xdr:rowOff>
    </xdr:to>
    <xdr:graphicFrame macro="">
      <xdr:nvGraphicFramePr>
        <xdr:cNvPr id="15" name="Chart 14">
          <a:extLst>
            <a:ext uri="{FF2B5EF4-FFF2-40B4-BE49-F238E27FC236}">
              <a16:creationId xmlns:a16="http://schemas.microsoft.com/office/drawing/2014/main" id="{F48C130C-9FD2-1441-0F74-3F1D08EC6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592667</xdr:colOff>
      <xdr:row>200</xdr:row>
      <xdr:rowOff>169333</xdr:rowOff>
    </xdr:from>
    <xdr:to>
      <xdr:col>2</xdr:col>
      <xdr:colOff>3198519</xdr:colOff>
      <xdr:row>218</xdr:row>
      <xdr:rowOff>35749</xdr:rowOff>
    </xdr:to>
    <xdr:graphicFrame macro="">
      <xdr:nvGraphicFramePr>
        <xdr:cNvPr id="16" name="Chart 15">
          <a:extLst>
            <a:ext uri="{FF2B5EF4-FFF2-40B4-BE49-F238E27FC236}">
              <a16:creationId xmlns:a16="http://schemas.microsoft.com/office/drawing/2014/main" id="{3644678D-A39D-29DA-2935-511DD1CE5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583259</xdr:colOff>
      <xdr:row>225</xdr:row>
      <xdr:rowOff>95955</xdr:rowOff>
    </xdr:from>
    <xdr:to>
      <xdr:col>2</xdr:col>
      <xdr:colOff>3189111</xdr:colOff>
      <xdr:row>239</xdr:row>
      <xdr:rowOff>148636</xdr:rowOff>
    </xdr:to>
    <xdr:graphicFrame macro="">
      <xdr:nvGraphicFramePr>
        <xdr:cNvPr id="20" name="Chart 19">
          <a:extLst>
            <a:ext uri="{FF2B5EF4-FFF2-40B4-BE49-F238E27FC236}">
              <a16:creationId xmlns:a16="http://schemas.microsoft.com/office/drawing/2014/main" id="{5E95A733-CDF2-3000-2F07-7101D8A4F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705556</xdr:colOff>
      <xdr:row>224</xdr:row>
      <xdr:rowOff>95956</xdr:rowOff>
    </xdr:from>
    <xdr:to>
      <xdr:col>10</xdr:col>
      <xdr:colOff>1175926</xdr:colOff>
      <xdr:row>237</xdr:row>
      <xdr:rowOff>92193</xdr:rowOff>
    </xdr:to>
    <xdr:graphicFrame macro="">
      <xdr:nvGraphicFramePr>
        <xdr:cNvPr id="21" name="Chart 20">
          <a:extLst>
            <a:ext uri="{FF2B5EF4-FFF2-40B4-BE49-F238E27FC236}">
              <a16:creationId xmlns:a16="http://schemas.microsoft.com/office/drawing/2014/main" id="{CDDFD3D4-E629-3D4A-429E-0738FFB213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18815</xdr:colOff>
      <xdr:row>245</xdr:row>
      <xdr:rowOff>141111</xdr:rowOff>
    </xdr:from>
    <xdr:to>
      <xdr:col>2</xdr:col>
      <xdr:colOff>3160889</xdr:colOff>
      <xdr:row>267</xdr:row>
      <xdr:rowOff>37630</xdr:rowOff>
    </xdr:to>
    <xdr:graphicFrame macro="">
      <xdr:nvGraphicFramePr>
        <xdr:cNvPr id="22" name="Chart 21">
          <a:extLst>
            <a:ext uri="{FF2B5EF4-FFF2-40B4-BE49-F238E27FC236}">
              <a16:creationId xmlns:a16="http://schemas.microsoft.com/office/drawing/2014/main" id="{FB75D812-54D7-1953-14DA-5F5B35BD43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244592</xdr:colOff>
      <xdr:row>281</xdr:row>
      <xdr:rowOff>112889</xdr:rowOff>
    </xdr:from>
    <xdr:to>
      <xdr:col>2</xdr:col>
      <xdr:colOff>3029185</xdr:colOff>
      <xdr:row>297</xdr:row>
      <xdr:rowOff>82785</xdr:rowOff>
    </xdr:to>
    <xdr:graphicFrame macro="">
      <xdr:nvGraphicFramePr>
        <xdr:cNvPr id="23" name="Chart 22">
          <a:extLst>
            <a:ext uri="{FF2B5EF4-FFF2-40B4-BE49-F238E27FC236}">
              <a16:creationId xmlns:a16="http://schemas.microsoft.com/office/drawing/2014/main" id="{40C98FCA-8027-B439-B986-62603CA0D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9</xdr:col>
      <xdr:colOff>583260</xdr:colOff>
      <xdr:row>283</xdr:row>
      <xdr:rowOff>0</xdr:rowOff>
    </xdr:from>
    <xdr:to>
      <xdr:col>15</xdr:col>
      <xdr:colOff>28987</xdr:colOff>
      <xdr:row>306</xdr:row>
      <xdr:rowOff>136980</xdr:rowOff>
    </xdr:to>
    <xdr:pic>
      <xdr:nvPicPr>
        <xdr:cNvPr id="25" name="Picture 24">
          <a:extLst>
            <a:ext uri="{FF2B5EF4-FFF2-40B4-BE49-F238E27FC236}">
              <a16:creationId xmlns:a16="http://schemas.microsoft.com/office/drawing/2014/main" id="{F480E325-39E9-5021-BDD7-3DC2935F8AF6}"/>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6895704" y="66971333"/>
          <a:ext cx="5852172" cy="4389129"/>
        </a:xfrm>
        <a:prstGeom prst="rect">
          <a:avLst/>
        </a:prstGeom>
        <a:noFill/>
      </xdr:spPr>
    </xdr:pic>
    <xdr:clientData/>
  </xdr:twoCellAnchor>
  <xdr:twoCellAnchor>
    <xdr:from>
      <xdr:col>1</xdr:col>
      <xdr:colOff>178741</xdr:colOff>
      <xdr:row>48</xdr:row>
      <xdr:rowOff>75259</xdr:rowOff>
    </xdr:from>
    <xdr:to>
      <xdr:col>2</xdr:col>
      <xdr:colOff>2492963</xdr:colOff>
      <xdr:row>66</xdr:row>
      <xdr:rowOff>178741</xdr:rowOff>
    </xdr:to>
    <xdr:graphicFrame macro="">
      <xdr:nvGraphicFramePr>
        <xdr:cNvPr id="9" name="Chart 8">
          <a:extLst>
            <a:ext uri="{FF2B5EF4-FFF2-40B4-BE49-F238E27FC236}">
              <a16:creationId xmlns:a16="http://schemas.microsoft.com/office/drawing/2014/main" id="{2455B215-9854-B5C1-D5C7-92A6B8AE5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B95F965-1B69-4E87-9375-38BD851E4003}" name="Table3" displayName="Table3" ref="C71:F92" totalsRowShown="0" headerRowDxfId="98" dataDxfId="96" headerRowBorderDxfId="97" tableBorderDxfId="95" totalsRowBorderDxfId="94">
  <tableColumns count="4">
    <tableColumn id="1" xr3:uid="{6D0C9F4C-344B-43B4-98CE-579A4BD75AE1}" name="Department" dataDxfId="93"/>
    <tableColumn id="2" xr3:uid="{841850CB-7EBF-42D9-A914-4228810E5B47}" name="High-range product" dataDxfId="92"/>
    <tableColumn id="3" xr3:uid="{59837F5C-BA02-4E23-8AC4-300D0CBB5D7A}" name="Low-range product" dataDxfId="91"/>
    <tableColumn id="4" xr3:uid="{B619BF72-EC73-4B91-B9C9-F183A0F8A056}" name="Mid-range product" dataDxfId="90"/>
  </tableColumns>
  <tableStyleInfo name="TableStyleLight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4D6103F-29FD-4E3B-82B5-7BE90AECE48D}" name="Table12" displayName="Table12" ref="D226:G229" totalsRowShown="0" headerRowDxfId="33" dataDxfId="32">
  <autoFilter ref="D226:G229" xr:uid="{74D6103F-29FD-4E3B-82B5-7BE90AECE48D}"/>
  <tableColumns count="4">
    <tableColumn id="1" xr3:uid="{597E97CB-0C8D-4A15-960E-A00C84AC9819}" name="spending_flag" dataDxfId="31"/>
    <tableColumn id="2" xr3:uid="{CEC5F238-78C2-4401-AF95-147AE2DE58E7}" name="Loyal customer" dataDxfId="30"/>
    <tableColumn id="3" xr3:uid="{6A62799E-83D5-47F9-992D-6B3F4D0B4279}" name="New customer" dataDxfId="29"/>
    <tableColumn id="4" xr3:uid="{FB8D2453-EFEB-4867-A025-729901A0B970}" name="Regular customer" dataDxfId="28"/>
  </tableColumns>
  <tableStyleInfo name="TableStyleLight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FFC1AC0-D018-4B61-9087-D53BB589B971}" name="Table13" displayName="Table13" ref="D233:G237" totalsRowShown="0" headerRowDxfId="27" dataDxfId="26">
  <autoFilter ref="D233:G237" xr:uid="{1FFC1AC0-D018-4B61-9087-D53BB589B971}"/>
  <tableColumns count="4">
    <tableColumn id="1" xr3:uid="{2D1293CC-71BE-4AFA-881D-58FC397E0122}" name="Price Range" dataDxfId="25"/>
    <tableColumn id="2" xr3:uid="{D6ECF63D-EA7C-4D69-9FDB-E18892BEAC07}" name="Loyal customer" dataDxfId="24"/>
    <tableColumn id="3" xr3:uid="{86F16631-28E8-4F5F-A96F-30D66CF1D9D6}" name="New customer" dataDxfId="23"/>
    <tableColumn id="4" xr3:uid="{0AF6D32C-1DB1-462C-90DB-6942F4194BDE}" name="Regular customer" dataDxfId="22"/>
  </tableColumns>
  <tableStyleInfo name="TableStyleLight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872F320-4FBB-4754-B048-C86D5CF43E05}" name="Table14" displayName="Table14" ref="D246:H268" totalsRowShown="0" headerRowDxfId="21" dataDxfId="20">
  <autoFilter ref="D246:H268" xr:uid="{6872F320-4FBB-4754-B048-C86D5CF43E05}"/>
  <tableColumns count="5">
    <tableColumn id="1" xr3:uid="{227B9822-EDA1-4DA3-A7EF-F80819853E28}" name="department" dataDxfId="19"/>
    <tableColumn id="2" xr3:uid="{4FD058EF-9048-4D83-A03D-63081EAA0910}" name="Midwest" dataDxfId="18"/>
    <tableColumn id="3" xr3:uid="{CC88BB6A-A7D1-4E9F-8B4A-97A25EB309DE}" name="Northeast" dataDxfId="17"/>
    <tableColumn id="4" xr3:uid="{5FDDEF87-C9C8-411D-A4DE-0F4C43D06133}" name="South" dataDxfId="16"/>
    <tableColumn id="5" xr3:uid="{D7BC7B34-5F72-4C9A-B5D4-9E0223A84046}" name="West" dataDxfId="15"/>
  </tableColumns>
  <tableStyleInfo name="TableStyleLight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80C40B2-B63F-4A46-946C-A1B0B58BFFE0}" name="Table15" displayName="Table15" ref="D282:I286" totalsRowShown="0" headerRowDxfId="14" dataDxfId="13">
  <autoFilter ref="D282:I286" xr:uid="{B80C40B2-B63F-4A46-946C-A1B0B58BFFE0}"/>
  <tableColumns count="6">
    <tableColumn id="1" xr3:uid="{967F7A57-42BD-4D77-A540-BE0F07B35A50}" name="Income_Category" dataDxfId="12"/>
    <tableColumn id="2" xr3:uid="{9C21F3FF-66DE-40C6-866B-E440D8A84131}" name="Middle Age" dataDxfId="11"/>
    <tableColumn id="3" xr3:uid="{A1F6900D-02B7-4ADA-BC2C-7685CDE54D14}" name="School Age Adult" dataDxfId="10"/>
    <tableColumn id="4" xr3:uid="{C114E2C5-3D45-4E2B-AA76-FB748EC45299}" name="Senior" dataDxfId="9"/>
    <tableColumn id="5" xr3:uid="{D809F165-634D-4C3A-AE66-566F60149388}" name="Senior Middle Age" dataDxfId="8"/>
    <tableColumn id="6" xr3:uid="{984C8B23-A21D-4303-A14C-8B3F6F8E52A6}" name="Young Adult" dataDxfId="7"/>
  </tableColumns>
  <tableStyleInfo name="TableStyleLight1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125C94-4188-47C7-A044-7828E03EE988}" name="Table2" displayName="Table2" ref="D49:E73" totalsRowShown="0" headerRowDxfId="1" dataDxfId="2" headerRowBorderDxfId="5" tableBorderDxfId="6" totalsRowBorderDxfId="4">
  <autoFilter ref="D49:E73" xr:uid="{A2125C94-4188-47C7-A044-7828E03EE988}"/>
  <tableColumns count="2">
    <tableColumn id="1" xr3:uid="{A0A8E728-0A57-4505-AA51-42B1705DE51C}" name="hour of day" dataDxfId="0"/>
    <tableColumn id="2" xr3:uid="{4FCF9BE9-C2CD-4337-93F8-8DF3778CC55D}" name="Orders" dataDxfId="3"/>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585AC2B-A051-405D-A880-00F378A59784}" name="Table4" displayName="Table4" ref="C99:F120" totalsRowShown="0" headerRowDxfId="89" dataDxfId="87" headerRowBorderDxfId="88" tableBorderDxfId="86" totalsRowBorderDxfId="85">
  <tableColumns count="4">
    <tableColumn id="1" xr3:uid="{7E6A3B2A-5848-4B52-9E5D-9EFCB2EEAB67}" name="department" dataDxfId="84"/>
    <tableColumn id="2" xr3:uid="{1343587E-2CCA-4C62-BDB5-A4058405951D}" name="mean" dataDxfId="83"/>
    <tableColumn id="3" xr3:uid="{5F25F8CF-7AEC-48E8-9031-7A269184CC68}" name="min" dataDxfId="82"/>
    <tableColumn id="4" xr3:uid="{725656E7-954C-4E04-9FB5-AC2A272D24FF}" name="max" dataDxfId="81"/>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B38CA3-0DEB-4393-842C-E5E8BE887F28}" name="Table1" displayName="Table1" ref="D18:K43" totalsRowShown="0" headerRowDxfId="80" headerRowBorderDxfId="79" tableBorderDxfId="78" totalsRowBorderDxfId="77">
  <autoFilter ref="D18:K43" xr:uid="{3BB38CA3-0DEB-4393-842C-E5E8BE887F28}"/>
  <tableColumns count="8">
    <tableColumn id="1" xr3:uid="{EE7A3921-F293-44A1-BFE3-C3E822A4D677}" name="Hour of Day" dataDxfId="76"/>
    <tableColumn id="2" xr3:uid="{6367ADE0-F727-4C1C-9305-3BD1A9B545E3}" name="Saturday" dataDxfId="75"/>
    <tableColumn id="3" xr3:uid="{FB00B6C2-6995-4EA4-853C-FEBA2363A5BC}" name="Sunday" dataDxfId="74"/>
    <tableColumn id="4" xr3:uid="{1E98E8F7-6600-4512-A875-5FB8E64F8806}" name="Monday" dataDxfId="73"/>
    <tableColumn id="5" xr3:uid="{50FDC437-9CEB-404F-AAF9-03FC08843BFA}" name="Tuesday" dataDxfId="72"/>
    <tableColumn id="6" xr3:uid="{E2F5BDBA-C1C3-4E20-A2E0-DE81CF935A29}" name="Wednesday" dataDxfId="71"/>
    <tableColumn id="7" xr3:uid="{DED30A22-A7A6-46DC-9B94-4E285E1E6CE9}" name="Thursday" dataDxfId="70"/>
    <tableColumn id="8" xr3:uid="{E16290CE-48EE-4E46-B427-7C6DAA501319}" name="Friday" dataDxfId="69"/>
  </tableColumns>
  <tableStyleInfo name="TableStyleLight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71FF47-CD34-4990-8E9A-18FA0C240315}" name="Table5" displayName="Table5" ref="D81:G103" totalsRowShown="0" headerRowDxfId="68">
  <autoFilter ref="D81:G103" xr:uid="{0C71FF47-CD34-4990-8E9A-18FA0C240315}"/>
  <tableColumns count="4">
    <tableColumn id="1" xr3:uid="{6F0CD177-BE3D-457C-91CA-E8F58948BE87}" name="Department"/>
    <tableColumn id="2" xr3:uid="{CC9F4524-477C-421F-88A8-4B157087AF28}" name="High-range product"/>
    <tableColumn id="3" xr3:uid="{5A091E26-728D-41D9-8F9B-2D83B18F8318}" name="Low-range product"/>
    <tableColumn id="4" xr3:uid="{9E124688-AE3F-45FF-80D0-4F6B35E348AE}" name="Mid-range product"/>
  </tableColumns>
  <tableStyleInfo name="TableStyleLight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4E50277-B289-4E1B-925B-1A6CA586FAB8}" name="Table7" displayName="Table7" ref="D112:E133" totalsRowShown="0" headerRowDxfId="67" dataDxfId="66" headerRowCellStyle="Percent" dataCellStyle="Percent">
  <autoFilter ref="D112:E133" xr:uid="{B4E50277-B289-4E1B-925B-1A6CA586FAB8}"/>
  <sortState xmlns:xlrd2="http://schemas.microsoft.com/office/spreadsheetml/2017/richdata2" ref="D113:E133">
    <sortCondition descending="1" ref="E112:E133"/>
  </sortState>
  <tableColumns count="2">
    <tableColumn id="1" xr3:uid="{15038E26-0918-4922-88D4-D68257683CC1}" name="department" dataDxfId="65" dataCellStyle="Percent"/>
    <tableColumn id="2" xr3:uid="{2B4114C8-D5BD-495C-A4B2-8484FB19B841}" name="mean" dataDxfId="64" dataCellStyle="Percent"/>
  </tableColumns>
  <tableStyleInfo name="TableStyleLight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2612E17-4416-479E-B7BE-F2E7A7E74388}" name="Table8" displayName="Table8" ref="D146:I150" totalsRowShown="0" headerRowDxfId="63" dataDxfId="62">
  <autoFilter ref="D146:I150" xr:uid="{02612E17-4416-479E-B7BE-F2E7A7E74388}"/>
  <tableColumns count="6">
    <tableColumn id="1" xr3:uid="{16B320AE-2319-47C1-A3BB-02671AC58030}" name="Order Frequency" dataDxfId="61"/>
    <tableColumn id="2" xr3:uid="{21DA4C02-EBAB-48DE-9903-2B2A4D28B3E2}" name="Loyal customer" dataDxfId="60"/>
    <tableColumn id="3" xr3:uid="{BAD3164A-B8A8-4F78-87EE-0F60DED79430}" name="New customer" dataDxfId="59"/>
    <tableColumn id="4" xr3:uid="{825085C5-A8D4-40EC-BF5B-3B9D25A0EB56}" name="Regular customer" dataDxfId="58"/>
    <tableColumn id="5" xr3:uid="{61CCC3EE-A232-4075-8985-F0D588EE1D5F}" name="TOTAL" dataDxfId="57">
      <calculatedColumnFormula>SUM(E147:G147)</calculatedColumnFormula>
    </tableColumn>
    <tableColumn id="6" xr3:uid="{6DA04F3D-EBAA-40D5-8C87-4919B40B8A58}" name="Overall %" dataDxfId="56">
      <calculatedColumnFormula>(H147/H148)</calculatedColumnFormula>
    </tableColumn>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93FB311-5480-4978-B89A-C65193986119}" name="Table9" displayName="Table9" ref="D159:I180" totalsRowShown="0" headerRowDxfId="55" dataDxfId="54">
  <autoFilter ref="D159:I180" xr:uid="{093FB311-5480-4978-B89A-C65193986119}"/>
  <tableColumns count="6">
    <tableColumn id="1" xr3:uid="{76159601-AE44-44B3-B34E-FB501460AC39}" name="department" dataDxfId="53"/>
    <tableColumn id="2" xr3:uid="{6431F65D-B8FB-4DC1-8CFD-AD2305995124}" name="Middle Age" dataDxfId="52"/>
    <tableColumn id="3" xr3:uid="{93C40054-4B73-4174-921D-E7443E1BC2B7}" name="School Age Adult" dataDxfId="51"/>
    <tableColumn id="4" xr3:uid="{B13025DE-1434-441A-ADA4-F18AED4413BC}" name="Senior" dataDxfId="50"/>
    <tableColumn id="5" xr3:uid="{7E8117C0-3A93-4E1B-976E-02E3318124DD}" name="Senior Middle Age" dataDxfId="49"/>
    <tableColumn id="6" xr3:uid="{FFF767C3-EFA1-48EC-B1E9-8CDC143C3CF5}" name="Young Adult" dataDxfId="48"/>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B9DBDFF-4941-4515-8317-A60786D390B7}" name="Table10" displayName="Table10" ref="D186:H189" totalsRowShown="0" headerRowDxfId="47" dataDxfId="46">
  <autoFilter ref="D186:H189" xr:uid="{2B9DBDFF-4941-4515-8317-A60786D390B7}"/>
  <tableColumns count="5">
    <tableColumn id="1" xr3:uid="{DC9C3197-C0BC-48DF-98E5-93B2D6F3DAAB}" name="loyalty_flag" dataDxfId="45"/>
    <tableColumn id="2" xr3:uid="{9AFD2EA6-F911-4DC0-9AA5-0BB1EF49C400}" name="High Income" dataDxfId="44"/>
    <tableColumn id="3" xr3:uid="{FF0DAC40-80CA-464F-93DF-C13D1DB2502E}" name="Low Income" dataDxfId="43"/>
    <tableColumn id="4" xr3:uid="{75F1AF36-47C1-448E-8DD4-4B78898A1EDA}" name="Middle Income" dataDxfId="42"/>
    <tableColumn id="5" xr3:uid="{5AD2AC9A-2E9C-4F06-BD29-9821C67C6BA3}" name="Upper Middle Income" dataDxfId="41"/>
  </tableColumns>
  <tableStyleInfo name="TableStyleLight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61E5BA3-3908-4BF3-969E-4E44BA9F2CF9}" name="Table11" displayName="Table11" ref="D203:H206" totalsRowShown="0" headerRowDxfId="40" dataDxfId="39">
  <autoFilter ref="D203:H206" xr:uid="{B61E5BA3-3908-4BF3-969E-4E44BA9F2CF9}"/>
  <tableColumns count="5">
    <tableColumn id="1" xr3:uid="{82C25C13-0C2D-4680-9F96-D8BCB6DCFFC1}" name="Household_Status" dataDxfId="38"/>
    <tableColumn id="2" xr3:uid="{AB96219A-E067-4381-B85F-06FD21E43E52}" name="High Income" dataDxfId="37"/>
    <tableColumn id="3" xr3:uid="{1A92EED0-8046-4494-B35B-962E9C828F31}" name="Low Income" dataDxfId="36"/>
    <tableColumn id="4" xr3:uid="{695E375C-FBF5-4B0D-8FEF-998F7CD0C9D6}" name="Middle Income" dataDxfId="35"/>
    <tableColumn id="5" xr3:uid="{9CBD4F30-76BD-4C44-8998-639849AD1BA8}" name="Upper Middle Income" dataDxfId="34"/>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table" Target="../tables/table2.xml"/></Relationships>
</file>

<file path=xl/worksheets/_rels/sheet7.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3" Type="http://schemas.openxmlformats.org/officeDocument/2006/relationships/table" Target="../tables/table4.xml"/><Relationship Id="rId7" Type="http://schemas.openxmlformats.org/officeDocument/2006/relationships/table" Target="../tables/table8.xml"/><Relationship Id="rId12" Type="http://schemas.openxmlformats.org/officeDocument/2006/relationships/table" Target="../tables/table13.xml"/><Relationship Id="rId2" Type="http://schemas.openxmlformats.org/officeDocument/2006/relationships/table" Target="../tables/table3.xml"/><Relationship Id="rId1" Type="http://schemas.openxmlformats.org/officeDocument/2006/relationships/drawing" Target="../drawings/drawing7.xml"/><Relationship Id="rId6" Type="http://schemas.openxmlformats.org/officeDocument/2006/relationships/table" Target="../tables/table7.xml"/><Relationship Id="rId11" Type="http://schemas.openxmlformats.org/officeDocument/2006/relationships/table" Target="../tables/table12.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19"/>
  <sheetViews>
    <sheetView showGridLines="0" tabSelected="1" zoomScale="80" zoomScaleNormal="80" workbookViewId="0">
      <selection activeCell="G20" sqref="G20"/>
    </sheetView>
  </sheetViews>
  <sheetFormatPr defaultColWidth="8.77734375" defaultRowHeight="14.4"/>
  <sheetData>
    <row r="3" spans="2:2" ht="21" customHeight="1"/>
    <row r="13" spans="2:2" ht="15.6">
      <c r="B13" s="3" t="s">
        <v>0</v>
      </c>
    </row>
    <row r="14" spans="2:2">
      <c r="B14" s="2" t="s">
        <v>15</v>
      </c>
    </row>
    <row r="15" spans="2:2">
      <c r="B15" s="2" t="s">
        <v>16</v>
      </c>
    </row>
    <row r="16" spans="2:2">
      <c r="B16" s="2" t="s">
        <v>17</v>
      </c>
    </row>
    <row r="17" spans="2:2">
      <c r="B17" s="2" t="s">
        <v>18</v>
      </c>
    </row>
    <row r="18" spans="2:2">
      <c r="B18" s="2" t="s">
        <v>20</v>
      </c>
    </row>
    <row r="19" spans="2:2">
      <c r="B19" s="2" t="s">
        <v>24</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60" zoomScaleNormal="60" workbookViewId="0">
      <selection activeCell="AK34" sqref="AK34"/>
    </sheetView>
  </sheetViews>
  <sheetFormatPr defaultColWidth="8.6640625" defaultRowHeight="13.2"/>
  <cols>
    <col min="1" max="1" width="5.44140625" style="1" customWidth="1"/>
    <col min="2" max="2" width="19" style="1" customWidth="1"/>
    <col min="3" max="3" width="13.88671875" style="1" customWidth="1"/>
    <col min="4" max="4" width="26.21875" style="1" customWidth="1"/>
    <col min="5" max="7" width="8.6640625" style="1"/>
    <col min="8" max="8" width="31.109375" style="1" customWidth="1"/>
    <col min="9" max="24" width="8.6640625" style="1"/>
    <col min="25" max="25" width="12.77734375" style="1" bestFit="1" customWidth="1"/>
    <col min="26" max="16384" width="8.6640625" style="1"/>
  </cols>
  <sheetData>
    <row r="1" spans="25:25" ht="16.2">
      <c r="Y1" s="4" t="s">
        <v>19</v>
      </c>
    </row>
    <row r="2" spans="25:25" ht="16.2">
      <c r="Y2" s="4"/>
    </row>
    <row r="6" spans="25:25" ht="8.5500000000000007"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1"/>
  <sheetViews>
    <sheetView showGridLines="0" zoomScale="80" zoomScaleNormal="80" workbookViewId="0">
      <selection activeCell="D15" sqref="D15"/>
    </sheetView>
  </sheetViews>
  <sheetFormatPr defaultColWidth="8.77734375" defaultRowHeight="14.4"/>
  <cols>
    <col min="1" max="1" width="4.6640625" customWidth="1"/>
    <col min="2" max="3" width="22.33203125" customWidth="1"/>
    <col min="4" max="4" width="40.5546875" customWidth="1"/>
    <col min="5" max="5" width="35.33203125" customWidth="1"/>
  </cols>
  <sheetData>
    <row r="1" spans="2:9">
      <c r="I1" s="5" t="s">
        <v>19</v>
      </c>
    </row>
    <row r="5" spans="2:9" ht="15" thickBot="1"/>
    <row r="6" spans="2:9" ht="24.45" customHeight="1" thickTop="1" thickBot="1">
      <c r="B6" s="6" t="s">
        <v>6</v>
      </c>
      <c r="C6" s="7" t="s">
        <v>7</v>
      </c>
      <c r="D6" s="7" t="s">
        <v>8</v>
      </c>
      <c r="E6" s="8" t="s">
        <v>9</v>
      </c>
    </row>
    <row r="7" spans="2:9" ht="99" customHeight="1" thickTop="1">
      <c r="B7" s="10" t="s">
        <v>10</v>
      </c>
      <c r="C7" s="13" t="s">
        <v>31</v>
      </c>
      <c r="D7" s="9" t="s">
        <v>25</v>
      </c>
      <c r="E7" s="12" t="s">
        <v>26</v>
      </c>
    </row>
    <row r="8" spans="2:9" ht="50.4" customHeight="1">
      <c r="B8" s="10" t="s">
        <v>11</v>
      </c>
      <c r="C8" s="13" t="s">
        <v>32</v>
      </c>
      <c r="D8" s="15" t="s">
        <v>28</v>
      </c>
      <c r="E8" s="14" t="s">
        <v>27</v>
      </c>
    </row>
    <row r="9" spans="2:9" ht="28.8" customHeight="1">
      <c r="B9" s="10" t="s">
        <v>12</v>
      </c>
      <c r="C9" s="15" t="s">
        <v>29</v>
      </c>
      <c r="D9" s="15" t="s">
        <v>29</v>
      </c>
      <c r="E9" s="12" t="s">
        <v>26</v>
      </c>
    </row>
    <row r="10" spans="2:9" ht="79.2" customHeight="1" thickBot="1">
      <c r="B10" s="11" t="s">
        <v>13</v>
      </c>
      <c r="C10" s="16" t="s">
        <v>30</v>
      </c>
      <c r="D10" s="18" t="s">
        <v>33</v>
      </c>
      <c r="E10" s="17" t="s">
        <v>26</v>
      </c>
    </row>
    <row r="11" spans="2:9" ht="15" thickTop="1"/>
  </sheetData>
  <hyperlinks>
    <hyperlink ref="I1" location="'Title Page'!A1" display="Title page" xr:uid="{00000000-0004-0000-0200-000000000000}"/>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20"/>
  <sheetViews>
    <sheetView showGridLines="0" topLeftCell="A2" zoomScale="80" zoomScaleNormal="80" workbookViewId="0">
      <selection activeCell="H18" sqref="H18:H19"/>
    </sheetView>
  </sheetViews>
  <sheetFormatPr defaultColWidth="8.77734375" defaultRowHeight="14.4"/>
  <cols>
    <col min="1" max="1" width="4.44140625" customWidth="1"/>
    <col min="2" max="2" width="31.44140625" customWidth="1"/>
    <col min="3" max="3" width="26.77734375" customWidth="1"/>
    <col min="4" max="4" width="29.77734375" customWidth="1"/>
    <col min="5" max="5" width="36.6640625" customWidth="1"/>
    <col min="6" max="6" width="56.44140625" customWidth="1"/>
  </cols>
  <sheetData>
    <row r="1" spans="2:9">
      <c r="I1" s="5" t="s">
        <v>19</v>
      </c>
    </row>
    <row r="5" spans="2:9" ht="15" thickBot="1"/>
    <row r="6" spans="2:9" ht="22.95" customHeight="1" thickTop="1" thickBot="1">
      <c r="B6" s="19" t="s">
        <v>34</v>
      </c>
      <c r="C6" s="20" t="s">
        <v>1</v>
      </c>
      <c r="D6" s="20" t="s">
        <v>2</v>
      </c>
      <c r="E6" s="20" t="s">
        <v>3</v>
      </c>
      <c r="F6" s="21" t="s">
        <v>4</v>
      </c>
    </row>
    <row r="7" spans="2:9" ht="18.600000000000001" thickTop="1">
      <c r="B7" s="121" t="s">
        <v>10</v>
      </c>
      <c r="C7" s="22" t="s">
        <v>35</v>
      </c>
      <c r="D7" s="22"/>
      <c r="E7" s="22"/>
      <c r="F7" s="23" t="s">
        <v>36</v>
      </c>
    </row>
    <row r="8" spans="2:9" ht="18">
      <c r="B8" s="122"/>
      <c r="C8" s="24"/>
      <c r="D8" s="25" t="s">
        <v>39</v>
      </c>
      <c r="E8" s="25"/>
      <c r="F8" s="26" t="s">
        <v>37</v>
      </c>
    </row>
    <row r="9" spans="2:9" ht="18">
      <c r="B9" s="122"/>
      <c r="C9" s="25"/>
      <c r="D9" s="25"/>
      <c r="E9" s="25" t="s">
        <v>40</v>
      </c>
      <c r="F9" s="26" t="s">
        <v>38</v>
      </c>
    </row>
    <row r="10" spans="2:9" ht="54">
      <c r="B10" s="123"/>
      <c r="C10" s="25"/>
      <c r="D10" s="25"/>
      <c r="E10" s="25" t="s">
        <v>41</v>
      </c>
      <c r="F10" s="27" t="s">
        <v>298</v>
      </c>
    </row>
    <row r="11" spans="2:9" ht="18">
      <c r="B11" s="124" t="s">
        <v>42</v>
      </c>
      <c r="C11" s="25"/>
      <c r="D11" s="25" t="s">
        <v>43</v>
      </c>
      <c r="E11" s="25"/>
      <c r="F11" s="26" t="s">
        <v>44</v>
      </c>
    </row>
    <row r="12" spans="2:9" ht="18">
      <c r="B12" s="122"/>
      <c r="C12" s="25"/>
      <c r="D12" s="25" t="s">
        <v>45</v>
      </c>
      <c r="E12" s="25"/>
      <c r="F12" s="26" t="s">
        <v>51</v>
      </c>
    </row>
    <row r="13" spans="2:9" ht="18">
      <c r="B13" s="122"/>
      <c r="C13" s="25"/>
      <c r="D13" s="25" t="s">
        <v>47</v>
      </c>
      <c r="E13" s="25"/>
      <c r="F13" s="26" t="s">
        <v>52</v>
      </c>
    </row>
    <row r="14" spans="2:9" ht="18">
      <c r="B14" s="122"/>
      <c r="C14" s="25"/>
      <c r="D14" s="25" t="s">
        <v>46</v>
      </c>
      <c r="E14" s="25"/>
      <c r="F14" s="26" t="s">
        <v>53</v>
      </c>
    </row>
    <row r="15" spans="2:9" ht="18">
      <c r="B15" s="122"/>
      <c r="C15" s="25"/>
      <c r="D15" s="25" t="s">
        <v>48</v>
      </c>
      <c r="E15" s="25"/>
      <c r="F15" s="26" t="s">
        <v>54</v>
      </c>
    </row>
    <row r="16" spans="2:9" ht="18">
      <c r="B16" s="122"/>
      <c r="C16" s="25"/>
      <c r="D16" s="25" t="s">
        <v>49</v>
      </c>
      <c r="E16" s="25"/>
      <c r="F16" s="26" t="s">
        <v>55</v>
      </c>
    </row>
    <row r="17" spans="2:6" ht="18">
      <c r="B17" s="122"/>
      <c r="C17" s="25"/>
      <c r="D17" s="25" t="s">
        <v>50</v>
      </c>
      <c r="E17" s="25"/>
      <c r="F17" s="26" t="s">
        <v>56</v>
      </c>
    </row>
    <row r="18" spans="2:6" ht="18">
      <c r="B18" s="123"/>
      <c r="C18" s="25"/>
      <c r="D18" s="25"/>
      <c r="E18" s="25" t="s">
        <v>57</v>
      </c>
      <c r="F18" s="26" t="s">
        <v>58</v>
      </c>
    </row>
    <row r="19" spans="2:6" ht="18">
      <c r="B19" s="224" t="s">
        <v>295</v>
      </c>
      <c r="C19" s="72" t="s">
        <v>57</v>
      </c>
      <c r="D19" s="72"/>
      <c r="E19" s="72"/>
      <c r="F19" s="72" t="s">
        <v>297</v>
      </c>
    </row>
    <row r="20" spans="2:6" ht="18">
      <c r="B20" s="225"/>
      <c r="C20" s="72" t="s">
        <v>296</v>
      </c>
      <c r="D20" s="72"/>
      <c r="E20" s="72"/>
      <c r="F20" s="72" t="s">
        <v>297</v>
      </c>
    </row>
  </sheetData>
  <mergeCells count="3">
    <mergeCell ref="B7:B10"/>
    <mergeCell ref="B11:B18"/>
    <mergeCell ref="B19:B20"/>
  </mergeCells>
  <hyperlinks>
    <hyperlink ref="I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45"/>
  <sheetViews>
    <sheetView showGridLines="0" zoomScale="80" zoomScaleNormal="80" workbookViewId="0">
      <selection activeCell="G11" sqref="G11"/>
    </sheetView>
  </sheetViews>
  <sheetFormatPr defaultColWidth="8.77734375" defaultRowHeight="14.4"/>
  <cols>
    <col min="1" max="1" width="4.33203125" customWidth="1"/>
    <col min="2" max="2" width="25" customWidth="1"/>
    <col min="3" max="3" width="33.109375" customWidth="1"/>
    <col min="4" max="4" width="36.109375" customWidth="1"/>
    <col min="5" max="5" width="56.6640625" customWidth="1"/>
  </cols>
  <sheetData>
    <row r="1" spans="2:11">
      <c r="K1" s="5" t="s">
        <v>19</v>
      </c>
    </row>
    <row r="5" spans="2:11" ht="15" thickBot="1"/>
    <row r="6" spans="2:11" ht="21.45" customHeight="1" thickTop="1">
      <c r="B6" s="28" t="s">
        <v>6</v>
      </c>
      <c r="C6" s="29" t="s">
        <v>5</v>
      </c>
      <c r="D6" s="29" t="s">
        <v>14</v>
      </c>
      <c r="E6" s="30" t="s">
        <v>23</v>
      </c>
    </row>
    <row r="7" spans="2:11" ht="15.6">
      <c r="B7" s="131" t="s">
        <v>64</v>
      </c>
      <c r="C7" s="130" t="s">
        <v>59</v>
      </c>
      <c r="D7" s="130" t="s">
        <v>60</v>
      </c>
      <c r="E7" s="31" t="s">
        <v>68</v>
      </c>
    </row>
    <row r="8" spans="2:11" ht="15.6">
      <c r="B8" s="131"/>
      <c r="C8" s="130"/>
      <c r="D8" s="130"/>
      <c r="E8" s="32" t="s">
        <v>69</v>
      </c>
    </row>
    <row r="9" spans="2:11" ht="15.6">
      <c r="B9" s="131"/>
      <c r="C9" s="130"/>
      <c r="D9" s="130"/>
      <c r="E9" s="32" t="s">
        <v>70</v>
      </c>
    </row>
    <row r="10" spans="2:11" ht="15.6">
      <c r="B10" s="131"/>
      <c r="C10" s="130" t="s">
        <v>61</v>
      </c>
      <c r="D10" s="130" t="s">
        <v>62</v>
      </c>
      <c r="E10" s="32" t="s">
        <v>71</v>
      </c>
    </row>
    <row r="11" spans="2:11" ht="15.6">
      <c r="B11" s="131"/>
      <c r="C11" s="130"/>
      <c r="D11" s="130"/>
      <c r="E11" s="32" t="s">
        <v>72</v>
      </c>
    </row>
    <row r="12" spans="2:11" ht="15.6">
      <c r="B12" s="131"/>
      <c r="C12" s="130"/>
      <c r="D12" s="130"/>
      <c r="E12" s="32" t="s">
        <v>73</v>
      </c>
    </row>
    <row r="13" spans="2:11" ht="15.6">
      <c r="B13" s="131"/>
      <c r="C13" s="130" t="s">
        <v>61</v>
      </c>
      <c r="D13" s="130" t="s">
        <v>62</v>
      </c>
      <c r="E13" s="32" t="s">
        <v>74</v>
      </c>
    </row>
    <row r="14" spans="2:11" ht="15.6">
      <c r="B14" s="131"/>
      <c r="C14" s="130"/>
      <c r="D14" s="130"/>
      <c r="E14" s="32" t="s">
        <v>75</v>
      </c>
    </row>
    <row r="15" spans="2:11" ht="15.6">
      <c r="B15" s="131"/>
      <c r="C15" s="130"/>
      <c r="D15" s="130"/>
      <c r="E15" s="32" t="s">
        <v>76</v>
      </c>
    </row>
    <row r="16" spans="2:11" ht="15.6">
      <c r="B16" s="131"/>
      <c r="C16" s="130" t="s">
        <v>63</v>
      </c>
      <c r="D16" s="130" t="s">
        <v>41</v>
      </c>
      <c r="E16" s="32" t="s">
        <v>77</v>
      </c>
    </row>
    <row r="17" spans="2:5" ht="15.6">
      <c r="B17" s="131"/>
      <c r="C17" s="130"/>
      <c r="D17" s="130"/>
      <c r="E17" s="32" t="s">
        <v>78</v>
      </c>
    </row>
    <row r="18" spans="2:5" ht="15.6">
      <c r="B18" s="131"/>
      <c r="C18" s="130"/>
      <c r="D18" s="130"/>
      <c r="E18" s="32" t="s">
        <v>79</v>
      </c>
    </row>
    <row r="19" spans="2:5" ht="15.6">
      <c r="B19" s="131" t="s">
        <v>65</v>
      </c>
      <c r="C19" s="130" t="s">
        <v>66</v>
      </c>
      <c r="D19" s="130" t="s">
        <v>67</v>
      </c>
      <c r="E19" s="32" t="s">
        <v>80</v>
      </c>
    </row>
    <row r="20" spans="2:5" ht="15.6">
      <c r="B20" s="131"/>
      <c r="C20" s="130"/>
      <c r="D20" s="130"/>
      <c r="E20" s="32" t="s">
        <v>81</v>
      </c>
    </row>
    <row r="21" spans="2:5" ht="15.6">
      <c r="B21" s="131"/>
      <c r="C21" s="130"/>
      <c r="D21" s="130"/>
      <c r="E21" s="32" t="s">
        <v>82</v>
      </c>
    </row>
    <row r="22" spans="2:5" ht="15.6">
      <c r="B22" s="131"/>
      <c r="C22" s="130" t="s">
        <v>83</v>
      </c>
      <c r="D22" s="130" t="s">
        <v>84</v>
      </c>
      <c r="E22" s="32" t="s">
        <v>85</v>
      </c>
    </row>
    <row r="23" spans="2:5" ht="15.6">
      <c r="B23" s="131"/>
      <c r="C23" s="130"/>
      <c r="D23" s="130"/>
      <c r="E23" s="32" t="s">
        <v>86</v>
      </c>
    </row>
    <row r="24" spans="2:5" ht="15.6">
      <c r="B24" s="131"/>
      <c r="C24" s="130" t="s">
        <v>87</v>
      </c>
      <c r="D24" s="130" t="s">
        <v>88</v>
      </c>
      <c r="E24" s="32" t="s">
        <v>90</v>
      </c>
    </row>
    <row r="25" spans="2:5" ht="31.2">
      <c r="B25" s="131"/>
      <c r="C25" s="130"/>
      <c r="D25" s="130"/>
      <c r="E25" s="33" t="s">
        <v>89</v>
      </c>
    </row>
    <row r="26" spans="2:5" ht="15.6">
      <c r="B26" s="131"/>
      <c r="C26" s="130"/>
      <c r="D26" s="130"/>
      <c r="E26" s="32" t="s">
        <v>91</v>
      </c>
    </row>
    <row r="27" spans="2:5" ht="62.4">
      <c r="B27" s="127" t="s">
        <v>93</v>
      </c>
      <c r="C27" s="130" t="s">
        <v>92</v>
      </c>
      <c r="D27" s="130" t="s">
        <v>94</v>
      </c>
      <c r="E27" s="33" t="s">
        <v>95</v>
      </c>
    </row>
    <row r="28" spans="2:5" ht="63.6" customHeight="1">
      <c r="B28" s="128"/>
      <c r="C28" s="130"/>
      <c r="D28" s="130"/>
      <c r="E28" s="33" t="s">
        <v>96</v>
      </c>
    </row>
    <row r="29" spans="2:5" ht="78">
      <c r="B29" s="128"/>
      <c r="C29" s="130"/>
      <c r="D29" s="130"/>
      <c r="E29" s="33" t="s">
        <v>97</v>
      </c>
    </row>
    <row r="30" spans="2:5" ht="78">
      <c r="B30" s="128"/>
      <c r="C30" s="130"/>
      <c r="D30" s="130"/>
      <c r="E30" s="33" t="s">
        <v>98</v>
      </c>
    </row>
    <row r="31" spans="2:5" ht="15.6">
      <c r="B31" s="128"/>
      <c r="C31" s="125" t="s">
        <v>99</v>
      </c>
      <c r="D31" s="125" t="s">
        <v>67</v>
      </c>
      <c r="E31" s="32" t="s">
        <v>116</v>
      </c>
    </row>
    <row r="32" spans="2:5" ht="15.6">
      <c r="B32" s="128"/>
      <c r="C32" s="126"/>
      <c r="D32" s="126"/>
      <c r="E32" s="32" t="s">
        <v>117</v>
      </c>
    </row>
    <row r="33" spans="2:5" ht="15.6">
      <c r="B33" s="128"/>
      <c r="C33" s="125" t="s">
        <v>100</v>
      </c>
      <c r="D33" s="125" t="s">
        <v>101</v>
      </c>
      <c r="E33" s="32" t="s">
        <v>115</v>
      </c>
    </row>
    <row r="34" spans="2:5" ht="15.6">
      <c r="B34" s="128"/>
      <c r="C34" s="132"/>
      <c r="D34" s="132"/>
      <c r="E34" s="32" t="s">
        <v>112</v>
      </c>
    </row>
    <row r="35" spans="2:5" ht="15.6">
      <c r="B35" s="128"/>
      <c r="C35" s="132"/>
      <c r="D35" s="132"/>
      <c r="E35" s="32" t="s">
        <v>113</v>
      </c>
    </row>
    <row r="36" spans="2:5" ht="15.6">
      <c r="B36" s="128"/>
      <c r="C36" s="132"/>
      <c r="D36" s="132"/>
      <c r="E36" s="32" t="s">
        <v>114</v>
      </c>
    </row>
    <row r="37" spans="2:5" ht="15.6">
      <c r="B37" s="128"/>
      <c r="C37" s="126"/>
      <c r="D37" s="126"/>
      <c r="E37" s="32" t="s">
        <v>118</v>
      </c>
    </row>
    <row r="38" spans="2:5" ht="15.6">
      <c r="B38" s="128"/>
      <c r="C38" s="125" t="s">
        <v>102</v>
      </c>
      <c r="D38" s="125" t="s">
        <v>103</v>
      </c>
      <c r="E38" s="32" t="s">
        <v>104</v>
      </c>
    </row>
    <row r="39" spans="2:5" ht="15.6">
      <c r="B39" s="128"/>
      <c r="C39" s="132"/>
      <c r="D39" s="132"/>
      <c r="E39" s="32" t="s">
        <v>110</v>
      </c>
    </row>
    <row r="40" spans="2:5" ht="31.2">
      <c r="B40" s="128"/>
      <c r="C40" s="132"/>
      <c r="D40" s="132"/>
      <c r="E40" s="33" t="s">
        <v>111</v>
      </c>
    </row>
    <row r="41" spans="2:5" ht="15.6">
      <c r="B41" s="128"/>
      <c r="C41" s="126"/>
      <c r="D41" s="126"/>
      <c r="E41" s="32" t="s">
        <v>105</v>
      </c>
    </row>
    <row r="42" spans="2:5" ht="15.6">
      <c r="B42" s="128"/>
      <c r="C42" s="125" t="s">
        <v>106</v>
      </c>
      <c r="D42" s="125" t="s">
        <v>108</v>
      </c>
      <c r="E42" s="32" t="s">
        <v>107</v>
      </c>
    </row>
    <row r="43" spans="2:5" ht="31.2">
      <c r="B43" s="128"/>
      <c r="C43" s="132"/>
      <c r="D43" s="132"/>
      <c r="E43" s="33" t="s">
        <v>109</v>
      </c>
    </row>
    <row r="44" spans="2:5" ht="31.8" thickBot="1">
      <c r="B44" s="129"/>
      <c r="C44" s="133"/>
      <c r="D44" s="133"/>
      <c r="E44" s="34" t="s">
        <v>119</v>
      </c>
    </row>
    <row r="45" spans="2:5" ht="15" thickTop="1"/>
  </sheetData>
  <mergeCells count="27">
    <mergeCell ref="D33:D37"/>
    <mergeCell ref="C33:C37"/>
    <mergeCell ref="D38:D41"/>
    <mergeCell ref="C38:C41"/>
    <mergeCell ref="D42:D44"/>
    <mergeCell ref="C42:C44"/>
    <mergeCell ref="C24:C26"/>
    <mergeCell ref="D24:D26"/>
    <mergeCell ref="B19:B26"/>
    <mergeCell ref="D27:D30"/>
    <mergeCell ref="C27:C30"/>
    <mergeCell ref="C31:C32"/>
    <mergeCell ref="D31:D32"/>
    <mergeCell ref="B27:B44"/>
    <mergeCell ref="C16:C18"/>
    <mergeCell ref="D16:D18"/>
    <mergeCell ref="B7:B18"/>
    <mergeCell ref="C19:C21"/>
    <mergeCell ref="D19:D21"/>
    <mergeCell ref="D22:D23"/>
    <mergeCell ref="C22:C23"/>
    <mergeCell ref="C7:C9"/>
    <mergeCell ref="D7:D9"/>
    <mergeCell ref="C10:C12"/>
    <mergeCell ref="D10:D12"/>
    <mergeCell ref="D13:D15"/>
    <mergeCell ref="C13:C15"/>
  </mergeCells>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U488"/>
  <sheetViews>
    <sheetView showGridLines="0" topLeftCell="A40" zoomScale="70" zoomScaleNormal="70" workbookViewId="0">
      <selection activeCell="I347" sqref="I347:K349"/>
    </sheetView>
  </sheetViews>
  <sheetFormatPr defaultColWidth="8.77734375" defaultRowHeight="14.4"/>
  <cols>
    <col min="1" max="1" width="8.6640625" customWidth="1"/>
    <col min="2" max="2" width="19.77734375" customWidth="1"/>
    <col min="3" max="3" width="22.109375" customWidth="1"/>
    <col min="4" max="4" width="31.5546875" customWidth="1"/>
    <col min="5" max="5" width="33.109375" customWidth="1"/>
    <col min="6" max="6" width="24.5546875" customWidth="1"/>
    <col min="7" max="7" width="32.77734375" customWidth="1"/>
    <col min="8" max="8" width="26.109375" customWidth="1"/>
    <col min="9" max="9" width="27.5546875" customWidth="1"/>
    <col min="10" max="10" width="27.88671875" customWidth="1"/>
    <col min="11" max="11" width="34.33203125" customWidth="1"/>
    <col min="12" max="12" width="24.33203125" customWidth="1"/>
    <col min="13" max="13" width="25.21875" customWidth="1"/>
    <col min="14" max="14" width="9.33203125" customWidth="1"/>
  </cols>
  <sheetData>
    <row r="1" spans="2:21">
      <c r="Q1" s="5" t="s">
        <v>19</v>
      </c>
    </row>
    <row r="9" spans="2:21" ht="27" customHeight="1">
      <c r="B9" s="184" t="s">
        <v>266</v>
      </c>
      <c r="C9" s="185"/>
      <c r="D9" s="185"/>
      <c r="E9" s="185"/>
      <c r="F9" s="185"/>
      <c r="G9" s="185"/>
      <c r="H9" s="185"/>
      <c r="I9" s="185"/>
      <c r="J9" s="185"/>
      <c r="K9" s="185"/>
      <c r="L9" s="185"/>
      <c r="M9" s="186"/>
    </row>
    <row r="10" spans="2:21" ht="14.4" customHeight="1">
      <c r="B10" s="35"/>
      <c r="C10" s="35"/>
      <c r="D10" s="35"/>
      <c r="E10" s="35"/>
      <c r="F10" s="35"/>
      <c r="G10" s="35"/>
      <c r="H10" s="35"/>
      <c r="I10" s="35"/>
      <c r="J10" s="35"/>
      <c r="K10" s="35"/>
      <c r="L10" s="35"/>
      <c r="M10" s="35"/>
      <c r="N10" s="35"/>
      <c r="O10" s="35"/>
      <c r="P10" s="35"/>
      <c r="Q10" s="35"/>
      <c r="R10" s="35"/>
      <c r="S10" s="35"/>
      <c r="T10" s="35"/>
      <c r="U10" s="35"/>
    </row>
    <row r="11" spans="2:21" ht="14.4" customHeight="1">
      <c r="B11" s="134" t="s">
        <v>127</v>
      </c>
      <c r="C11" s="187"/>
      <c r="D11" s="187"/>
      <c r="E11" s="187"/>
      <c r="F11" s="35"/>
      <c r="G11" s="35"/>
      <c r="H11" s="35"/>
      <c r="I11" s="134" t="s">
        <v>128</v>
      </c>
      <c r="J11" s="134"/>
      <c r="K11" s="134"/>
      <c r="L11" s="35"/>
      <c r="M11" s="35"/>
      <c r="N11" s="35"/>
      <c r="O11" s="35"/>
      <c r="P11" s="35"/>
      <c r="Q11" s="35"/>
      <c r="R11" s="35"/>
      <c r="S11" s="35"/>
      <c r="T11" s="35"/>
      <c r="U11" s="35"/>
    </row>
    <row r="12" spans="2:21" ht="14.4" customHeight="1">
      <c r="B12" s="35"/>
      <c r="C12" s="35"/>
      <c r="D12" s="35"/>
      <c r="E12" s="35"/>
      <c r="F12" s="35"/>
      <c r="G12" s="35"/>
      <c r="H12" s="35"/>
      <c r="I12" s="35"/>
      <c r="J12" s="35"/>
      <c r="K12" s="35"/>
      <c r="L12" s="35"/>
      <c r="M12" s="35"/>
      <c r="N12" s="35"/>
      <c r="O12" s="35"/>
      <c r="P12" s="35"/>
      <c r="Q12" s="35"/>
      <c r="R12" s="35"/>
      <c r="S12" s="35"/>
      <c r="T12" s="35"/>
      <c r="U12" s="35"/>
    </row>
    <row r="15" spans="2:21">
      <c r="F15" s="40" t="s">
        <v>129</v>
      </c>
    </row>
    <row r="16" spans="2:21">
      <c r="F16" s="37" t="s">
        <v>120</v>
      </c>
    </row>
    <row r="17" spans="6:6">
      <c r="F17" s="36" t="s">
        <v>121</v>
      </c>
    </row>
    <row r="18" spans="6:6">
      <c r="F18" s="38" t="s">
        <v>122</v>
      </c>
    </row>
    <row r="19" spans="6:6">
      <c r="F19" s="36" t="s">
        <v>123</v>
      </c>
    </row>
    <row r="20" spans="6:6">
      <c r="F20" s="38" t="s">
        <v>124</v>
      </c>
    </row>
    <row r="21" spans="6:6">
      <c r="F21" s="36" t="s">
        <v>125</v>
      </c>
    </row>
    <row r="22" spans="6:6">
      <c r="F22" s="39" t="s">
        <v>126</v>
      </c>
    </row>
    <row r="34" spans="2:13" ht="33" customHeight="1">
      <c r="B34" s="181" t="s">
        <v>131</v>
      </c>
      <c r="C34" s="182"/>
      <c r="D34" s="182"/>
      <c r="E34" s="182"/>
      <c r="F34" s="183"/>
      <c r="H34" s="41"/>
      <c r="I34" s="181" t="s">
        <v>132</v>
      </c>
      <c r="J34" s="182"/>
      <c r="K34" s="182"/>
      <c r="L34" s="183"/>
    </row>
    <row r="35" spans="2:13" ht="21.6" customHeight="1">
      <c r="B35" s="160" t="s">
        <v>130</v>
      </c>
      <c r="C35" s="161"/>
      <c r="D35" s="161"/>
      <c r="E35" s="161"/>
      <c r="F35" s="162"/>
      <c r="I35" s="160" t="s">
        <v>133</v>
      </c>
      <c r="J35" s="161"/>
      <c r="K35" s="161"/>
      <c r="L35" s="162"/>
    </row>
    <row r="36" spans="2:13" ht="27" customHeight="1">
      <c r="B36" s="160"/>
      <c r="C36" s="161"/>
      <c r="D36" s="161"/>
      <c r="E36" s="161"/>
      <c r="F36" s="162"/>
      <c r="I36" s="160"/>
      <c r="J36" s="161"/>
      <c r="K36" s="161"/>
      <c r="L36" s="162"/>
    </row>
    <row r="37" spans="2:13" ht="24" customHeight="1">
      <c r="B37" s="160" t="s">
        <v>135</v>
      </c>
      <c r="C37" s="161"/>
      <c r="D37" s="161"/>
      <c r="E37" s="161"/>
      <c r="F37" s="162"/>
      <c r="I37" s="160" t="s">
        <v>134</v>
      </c>
      <c r="J37" s="161"/>
      <c r="K37" s="161"/>
      <c r="L37" s="162"/>
    </row>
    <row r="38" spans="2:13" ht="14.4" customHeight="1">
      <c r="B38" s="160"/>
      <c r="C38" s="161"/>
      <c r="D38" s="161"/>
      <c r="E38" s="161"/>
      <c r="F38" s="162"/>
      <c r="I38" s="163"/>
      <c r="J38" s="164"/>
      <c r="K38" s="164"/>
      <c r="L38" s="165"/>
    </row>
    <row r="39" spans="2:13">
      <c r="B39" s="163"/>
      <c r="C39" s="164"/>
      <c r="D39" s="164"/>
      <c r="E39" s="164"/>
      <c r="F39" s="165"/>
    </row>
    <row r="41" spans="2:13" ht="14.4" customHeight="1">
      <c r="B41" s="175" t="s">
        <v>267</v>
      </c>
      <c r="C41" s="176"/>
      <c r="D41" s="176"/>
      <c r="E41" s="176"/>
      <c r="F41" s="176"/>
      <c r="G41" s="176"/>
      <c r="H41" s="176"/>
      <c r="I41" s="176"/>
      <c r="J41" s="176"/>
      <c r="K41" s="176"/>
      <c r="L41" s="176"/>
      <c r="M41" s="177"/>
    </row>
    <row r="42" spans="2:13">
      <c r="B42" s="178"/>
      <c r="C42" s="179"/>
      <c r="D42" s="179"/>
      <c r="E42" s="179"/>
      <c r="F42" s="179"/>
      <c r="G42" s="179"/>
      <c r="H42" s="179"/>
      <c r="I42" s="179"/>
      <c r="J42" s="179"/>
      <c r="K42" s="179"/>
      <c r="L42" s="179"/>
      <c r="M42" s="180"/>
    </row>
    <row r="44" spans="2:13" ht="18">
      <c r="C44" s="188" t="s">
        <v>136</v>
      </c>
      <c r="D44" s="188"/>
      <c r="E44" s="188"/>
    </row>
    <row r="50" spans="6:11">
      <c r="F50" s="43"/>
    </row>
    <row r="51" spans="6:11">
      <c r="F51" s="41"/>
    </row>
    <row r="52" spans="6:11">
      <c r="F52" s="41"/>
      <c r="H52" s="157" t="s">
        <v>137</v>
      </c>
      <c r="I52" s="158"/>
      <c r="J52" s="158"/>
      <c r="K52" s="159"/>
    </row>
    <row r="53" spans="6:11">
      <c r="F53" s="41"/>
      <c r="H53" s="160"/>
      <c r="I53" s="161"/>
      <c r="J53" s="161"/>
      <c r="K53" s="162"/>
    </row>
    <row r="54" spans="6:11">
      <c r="F54" s="41"/>
      <c r="H54" s="160"/>
      <c r="I54" s="161"/>
      <c r="J54" s="161"/>
      <c r="K54" s="162"/>
    </row>
    <row r="55" spans="6:11">
      <c r="F55" s="41"/>
      <c r="H55" s="160"/>
      <c r="I55" s="161"/>
      <c r="J55" s="161"/>
      <c r="K55" s="162"/>
    </row>
    <row r="56" spans="6:11">
      <c r="F56" s="41"/>
      <c r="H56" s="160"/>
      <c r="I56" s="161"/>
      <c r="J56" s="161"/>
      <c r="K56" s="162"/>
    </row>
    <row r="57" spans="6:11">
      <c r="F57" s="41"/>
      <c r="H57" s="160"/>
      <c r="I57" s="161"/>
      <c r="J57" s="161"/>
      <c r="K57" s="162"/>
    </row>
    <row r="58" spans="6:11">
      <c r="F58" s="41"/>
      <c r="H58" s="163"/>
      <c r="I58" s="164"/>
      <c r="J58" s="164"/>
      <c r="K58" s="165"/>
    </row>
    <row r="59" spans="6:11">
      <c r="F59" s="41"/>
    </row>
    <row r="60" spans="6:11">
      <c r="F60" s="41"/>
    </row>
    <row r="67" spans="2:16">
      <c r="B67" s="175" t="s">
        <v>138</v>
      </c>
      <c r="C67" s="176"/>
      <c r="D67" s="176"/>
      <c r="E67" s="176"/>
      <c r="F67" s="176"/>
      <c r="G67" s="176"/>
      <c r="H67" s="176"/>
      <c r="I67" s="176"/>
      <c r="J67" s="176"/>
      <c r="K67" s="176"/>
      <c r="L67" s="176"/>
      <c r="M67" s="177"/>
    </row>
    <row r="68" spans="2:16">
      <c r="B68" s="178"/>
      <c r="C68" s="179"/>
      <c r="D68" s="179"/>
      <c r="E68" s="179"/>
      <c r="F68" s="179"/>
      <c r="G68" s="179"/>
      <c r="H68" s="179"/>
      <c r="I68" s="179"/>
      <c r="J68" s="179"/>
      <c r="K68" s="179"/>
      <c r="L68" s="179"/>
      <c r="M68" s="180"/>
    </row>
    <row r="70" spans="2:16" ht="14.4" customHeight="1">
      <c r="B70" s="44"/>
      <c r="C70" s="44"/>
      <c r="D70" s="44"/>
      <c r="E70" s="44"/>
      <c r="F70" s="44"/>
    </row>
    <row r="71" spans="2:16" ht="14.4" customHeight="1">
      <c r="B71" s="44"/>
      <c r="C71" s="59" t="s">
        <v>164</v>
      </c>
      <c r="D71" s="60" t="s">
        <v>140</v>
      </c>
      <c r="E71" s="60" t="s">
        <v>141</v>
      </c>
      <c r="F71" s="61" t="s">
        <v>142</v>
      </c>
    </row>
    <row r="72" spans="2:16" ht="14.4" customHeight="1">
      <c r="B72" s="44"/>
      <c r="C72" s="62" t="s">
        <v>143</v>
      </c>
      <c r="D72" s="63">
        <v>0</v>
      </c>
      <c r="E72" s="63">
        <v>9957</v>
      </c>
      <c r="F72" s="64">
        <v>33332</v>
      </c>
    </row>
    <row r="73" spans="2:16" ht="14.4" customHeight="1">
      <c r="B73" s="44"/>
      <c r="C73" s="62" t="s">
        <v>144</v>
      </c>
      <c r="D73" s="63">
        <v>0</v>
      </c>
      <c r="E73" s="63">
        <v>36274</v>
      </c>
      <c r="F73" s="64">
        <v>86446</v>
      </c>
    </row>
    <row r="74" spans="2:16" ht="14.4" customHeight="1">
      <c r="B74" s="44"/>
      <c r="C74" s="62" t="s">
        <v>145</v>
      </c>
      <c r="D74" s="63">
        <v>0</v>
      </c>
      <c r="E74" s="63">
        <v>82536</v>
      </c>
      <c r="F74" s="64">
        <v>253966</v>
      </c>
    </row>
    <row r="75" spans="2:16" ht="14.4" customHeight="1">
      <c r="B75" s="42"/>
      <c r="C75" s="62" t="s">
        <v>146</v>
      </c>
      <c r="D75" s="63">
        <v>0</v>
      </c>
      <c r="E75" s="63">
        <v>244625</v>
      </c>
      <c r="F75" s="64">
        <v>527906</v>
      </c>
    </row>
    <row r="76" spans="2:16" ht="14.4" customHeight="1">
      <c r="B76" s="42"/>
      <c r="C76" s="62" t="s">
        <v>147</v>
      </c>
      <c r="D76" s="63">
        <v>0</v>
      </c>
      <c r="E76" s="63">
        <v>62590</v>
      </c>
      <c r="F76" s="64">
        <v>138632</v>
      </c>
    </row>
    <row r="77" spans="2:16" ht="18">
      <c r="C77" s="62" t="s">
        <v>148</v>
      </c>
      <c r="D77" s="63">
        <v>0</v>
      </c>
      <c r="E77" s="63">
        <v>353</v>
      </c>
      <c r="F77" s="64">
        <v>9702</v>
      </c>
    </row>
    <row r="78" spans="2:16" ht="18">
      <c r="C78" s="62" t="s">
        <v>149</v>
      </c>
      <c r="D78" s="63">
        <v>0</v>
      </c>
      <c r="E78" s="63">
        <v>84331</v>
      </c>
      <c r="F78" s="64">
        <v>219510</v>
      </c>
    </row>
    <row r="79" spans="2:16" ht="15.6" customHeight="1">
      <c r="C79" s="62" t="s">
        <v>150</v>
      </c>
      <c r="D79" s="63">
        <v>0</v>
      </c>
      <c r="E79" s="65">
        <v>410605</v>
      </c>
      <c r="F79" s="66">
        <v>1141558</v>
      </c>
      <c r="I79" s="192" t="s">
        <v>165</v>
      </c>
      <c r="J79" s="192"/>
      <c r="K79" s="192"/>
      <c r="L79" s="46"/>
      <c r="M79" s="46"/>
      <c r="N79" s="46"/>
      <c r="O79" s="46"/>
      <c r="P79" s="46"/>
    </row>
    <row r="80" spans="2:16" ht="18">
      <c r="C80" s="62" t="s">
        <v>151</v>
      </c>
      <c r="D80" s="63">
        <v>0</v>
      </c>
      <c r="E80" s="63">
        <v>89841</v>
      </c>
      <c r="F80" s="64">
        <v>211186</v>
      </c>
      <c r="I80" s="55"/>
      <c r="J80" s="55"/>
      <c r="K80" s="55"/>
      <c r="L80" s="46"/>
      <c r="M80" s="46"/>
      <c r="N80" s="46"/>
      <c r="O80" s="46"/>
      <c r="P80" s="46"/>
    </row>
    <row r="81" spans="2:16" ht="15.6" customHeight="1">
      <c r="C81" s="62" t="s">
        <v>152</v>
      </c>
      <c r="D81" s="63">
        <v>0</v>
      </c>
      <c r="E81" s="63">
        <v>85081</v>
      </c>
      <c r="F81" s="64">
        <v>161726</v>
      </c>
      <c r="I81" s="56" t="s">
        <v>166</v>
      </c>
      <c r="J81" s="56" t="s">
        <v>167</v>
      </c>
      <c r="K81" s="56" t="s">
        <v>168</v>
      </c>
      <c r="L81" s="41"/>
      <c r="M81" s="47"/>
      <c r="N81" s="48"/>
      <c r="O81" s="41"/>
      <c r="P81" s="46"/>
    </row>
    <row r="82" spans="2:16" ht="18">
      <c r="C82" s="62" t="s">
        <v>153</v>
      </c>
      <c r="D82" s="63">
        <v>0</v>
      </c>
      <c r="E82" s="63">
        <v>194839</v>
      </c>
      <c r="F82" s="64">
        <v>442574</v>
      </c>
      <c r="I82" s="57" t="s">
        <v>169</v>
      </c>
      <c r="J82" s="57" t="s">
        <v>170</v>
      </c>
      <c r="K82" s="57" t="s">
        <v>170</v>
      </c>
      <c r="L82" s="45"/>
      <c r="M82" s="45"/>
      <c r="O82" s="45"/>
      <c r="P82" s="45"/>
    </row>
    <row r="83" spans="2:16" ht="18">
      <c r="C83" s="62" t="s">
        <v>154</v>
      </c>
      <c r="D83" s="63">
        <v>0</v>
      </c>
      <c r="E83" s="63">
        <v>73546</v>
      </c>
      <c r="F83" s="64">
        <v>136693</v>
      </c>
      <c r="I83" s="57" t="s">
        <v>171</v>
      </c>
      <c r="J83" s="57" t="s">
        <v>171</v>
      </c>
      <c r="K83" s="57" t="s">
        <v>171</v>
      </c>
      <c r="L83" s="45"/>
      <c r="M83" s="45"/>
      <c r="N83" s="45"/>
      <c r="O83" s="45"/>
      <c r="P83" s="45"/>
    </row>
    <row r="84" spans="2:16" ht="15.6" customHeight="1">
      <c r="C84" s="62" t="s">
        <v>155</v>
      </c>
      <c r="D84" s="63">
        <v>0</v>
      </c>
      <c r="E84" s="63">
        <v>21902</v>
      </c>
      <c r="F84" s="64">
        <v>54623</v>
      </c>
      <c r="I84" s="58"/>
      <c r="J84" s="58"/>
      <c r="K84" s="57" t="s">
        <v>172</v>
      </c>
      <c r="L84" s="45"/>
      <c r="O84" s="45"/>
      <c r="P84" s="45"/>
    </row>
    <row r="85" spans="2:16" ht="18">
      <c r="C85" s="62" t="s">
        <v>156</v>
      </c>
      <c r="D85" s="65">
        <v>117133</v>
      </c>
      <c r="E85" s="63">
        <v>0</v>
      </c>
      <c r="F85" s="64">
        <v>84814</v>
      </c>
    </row>
    <row r="86" spans="2:16" ht="18">
      <c r="C86" s="62" t="s">
        <v>157</v>
      </c>
      <c r="D86" s="63">
        <v>0</v>
      </c>
      <c r="E86" s="63">
        <v>5442</v>
      </c>
      <c r="F86" s="64">
        <v>13831</v>
      </c>
    </row>
    <row r="87" spans="2:16" ht="18">
      <c r="C87" s="62" t="s">
        <v>158</v>
      </c>
      <c r="D87" s="63">
        <v>0</v>
      </c>
      <c r="E87" s="63">
        <v>4555</v>
      </c>
      <c r="F87" s="64">
        <v>5736</v>
      </c>
    </row>
    <row r="88" spans="2:16" ht="18">
      <c r="C88" s="62" t="s">
        <v>159</v>
      </c>
      <c r="D88" s="63">
        <v>83</v>
      </c>
      <c r="E88" s="63">
        <v>150726</v>
      </c>
      <c r="F88" s="64">
        <v>382797</v>
      </c>
    </row>
    <row r="89" spans="2:16" ht="18">
      <c r="C89" s="62" t="s">
        <v>160</v>
      </c>
      <c r="D89" s="63">
        <v>0</v>
      </c>
      <c r="E89" s="63">
        <v>37260</v>
      </c>
      <c r="F89" s="64">
        <v>89946</v>
      </c>
    </row>
    <row r="90" spans="2:16" ht="18">
      <c r="C90" s="62" t="s">
        <v>161</v>
      </c>
      <c r="D90" s="63">
        <v>0</v>
      </c>
      <c r="E90" s="63">
        <v>8536</v>
      </c>
      <c r="F90" s="64">
        <v>19343</v>
      </c>
    </row>
    <row r="91" spans="2:16" ht="18">
      <c r="C91" s="62" t="s">
        <v>162</v>
      </c>
      <c r="D91" s="63">
        <v>0</v>
      </c>
      <c r="E91" s="65">
        <v>775295</v>
      </c>
      <c r="F91" s="66">
        <v>1947444</v>
      </c>
    </row>
    <row r="92" spans="2:16" ht="18">
      <c r="C92" s="67" t="s">
        <v>163</v>
      </c>
      <c r="D92" s="68">
        <v>0</v>
      </c>
      <c r="E92" s="69">
        <v>523972</v>
      </c>
      <c r="F92" s="70">
        <v>307188</v>
      </c>
    </row>
    <row r="95" spans="2:16">
      <c r="B95" s="175" t="s">
        <v>173</v>
      </c>
      <c r="C95" s="176"/>
      <c r="D95" s="176"/>
      <c r="E95" s="176"/>
      <c r="F95" s="176"/>
      <c r="G95" s="176"/>
      <c r="H95" s="176"/>
      <c r="I95" s="176"/>
      <c r="J95" s="176"/>
      <c r="K95" s="176"/>
      <c r="L95" s="176"/>
      <c r="M95" s="177"/>
    </row>
    <row r="96" spans="2:16">
      <c r="B96" s="178"/>
      <c r="C96" s="179"/>
      <c r="D96" s="179"/>
      <c r="E96" s="179"/>
      <c r="F96" s="179"/>
      <c r="G96" s="179"/>
      <c r="H96" s="179"/>
      <c r="I96" s="179"/>
      <c r="J96" s="179"/>
      <c r="K96" s="179"/>
      <c r="L96" s="179"/>
      <c r="M96" s="180"/>
    </row>
    <row r="99" spans="3:9" ht="18">
      <c r="C99" s="59" t="s">
        <v>139</v>
      </c>
      <c r="D99" s="60" t="s">
        <v>174</v>
      </c>
      <c r="E99" s="60" t="s">
        <v>175</v>
      </c>
      <c r="F99" s="61" t="s">
        <v>176</v>
      </c>
    </row>
    <row r="100" spans="3:9" ht="18">
      <c r="C100" s="71" t="s">
        <v>143</v>
      </c>
      <c r="D100" s="72">
        <v>0.58908729699999995</v>
      </c>
      <c r="E100" s="72">
        <v>0</v>
      </c>
      <c r="F100" s="73">
        <v>1</v>
      </c>
    </row>
    <row r="101" spans="3:9" ht="18">
      <c r="C101" s="71" t="s">
        <v>144</v>
      </c>
      <c r="D101" s="72">
        <v>0.59123207300000002</v>
      </c>
      <c r="E101" s="72">
        <v>0</v>
      </c>
      <c r="F101" s="73">
        <v>1</v>
      </c>
    </row>
    <row r="102" spans="3:9" ht="18">
      <c r="C102" s="71" t="s">
        <v>145</v>
      </c>
      <c r="D102" s="74">
        <v>0.64511652200000003</v>
      </c>
      <c r="E102" s="72">
        <v>0</v>
      </c>
      <c r="F102" s="73">
        <v>1</v>
      </c>
    </row>
    <row r="103" spans="3:9" ht="18">
      <c r="C103" s="71" t="s">
        <v>146</v>
      </c>
      <c r="D103" s="72">
        <v>0.66916538000000003</v>
      </c>
      <c r="E103" s="72">
        <v>0</v>
      </c>
      <c r="F103" s="73">
        <v>1</v>
      </c>
    </row>
    <row r="104" spans="3:9" ht="18">
      <c r="C104" s="71" t="s">
        <v>147</v>
      </c>
      <c r="D104" s="72">
        <v>0.57766049399999997</v>
      </c>
      <c r="E104" s="72">
        <v>0</v>
      </c>
      <c r="F104" s="73">
        <v>1</v>
      </c>
    </row>
    <row r="105" spans="3:9" ht="18">
      <c r="C105" s="71" t="s">
        <v>148</v>
      </c>
      <c r="D105" s="72">
        <v>0.58866235700000002</v>
      </c>
      <c r="E105" s="72">
        <v>0</v>
      </c>
      <c r="F105" s="73">
        <v>1</v>
      </c>
    </row>
    <row r="106" spans="3:9" ht="18">
      <c r="C106" s="71" t="s">
        <v>149</v>
      </c>
      <c r="D106" s="72">
        <v>0.47313232900000002</v>
      </c>
      <c r="E106" s="72">
        <v>0</v>
      </c>
      <c r="F106" s="73">
        <v>1</v>
      </c>
      <c r="G106" s="49"/>
    </row>
    <row r="107" spans="3:9" ht="18">
      <c r="C107" s="71" t="s">
        <v>150</v>
      </c>
      <c r="D107" s="74">
        <v>0.68668947800000002</v>
      </c>
      <c r="E107" s="72">
        <v>0</v>
      </c>
      <c r="F107" s="73">
        <v>1</v>
      </c>
      <c r="H107" s="193" t="s">
        <v>177</v>
      </c>
      <c r="I107" s="193"/>
    </row>
    <row r="108" spans="3:9" ht="18">
      <c r="C108" s="71" t="s">
        <v>151</v>
      </c>
      <c r="D108" s="74">
        <v>0.624850927</v>
      </c>
      <c r="E108" s="72">
        <v>0</v>
      </c>
      <c r="F108" s="73">
        <v>1</v>
      </c>
      <c r="H108" s="58"/>
      <c r="I108" s="58"/>
    </row>
    <row r="109" spans="3:9" ht="18">
      <c r="C109" s="71" t="s">
        <v>152</v>
      </c>
      <c r="D109" s="72">
        <v>0.47953258999999998</v>
      </c>
      <c r="E109" s="72">
        <v>0</v>
      </c>
      <c r="F109" s="73">
        <v>1</v>
      </c>
      <c r="H109" s="79" t="s">
        <v>178</v>
      </c>
      <c r="I109" s="80" t="s">
        <v>179</v>
      </c>
    </row>
    <row r="110" spans="3:9" ht="18">
      <c r="C110" s="71" t="s">
        <v>153</v>
      </c>
      <c r="D110" s="72">
        <v>0.55886528800000002</v>
      </c>
      <c r="E110" s="72">
        <v>0</v>
      </c>
      <c r="F110" s="73">
        <v>1</v>
      </c>
      <c r="H110" s="81" t="s">
        <v>145</v>
      </c>
      <c r="I110" s="81" t="s">
        <v>155</v>
      </c>
    </row>
    <row r="111" spans="3:9" ht="18">
      <c r="C111" s="71" t="s">
        <v>154</v>
      </c>
      <c r="D111" s="72">
        <v>0.41953681300000001</v>
      </c>
      <c r="E111" s="72">
        <v>0</v>
      </c>
      <c r="F111" s="73">
        <v>1</v>
      </c>
      <c r="H111" s="82" t="s">
        <v>150</v>
      </c>
      <c r="I111" s="81" t="s">
        <v>159</v>
      </c>
    </row>
    <row r="112" spans="3:9" ht="18">
      <c r="C112" s="71" t="s">
        <v>155</v>
      </c>
      <c r="D112" s="75">
        <v>0.38211042099999998</v>
      </c>
      <c r="E112" s="72">
        <v>0</v>
      </c>
      <c r="F112" s="73">
        <v>1</v>
      </c>
      <c r="H112" s="81" t="s">
        <v>151</v>
      </c>
      <c r="I112" s="82" t="s">
        <v>160</v>
      </c>
    </row>
    <row r="113" spans="2:13" ht="18">
      <c r="C113" s="71" t="s">
        <v>156</v>
      </c>
      <c r="D113" s="72">
        <v>0.58402452100000002</v>
      </c>
      <c r="E113" s="72">
        <v>0</v>
      </c>
      <c r="F113" s="73">
        <v>1</v>
      </c>
      <c r="H113" s="82" t="s">
        <v>162</v>
      </c>
      <c r="I113" s="83"/>
    </row>
    <row r="114" spans="2:13" ht="18">
      <c r="C114" s="71" t="s">
        <v>157</v>
      </c>
      <c r="D114" s="72">
        <v>0.40906968300000002</v>
      </c>
      <c r="E114" s="72">
        <v>0</v>
      </c>
      <c r="F114" s="73">
        <v>1</v>
      </c>
      <c r="H114" s="58"/>
      <c r="I114" s="58"/>
    </row>
    <row r="115" spans="2:13" ht="18">
      <c r="C115" s="71" t="s">
        <v>158</v>
      </c>
      <c r="D115" s="72">
        <v>0.41599455800000001</v>
      </c>
      <c r="E115" s="72">
        <v>0</v>
      </c>
      <c r="F115" s="73">
        <v>1</v>
      </c>
    </row>
    <row r="116" spans="2:13" ht="18">
      <c r="C116" s="71" t="s">
        <v>159</v>
      </c>
      <c r="D116" s="75">
        <v>0.35935690399999998</v>
      </c>
      <c r="E116" s="72">
        <v>0</v>
      </c>
      <c r="F116" s="73">
        <v>1</v>
      </c>
    </row>
    <row r="117" spans="2:13" ht="18">
      <c r="C117" s="71" t="s">
        <v>160</v>
      </c>
      <c r="D117" s="75">
        <v>0.33565240600000001</v>
      </c>
      <c r="E117" s="72">
        <v>0</v>
      </c>
      <c r="F117" s="73">
        <v>1</v>
      </c>
    </row>
    <row r="118" spans="2:13" ht="18">
      <c r="C118" s="71" t="s">
        <v>161</v>
      </c>
      <c r="D118" s="72">
        <v>0.62211700599999997</v>
      </c>
      <c r="E118" s="72">
        <v>0</v>
      </c>
      <c r="F118" s="73">
        <v>1</v>
      </c>
    </row>
    <row r="119" spans="2:13" ht="18">
      <c r="C119" s="71" t="s">
        <v>162</v>
      </c>
      <c r="D119" s="74">
        <v>0.66660080200000005</v>
      </c>
      <c r="E119" s="72">
        <v>0</v>
      </c>
      <c r="F119" s="73">
        <v>1</v>
      </c>
    </row>
    <row r="120" spans="2:13" ht="18">
      <c r="C120" s="76" t="s">
        <v>163</v>
      </c>
      <c r="D120" s="77">
        <v>0.58967106199999997</v>
      </c>
      <c r="E120" s="77">
        <v>0</v>
      </c>
      <c r="F120" s="78">
        <v>1</v>
      </c>
    </row>
    <row r="124" spans="2:13">
      <c r="B124" s="175" t="s">
        <v>180</v>
      </c>
      <c r="C124" s="176"/>
      <c r="D124" s="176"/>
      <c r="E124" s="176"/>
      <c r="F124" s="176"/>
      <c r="G124" s="176"/>
      <c r="H124" s="176"/>
      <c r="I124" s="176"/>
      <c r="J124" s="176"/>
      <c r="K124" s="176"/>
      <c r="L124" s="176"/>
      <c r="M124" s="177"/>
    </row>
    <row r="125" spans="2:13">
      <c r="B125" s="178"/>
      <c r="C125" s="179"/>
      <c r="D125" s="179"/>
      <c r="E125" s="179"/>
      <c r="F125" s="179"/>
      <c r="G125" s="179"/>
      <c r="H125" s="179"/>
      <c r="I125" s="179"/>
      <c r="J125" s="179"/>
      <c r="K125" s="179"/>
      <c r="L125" s="179"/>
      <c r="M125" s="180"/>
    </row>
    <row r="127" spans="2:13" ht="18" customHeight="1">
      <c r="C127" s="172" t="s">
        <v>181</v>
      </c>
      <c r="D127" s="172"/>
      <c r="E127" s="172"/>
      <c r="F127" s="172"/>
      <c r="G127" s="172"/>
      <c r="H127" s="172"/>
      <c r="I127" s="172"/>
      <c r="J127" s="172"/>
      <c r="K127" s="172"/>
      <c r="L127" s="172"/>
    </row>
    <row r="128" spans="2:13">
      <c r="C128" s="172"/>
      <c r="D128" s="172"/>
      <c r="E128" s="172"/>
      <c r="F128" s="172"/>
      <c r="G128" s="172"/>
      <c r="H128" s="172"/>
      <c r="I128" s="172"/>
      <c r="J128" s="172"/>
      <c r="K128" s="172"/>
      <c r="L128" s="172"/>
    </row>
    <row r="130" spans="4:13" ht="18">
      <c r="D130" s="134" t="s">
        <v>182</v>
      </c>
      <c r="E130" s="187"/>
      <c r="F130" s="187"/>
      <c r="H130" s="52"/>
      <c r="I130" s="188" t="s">
        <v>263</v>
      </c>
      <c r="J130" s="188"/>
      <c r="K130" s="188"/>
      <c r="L130" s="188"/>
    </row>
    <row r="136" spans="4:13">
      <c r="G136" s="40" t="s">
        <v>129</v>
      </c>
      <c r="M136" s="40" t="s">
        <v>129</v>
      </c>
    </row>
    <row r="137" spans="4:13">
      <c r="G137" s="50" t="s">
        <v>183</v>
      </c>
      <c r="M137" s="37" t="s">
        <v>188</v>
      </c>
    </row>
    <row r="138" spans="4:13">
      <c r="G138" s="51" t="s">
        <v>184</v>
      </c>
      <c r="M138" s="54" t="s">
        <v>189</v>
      </c>
    </row>
    <row r="139" spans="4:13">
      <c r="G139" s="39" t="s">
        <v>185</v>
      </c>
      <c r="M139" s="39" t="s">
        <v>183</v>
      </c>
    </row>
    <row r="156" spans="4:12" ht="14.4" customHeight="1">
      <c r="D156" s="181" t="s">
        <v>186</v>
      </c>
      <c r="E156" s="182"/>
      <c r="F156" s="183"/>
      <c r="J156" s="157" t="s">
        <v>187</v>
      </c>
      <c r="K156" s="158"/>
      <c r="L156" s="159"/>
    </row>
    <row r="157" spans="4:12" ht="14.4" customHeight="1">
      <c r="D157" s="189"/>
      <c r="E157" s="190"/>
      <c r="F157" s="191"/>
      <c r="J157" s="160"/>
      <c r="K157" s="161"/>
      <c r="L157" s="162"/>
    </row>
    <row r="158" spans="4:12" ht="14.4" customHeight="1">
      <c r="D158" s="53"/>
      <c r="E158" s="53"/>
      <c r="F158" s="53"/>
      <c r="J158" s="160"/>
      <c r="K158" s="161"/>
      <c r="L158" s="162"/>
    </row>
    <row r="159" spans="4:12">
      <c r="J159" s="163"/>
      <c r="K159" s="164"/>
      <c r="L159" s="165"/>
    </row>
    <row r="163" spans="3:13" ht="18">
      <c r="C163" s="52"/>
      <c r="D163" s="134" t="s">
        <v>261</v>
      </c>
      <c r="E163" s="134"/>
      <c r="F163" s="134"/>
      <c r="G163" s="52"/>
      <c r="I163" s="134" t="s">
        <v>262</v>
      </c>
      <c r="J163" s="134"/>
      <c r="K163" s="134"/>
      <c r="L163" s="134"/>
    </row>
    <row r="164" spans="3:13" ht="18">
      <c r="I164" s="194"/>
      <c r="J164" s="194"/>
      <c r="K164" s="194"/>
    </row>
    <row r="169" spans="3:13">
      <c r="G169" s="40" t="s">
        <v>129</v>
      </c>
    </row>
    <row r="170" spans="3:13">
      <c r="G170" s="37" t="s">
        <v>184</v>
      </c>
      <c r="M170" s="40" t="s">
        <v>129</v>
      </c>
    </row>
    <row r="171" spans="3:13">
      <c r="G171" s="54" t="s">
        <v>185</v>
      </c>
      <c r="M171" s="37" t="s">
        <v>184</v>
      </c>
    </row>
    <row r="172" spans="3:13">
      <c r="G172" s="39" t="s">
        <v>183</v>
      </c>
      <c r="M172" s="54" t="s">
        <v>185</v>
      </c>
    </row>
    <row r="173" spans="3:13">
      <c r="M173" s="39" t="s">
        <v>183</v>
      </c>
    </row>
    <row r="191" spans="4:12" ht="30.6" customHeight="1">
      <c r="D191" s="181" t="s">
        <v>190</v>
      </c>
      <c r="E191" s="182"/>
      <c r="F191" s="183"/>
      <c r="J191" s="157" t="s">
        <v>191</v>
      </c>
      <c r="K191" s="158"/>
      <c r="L191" s="159"/>
    </row>
    <row r="192" spans="4:12" ht="25.8" customHeight="1">
      <c r="D192" s="189"/>
      <c r="E192" s="190"/>
      <c r="F192" s="191"/>
      <c r="J192" s="160"/>
      <c r="K192" s="161"/>
      <c r="L192" s="162"/>
    </row>
    <row r="193" spans="3:13" ht="14.4" customHeight="1">
      <c r="D193" s="53"/>
      <c r="E193" s="53"/>
      <c r="F193" s="53"/>
      <c r="J193" s="160"/>
      <c r="K193" s="161"/>
      <c r="L193" s="162"/>
    </row>
    <row r="194" spans="3:13" ht="14.4" customHeight="1">
      <c r="J194" s="160"/>
      <c r="K194" s="161"/>
      <c r="L194" s="162"/>
    </row>
    <row r="195" spans="3:13">
      <c r="J195" s="163"/>
      <c r="K195" s="164"/>
      <c r="L195" s="165"/>
    </row>
    <row r="199" spans="3:13" ht="18" customHeight="1">
      <c r="C199" s="155" t="s">
        <v>259</v>
      </c>
      <c r="D199" s="155"/>
      <c r="E199" s="155"/>
      <c r="F199" s="155"/>
      <c r="I199" s="134" t="s">
        <v>260</v>
      </c>
      <c r="J199" s="134"/>
      <c r="K199" s="134"/>
      <c r="L199" s="134"/>
    </row>
    <row r="200" spans="3:13" ht="14.4" customHeight="1">
      <c r="C200" s="155"/>
      <c r="D200" s="155"/>
      <c r="E200" s="155"/>
      <c r="F200" s="155"/>
    </row>
    <row r="206" spans="3:13">
      <c r="M206" s="40" t="s">
        <v>129</v>
      </c>
    </row>
    <row r="207" spans="3:13">
      <c r="G207" s="40" t="s">
        <v>129</v>
      </c>
      <c r="M207" s="37" t="s">
        <v>184</v>
      </c>
    </row>
    <row r="208" spans="3:13">
      <c r="G208" s="37" t="s">
        <v>184</v>
      </c>
      <c r="M208" s="54" t="s">
        <v>185</v>
      </c>
    </row>
    <row r="209" spans="7:13">
      <c r="G209" s="54" t="s">
        <v>185</v>
      </c>
      <c r="M209" s="39" t="s">
        <v>183</v>
      </c>
    </row>
    <row r="210" spans="7:13">
      <c r="G210" s="39" t="s">
        <v>183</v>
      </c>
    </row>
    <row r="227" spans="3:12">
      <c r="D227" s="157" t="s">
        <v>192</v>
      </c>
      <c r="E227" s="158"/>
      <c r="F227" s="159"/>
      <c r="J227" s="157" t="s">
        <v>193</v>
      </c>
      <c r="K227" s="158"/>
      <c r="L227" s="159"/>
    </row>
    <row r="228" spans="3:12">
      <c r="D228" s="160"/>
      <c r="E228" s="161"/>
      <c r="F228" s="162"/>
      <c r="J228" s="160"/>
      <c r="K228" s="161"/>
      <c r="L228" s="162"/>
    </row>
    <row r="229" spans="3:12" ht="26.4" customHeight="1">
      <c r="D229" s="163"/>
      <c r="E229" s="164"/>
      <c r="F229" s="165"/>
      <c r="J229" s="160"/>
      <c r="K229" s="161"/>
      <c r="L229" s="162"/>
    </row>
    <row r="230" spans="3:12">
      <c r="J230" s="163"/>
      <c r="K230" s="164"/>
      <c r="L230" s="165"/>
    </row>
    <row r="232" spans="3:12">
      <c r="C232" s="172" t="s">
        <v>194</v>
      </c>
      <c r="D232" s="172"/>
      <c r="E232" s="172"/>
      <c r="F232" s="172"/>
      <c r="G232" s="172"/>
      <c r="H232" s="172"/>
      <c r="I232" s="172"/>
      <c r="J232" s="172"/>
      <c r="K232" s="172"/>
      <c r="L232" s="172"/>
    </row>
    <row r="233" spans="3:12">
      <c r="C233" s="172"/>
      <c r="D233" s="172"/>
      <c r="E233" s="172"/>
      <c r="F233" s="172"/>
      <c r="G233" s="172"/>
      <c r="H233" s="172"/>
      <c r="I233" s="172"/>
      <c r="J233" s="172"/>
      <c r="K233" s="172"/>
      <c r="L233" s="172"/>
    </row>
    <row r="235" spans="3:12" ht="22.2" customHeight="1">
      <c r="D235" s="155" t="s">
        <v>257</v>
      </c>
      <c r="E235" s="155"/>
      <c r="F235" s="155"/>
      <c r="I235" s="134" t="s">
        <v>258</v>
      </c>
      <c r="J235" s="134"/>
      <c r="K235" s="134"/>
      <c r="L235" s="134"/>
    </row>
    <row r="236" spans="3:12" ht="14.4" customHeight="1">
      <c r="D236" s="84"/>
      <c r="E236" s="84"/>
      <c r="F236" s="84"/>
      <c r="G236" s="84"/>
    </row>
    <row r="237" spans="3:12" ht="14.4" customHeight="1">
      <c r="D237" s="84"/>
      <c r="E237" s="84"/>
      <c r="F237" s="84"/>
      <c r="G237" s="84"/>
    </row>
    <row r="238" spans="3:12" ht="14.4" customHeight="1">
      <c r="D238" s="84"/>
      <c r="E238" s="84"/>
      <c r="F238" s="84"/>
      <c r="G238" s="84"/>
    </row>
    <row r="239" spans="3:12" ht="18">
      <c r="I239" s="87" t="s">
        <v>199</v>
      </c>
      <c r="J239" s="87" t="s">
        <v>196</v>
      </c>
      <c r="K239" s="87" t="s">
        <v>197</v>
      </c>
      <c r="L239" s="87" t="s">
        <v>198</v>
      </c>
    </row>
    <row r="240" spans="3:12" ht="18">
      <c r="I240" s="74" t="s">
        <v>140</v>
      </c>
      <c r="J240" s="74">
        <v>35262</v>
      </c>
      <c r="K240" s="74">
        <v>19328</v>
      </c>
      <c r="L240" s="74">
        <v>62626</v>
      </c>
    </row>
    <row r="241" spans="7:12" ht="18">
      <c r="G241" s="40" t="s">
        <v>129</v>
      </c>
      <c r="I241" s="72" t="s">
        <v>141</v>
      </c>
      <c r="J241" s="72">
        <v>965912</v>
      </c>
      <c r="K241" s="72">
        <v>450160</v>
      </c>
      <c r="L241" s="72">
        <v>1486194</v>
      </c>
    </row>
    <row r="242" spans="7:12" ht="18">
      <c r="G242" s="85" t="s">
        <v>143</v>
      </c>
      <c r="I242" s="74" t="s">
        <v>142</v>
      </c>
      <c r="J242" s="74">
        <v>2084390</v>
      </c>
      <c r="K242" s="74">
        <v>972457</v>
      </c>
      <c r="L242" s="74">
        <v>3212106</v>
      </c>
    </row>
    <row r="243" spans="7:12" ht="18">
      <c r="G243" s="72" t="s">
        <v>144</v>
      </c>
      <c r="I243" s="87" t="s">
        <v>200</v>
      </c>
      <c r="J243" s="87">
        <f>SUM(J240:J242)</f>
        <v>3085564</v>
      </c>
      <c r="K243" s="87">
        <f t="shared" ref="K243:L243" si="0">SUM(K240:K242)</f>
        <v>1441945</v>
      </c>
      <c r="L243" s="87">
        <f t="shared" si="0"/>
        <v>4760926</v>
      </c>
    </row>
    <row r="244" spans="7:12" ht="18">
      <c r="G244" s="85" t="s">
        <v>145</v>
      </c>
    </row>
    <row r="245" spans="7:12" ht="18">
      <c r="G245" s="72" t="s">
        <v>146</v>
      </c>
    </row>
    <row r="246" spans="7:12" ht="18">
      <c r="G246" s="85" t="s">
        <v>147</v>
      </c>
      <c r="I246" s="173" t="s">
        <v>201</v>
      </c>
      <c r="J246" s="173"/>
      <c r="K246" s="173"/>
      <c r="L246" s="173"/>
    </row>
    <row r="247" spans="7:12" ht="18">
      <c r="G247" s="72" t="s">
        <v>148</v>
      </c>
      <c r="I247" s="173"/>
      <c r="J247" s="173"/>
      <c r="K247" s="173"/>
      <c r="L247" s="173"/>
    </row>
    <row r="248" spans="7:12" ht="18">
      <c r="G248" s="85" t="s">
        <v>149</v>
      </c>
    </row>
    <row r="249" spans="7:12" ht="18">
      <c r="G249" s="72" t="s">
        <v>150</v>
      </c>
    </row>
    <row r="250" spans="7:12" ht="18">
      <c r="G250" s="85" t="s">
        <v>151</v>
      </c>
      <c r="I250" s="87" t="s">
        <v>83</v>
      </c>
      <c r="J250" s="87" t="s">
        <v>196</v>
      </c>
      <c r="K250" s="87" t="s">
        <v>197</v>
      </c>
      <c r="L250" s="87" t="s">
        <v>198</v>
      </c>
    </row>
    <row r="251" spans="7:12" ht="18">
      <c r="G251" s="72" t="s">
        <v>152</v>
      </c>
      <c r="I251" s="74" t="s">
        <v>202</v>
      </c>
      <c r="J251" s="74">
        <v>64509</v>
      </c>
      <c r="K251" s="74">
        <v>24725</v>
      </c>
      <c r="L251" s="74">
        <v>89882</v>
      </c>
    </row>
    <row r="252" spans="7:12" ht="18">
      <c r="G252" s="85" t="s">
        <v>153</v>
      </c>
      <c r="I252" s="72" t="s">
        <v>203</v>
      </c>
      <c r="J252" s="72">
        <v>3021055</v>
      </c>
      <c r="K252" s="72">
        <v>1417220</v>
      </c>
      <c r="L252" s="72">
        <v>4671044</v>
      </c>
    </row>
    <row r="253" spans="7:12" ht="18">
      <c r="G253" s="72" t="s">
        <v>154</v>
      </c>
      <c r="I253" s="79" t="s">
        <v>204</v>
      </c>
      <c r="J253" s="79">
        <f>J251+J252</f>
        <v>3085564</v>
      </c>
      <c r="K253" s="79">
        <f t="shared" ref="K253:L253" si="1">K251+K252</f>
        <v>1441945</v>
      </c>
      <c r="L253" s="79">
        <f t="shared" si="1"/>
        <v>4760926</v>
      </c>
    </row>
    <row r="254" spans="7:12" ht="18">
      <c r="G254" s="85" t="s">
        <v>155</v>
      </c>
    </row>
    <row r="255" spans="7:12" ht="18">
      <c r="G255" s="72" t="s">
        <v>156</v>
      </c>
      <c r="I255" s="173" t="s">
        <v>205</v>
      </c>
      <c r="J255" s="173"/>
      <c r="K255" s="173"/>
      <c r="L255" s="173"/>
    </row>
    <row r="256" spans="7:12" ht="18">
      <c r="G256" s="85" t="s">
        <v>157</v>
      </c>
      <c r="I256" s="173"/>
      <c r="J256" s="173"/>
      <c r="K256" s="173"/>
      <c r="L256" s="173"/>
    </row>
    <row r="257" spans="4:7" ht="18">
      <c r="G257" s="72" t="s">
        <v>158</v>
      </c>
    </row>
    <row r="258" spans="4:7" ht="18">
      <c r="G258" s="85" t="s">
        <v>159</v>
      </c>
    </row>
    <row r="259" spans="4:7" ht="18">
      <c r="G259" s="72" t="s">
        <v>160</v>
      </c>
    </row>
    <row r="260" spans="4:7" ht="18">
      <c r="G260" s="85" t="s">
        <v>161</v>
      </c>
    </row>
    <row r="261" spans="4:7" ht="18">
      <c r="G261" s="72" t="s">
        <v>162</v>
      </c>
    </row>
    <row r="262" spans="4:7" ht="18">
      <c r="G262" s="85" t="s">
        <v>163</v>
      </c>
    </row>
    <row r="265" spans="4:7" ht="14.4" customHeight="1">
      <c r="D265" s="157" t="s">
        <v>195</v>
      </c>
      <c r="E265" s="158"/>
      <c r="F265" s="158"/>
      <c r="G265" s="159"/>
    </row>
    <row r="266" spans="4:7" ht="14.4" customHeight="1">
      <c r="D266" s="160"/>
      <c r="E266" s="161"/>
      <c r="F266" s="161"/>
      <c r="G266" s="162"/>
    </row>
    <row r="267" spans="4:7" ht="14.4" customHeight="1">
      <c r="D267" s="160"/>
      <c r="E267" s="161"/>
      <c r="F267" s="161"/>
      <c r="G267" s="162"/>
    </row>
    <row r="268" spans="4:7">
      <c r="D268" s="160"/>
      <c r="E268" s="161"/>
      <c r="F268" s="161"/>
      <c r="G268" s="162"/>
    </row>
    <row r="269" spans="4:7">
      <c r="D269" s="160"/>
      <c r="E269" s="161"/>
      <c r="F269" s="161"/>
      <c r="G269" s="162"/>
    </row>
    <row r="270" spans="4:7">
      <c r="D270" s="163"/>
      <c r="E270" s="164"/>
      <c r="F270" s="164"/>
      <c r="G270" s="165"/>
    </row>
    <row r="273" spans="3:12">
      <c r="C273" s="172" t="s">
        <v>213</v>
      </c>
      <c r="D273" s="172"/>
      <c r="E273" s="172"/>
      <c r="F273" s="172"/>
      <c r="G273" s="172"/>
      <c r="H273" s="172"/>
      <c r="I273" s="172"/>
      <c r="J273" s="172"/>
      <c r="K273" s="172"/>
      <c r="L273" s="172"/>
    </row>
    <row r="274" spans="3:12">
      <c r="C274" s="172"/>
      <c r="D274" s="172"/>
      <c r="E274" s="172"/>
      <c r="F274" s="172"/>
      <c r="G274" s="172"/>
      <c r="H274" s="172"/>
      <c r="I274" s="172"/>
      <c r="J274" s="172"/>
      <c r="K274" s="172"/>
      <c r="L274" s="172"/>
    </row>
    <row r="277" spans="3:12" ht="18">
      <c r="D277" s="134" t="s">
        <v>255</v>
      </c>
      <c r="E277" s="134"/>
      <c r="F277" s="134"/>
      <c r="G277" s="88"/>
      <c r="I277" s="134" t="s">
        <v>256</v>
      </c>
      <c r="J277" s="134"/>
      <c r="K277" s="134"/>
    </row>
    <row r="279" spans="3:12">
      <c r="L279" s="40" t="s">
        <v>129</v>
      </c>
    </row>
    <row r="280" spans="3:12" ht="18">
      <c r="L280" s="85" t="s">
        <v>143</v>
      </c>
    </row>
    <row r="281" spans="3:12" ht="18">
      <c r="L281" s="72" t="s">
        <v>144</v>
      </c>
    </row>
    <row r="282" spans="3:12" ht="18">
      <c r="G282" s="91" t="s">
        <v>129</v>
      </c>
      <c r="L282" s="85" t="s">
        <v>145</v>
      </c>
    </row>
    <row r="283" spans="3:12" ht="18">
      <c r="G283" s="74" t="s">
        <v>206</v>
      </c>
      <c r="L283" s="72" t="s">
        <v>146</v>
      </c>
    </row>
    <row r="284" spans="3:12" ht="18">
      <c r="G284" s="72" t="s">
        <v>207</v>
      </c>
      <c r="L284" s="85" t="s">
        <v>147</v>
      </c>
    </row>
    <row r="285" spans="3:12" ht="18">
      <c r="G285" s="74" t="s">
        <v>208</v>
      </c>
      <c r="L285" s="72" t="s">
        <v>148</v>
      </c>
    </row>
    <row r="286" spans="3:12" ht="18">
      <c r="G286" s="72" t="s">
        <v>209</v>
      </c>
      <c r="L286" s="85" t="s">
        <v>149</v>
      </c>
    </row>
    <row r="287" spans="3:12" ht="18">
      <c r="L287" s="72" t="s">
        <v>150</v>
      </c>
    </row>
    <row r="288" spans="3:12" ht="18">
      <c r="L288" s="85" t="s">
        <v>151</v>
      </c>
    </row>
    <row r="289" spans="4:12" ht="18">
      <c r="L289" s="72" t="s">
        <v>152</v>
      </c>
    </row>
    <row r="290" spans="4:12" ht="18">
      <c r="L290" s="85" t="s">
        <v>153</v>
      </c>
    </row>
    <row r="291" spans="4:12" ht="18">
      <c r="L291" s="72" t="s">
        <v>154</v>
      </c>
    </row>
    <row r="292" spans="4:12" ht="18">
      <c r="L292" s="85" t="s">
        <v>155</v>
      </c>
    </row>
    <row r="293" spans="4:12" ht="18">
      <c r="L293" s="72" t="s">
        <v>156</v>
      </c>
    </row>
    <row r="294" spans="4:12" ht="18">
      <c r="L294" s="85" t="s">
        <v>157</v>
      </c>
    </row>
    <row r="295" spans="4:12" ht="18">
      <c r="L295" s="72" t="s">
        <v>158</v>
      </c>
    </row>
    <row r="296" spans="4:12" ht="18">
      <c r="L296" s="85" t="s">
        <v>159</v>
      </c>
    </row>
    <row r="297" spans="4:12" ht="18">
      <c r="L297" s="72" t="s">
        <v>160</v>
      </c>
    </row>
    <row r="298" spans="4:12" ht="18">
      <c r="L298" s="85" t="s">
        <v>161</v>
      </c>
    </row>
    <row r="299" spans="4:12" ht="18">
      <c r="L299" s="72" t="s">
        <v>162</v>
      </c>
    </row>
    <row r="300" spans="4:12" ht="18">
      <c r="L300" s="85" t="s">
        <v>163</v>
      </c>
    </row>
    <row r="303" spans="4:12" ht="18" customHeight="1">
      <c r="D303" s="173" t="s">
        <v>211</v>
      </c>
      <c r="E303" s="173"/>
      <c r="F303" s="173"/>
      <c r="I303" s="173" t="s">
        <v>210</v>
      </c>
      <c r="J303" s="173"/>
      <c r="K303" s="173"/>
      <c r="L303" s="173"/>
    </row>
    <row r="304" spans="4:12" ht="18" customHeight="1">
      <c r="D304" s="173"/>
      <c r="E304" s="173"/>
      <c r="F304" s="173"/>
      <c r="I304" s="173"/>
      <c r="J304" s="173"/>
      <c r="K304" s="173"/>
      <c r="L304" s="173"/>
    </row>
    <row r="305" spans="3:12" ht="6" customHeight="1">
      <c r="I305" s="173"/>
      <c r="J305" s="173"/>
      <c r="K305" s="173"/>
      <c r="L305" s="173"/>
    </row>
    <row r="306" spans="3:12">
      <c r="I306" s="173"/>
      <c r="J306" s="173"/>
      <c r="K306" s="173"/>
      <c r="L306" s="173"/>
    </row>
    <row r="309" spans="3:12">
      <c r="C309" s="172" t="s">
        <v>212</v>
      </c>
      <c r="D309" s="172"/>
      <c r="E309" s="172"/>
      <c r="F309" s="172"/>
      <c r="G309" s="172"/>
      <c r="H309" s="172"/>
      <c r="I309" s="172"/>
      <c r="J309" s="172"/>
      <c r="K309" s="172"/>
      <c r="L309" s="172"/>
    </row>
    <row r="310" spans="3:12">
      <c r="C310" s="172"/>
      <c r="D310" s="172"/>
      <c r="E310" s="172"/>
      <c r="F310" s="172"/>
      <c r="G310" s="172"/>
      <c r="H310" s="172"/>
      <c r="I310" s="172"/>
      <c r="J310" s="172"/>
      <c r="K310" s="172"/>
      <c r="L310" s="172"/>
    </row>
    <row r="312" spans="3:12" ht="18">
      <c r="D312" s="134" t="s">
        <v>214</v>
      </c>
      <c r="E312" s="134"/>
      <c r="F312" s="134"/>
      <c r="I312" s="134" t="s">
        <v>215</v>
      </c>
      <c r="J312" s="134"/>
      <c r="K312" s="134"/>
    </row>
    <row r="338" spans="3:13" ht="22.2" customHeight="1">
      <c r="I338" s="174" t="s">
        <v>217</v>
      </c>
      <c r="J338" s="174"/>
      <c r="K338" s="174"/>
      <c r="L338" s="94"/>
      <c r="M338" s="94"/>
    </row>
    <row r="339" spans="3:13" ht="19.8" customHeight="1">
      <c r="D339" s="173" t="s">
        <v>216</v>
      </c>
      <c r="E339" s="173"/>
      <c r="F339" s="173"/>
      <c r="I339" s="173" t="s">
        <v>220</v>
      </c>
      <c r="J339" s="173"/>
      <c r="K339" s="173"/>
      <c r="L339" s="94"/>
      <c r="M339" s="94"/>
    </row>
    <row r="340" spans="3:13" ht="18" customHeight="1">
      <c r="D340" s="173"/>
      <c r="E340" s="173"/>
      <c r="F340" s="173"/>
      <c r="I340" s="173"/>
      <c r="J340" s="173"/>
      <c r="K340" s="173"/>
      <c r="L340" s="94"/>
      <c r="M340" s="94"/>
    </row>
    <row r="341" spans="3:13" ht="36.6" customHeight="1">
      <c r="D341" s="173"/>
      <c r="E341" s="173"/>
      <c r="F341" s="173"/>
      <c r="I341" s="173"/>
      <c r="J341" s="173"/>
      <c r="K341" s="173"/>
      <c r="L341" s="94"/>
      <c r="M341" s="94"/>
    </row>
    <row r="342" spans="3:13" ht="18.600000000000001" customHeight="1">
      <c r="D342" s="93"/>
      <c r="E342" s="93"/>
      <c r="F342" s="93"/>
      <c r="I342" s="173" t="s">
        <v>221</v>
      </c>
      <c r="J342" s="173"/>
      <c r="K342" s="173"/>
      <c r="L342" s="94"/>
      <c r="M342" s="94"/>
    </row>
    <row r="343" spans="3:13" ht="16.2" customHeight="1">
      <c r="I343" s="173"/>
      <c r="J343" s="173"/>
      <c r="K343" s="173"/>
      <c r="L343" s="94"/>
      <c r="M343" s="94"/>
    </row>
    <row r="344" spans="3:13">
      <c r="I344" s="173"/>
      <c r="J344" s="173"/>
      <c r="K344" s="173"/>
      <c r="L344" s="94"/>
      <c r="M344" s="94"/>
    </row>
    <row r="345" spans="3:13" ht="28.2" customHeight="1">
      <c r="I345" s="173"/>
      <c r="J345" s="173"/>
      <c r="K345" s="173"/>
      <c r="L345" s="94"/>
      <c r="M345" s="94"/>
    </row>
    <row r="346" spans="3:13" ht="28.8" customHeight="1">
      <c r="I346" s="173"/>
      <c r="J346" s="173"/>
      <c r="K346" s="173"/>
      <c r="L346" s="94"/>
      <c r="M346" s="94"/>
    </row>
    <row r="347" spans="3:13" ht="25.2" customHeight="1">
      <c r="I347" s="173" t="s">
        <v>219</v>
      </c>
      <c r="J347" s="173"/>
      <c r="K347" s="173"/>
      <c r="L347" s="94"/>
      <c r="M347" s="94"/>
    </row>
    <row r="348" spans="3:13" ht="28.8" customHeight="1">
      <c r="I348" s="173"/>
      <c r="J348" s="173"/>
      <c r="K348" s="173"/>
      <c r="L348" s="94"/>
      <c r="M348" s="94"/>
    </row>
    <row r="349" spans="3:13" ht="28.8" customHeight="1">
      <c r="I349" s="173"/>
      <c r="J349" s="173"/>
      <c r="K349" s="173"/>
      <c r="L349" s="94"/>
      <c r="M349" s="94"/>
    </row>
    <row r="350" spans="3:13">
      <c r="I350" s="94" t="s">
        <v>218</v>
      </c>
      <c r="J350" s="94"/>
      <c r="K350" s="94"/>
      <c r="L350" s="94"/>
      <c r="M350" s="94"/>
    </row>
    <row r="351" spans="3:13" ht="28.8" customHeight="1">
      <c r="C351" s="166" t="s">
        <v>223</v>
      </c>
      <c r="D351" s="167"/>
      <c r="E351" s="167"/>
      <c r="F351" s="167"/>
      <c r="G351" s="167"/>
      <c r="H351" s="167"/>
      <c r="I351" s="167"/>
      <c r="J351" s="167"/>
      <c r="K351" s="167"/>
      <c r="L351" s="168"/>
    </row>
    <row r="352" spans="3:13" ht="27" customHeight="1">
      <c r="C352" s="169" t="s">
        <v>222</v>
      </c>
      <c r="D352" s="170"/>
      <c r="E352" s="170"/>
      <c r="F352" s="170"/>
      <c r="G352" s="170"/>
      <c r="H352" s="170"/>
      <c r="I352" s="170"/>
      <c r="J352" s="170"/>
      <c r="K352" s="170"/>
      <c r="L352" s="171"/>
    </row>
    <row r="354" spans="3:12" ht="18">
      <c r="C354" s="144" t="s">
        <v>224</v>
      </c>
      <c r="D354" s="145"/>
      <c r="E354" s="145"/>
      <c r="F354" s="145"/>
      <c r="G354" s="145"/>
      <c r="H354" s="145"/>
      <c r="I354" s="145"/>
      <c r="J354" s="145"/>
      <c r="K354" s="145"/>
      <c r="L354" s="145"/>
    </row>
    <row r="356" spans="3:12" ht="18">
      <c r="C356" s="155" t="s">
        <v>127</v>
      </c>
      <c r="D356" s="156"/>
      <c r="E356" s="156"/>
      <c r="F356" s="156"/>
      <c r="I356" s="134" t="s">
        <v>128</v>
      </c>
      <c r="J356" s="134"/>
      <c r="K356" s="134"/>
    </row>
    <row r="357" spans="3:12" ht="18">
      <c r="I357" s="88"/>
      <c r="J357" s="88"/>
      <c r="K357" s="88"/>
    </row>
    <row r="360" spans="3:12" ht="18">
      <c r="G360" s="91" t="s">
        <v>129</v>
      </c>
    </row>
    <row r="361" spans="3:12" ht="18">
      <c r="G361" s="96" t="s">
        <v>233</v>
      </c>
    </row>
    <row r="362" spans="3:12" ht="18">
      <c r="G362" s="95" t="s">
        <v>234</v>
      </c>
    </row>
    <row r="363" spans="3:12" ht="18">
      <c r="G363" s="97" t="s">
        <v>235</v>
      </c>
    </row>
    <row r="364" spans="3:12" ht="18">
      <c r="G364" s="95" t="s">
        <v>236</v>
      </c>
    </row>
    <row r="365" spans="3:12" ht="18">
      <c r="G365" s="98" t="s">
        <v>237</v>
      </c>
    </row>
    <row r="367" spans="3:12">
      <c r="G367" s="41"/>
    </row>
    <row r="384" spans="4:12" ht="22.2" customHeight="1">
      <c r="D384" s="157" t="s">
        <v>225</v>
      </c>
      <c r="E384" s="158"/>
      <c r="F384" s="159"/>
      <c r="I384" s="157" t="s">
        <v>226</v>
      </c>
      <c r="J384" s="158"/>
      <c r="K384" s="158"/>
      <c r="L384" s="159"/>
    </row>
    <row r="385" spans="3:12">
      <c r="D385" s="160"/>
      <c r="E385" s="161"/>
      <c r="F385" s="162"/>
      <c r="I385" s="160"/>
      <c r="J385" s="161"/>
      <c r="K385" s="161"/>
      <c r="L385" s="162"/>
    </row>
    <row r="386" spans="3:12">
      <c r="D386" s="160"/>
      <c r="E386" s="161"/>
      <c r="F386" s="162"/>
      <c r="I386" s="160"/>
      <c r="J386" s="161"/>
      <c r="K386" s="161"/>
      <c r="L386" s="162"/>
    </row>
    <row r="387" spans="3:12">
      <c r="D387" s="163"/>
      <c r="E387" s="164"/>
      <c r="F387" s="165"/>
      <c r="I387" s="163"/>
      <c r="J387" s="164"/>
      <c r="K387" s="164"/>
      <c r="L387" s="165"/>
    </row>
    <row r="389" spans="3:12" ht="18">
      <c r="C389" s="144" t="s">
        <v>227</v>
      </c>
      <c r="D389" s="145"/>
      <c r="E389" s="145"/>
      <c r="F389" s="145"/>
      <c r="G389" s="145"/>
      <c r="H389" s="145"/>
      <c r="I389" s="145"/>
      <c r="J389" s="145"/>
      <c r="K389" s="145"/>
      <c r="L389" s="145"/>
    </row>
    <row r="392" spans="3:12" ht="18">
      <c r="D392" s="134" t="s">
        <v>253</v>
      </c>
      <c r="E392" s="134"/>
      <c r="F392" s="134"/>
      <c r="I392" s="134" t="s">
        <v>252</v>
      </c>
      <c r="J392" s="134"/>
      <c r="K392" s="134"/>
    </row>
    <row r="396" spans="3:12" ht="18">
      <c r="G396" s="91" t="s">
        <v>129</v>
      </c>
      <c r="L396" s="91" t="s">
        <v>129</v>
      </c>
    </row>
    <row r="397" spans="3:12" ht="18">
      <c r="G397" s="96" t="s">
        <v>238</v>
      </c>
      <c r="L397" s="74" t="s">
        <v>206</v>
      </c>
    </row>
    <row r="398" spans="3:12" ht="18">
      <c r="G398" s="95" t="s">
        <v>239</v>
      </c>
      <c r="L398" s="72" t="s">
        <v>207</v>
      </c>
    </row>
    <row r="399" spans="3:12" ht="18">
      <c r="G399" s="97" t="s">
        <v>240</v>
      </c>
      <c r="L399" s="74" t="s">
        <v>208</v>
      </c>
    </row>
    <row r="400" spans="3:12" ht="18">
      <c r="G400" s="99" t="s">
        <v>241</v>
      </c>
      <c r="L400" s="72" t="s">
        <v>209</v>
      </c>
    </row>
    <row r="402" spans="4:12" ht="18">
      <c r="G402" s="91" t="s">
        <v>129</v>
      </c>
    </row>
    <row r="403" spans="4:12" ht="18">
      <c r="G403" s="96" t="s">
        <v>233</v>
      </c>
    </row>
    <row r="404" spans="4:12" ht="18">
      <c r="G404" s="95" t="s">
        <v>234</v>
      </c>
    </row>
    <row r="405" spans="4:12" ht="18">
      <c r="G405" s="97" t="s">
        <v>235</v>
      </c>
    </row>
    <row r="406" spans="4:12" ht="18">
      <c r="G406" s="95" t="s">
        <v>236</v>
      </c>
    </row>
    <row r="407" spans="4:12" ht="18">
      <c r="G407" s="98" t="s">
        <v>237</v>
      </c>
    </row>
    <row r="416" spans="4:12" ht="18.600000000000001" customHeight="1">
      <c r="D416" s="135" t="s">
        <v>242</v>
      </c>
      <c r="E416" s="136"/>
      <c r="F416" s="137"/>
      <c r="I416" s="146" t="s">
        <v>243</v>
      </c>
      <c r="J416" s="147"/>
      <c r="K416" s="147"/>
      <c r="L416" s="148"/>
    </row>
    <row r="417" spans="4:13">
      <c r="D417" s="138"/>
      <c r="E417" s="139"/>
      <c r="F417" s="140"/>
      <c r="I417" s="149"/>
      <c r="J417" s="150"/>
      <c r="K417" s="150"/>
      <c r="L417" s="151"/>
    </row>
    <row r="418" spans="4:13" ht="16.8" customHeight="1">
      <c r="D418" s="141"/>
      <c r="E418" s="142"/>
      <c r="F418" s="143"/>
      <c r="I418" s="152"/>
      <c r="J418" s="153"/>
      <c r="K418" s="153"/>
      <c r="L418" s="154"/>
    </row>
    <row r="421" spans="4:13" ht="18">
      <c r="D421" s="144" t="s">
        <v>244</v>
      </c>
      <c r="E421" s="145"/>
      <c r="F421" s="145"/>
      <c r="G421" s="145"/>
      <c r="H421" s="145"/>
      <c r="I421" s="145"/>
      <c r="J421" s="145"/>
      <c r="K421" s="145"/>
      <c r="L421" s="145"/>
      <c r="M421" s="145"/>
    </row>
    <row r="423" spans="4:13" ht="18">
      <c r="D423" s="134" t="s">
        <v>254</v>
      </c>
      <c r="E423" s="134"/>
      <c r="F423" s="134"/>
      <c r="I423" s="134" t="s">
        <v>128</v>
      </c>
      <c r="J423" s="134"/>
      <c r="K423" s="134"/>
    </row>
    <row r="427" spans="4:13" ht="18">
      <c r="G427" s="91" t="s">
        <v>248</v>
      </c>
    </row>
    <row r="428" spans="4:13" ht="18">
      <c r="G428" s="96" t="s">
        <v>245</v>
      </c>
    </row>
    <row r="429" spans="4:13" ht="18">
      <c r="G429" s="95" t="s">
        <v>246</v>
      </c>
    </row>
    <row r="430" spans="4:13" ht="18">
      <c r="G430" s="98" t="s">
        <v>247</v>
      </c>
    </row>
    <row r="448" spans="4:11">
      <c r="D448" s="135" t="s">
        <v>249</v>
      </c>
      <c r="E448" s="136"/>
      <c r="F448" s="137"/>
      <c r="I448" s="135" t="s">
        <v>250</v>
      </c>
      <c r="J448" s="136"/>
      <c r="K448" s="137"/>
    </row>
    <row r="449" spans="4:13">
      <c r="D449" s="138"/>
      <c r="E449" s="139"/>
      <c r="F449" s="140"/>
      <c r="I449" s="138"/>
      <c r="J449" s="139"/>
      <c r="K449" s="140"/>
    </row>
    <row r="450" spans="4:13">
      <c r="D450" s="138"/>
      <c r="E450" s="139"/>
      <c r="F450" s="140"/>
      <c r="I450" s="138"/>
      <c r="J450" s="139"/>
      <c r="K450" s="140"/>
    </row>
    <row r="451" spans="4:13">
      <c r="D451" s="138"/>
      <c r="E451" s="139"/>
      <c r="F451" s="140"/>
      <c r="I451" s="141"/>
      <c r="J451" s="142"/>
      <c r="K451" s="143"/>
    </row>
    <row r="452" spans="4:13">
      <c r="D452" s="141"/>
      <c r="E452" s="142"/>
      <c r="F452" s="143"/>
    </row>
    <row r="454" spans="4:13" ht="18">
      <c r="D454" s="144" t="s">
        <v>251</v>
      </c>
      <c r="E454" s="145"/>
      <c r="F454" s="145"/>
      <c r="G454" s="145"/>
      <c r="H454" s="145"/>
      <c r="I454" s="145"/>
      <c r="J454" s="145"/>
      <c r="K454" s="145"/>
      <c r="L454" s="145"/>
      <c r="M454" s="145"/>
    </row>
    <row r="456" spans="4:13" ht="18">
      <c r="D456" s="134" t="s">
        <v>127</v>
      </c>
      <c r="E456" s="134"/>
      <c r="F456" s="134"/>
      <c r="G456" s="100"/>
      <c r="I456" s="134" t="s">
        <v>252</v>
      </c>
      <c r="J456" s="134"/>
      <c r="K456" s="134"/>
    </row>
    <row r="460" spans="4:13" ht="18">
      <c r="L460" s="91" t="s">
        <v>129</v>
      </c>
    </row>
    <row r="461" spans="4:13" ht="18">
      <c r="L461" s="74" t="s">
        <v>206</v>
      </c>
    </row>
    <row r="462" spans="4:13" ht="18">
      <c r="L462" s="72" t="s">
        <v>207</v>
      </c>
    </row>
    <row r="463" spans="4:13" ht="18">
      <c r="L463" s="74" t="s">
        <v>208</v>
      </c>
    </row>
    <row r="464" spans="4:13" ht="18">
      <c r="L464" s="72" t="s">
        <v>209</v>
      </c>
    </row>
    <row r="482" spans="4:13">
      <c r="D482" s="135" t="s">
        <v>264</v>
      </c>
      <c r="E482" s="136"/>
      <c r="F482" s="137"/>
      <c r="I482" s="135" t="s">
        <v>265</v>
      </c>
      <c r="J482" s="136"/>
      <c r="K482" s="137"/>
    </row>
    <row r="483" spans="4:13">
      <c r="D483" s="138"/>
      <c r="E483" s="139"/>
      <c r="F483" s="140"/>
      <c r="I483" s="138"/>
      <c r="J483" s="139"/>
      <c r="K483" s="140"/>
    </row>
    <row r="484" spans="4:13">
      <c r="D484" s="141"/>
      <c r="E484" s="142"/>
      <c r="F484" s="143"/>
      <c r="I484" s="141"/>
      <c r="J484" s="142"/>
      <c r="K484" s="143"/>
    </row>
    <row r="487" spans="4:13" ht="18" customHeight="1">
      <c r="D487" s="101"/>
      <c r="E487" s="101"/>
      <c r="F487" s="101"/>
      <c r="G487" s="101"/>
      <c r="H487" s="101"/>
      <c r="I487" s="101"/>
      <c r="J487" s="101"/>
      <c r="K487" s="101"/>
      <c r="L487" s="101"/>
      <c r="M487" s="101"/>
    </row>
    <row r="488" spans="4:13" ht="14.4" customHeight="1">
      <c r="D488" s="101"/>
      <c r="E488" s="101"/>
      <c r="F488" s="101"/>
      <c r="G488" s="101"/>
      <c r="H488" s="101"/>
      <c r="I488" s="101"/>
      <c r="J488" s="101"/>
      <c r="K488" s="101"/>
      <c r="L488" s="101"/>
      <c r="M488" s="101"/>
    </row>
  </sheetData>
  <mergeCells count="72">
    <mergeCell ref="D265:G270"/>
    <mergeCell ref="I235:L235"/>
    <mergeCell ref="D235:F235"/>
    <mergeCell ref="D227:F229"/>
    <mergeCell ref="J227:L230"/>
    <mergeCell ref="C232:L233"/>
    <mergeCell ref="I246:L247"/>
    <mergeCell ref="I255:L256"/>
    <mergeCell ref="I163:L163"/>
    <mergeCell ref="I199:L199"/>
    <mergeCell ref="D191:F192"/>
    <mergeCell ref="J191:L195"/>
    <mergeCell ref="C199:F200"/>
    <mergeCell ref="D163:F163"/>
    <mergeCell ref="I164:K164"/>
    <mergeCell ref="D130:F130"/>
    <mergeCell ref="I130:L130"/>
    <mergeCell ref="D156:F157"/>
    <mergeCell ref="J156:L159"/>
    <mergeCell ref="C44:E44"/>
    <mergeCell ref="H52:K58"/>
    <mergeCell ref="B67:M68"/>
    <mergeCell ref="I79:K79"/>
    <mergeCell ref="B95:M96"/>
    <mergeCell ref="H107:I107"/>
    <mergeCell ref="B124:M125"/>
    <mergeCell ref="C127:L128"/>
    <mergeCell ref="B9:M9"/>
    <mergeCell ref="B11:E11"/>
    <mergeCell ref="I11:K11"/>
    <mergeCell ref="B35:F36"/>
    <mergeCell ref="B34:F34"/>
    <mergeCell ref="B37:F39"/>
    <mergeCell ref="B41:M42"/>
    <mergeCell ref="I34:L34"/>
    <mergeCell ref="I35:L36"/>
    <mergeCell ref="I37:L38"/>
    <mergeCell ref="C273:L274"/>
    <mergeCell ref="D277:F277"/>
    <mergeCell ref="I277:K277"/>
    <mergeCell ref="D303:F304"/>
    <mergeCell ref="I303:L306"/>
    <mergeCell ref="C351:L351"/>
    <mergeCell ref="C352:L352"/>
    <mergeCell ref="C354:L354"/>
    <mergeCell ref="C309:L310"/>
    <mergeCell ref="D312:F312"/>
    <mergeCell ref="I312:K312"/>
    <mergeCell ref="D339:F341"/>
    <mergeCell ref="I338:K338"/>
    <mergeCell ref="I339:K341"/>
    <mergeCell ref="I342:K346"/>
    <mergeCell ref="I347:K349"/>
    <mergeCell ref="C356:F356"/>
    <mergeCell ref="D384:F387"/>
    <mergeCell ref="I384:L387"/>
    <mergeCell ref="C389:L389"/>
    <mergeCell ref="I356:K356"/>
    <mergeCell ref="D392:F392"/>
    <mergeCell ref="I392:K392"/>
    <mergeCell ref="D416:F418"/>
    <mergeCell ref="I416:L418"/>
    <mergeCell ref="D421:M421"/>
    <mergeCell ref="D456:F456"/>
    <mergeCell ref="I456:K456"/>
    <mergeCell ref="D482:F484"/>
    <mergeCell ref="I482:K484"/>
    <mergeCell ref="D423:F423"/>
    <mergeCell ref="I423:K423"/>
    <mergeCell ref="D448:F452"/>
    <mergeCell ref="I448:K451"/>
    <mergeCell ref="D454:M454"/>
  </mergeCells>
  <hyperlinks>
    <hyperlink ref="Q1" location="'Title Page'!A1" display="Title page" xr:uid="{00000000-0004-0000-0500-000000000000}"/>
  </hyperlinks>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286"/>
  <sheetViews>
    <sheetView showGridLines="0" zoomScale="81" zoomScaleNormal="81" workbookViewId="0">
      <selection activeCell="G62" sqref="G62"/>
    </sheetView>
  </sheetViews>
  <sheetFormatPr defaultColWidth="8.77734375" defaultRowHeight="14.4"/>
  <cols>
    <col min="1" max="1" width="4" customWidth="1"/>
    <col min="2" max="2" width="54.109375" customWidth="1"/>
    <col min="3" max="3" width="51.44140625" customWidth="1"/>
    <col min="4" max="4" width="24" customWidth="1"/>
    <col min="5" max="5" width="19.44140625" customWidth="1"/>
    <col min="6" max="6" width="23.77734375" customWidth="1"/>
    <col min="7" max="7" width="20.44140625" customWidth="1"/>
    <col min="8" max="8" width="23.6640625" customWidth="1"/>
    <col min="9" max="9" width="17" customWidth="1"/>
    <col min="10" max="10" width="17.21875" customWidth="1"/>
    <col min="11" max="11" width="18.6640625" customWidth="1"/>
    <col min="12" max="12" width="12.77734375" customWidth="1"/>
    <col min="13" max="13" width="17.33203125" customWidth="1"/>
    <col min="15" max="15" width="18.6640625" customWidth="1"/>
    <col min="16" max="16" width="13.33203125" customWidth="1"/>
  </cols>
  <sheetData>
    <row r="1" spans="2:17">
      <c r="Q1" s="5" t="s">
        <v>19</v>
      </c>
    </row>
    <row r="12" spans="2:17" ht="18">
      <c r="B12" s="115" t="s">
        <v>21</v>
      </c>
      <c r="C12" s="102"/>
      <c r="D12" s="223" t="s">
        <v>22</v>
      </c>
      <c r="E12" s="223"/>
      <c r="F12" s="223"/>
      <c r="G12" s="223"/>
      <c r="H12" s="223"/>
      <c r="I12" s="223"/>
      <c r="J12" s="223"/>
      <c r="K12" s="223"/>
    </row>
    <row r="13" spans="2:17" ht="18">
      <c r="B13" s="102"/>
      <c r="C13" s="102"/>
      <c r="D13" s="102"/>
    </row>
    <row r="14" spans="2:17" ht="55.2" customHeight="1">
      <c r="B14" s="222" t="s">
        <v>268</v>
      </c>
      <c r="D14" s="221" t="s">
        <v>284</v>
      </c>
      <c r="E14" s="221"/>
      <c r="F14" s="221"/>
      <c r="G14" s="221"/>
      <c r="H14" s="221"/>
      <c r="I14" s="221"/>
      <c r="J14" s="221"/>
      <c r="K14" s="221"/>
      <c r="L14" s="221"/>
      <c r="M14" s="221"/>
      <c r="N14" s="221"/>
    </row>
    <row r="15" spans="2:17" ht="55.2" customHeight="1">
      <c r="B15" s="222"/>
      <c r="D15" s="221"/>
      <c r="E15" s="221"/>
      <c r="F15" s="221"/>
      <c r="G15" s="221"/>
      <c r="H15" s="221"/>
      <c r="I15" s="221"/>
      <c r="J15" s="221"/>
      <c r="K15" s="221"/>
      <c r="L15" s="221"/>
      <c r="M15" s="221"/>
      <c r="N15" s="221"/>
    </row>
    <row r="16" spans="2:17" ht="55.2" customHeight="1">
      <c r="B16" s="104"/>
      <c r="D16" s="112"/>
      <c r="E16" s="112"/>
      <c r="F16" s="112"/>
      <c r="G16" s="112"/>
      <c r="H16" s="112"/>
      <c r="I16" s="112"/>
      <c r="J16" s="112"/>
      <c r="K16" s="112"/>
      <c r="L16" s="112"/>
      <c r="M16" s="112"/>
      <c r="N16" s="112"/>
    </row>
    <row r="17" spans="2:11" ht="22.2" customHeight="1">
      <c r="B17" s="104"/>
    </row>
    <row r="18" spans="2:11" ht="19.2" customHeight="1">
      <c r="B18" s="104"/>
      <c r="D18" s="106" t="s">
        <v>283</v>
      </c>
      <c r="E18" s="107" t="s">
        <v>276</v>
      </c>
      <c r="F18" s="107" t="s">
        <v>277</v>
      </c>
      <c r="G18" s="107" t="s">
        <v>278</v>
      </c>
      <c r="H18" s="107" t="s">
        <v>279</v>
      </c>
      <c r="I18" s="107" t="s">
        <v>280</v>
      </c>
      <c r="J18" s="107" t="s">
        <v>281</v>
      </c>
      <c r="K18" s="108" t="s">
        <v>282</v>
      </c>
    </row>
    <row r="19" spans="2:11" ht="18">
      <c r="B19" s="104"/>
      <c r="D19" s="105">
        <v>0</v>
      </c>
      <c r="E19" s="86">
        <v>11130</v>
      </c>
      <c r="F19" s="86">
        <v>10586</v>
      </c>
      <c r="G19" s="86">
        <v>8426</v>
      </c>
      <c r="H19" s="86">
        <v>7890</v>
      </c>
      <c r="I19" s="86">
        <v>6977</v>
      </c>
      <c r="J19" s="86">
        <v>8297</v>
      </c>
      <c r="K19" s="89">
        <v>8873</v>
      </c>
    </row>
    <row r="20" spans="2:11" ht="18">
      <c r="B20" s="104"/>
      <c r="D20" s="105">
        <v>1</v>
      </c>
      <c r="E20" s="86">
        <v>6359</v>
      </c>
      <c r="F20" s="86">
        <v>5306</v>
      </c>
      <c r="G20" s="86">
        <v>4125</v>
      </c>
      <c r="H20" s="86">
        <v>3735</v>
      </c>
      <c r="I20" s="86">
        <v>3874</v>
      </c>
      <c r="J20" s="86">
        <v>4280</v>
      </c>
      <c r="K20" s="89">
        <v>5105</v>
      </c>
    </row>
    <row r="21" spans="2:11" ht="18">
      <c r="B21" s="104"/>
      <c r="D21" s="105">
        <v>2</v>
      </c>
      <c r="E21" s="86">
        <v>3730</v>
      </c>
      <c r="F21" s="86">
        <v>3001</v>
      </c>
      <c r="G21" s="86">
        <v>2426</v>
      </c>
      <c r="H21" s="86">
        <v>2368</v>
      </c>
      <c r="I21" s="86">
        <v>2232</v>
      </c>
      <c r="J21" s="86">
        <v>2677</v>
      </c>
      <c r="K21" s="89">
        <v>3219</v>
      </c>
    </row>
    <row r="22" spans="2:11" ht="18">
      <c r="B22" s="104"/>
      <c r="D22" s="105">
        <v>3</v>
      </c>
      <c r="E22" s="86">
        <v>2544</v>
      </c>
      <c r="F22" s="86">
        <v>2046</v>
      </c>
      <c r="G22" s="86">
        <v>1991</v>
      </c>
      <c r="H22" s="86">
        <v>1599</v>
      </c>
      <c r="I22" s="86">
        <v>1819</v>
      </c>
      <c r="J22" s="86">
        <v>2417</v>
      </c>
      <c r="K22" s="89">
        <v>2258</v>
      </c>
    </row>
    <row r="23" spans="2:11" ht="18">
      <c r="B23" s="104"/>
      <c r="D23" s="105">
        <v>4</v>
      </c>
      <c r="E23" s="86">
        <v>2388</v>
      </c>
      <c r="F23" s="86">
        <v>2215</v>
      </c>
      <c r="G23" s="86">
        <v>1938</v>
      </c>
      <c r="H23" s="86">
        <v>1894</v>
      </c>
      <c r="I23" s="86">
        <v>2009</v>
      </c>
      <c r="J23" s="86">
        <v>2460</v>
      </c>
      <c r="K23" s="89">
        <v>2315</v>
      </c>
    </row>
    <row r="24" spans="2:11" ht="18">
      <c r="B24" s="104"/>
      <c r="D24" s="105">
        <v>5</v>
      </c>
      <c r="E24" s="86">
        <v>3402</v>
      </c>
      <c r="F24" s="86">
        <v>4114</v>
      </c>
      <c r="G24" s="86">
        <v>3725</v>
      </c>
      <c r="H24" s="86">
        <v>3319</v>
      </c>
      <c r="I24" s="86">
        <v>3526</v>
      </c>
      <c r="J24" s="86">
        <v>4315</v>
      </c>
      <c r="K24" s="89">
        <v>3124</v>
      </c>
    </row>
    <row r="25" spans="2:11" ht="18">
      <c r="B25" s="104"/>
      <c r="D25" s="105">
        <v>6</v>
      </c>
      <c r="E25" s="86">
        <v>10188</v>
      </c>
      <c r="F25" s="86">
        <v>15254</v>
      </c>
      <c r="G25" s="86">
        <v>12750</v>
      </c>
      <c r="H25" s="86">
        <v>11849</v>
      </c>
      <c r="I25" s="86">
        <v>11442</v>
      </c>
      <c r="J25" s="86">
        <v>13355</v>
      </c>
      <c r="K25" s="89">
        <v>9228</v>
      </c>
    </row>
    <row r="26" spans="2:11" ht="18">
      <c r="B26" s="104"/>
      <c r="D26" s="105">
        <v>7</v>
      </c>
      <c r="E26" s="86">
        <v>38894</v>
      </c>
      <c r="F26" s="86">
        <v>47946</v>
      </c>
      <c r="G26" s="86">
        <v>35489</v>
      </c>
      <c r="H26" s="86">
        <v>32122</v>
      </c>
      <c r="I26" s="86">
        <v>32771</v>
      </c>
      <c r="J26" s="86">
        <v>37550</v>
      </c>
      <c r="K26" s="89">
        <v>34101</v>
      </c>
    </row>
    <row r="27" spans="2:11" ht="18">
      <c r="B27" s="104"/>
      <c r="D27" s="105">
        <v>8</v>
      </c>
      <c r="E27" s="86">
        <v>88183</v>
      </c>
      <c r="F27" s="86">
        <v>96564</v>
      </c>
      <c r="G27" s="86">
        <v>64260</v>
      </c>
      <c r="H27" s="86">
        <v>57243</v>
      </c>
      <c r="I27" s="86">
        <v>56316</v>
      </c>
      <c r="J27" s="86">
        <v>64983</v>
      </c>
      <c r="K27" s="89">
        <v>68926</v>
      </c>
    </row>
    <row r="28" spans="2:11" ht="18">
      <c r="B28" s="104"/>
      <c r="D28" s="105">
        <v>9</v>
      </c>
      <c r="E28" s="86">
        <v>127183</v>
      </c>
      <c r="F28" s="86">
        <v>147126</v>
      </c>
      <c r="G28" s="86">
        <v>95107</v>
      </c>
      <c r="H28" s="86">
        <v>80564</v>
      </c>
      <c r="I28" s="86">
        <v>77639</v>
      </c>
      <c r="J28" s="86">
        <v>90504</v>
      </c>
      <c r="K28" s="89">
        <v>91190</v>
      </c>
    </row>
    <row r="29" spans="2:11" ht="18">
      <c r="B29" s="104"/>
      <c r="D29" s="105">
        <v>10</v>
      </c>
      <c r="E29" s="86">
        <v>147912</v>
      </c>
      <c r="F29" s="86">
        <v>158491</v>
      </c>
      <c r="G29" s="86">
        <v>103582</v>
      </c>
      <c r="H29" s="86">
        <v>90308</v>
      </c>
      <c r="I29" s="86">
        <v>87983</v>
      </c>
      <c r="J29" s="86">
        <v>102769</v>
      </c>
      <c r="K29" s="89">
        <v>104077</v>
      </c>
    </row>
    <row r="30" spans="2:11" ht="18">
      <c r="B30" s="104"/>
      <c r="D30" s="105">
        <v>11</v>
      </c>
      <c r="E30" s="86">
        <v>152745</v>
      </c>
      <c r="F30" s="86">
        <v>147369</v>
      </c>
      <c r="G30" s="86">
        <v>101029</v>
      </c>
      <c r="H30" s="86">
        <v>88849</v>
      </c>
      <c r="I30" s="86">
        <v>86480</v>
      </c>
      <c r="J30" s="86">
        <v>101816</v>
      </c>
      <c r="K30" s="89">
        <v>107580</v>
      </c>
    </row>
    <row r="31" spans="2:11" ht="18">
      <c r="B31" s="104"/>
      <c r="D31" s="105">
        <v>12</v>
      </c>
      <c r="E31" s="86">
        <v>152319</v>
      </c>
      <c r="F31" s="86">
        <v>132515</v>
      </c>
      <c r="G31" s="86">
        <v>94436</v>
      </c>
      <c r="H31" s="86">
        <v>84798</v>
      </c>
      <c r="I31" s="86">
        <v>82704</v>
      </c>
      <c r="J31" s="86">
        <v>95486</v>
      </c>
      <c r="K31" s="89">
        <v>106240</v>
      </c>
    </row>
    <row r="32" spans="2:11" ht="15" customHeight="1">
      <c r="D32" s="105">
        <v>13</v>
      </c>
      <c r="E32" s="86">
        <v>158428</v>
      </c>
      <c r="F32" s="86">
        <v>131438</v>
      </c>
      <c r="G32" s="86">
        <v>95584</v>
      </c>
      <c r="H32" s="86">
        <v>86462</v>
      </c>
      <c r="I32" s="86">
        <v>84390</v>
      </c>
      <c r="J32" s="86">
        <v>95945</v>
      </c>
      <c r="K32" s="89">
        <v>108871</v>
      </c>
    </row>
    <row r="33" spans="2:11">
      <c r="D33" s="105">
        <v>14</v>
      </c>
      <c r="E33" s="86">
        <v>161053</v>
      </c>
      <c r="F33" s="86">
        <v>129533</v>
      </c>
      <c r="G33" s="86">
        <v>96366</v>
      </c>
      <c r="H33" s="86">
        <v>87453</v>
      </c>
      <c r="I33" s="86">
        <v>85275</v>
      </c>
      <c r="J33" s="86">
        <v>99383</v>
      </c>
      <c r="K33" s="89">
        <v>111227</v>
      </c>
    </row>
    <row r="34" spans="2:11">
      <c r="D34" s="105">
        <v>15</v>
      </c>
      <c r="E34" s="86">
        <v>157144</v>
      </c>
      <c r="F34" s="86">
        <v>126371</v>
      </c>
      <c r="G34" s="86">
        <v>95465</v>
      </c>
      <c r="H34" s="86">
        <v>89995</v>
      </c>
      <c r="I34" s="86">
        <v>85748</v>
      </c>
      <c r="J34" s="86">
        <v>98815</v>
      </c>
      <c r="K34" s="89">
        <v>107843</v>
      </c>
    </row>
    <row r="35" spans="2:11">
      <c r="D35" s="105">
        <v>16</v>
      </c>
      <c r="E35" s="86">
        <v>142242</v>
      </c>
      <c r="F35" s="86">
        <v>119513</v>
      </c>
      <c r="G35" s="86">
        <v>94564</v>
      </c>
      <c r="H35" s="86">
        <v>87955</v>
      </c>
      <c r="I35" s="86">
        <v>85152</v>
      </c>
      <c r="J35" s="86">
        <v>93989</v>
      </c>
      <c r="K35" s="89">
        <v>100776</v>
      </c>
    </row>
    <row r="36" spans="2:11">
      <c r="D36" s="105">
        <v>17</v>
      </c>
      <c r="E36" s="86">
        <v>112207</v>
      </c>
      <c r="F36" s="86">
        <v>96049</v>
      </c>
      <c r="G36" s="86">
        <v>79086</v>
      </c>
      <c r="H36" s="86">
        <v>74082</v>
      </c>
      <c r="I36" s="86">
        <v>72379</v>
      </c>
      <c r="J36" s="86">
        <v>77130</v>
      </c>
      <c r="K36" s="89">
        <v>82861</v>
      </c>
    </row>
    <row r="37" spans="2:11">
      <c r="D37" s="105">
        <v>18</v>
      </c>
      <c r="E37" s="86">
        <v>80967</v>
      </c>
      <c r="F37" s="86">
        <v>73200</v>
      </c>
      <c r="G37" s="86">
        <v>64151</v>
      </c>
      <c r="H37" s="86">
        <v>60820</v>
      </c>
      <c r="I37" s="86">
        <v>58940</v>
      </c>
      <c r="J37" s="86">
        <v>62232</v>
      </c>
      <c r="K37" s="89">
        <v>65133</v>
      </c>
    </row>
    <row r="38" spans="2:11">
      <c r="D38" s="105">
        <v>19</v>
      </c>
      <c r="E38" s="86">
        <v>62015</v>
      </c>
      <c r="F38" s="86">
        <v>55894</v>
      </c>
      <c r="G38" s="86">
        <v>48538</v>
      </c>
      <c r="H38" s="86">
        <v>46595</v>
      </c>
      <c r="I38" s="86">
        <v>48486</v>
      </c>
      <c r="J38" s="86">
        <v>47622</v>
      </c>
      <c r="K38" s="89">
        <v>49286</v>
      </c>
    </row>
    <row r="39" spans="2:11">
      <c r="D39" s="105">
        <v>20</v>
      </c>
      <c r="E39" s="86">
        <v>52701</v>
      </c>
      <c r="F39" s="86">
        <v>43300</v>
      </c>
      <c r="G39" s="86">
        <v>37180</v>
      </c>
      <c r="H39" s="86">
        <v>34816</v>
      </c>
      <c r="I39" s="86">
        <v>37309</v>
      </c>
      <c r="J39" s="86">
        <v>36068</v>
      </c>
      <c r="K39" s="89">
        <v>37615</v>
      </c>
    </row>
    <row r="40" spans="2:11">
      <c r="D40" s="105">
        <v>21</v>
      </c>
      <c r="E40" s="86">
        <v>43768</v>
      </c>
      <c r="F40" s="86">
        <v>34685</v>
      </c>
      <c r="G40" s="86">
        <v>29412</v>
      </c>
      <c r="H40" s="86">
        <v>28969</v>
      </c>
      <c r="I40" s="86">
        <v>31094</v>
      </c>
      <c r="J40" s="86">
        <v>28691</v>
      </c>
      <c r="K40" s="89">
        <v>32720</v>
      </c>
    </row>
    <row r="41" spans="2:11">
      <c r="D41" s="105">
        <v>22</v>
      </c>
      <c r="E41" s="86">
        <v>34800</v>
      </c>
      <c r="F41" s="86">
        <v>26245</v>
      </c>
      <c r="G41" s="86">
        <v>23119</v>
      </c>
      <c r="H41" s="86">
        <v>23226</v>
      </c>
      <c r="I41" s="86">
        <v>25770</v>
      </c>
      <c r="J41" s="86">
        <v>22723</v>
      </c>
      <c r="K41" s="89">
        <v>26438</v>
      </c>
    </row>
    <row r="42" spans="2:11">
      <c r="D42" s="105">
        <v>23</v>
      </c>
      <c r="E42" s="86">
        <v>20332</v>
      </c>
      <c r="F42" s="86">
        <v>16291</v>
      </c>
      <c r="G42" s="86">
        <v>14903</v>
      </c>
      <c r="H42" s="86">
        <v>14175</v>
      </c>
      <c r="I42" s="86">
        <v>15627</v>
      </c>
      <c r="J42" s="86">
        <v>15534</v>
      </c>
      <c r="K42" s="89">
        <v>18022</v>
      </c>
    </row>
    <row r="43" spans="2:11">
      <c r="D43" s="109" t="s">
        <v>200</v>
      </c>
      <c r="E43" s="110">
        <f>SUM(E19:E42)</f>
        <v>1772634</v>
      </c>
      <c r="F43" s="110">
        <f t="shared" ref="F43:K43" si="0">SUM(F19:F42)</f>
        <v>1625052</v>
      </c>
      <c r="G43" s="110">
        <f t="shared" si="0"/>
        <v>1207652</v>
      </c>
      <c r="H43" s="110">
        <f t="shared" si="0"/>
        <v>1101086</v>
      </c>
      <c r="I43" s="110">
        <f t="shared" si="0"/>
        <v>1085942</v>
      </c>
      <c r="J43" s="110">
        <f t="shared" si="0"/>
        <v>1209041</v>
      </c>
      <c r="K43" s="111">
        <f t="shared" si="0"/>
        <v>1287028</v>
      </c>
    </row>
    <row r="45" spans="2:11" s="90" customFormat="1"/>
    <row r="47" spans="2:11" ht="72">
      <c r="B47" s="113" t="s">
        <v>269</v>
      </c>
      <c r="D47" s="221" t="s">
        <v>137</v>
      </c>
      <c r="E47" s="221"/>
      <c r="F47" s="221"/>
      <c r="G47" s="221"/>
      <c r="H47" s="221"/>
      <c r="I47" s="221"/>
      <c r="J47" s="221"/>
      <c r="K47" s="221"/>
    </row>
    <row r="49" spans="4:5" ht="18">
      <c r="D49" s="231" t="s">
        <v>299</v>
      </c>
      <c r="E49" s="22" t="s">
        <v>300</v>
      </c>
    </row>
    <row r="50" spans="4:5" ht="18">
      <c r="D50" s="71">
        <v>0</v>
      </c>
      <c r="E50" s="72">
        <v>62179</v>
      </c>
    </row>
    <row r="51" spans="4:5" ht="18">
      <c r="D51" s="71">
        <v>1</v>
      </c>
      <c r="E51" s="72">
        <v>32784</v>
      </c>
    </row>
    <row r="52" spans="4:5" ht="18">
      <c r="D52" s="71">
        <v>2</v>
      </c>
      <c r="E52" s="72">
        <v>19653</v>
      </c>
    </row>
    <row r="53" spans="4:5" ht="18">
      <c r="D53" s="71">
        <v>3</v>
      </c>
      <c r="E53" s="72">
        <v>14674</v>
      </c>
    </row>
    <row r="54" spans="4:5" ht="18">
      <c r="D54" s="71">
        <v>4</v>
      </c>
      <c r="E54" s="72">
        <v>15219</v>
      </c>
    </row>
    <row r="55" spans="4:5" ht="18">
      <c r="D55" s="71">
        <v>5</v>
      </c>
      <c r="E55" s="72">
        <v>25525</v>
      </c>
    </row>
    <row r="56" spans="4:5" ht="18">
      <c r="D56" s="71">
        <v>6</v>
      </c>
      <c r="E56" s="72">
        <v>84066</v>
      </c>
    </row>
    <row r="57" spans="4:5" ht="18">
      <c r="D57" s="71">
        <v>7</v>
      </c>
      <c r="E57" s="72">
        <v>258873</v>
      </c>
    </row>
    <row r="58" spans="4:5" ht="18">
      <c r="D58" s="71">
        <v>8</v>
      </c>
      <c r="E58" s="72">
        <v>496475</v>
      </c>
    </row>
    <row r="59" spans="4:5" ht="18">
      <c r="D59" s="71">
        <v>9</v>
      </c>
      <c r="E59" s="72">
        <v>709313</v>
      </c>
    </row>
    <row r="60" spans="4:5" ht="18">
      <c r="D60" s="71">
        <v>10</v>
      </c>
      <c r="E60" s="72">
        <v>795122</v>
      </c>
    </row>
    <row r="61" spans="4:5" ht="18">
      <c r="D61" s="71">
        <v>11</v>
      </c>
      <c r="E61" s="72">
        <v>785868</v>
      </c>
    </row>
    <row r="62" spans="4:5" ht="18">
      <c r="D62" s="71">
        <v>12</v>
      </c>
      <c r="E62" s="72">
        <v>748498</v>
      </c>
    </row>
    <row r="63" spans="4:5" ht="18">
      <c r="D63" s="71">
        <v>13</v>
      </c>
      <c r="E63" s="72">
        <v>761118</v>
      </c>
    </row>
    <row r="64" spans="4:5" ht="18">
      <c r="D64" s="71">
        <v>14</v>
      </c>
      <c r="E64" s="72">
        <v>770290</v>
      </c>
    </row>
    <row r="65" spans="2:12" ht="18">
      <c r="D65" s="71">
        <v>15</v>
      </c>
      <c r="E65" s="72">
        <v>761381</v>
      </c>
    </row>
    <row r="66" spans="2:12" ht="18">
      <c r="D66" s="71">
        <v>16</v>
      </c>
      <c r="E66" s="72">
        <v>724191</v>
      </c>
    </row>
    <row r="67" spans="2:12" ht="18">
      <c r="D67" s="71">
        <v>17</v>
      </c>
      <c r="E67" s="72">
        <v>593794</v>
      </c>
    </row>
    <row r="68" spans="2:12" ht="18">
      <c r="D68" s="71">
        <v>18</v>
      </c>
      <c r="E68" s="72">
        <v>465443</v>
      </c>
    </row>
    <row r="69" spans="2:12" ht="18">
      <c r="D69" s="71">
        <v>19</v>
      </c>
      <c r="E69" s="72">
        <v>358436</v>
      </c>
    </row>
    <row r="70" spans="2:12" ht="18">
      <c r="D70" s="71">
        <v>20</v>
      </c>
      <c r="E70" s="72">
        <v>278989</v>
      </c>
    </row>
    <row r="71" spans="2:12" ht="18">
      <c r="D71" s="76">
        <v>21</v>
      </c>
      <c r="E71" s="77">
        <v>229339</v>
      </c>
    </row>
    <row r="72" spans="2:12" s="228" customFormat="1" ht="18">
      <c r="D72" s="229">
        <v>22</v>
      </c>
      <c r="E72" s="229">
        <v>182321</v>
      </c>
    </row>
    <row r="73" spans="2:12" ht="14.4" customHeight="1">
      <c r="D73" s="226">
        <v>23</v>
      </c>
      <c r="E73" s="227">
        <v>114884</v>
      </c>
    </row>
    <row r="74" spans="2:12" ht="14.4" customHeight="1">
      <c r="D74" s="230"/>
      <c r="E74" s="229"/>
    </row>
    <row r="75" spans="2:12" ht="14.4" customHeight="1"/>
    <row r="76" spans="2:12" s="90" customFormat="1" ht="14.4" customHeight="1"/>
    <row r="77" spans="2:12" ht="14.4" customHeight="1"/>
    <row r="78" spans="2:12" ht="52.8" customHeight="1">
      <c r="B78" s="219" t="s">
        <v>270</v>
      </c>
      <c r="D78" s="207" t="s">
        <v>285</v>
      </c>
      <c r="E78" s="208"/>
      <c r="F78" s="208"/>
      <c r="G78" s="208"/>
      <c r="H78" s="208"/>
      <c r="I78" s="208"/>
      <c r="J78" s="208"/>
      <c r="K78" s="208"/>
      <c r="L78" s="209"/>
    </row>
    <row r="79" spans="2:12" ht="54.6" customHeight="1">
      <c r="B79" s="220"/>
      <c r="D79" s="213"/>
      <c r="E79" s="214"/>
      <c r="F79" s="214"/>
      <c r="G79" s="214"/>
      <c r="H79" s="214"/>
      <c r="I79" s="214"/>
      <c r="J79" s="214"/>
      <c r="K79" s="214"/>
      <c r="L79" s="215"/>
    </row>
    <row r="80" spans="2:12" ht="33" customHeight="1"/>
    <row r="81" spans="4:7" ht="39" customHeight="1">
      <c r="D81" s="117" t="s">
        <v>164</v>
      </c>
      <c r="E81" s="117" t="s">
        <v>140</v>
      </c>
      <c r="F81" s="117" t="s">
        <v>141</v>
      </c>
      <c r="G81" s="117" t="s">
        <v>142</v>
      </c>
    </row>
    <row r="82" spans="4:7" ht="18">
      <c r="D82" s="58" t="s">
        <v>143</v>
      </c>
      <c r="E82" s="58">
        <v>0</v>
      </c>
      <c r="F82" s="58">
        <v>9957</v>
      </c>
      <c r="G82" s="58">
        <v>33332</v>
      </c>
    </row>
    <row r="83" spans="4:7" ht="18">
      <c r="D83" s="58" t="s">
        <v>144</v>
      </c>
      <c r="E83" s="58">
        <v>0</v>
      </c>
      <c r="F83" s="58">
        <v>36274</v>
      </c>
      <c r="G83" s="58">
        <v>86446</v>
      </c>
    </row>
    <row r="84" spans="4:7" ht="18">
      <c r="D84" s="58" t="s">
        <v>145</v>
      </c>
      <c r="E84" s="58">
        <v>0</v>
      </c>
      <c r="F84" s="58">
        <v>82536</v>
      </c>
      <c r="G84" s="58">
        <v>253966</v>
      </c>
    </row>
    <row r="85" spans="4:7" ht="18">
      <c r="D85" s="58" t="s">
        <v>146</v>
      </c>
      <c r="E85" s="58">
        <v>0</v>
      </c>
      <c r="F85" s="58">
        <v>244625</v>
      </c>
      <c r="G85" s="58">
        <v>527906</v>
      </c>
    </row>
    <row r="86" spans="4:7" ht="18">
      <c r="D86" s="58" t="s">
        <v>147</v>
      </c>
      <c r="E86" s="58">
        <v>0</v>
      </c>
      <c r="F86" s="58">
        <v>62590</v>
      </c>
      <c r="G86" s="58">
        <v>138632</v>
      </c>
    </row>
    <row r="87" spans="4:7" ht="18">
      <c r="D87" s="58" t="s">
        <v>148</v>
      </c>
      <c r="E87" s="58">
        <v>0</v>
      </c>
      <c r="F87" s="58">
        <v>353</v>
      </c>
      <c r="G87" s="58">
        <v>9702</v>
      </c>
    </row>
    <row r="88" spans="4:7" ht="18">
      <c r="D88" s="58" t="s">
        <v>149</v>
      </c>
      <c r="E88" s="58">
        <v>0</v>
      </c>
      <c r="F88" s="58">
        <v>84331</v>
      </c>
      <c r="G88" s="58">
        <v>219510</v>
      </c>
    </row>
    <row r="89" spans="4:7" ht="18">
      <c r="D89" s="58" t="s">
        <v>150</v>
      </c>
      <c r="E89" s="58">
        <v>0</v>
      </c>
      <c r="F89" s="58">
        <v>410605</v>
      </c>
      <c r="G89" s="58">
        <v>1141558</v>
      </c>
    </row>
    <row r="90" spans="4:7" ht="18">
      <c r="D90" s="58" t="s">
        <v>151</v>
      </c>
      <c r="E90" s="58">
        <v>0</v>
      </c>
      <c r="F90" s="58">
        <v>89841</v>
      </c>
      <c r="G90" s="58">
        <v>211186</v>
      </c>
    </row>
    <row r="91" spans="4:7" ht="18">
      <c r="D91" s="58" t="s">
        <v>152</v>
      </c>
      <c r="E91" s="58">
        <v>0</v>
      </c>
      <c r="F91" s="58">
        <v>85081</v>
      </c>
      <c r="G91" s="58">
        <v>161726</v>
      </c>
    </row>
    <row r="92" spans="4:7" ht="18">
      <c r="D92" s="58" t="s">
        <v>153</v>
      </c>
      <c r="E92" s="58">
        <v>0</v>
      </c>
      <c r="F92" s="58">
        <v>194839</v>
      </c>
      <c r="G92" s="58">
        <v>442574</v>
      </c>
    </row>
    <row r="93" spans="4:7" ht="18">
      <c r="D93" s="58" t="s">
        <v>154</v>
      </c>
      <c r="E93" s="58">
        <v>0</v>
      </c>
      <c r="F93" s="58">
        <v>73546</v>
      </c>
      <c r="G93" s="58">
        <v>136693</v>
      </c>
    </row>
    <row r="94" spans="4:7" ht="18">
      <c r="D94" s="58" t="s">
        <v>155</v>
      </c>
      <c r="E94" s="58">
        <v>0</v>
      </c>
      <c r="F94" s="58">
        <v>21902</v>
      </c>
      <c r="G94" s="58">
        <v>54623</v>
      </c>
    </row>
    <row r="95" spans="4:7" ht="18">
      <c r="D95" s="58" t="s">
        <v>156</v>
      </c>
      <c r="E95" s="58">
        <v>117133</v>
      </c>
      <c r="F95" s="58">
        <v>0</v>
      </c>
      <c r="G95" s="58">
        <v>84814</v>
      </c>
    </row>
    <row r="96" spans="4:7" ht="18">
      <c r="D96" s="58" t="s">
        <v>157</v>
      </c>
      <c r="E96" s="58">
        <v>0</v>
      </c>
      <c r="F96" s="58">
        <v>5442</v>
      </c>
      <c r="G96" s="58">
        <v>13831</v>
      </c>
    </row>
    <row r="97" spans="2:11" ht="18">
      <c r="D97" s="58" t="s">
        <v>158</v>
      </c>
      <c r="E97" s="58">
        <v>0</v>
      </c>
      <c r="F97" s="58">
        <v>4555</v>
      </c>
      <c r="G97" s="58">
        <v>5736</v>
      </c>
    </row>
    <row r="98" spans="2:11" ht="18">
      <c r="D98" s="58" t="s">
        <v>159</v>
      </c>
      <c r="E98" s="58">
        <v>83</v>
      </c>
      <c r="F98" s="58">
        <v>150726</v>
      </c>
      <c r="G98" s="58">
        <v>382797</v>
      </c>
    </row>
    <row r="99" spans="2:11" ht="18">
      <c r="D99" s="58" t="s">
        <v>160</v>
      </c>
      <c r="E99" s="58">
        <v>0</v>
      </c>
      <c r="F99" s="58">
        <v>37260</v>
      </c>
      <c r="G99" s="58">
        <v>89946</v>
      </c>
    </row>
    <row r="100" spans="2:11" ht="18">
      <c r="D100" s="58" t="s">
        <v>161</v>
      </c>
      <c r="E100" s="58">
        <v>0</v>
      </c>
      <c r="F100" s="58">
        <v>8536</v>
      </c>
      <c r="G100" s="58">
        <v>19343</v>
      </c>
    </row>
    <row r="101" spans="2:11" ht="18">
      <c r="D101" s="58" t="s">
        <v>162</v>
      </c>
      <c r="E101" s="58">
        <v>0</v>
      </c>
      <c r="F101" s="58">
        <v>775295</v>
      </c>
      <c r="G101" s="58">
        <v>1947444</v>
      </c>
    </row>
    <row r="102" spans="2:11" ht="18">
      <c r="D102" s="58" t="s">
        <v>163</v>
      </c>
      <c r="E102" s="58">
        <v>0</v>
      </c>
      <c r="F102" s="58">
        <v>523972</v>
      </c>
      <c r="G102" s="58">
        <v>307188</v>
      </c>
    </row>
    <row r="103" spans="2:11" ht="18">
      <c r="D103" s="52" t="s">
        <v>200</v>
      </c>
      <c r="E103" s="52">
        <f>SUM(E82:E102)</f>
        <v>117216</v>
      </c>
      <c r="F103" s="52">
        <f>SUM(F82:F102)</f>
        <v>2902266</v>
      </c>
      <c r="G103" s="52">
        <f>SUM(G82:G102)</f>
        <v>6268953</v>
      </c>
    </row>
    <row r="106" spans="2:11" s="90" customFormat="1"/>
    <row r="107" spans="2:11" ht="13.8" customHeight="1"/>
    <row r="108" spans="2:11" ht="24" customHeight="1"/>
    <row r="109" spans="2:11" ht="90" customHeight="1">
      <c r="B109" s="116" t="s">
        <v>271</v>
      </c>
      <c r="D109" s="207" t="s">
        <v>286</v>
      </c>
      <c r="E109" s="208"/>
      <c r="F109" s="208"/>
      <c r="G109" s="208"/>
      <c r="H109" s="208"/>
      <c r="I109" s="208"/>
      <c r="J109" s="208"/>
      <c r="K109" s="209"/>
    </row>
    <row r="110" spans="2:11" ht="18">
      <c r="B110" s="103"/>
      <c r="D110" s="213"/>
      <c r="E110" s="214"/>
      <c r="F110" s="214"/>
      <c r="G110" s="214"/>
      <c r="H110" s="214"/>
      <c r="I110" s="214"/>
      <c r="J110" s="214"/>
      <c r="K110" s="215"/>
    </row>
    <row r="111" spans="2:11" ht="27.6" customHeight="1">
      <c r="B111" s="103"/>
    </row>
    <row r="112" spans="2:11" ht="18">
      <c r="D112" s="118" t="s">
        <v>139</v>
      </c>
      <c r="E112" s="118" t="s">
        <v>174</v>
      </c>
    </row>
    <row r="113" spans="4:5" ht="18">
      <c r="D113" s="119" t="s">
        <v>150</v>
      </c>
      <c r="E113" s="119">
        <v>0.69</v>
      </c>
    </row>
    <row r="114" spans="4:5" ht="18">
      <c r="D114" s="119" t="s">
        <v>146</v>
      </c>
      <c r="E114" s="119">
        <v>0.67</v>
      </c>
    </row>
    <row r="115" spans="4:5" ht="18">
      <c r="D115" s="119" t="s">
        <v>162</v>
      </c>
      <c r="E115" s="119">
        <v>0.67</v>
      </c>
    </row>
    <row r="116" spans="4:5" ht="18">
      <c r="D116" s="119" t="s">
        <v>145</v>
      </c>
      <c r="E116" s="119">
        <v>0.65</v>
      </c>
    </row>
    <row r="117" spans="4:5" ht="18">
      <c r="D117" s="119" t="s">
        <v>151</v>
      </c>
      <c r="E117" s="119">
        <v>0.63</v>
      </c>
    </row>
    <row r="118" spans="4:5" ht="18">
      <c r="D118" s="119" t="s">
        <v>161</v>
      </c>
      <c r="E118" s="119">
        <v>0.63</v>
      </c>
    </row>
    <row r="119" spans="4:5" ht="18">
      <c r="D119" s="119" t="s">
        <v>144</v>
      </c>
      <c r="E119" s="119">
        <v>0.6</v>
      </c>
    </row>
    <row r="120" spans="4:5" ht="18">
      <c r="D120" s="119" t="s">
        <v>143</v>
      </c>
      <c r="E120" s="119">
        <v>0.59</v>
      </c>
    </row>
    <row r="121" spans="4:5" ht="18">
      <c r="D121" s="119" t="s">
        <v>148</v>
      </c>
      <c r="E121" s="119">
        <v>0.59</v>
      </c>
    </row>
    <row r="122" spans="4:5" ht="18">
      <c r="D122" s="119" t="s">
        <v>156</v>
      </c>
      <c r="E122" s="119">
        <v>0.59</v>
      </c>
    </row>
    <row r="123" spans="4:5" ht="18">
      <c r="D123" s="119" t="s">
        <v>163</v>
      </c>
      <c r="E123" s="119">
        <v>0.59</v>
      </c>
    </row>
    <row r="124" spans="4:5" ht="18">
      <c r="D124" s="119" t="s">
        <v>147</v>
      </c>
      <c r="E124" s="119">
        <v>0.57999999999999996</v>
      </c>
    </row>
    <row r="125" spans="4:5" ht="18">
      <c r="D125" s="119" t="s">
        <v>153</v>
      </c>
      <c r="E125" s="119">
        <v>0.56000000000000005</v>
      </c>
    </row>
    <row r="126" spans="4:5" ht="18">
      <c r="D126" s="119" t="s">
        <v>149</v>
      </c>
      <c r="E126" s="119">
        <v>0.48</v>
      </c>
    </row>
    <row r="127" spans="4:5" ht="18">
      <c r="D127" s="119" t="s">
        <v>152</v>
      </c>
      <c r="E127" s="119">
        <v>0.48</v>
      </c>
    </row>
    <row r="128" spans="4:5" ht="18">
      <c r="D128" s="119" t="s">
        <v>154</v>
      </c>
      <c r="E128" s="119">
        <v>0.42</v>
      </c>
    </row>
    <row r="129" spans="2:10" ht="18">
      <c r="D129" s="119" t="s">
        <v>158</v>
      </c>
      <c r="E129" s="119">
        <v>0.42</v>
      </c>
    </row>
    <row r="130" spans="2:10" ht="18">
      <c r="D130" s="119" t="s">
        <v>157</v>
      </c>
      <c r="E130" s="119">
        <v>0.41</v>
      </c>
    </row>
    <row r="131" spans="2:10" ht="18">
      <c r="D131" s="119" t="s">
        <v>155</v>
      </c>
      <c r="E131" s="119">
        <v>0.39</v>
      </c>
    </row>
    <row r="132" spans="2:10" ht="18">
      <c r="D132" s="119" t="s">
        <v>159</v>
      </c>
      <c r="E132" s="119">
        <v>0.36</v>
      </c>
    </row>
    <row r="133" spans="2:10" ht="18">
      <c r="D133" s="119" t="s">
        <v>160</v>
      </c>
      <c r="E133" s="119">
        <v>0.34</v>
      </c>
    </row>
    <row r="134" spans="2:10" s="90" customFormat="1"/>
    <row r="136" spans="2:10" ht="78" customHeight="1">
      <c r="B136" s="116" t="s">
        <v>272</v>
      </c>
      <c r="D136" s="207" t="s">
        <v>291</v>
      </c>
      <c r="E136" s="208"/>
      <c r="F136" s="208"/>
      <c r="G136" s="208"/>
      <c r="H136" s="208"/>
      <c r="I136" s="208"/>
      <c r="J136" s="209"/>
    </row>
    <row r="137" spans="2:10" ht="67.2" customHeight="1">
      <c r="B137" s="103"/>
      <c r="D137" s="210"/>
      <c r="E137" s="211"/>
      <c r="F137" s="211"/>
      <c r="G137" s="211"/>
      <c r="H137" s="211"/>
      <c r="I137" s="211"/>
      <c r="J137" s="212"/>
    </row>
    <row r="138" spans="2:10" ht="37.200000000000003" customHeight="1">
      <c r="B138" s="103"/>
      <c r="D138" s="210"/>
      <c r="E138" s="211"/>
      <c r="F138" s="211"/>
      <c r="G138" s="211"/>
      <c r="H138" s="211"/>
      <c r="I138" s="211"/>
      <c r="J138" s="212"/>
    </row>
    <row r="139" spans="2:10" ht="54" customHeight="1">
      <c r="B139" s="103"/>
      <c r="D139" s="210"/>
      <c r="E139" s="211"/>
      <c r="F139" s="211"/>
      <c r="G139" s="211"/>
      <c r="H139" s="211"/>
      <c r="I139" s="211"/>
      <c r="J139" s="212"/>
    </row>
    <row r="140" spans="2:10" ht="54.6" customHeight="1">
      <c r="B140" s="103"/>
      <c r="D140" s="213"/>
      <c r="E140" s="214"/>
      <c r="F140" s="214"/>
      <c r="G140" s="214"/>
      <c r="H140" s="214"/>
      <c r="I140" s="214"/>
      <c r="J140" s="215"/>
    </row>
    <row r="141" spans="2:10" ht="16.2" customHeight="1">
      <c r="B141" s="103"/>
      <c r="D141" s="114"/>
      <c r="E141" s="114"/>
      <c r="F141" s="114"/>
      <c r="G141" s="114"/>
      <c r="H141" s="114"/>
      <c r="I141" s="114"/>
      <c r="J141" s="114"/>
    </row>
    <row r="142" spans="2:10" ht="15.6" customHeight="1">
      <c r="B142" s="103"/>
    </row>
    <row r="143" spans="2:10" ht="18">
      <c r="B143" s="103"/>
    </row>
    <row r="146" spans="4:9" ht="18">
      <c r="D146" s="58" t="s">
        <v>289</v>
      </c>
      <c r="E146" s="58" t="s">
        <v>196</v>
      </c>
      <c r="F146" s="58" t="s">
        <v>197</v>
      </c>
      <c r="G146" s="58" t="s">
        <v>198</v>
      </c>
      <c r="H146" s="58" t="s">
        <v>200</v>
      </c>
      <c r="I146" s="58" t="s">
        <v>290</v>
      </c>
    </row>
    <row r="147" spans="4:9" ht="18">
      <c r="D147" s="58" t="s">
        <v>287</v>
      </c>
      <c r="E147" s="58">
        <v>3084810</v>
      </c>
      <c r="F147" s="58">
        <v>497868</v>
      </c>
      <c r="G147" s="58">
        <v>3078680</v>
      </c>
      <c r="H147" s="58">
        <f t="shared" ref="H147:H150" si="1">SUM(E147:G147)</f>
        <v>6661358</v>
      </c>
      <c r="I147" s="119">
        <f>(H147/H150)</f>
        <v>0.71716688548716767</v>
      </c>
    </row>
    <row r="148" spans="4:9" ht="18">
      <c r="D148" s="58" t="s">
        <v>288</v>
      </c>
      <c r="E148" s="58">
        <v>0</v>
      </c>
      <c r="F148" s="58">
        <v>458226</v>
      </c>
      <c r="G148" s="58">
        <v>198139</v>
      </c>
      <c r="H148" s="58">
        <f t="shared" si="1"/>
        <v>656365</v>
      </c>
      <c r="I148" s="119">
        <f>(H148/H150)</f>
        <v>7.0664756764729469E-2</v>
      </c>
    </row>
    <row r="149" spans="4:9" ht="18">
      <c r="D149" s="58" t="s">
        <v>198</v>
      </c>
      <c r="E149" s="58">
        <v>754</v>
      </c>
      <c r="F149" s="58">
        <v>485851</v>
      </c>
      <c r="G149" s="58">
        <v>1484107</v>
      </c>
      <c r="H149" s="58">
        <f t="shared" si="1"/>
        <v>1970712</v>
      </c>
      <c r="I149" s="119">
        <f t="shared" ref="I149" si="2">(H149/H150)</f>
        <v>0.21216835774810289</v>
      </c>
    </row>
    <row r="150" spans="4:9" ht="18">
      <c r="D150" s="52" t="s">
        <v>200</v>
      </c>
      <c r="E150" s="58">
        <f>SUM(E147:E149)</f>
        <v>3085564</v>
      </c>
      <c r="F150" s="58">
        <f t="shared" ref="F150:G150" si="3">SUM(F147:F149)</f>
        <v>1441945</v>
      </c>
      <c r="G150" s="58">
        <f t="shared" si="3"/>
        <v>4760926</v>
      </c>
      <c r="H150" s="58">
        <f t="shared" si="1"/>
        <v>9288435</v>
      </c>
      <c r="I150" s="120">
        <f>SUM(I147:I149)</f>
        <v>1</v>
      </c>
    </row>
    <row r="159" spans="4:9" ht="18">
      <c r="D159" s="58" t="s">
        <v>139</v>
      </c>
      <c r="E159" s="58" t="s">
        <v>228</v>
      </c>
      <c r="F159" s="58" t="s">
        <v>229</v>
      </c>
      <c r="G159" s="58" t="s">
        <v>230</v>
      </c>
      <c r="H159" s="58" t="s">
        <v>231</v>
      </c>
      <c r="I159" s="58" t="s">
        <v>232</v>
      </c>
    </row>
    <row r="160" spans="4:9" ht="18">
      <c r="D160" s="58" t="s">
        <v>143</v>
      </c>
      <c r="E160" s="58">
        <v>5894</v>
      </c>
      <c r="F160" s="58">
        <v>7772</v>
      </c>
      <c r="G160" s="58">
        <v>14138</v>
      </c>
      <c r="H160" s="58">
        <v>6194</v>
      </c>
      <c r="I160" s="58">
        <v>6280</v>
      </c>
    </row>
    <row r="161" spans="4:9" ht="18">
      <c r="D161" s="58" t="s">
        <v>144</v>
      </c>
      <c r="E161" s="58">
        <v>17735</v>
      </c>
      <c r="F161" s="58">
        <v>21486</v>
      </c>
      <c r="G161" s="58">
        <v>41703</v>
      </c>
      <c r="H161" s="58">
        <v>17172</v>
      </c>
      <c r="I161" s="58">
        <v>16592</v>
      </c>
    </row>
    <row r="162" spans="4:9" ht="18">
      <c r="D162" s="58" t="s">
        <v>145</v>
      </c>
      <c r="E162" s="58">
        <v>47549</v>
      </c>
      <c r="F162" s="58">
        <v>57782</v>
      </c>
      <c r="G162" s="58">
        <v>114901</v>
      </c>
      <c r="H162" s="58">
        <v>47897</v>
      </c>
      <c r="I162" s="58">
        <v>47543</v>
      </c>
    </row>
    <row r="163" spans="4:9" ht="18">
      <c r="D163" s="58" t="s">
        <v>146</v>
      </c>
      <c r="E163" s="58">
        <v>108865</v>
      </c>
      <c r="F163" s="58">
        <v>131063</v>
      </c>
      <c r="G163" s="58">
        <v>265641</v>
      </c>
      <c r="H163" s="58">
        <v>109738</v>
      </c>
      <c r="I163" s="58">
        <v>107757</v>
      </c>
    </row>
    <row r="164" spans="4:9" ht="18">
      <c r="D164" s="58" t="s">
        <v>147</v>
      </c>
      <c r="E164" s="58">
        <v>28325</v>
      </c>
      <c r="F164" s="58">
        <v>35483</v>
      </c>
      <c r="G164" s="58">
        <v>68340</v>
      </c>
      <c r="H164" s="58">
        <v>28444</v>
      </c>
      <c r="I164" s="58">
        <v>28200</v>
      </c>
    </row>
    <row r="165" spans="4:9" ht="18">
      <c r="D165" s="58" t="s">
        <v>148</v>
      </c>
      <c r="E165" s="58">
        <v>1526</v>
      </c>
      <c r="F165" s="58">
        <v>1791</v>
      </c>
      <c r="G165" s="58">
        <v>3400</v>
      </c>
      <c r="H165" s="58">
        <v>1354</v>
      </c>
      <c r="I165" s="58">
        <v>1405</v>
      </c>
    </row>
    <row r="166" spans="4:9" ht="18">
      <c r="D166" s="58" t="s">
        <v>149</v>
      </c>
      <c r="E166" s="58">
        <v>42337</v>
      </c>
      <c r="F166" s="58">
        <v>52869</v>
      </c>
      <c r="G166" s="58">
        <v>103507</v>
      </c>
      <c r="H166" s="58">
        <v>43012</v>
      </c>
      <c r="I166" s="58">
        <v>42478</v>
      </c>
    </row>
    <row r="167" spans="4:9" ht="18">
      <c r="D167" s="58" t="s">
        <v>150</v>
      </c>
      <c r="E167" s="58">
        <v>219145</v>
      </c>
      <c r="F167" s="58">
        <v>267645</v>
      </c>
      <c r="G167" s="58">
        <v>528480</v>
      </c>
      <c r="H167" s="58">
        <v>216489</v>
      </c>
      <c r="I167" s="58">
        <v>221199</v>
      </c>
    </row>
    <row r="168" spans="4:9" ht="18">
      <c r="D168" s="58" t="s">
        <v>151</v>
      </c>
      <c r="E168" s="58">
        <v>42500</v>
      </c>
      <c r="F168" s="58">
        <v>51811</v>
      </c>
      <c r="G168" s="58">
        <v>103129</v>
      </c>
      <c r="H168" s="58">
        <v>42186</v>
      </c>
      <c r="I168" s="58">
        <v>42443</v>
      </c>
    </row>
    <row r="169" spans="4:9" ht="18">
      <c r="D169" s="58" t="s">
        <v>152</v>
      </c>
      <c r="E169" s="58">
        <v>34379</v>
      </c>
      <c r="F169" s="58">
        <v>42855</v>
      </c>
      <c r="G169" s="58">
        <v>84045</v>
      </c>
      <c r="H169" s="58">
        <v>35437</v>
      </c>
      <c r="I169" s="58">
        <v>34459</v>
      </c>
    </row>
    <row r="170" spans="4:9" ht="18">
      <c r="D170" s="58" t="s">
        <v>153</v>
      </c>
      <c r="E170" s="58">
        <v>90007</v>
      </c>
      <c r="F170" s="58">
        <v>108809</v>
      </c>
      <c r="G170" s="58">
        <v>219171</v>
      </c>
      <c r="H170" s="58">
        <v>90112</v>
      </c>
      <c r="I170" s="58">
        <v>88827</v>
      </c>
    </row>
    <row r="171" spans="4:9" ht="18">
      <c r="D171" s="58" t="s">
        <v>154</v>
      </c>
      <c r="E171" s="58">
        <v>29836</v>
      </c>
      <c r="F171" s="58">
        <v>35671</v>
      </c>
      <c r="G171" s="58">
        <v>72225</v>
      </c>
      <c r="H171" s="58">
        <v>29579</v>
      </c>
      <c r="I171" s="58">
        <v>29280</v>
      </c>
    </row>
    <row r="172" spans="4:9" ht="18">
      <c r="D172" s="58" t="s">
        <v>155</v>
      </c>
      <c r="E172" s="58">
        <v>10973</v>
      </c>
      <c r="F172" s="58">
        <v>13156</v>
      </c>
      <c r="G172" s="58">
        <v>25934</v>
      </c>
      <c r="H172" s="58">
        <v>10604</v>
      </c>
      <c r="I172" s="58">
        <v>10888</v>
      </c>
    </row>
    <row r="173" spans="4:9" ht="18">
      <c r="D173" s="58" t="s">
        <v>156</v>
      </c>
      <c r="E173" s="58">
        <v>28525</v>
      </c>
      <c r="F173" s="58">
        <v>34639</v>
      </c>
      <c r="G173" s="58">
        <v>69665</v>
      </c>
      <c r="H173" s="58">
        <v>28492</v>
      </c>
      <c r="I173" s="58">
        <v>28302</v>
      </c>
    </row>
    <row r="174" spans="4:9" ht="18">
      <c r="D174" s="58" t="s">
        <v>157</v>
      </c>
      <c r="E174" s="58">
        <v>2781</v>
      </c>
      <c r="F174" s="58">
        <v>3342</v>
      </c>
      <c r="G174" s="58">
        <v>6494</v>
      </c>
      <c r="H174" s="58">
        <v>2624</v>
      </c>
      <c r="I174" s="58">
        <v>2716</v>
      </c>
    </row>
    <row r="175" spans="4:9" ht="18">
      <c r="D175" s="58" t="s">
        <v>158</v>
      </c>
      <c r="E175" s="58">
        <v>1391</v>
      </c>
      <c r="F175" s="58">
        <v>1845</v>
      </c>
      <c r="G175" s="58">
        <v>3486</v>
      </c>
      <c r="H175" s="58">
        <v>1457</v>
      </c>
      <c r="I175" s="58">
        <v>1418</v>
      </c>
    </row>
    <row r="176" spans="4:9" ht="18">
      <c r="D176" s="58" t="s">
        <v>159</v>
      </c>
      <c r="E176" s="58">
        <v>75519</v>
      </c>
      <c r="F176" s="58">
        <v>91667</v>
      </c>
      <c r="G176" s="58">
        <v>182245</v>
      </c>
      <c r="H176" s="58">
        <v>75334</v>
      </c>
      <c r="I176" s="58">
        <v>74329</v>
      </c>
    </row>
    <row r="177" spans="4:9" ht="18">
      <c r="D177" s="58" t="s">
        <v>160</v>
      </c>
      <c r="E177" s="58">
        <v>18091</v>
      </c>
      <c r="F177" s="58">
        <v>22036</v>
      </c>
      <c r="G177" s="58">
        <v>43229</v>
      </c>
      <c r="H177" s="58">
        <v>18086</v>
      </c>
      <c r="I177" s="58">
        <v>17544</v>
      </c>
    </row>
    <row r="178" spans="4:9" ht="18">
      <c r="D178" s="58" t="s">
        <v>161</v>
      </c>
      <c r="E178" s="58">
        <v>3996</v>
      </c>
      <c r="F178" s="58">
        <v>4947</v>
      </c>
      <c r="G178" s="58">
        <v>9508</v>
      </c>
      <c r="H178" s="58">
        <v>4037</v>
      </c>
      <c r="I178" s="58">
        <v>3726</v>
      </c>
    </row>
    <row r="179" spans="4:9" ht="18">
      <c r="D179" s="58" t="s">
        <v>162</v>
      </c>
      <c r="E179" s="58">
        <v>385425</v>
      </c>
      <c r="F179" s="58">
        <v>467265</v>
      </c>
      <c r="G179" s="58">
        <v>930473</v>
      </c>
      <c r="H179" s="58">
        <v>382094</v>
      </c>
      <c r="I179" s="58">
        <v>384867</v>
      </c>
    </row>
    <row r="180" spans="4:9" ht="18">
      <c r="D180" s="58" t="s">
        <v>163</v>
      </c>
      <c r="E180" s="58">
        <v>116293</v>
      </c>
      <c r="F180" s="58">
        <v>143159</v>
      </c>
      <c r="G180" s="58">
        <v>282029</v>
      </c>
      <c r="H180" s="58">
        <v>118697</v>
      </c>
      <c r="I180" s="58">
        <v>117818</v>
      </c>
    </row>
    <row r="186" spans="4:9" ht="18">
      <c r="D186" s="58" t="s">
        <v>66</v>
      </c>
      <c r="E186" s="58" t="s">
        <v>241</v>
      </c>
      <c r="F186" s="58" t="s">
        <v>238</v>
      </c>
      <c r="G186" s="58" t="s">
        <v>239</v>
      </c>
      <c r="H186" s="58" t="s">
        <v>240</v>
      </c>
    </row>
    <row r="187" spans="4:9" ht="18">
      <c r="D187" s="58" t="s">
        <v>196</v>
      </c>
      <c r="E187" s="58">
        <v>4898</v>
      </c>
      <c r="F187" s="58">
        <v>1658209</v>
      </c>
      <c r="G187" s="58">
        <v>1397535</v>
      </c>
      <c r="H187" s="58">
        <v>24922</v>
      </c>
    </row>
    <row r="188" spans="4:9" ht="18">
      <c r="D188" s="58" t="s">
        <v>197</v>
      </c>
      <c r="E188" s="58">
        <v>1110</v>
      </c>
      <c r="F188" s="58">
        <v>798350</v>
      </c>
      <c r="G188" s="58">
        <v>637461</v>
      </c>
      <c r="H188" s="58">
        <v>5024</v>
      </c>
    </row>
    <row r="189" spans="4:9" ht="18">
      <c r="D189" s="58" t="s">
        <v>198</v>
      </c>
      <c r="E189" s="58">
        <v>7933</v>
      </c>
      <c r="F189" s="58">
        <v>2571555</v>
      </c>
      <c r="G189" s="58">
        <v>2149716</v>
      </c>
      <c r="H189" s="58">
        <v>31722</v>
      </c>
    </row>
    <row r="203" spans="4:8" ht="18">
      <c r="D203" s="58" t="s">
        <v>106</v>
      </c>
      <c r="E203" s="58" t="s">
        <v>241</v>
      </c>
      <c r="F203" s="58" t="s">
        <v>238</v>
      </c>
      <c r="G203" s="58" t="s">
        <v>239</v>
      </c>
      <c r="H203" s="58" t="s">
        <v>240</v>
      </c>
    </row>
    <row r="204" spans="4:8" ht="18">
      <c r="D204" s="58" t="s">
        <v>245</v>
      </c>
      <c r="E204" s="58">
        <v>3614</v>
      </c>
      <c r="F204" s="58">
        <v>1250916</v>
      </c>
      <c r="G204" s="58">
        <v>1049809</v>
      </c>
      <c r="H204" s="58">
        <v>15656</v>
      </c>
    </row>
    <row r="205" spans="4:8" ht="18">
      <c r="D205" s="58" t="s">
        <v>246</v>
      </c>
      <c r="E205" s="58">
        <v>10265</v>
      </c>
      <c r="F205" s="58">
        <v>3729644</v>
      </c>
      <c r="G205" s="58">
        <v>3091045</v>
      </c>
      <c r="H205" s="58">
        <v>45589</v>
      </c>
    </row>
    <row r="206" spans="4:8" ht="18">
      <c r="D206" s="58" t="s">
        <v>247</v>
      </c>
      <c r="E206" s="58">
        <v>62</v>
      </c>
      <c r="F206" s="58">
        <v>47554</v>
      </c>
      <c r="G206" s="58">
        <v>43858</v>
      </c>
      <c r="H206" s="58">
        <v>423</v>
      </c>
    </row>
    <row r="220" spans="2:10" s="90" customFormat="1"/>
    <row r="222" spans="2:10" ht="54" customHeight="1">
      <c r="B222" s="116" t="s">
        <v>273</v>
      </c>
      <c r="D222" s="216" t="s">
        <v>292</v>
      </c>
      <c r="E222" s="217"/>
      <c r="F222" s="217"/>
      <c r="G222" s="217"/>
      <c r="H222" s="217"/>
      <c r="I222" s="217"/>
      <c r="J222" s="218"/>
    </row>
    <row r="226" spans="4:7" ht="18">
      <c r="D226" s="58" t="s">
        <v>83</v>
      </c>
      <c r="E226" s="58" t="s">
        <v>196</v>
      </c>
      <c r="F226" s="58" t="s">
        <v>197</v>
      </c>
      <c r="G226" s="58" t="s">
        <v>198</v>
      </c>
    </row>
    <row r="227" spans="4:7" ht="18">
      <c r="D227" s="58" t="s">
        <v>202</v>
      </c>
      <c r="E227" s="58">
        <v>64509</v>
      </c>
      <c r="F227" s="58">
        <v>24725</v>
      </c>
      <c r="G227" s="58">
        <v>89882</v>
      </c>
    </row>
    <row r="228" spans="4:7" ht="18">
      <c r="D228" s="58" t="s">
        <v>203</v>
      </c>
      <c r="E228" s="58">
        <v>3021055</v>
      </c>
      <c r="F228" s="58">
        <v>1417220</v>
      </c>
      <c r="G228" s="58">
        <v>4671044</v>
      </c>
    </row>
    <row r="229" spans="4:7" ht="18">
      <c r="D229" s="58" t="s">
        <v>204</v>
      </c>
      <c r="E229" s="58">
        <v>3085564</v>
      </c>
      <c r="F229" s="58">
        <v>1441945</v>
      </c>
      <c r="G229" s="58">
        <v>4760926</v>
      </c>
    </row>
    <row r="233" spans="4:7" ht="18">
      <c r="D233" s="58" t="s">
        <v>199</v>
      </c>
      <c r="E233" s="58" t="s">
        <v>196</v>
      </c>
      <c r="F233" s="58" t="s">
        <v>197</v>
      </c>
      <c r="G233" s="58" t="s">
        <v>198</v>
      </c>
    </row>
    <row r="234" spans="4:7" ht="18">
      <c r="D234" s="58" t="s">
        <v>140</v>
      </c>
      <c r="E234" s="58">
        <v>35262</v>
      </c>
      <c r="F234" s="58">
        <v>19328</v>
      </c>
      <c r="G234" s="58">
        <v>62626</v>
      </c>
    </row>
    <row r="235" spans="4:7" ht="18">
      <c r="D235" s="58" t="s">
        <v>141</v>
      </c>
      <c r="E235" s="58">
        <v>965912</v>
      </c>
      <c r="F235" s="58">
        <v>450160</v>
      </c>
      <c r="G235" s="58">
        <v>1486194</v>
      </c>
    </row>
    <row r="236" spans="4:7" ht="18">
      <c r="D236" s="58" t="s">
        <v>142</v>
      </c>
      <c r="E236" s="58">
        <v>2084390</v>
      </c>
      <c r="F236" s="58">
        <v>972457</v>
      </c>
      <c r="G236" s="58">
        <v>3212106</v>
      </c>
    </row>
    <row r="237" spans="4:7" ht="18">
      <c r="D237" s="58" t="s">
        <v>200</v>
      </c>
      <c r="E237" s="58">
        <v>3085564</v>
      </c>
      <c r="F237" s="58">
        <v>1441945</v>
      </c>
      <c r="G237" s="58">
        <v>4760926</v>
      </c>
    </row>
    <row r="242" spans="2:9" s="90" customFormat="1"/>
    <row r="244" spans="2:9" ht="64.2" customHeight="1">
      <c r="B244" s="116" t="s">
        <v>274</v>
      </c>
      <c r="D244" s="216" t="s">
        <v>293</v>
      </c>
      <c r="E244" s="217"/>
      <c r="F244" s="217"/>
      <c r="G244" s="217"/>
      <c r="H244" s="217"/>
      <c r="I244" s="218"/>
    </row>
    <row r="245" spans="2:9" ht="23.4" customHeight="1"/>
    <row r="246" spans="2:9" ht="18">
      <c r="D246" s="92" t="s">
        <v>139</v>
      </c>
      <c r="E246" s="92" t="s">
        <v>206</v>
      </c>
      <c r="F246" s="92" t="s">
        <v>207</v>
      </c>
      <c r="G246" s="92" t="s">
        <v>208</v>
      </c>
      <c r="H246" s="92" t="s">
        <v>209</v>
      </c>
    </row>
    <row r="247" spans="2:9" ht="18">
      <c r="D247" s="58" t="s">
        <v>143</v>
      </c>
      <c r="E247" s="58">
        <v>10140</v>
      </c>
      <c r="F247" s="58">
        <v>7494</v>
      </c>
      <c r="G247" s="58">
        <v>14523</v>
      </c>
      <c r="H247" s="58">
        <v>11132</v>
      </c>
    </row>
    <row r="248" spans="2:9" ht="18">
      <c r="D248" s="58" t="s">
        <v>144</v>
      </c>
      <c r="E248" s="58">
        <v>28458</v>
      </c>
      <c r="F248" s="58">
        <v>21874</v>
      </c>
      <c r="G248" s="58">
        <v>41602</v>
      </c>
      <c r="H248" s="58">
        <v>30786</v>
      </c>
    </row>
    <row r="249" spans="2:9" ht="18">
      <c r="D249" s="58" t="s">
        <v>145</v>
      </c>
      <c r="E249" s="58">
        <v>78347</v>
      </c>
      <c r="F249" s="58">
        <v>59809</v>
      </c>
      <c r="G249" s="58">
        <v>111578</v>
      </c>
      <c r="H249" s="58">
        <v>86768</v>
      </c>
    </row>
    <row r="250" spans="2:9" ht="18">
      <c r="D250" s="58" t="s">
        <v>146</v>
      </c>
      <c r="E250" s="58">
        <v>179887</v>
      </c>
      <c r="F250" s="58">
        <v>139181</v>
      </c>
      <c r="G250" s="58">
        <v>257999</v>
      </c>
      <c r="H250" s="58">
        <v>195464</v>
      </c>
    </row>
    <row r="251" spans="2:9" ht="18">
      <c r="D251" s="58" t="s">
        <v>147</v>
      </c>
      <c r="E251" s="58">
        <v>46654</v>
      </c>
      <c r="F251" s="58">
        <v>35428</v>
      </c>
      <c r="G251" s="58">
        <v>66963</v>
      </c>
      <c r="H251" s="58">
        <v>52177</v>
      </c>
    </row>
    <row r="252" spans="2:9" ht="18">
      <c r="D252" s="58" t="s">
        <v>148</v>
      </c>
      <c r="E252" s="58">
        <v>2411</v>
      </c>
      <c r="F252" s="58">
        <v>1677</v>
      </c>
      <c r="G252" s="58">
        <v>3310</v>
      </c>
      <c r="H252" s="58">
        <v>2657</v>
      </c>
    </row>
    <row r="253" spans="2:9" ht="18">
      <c r="D253" s="58" t="s">
        <v>149</v>
      </c>
      <c r="E253" s="58">
        <v>71313</v>
      </c>
      <c r="F253" s="58">
        <v>53134</v>
      </c>
      <c r="G253" s="58">
        <v>101120</v>
      </c>
      <c r="H253" s="58">
        <v>78274</v>
      </c>
    </row>
    <row r="254" spans="2:9" ht="18">
      <c r="D254" s="58" t="s">
        <v>150</v>
      </c>
      <c r="E254" s="58">
        <v>362812</v>
      </c>
      <c r="F254" s="58">
        <v>274450</v>
      </c>
      <c r="G254" s="58">
        <v>516855</v>
      </c>
      <c r="H254" s="58">
        <v>398046</v>
      </c>
    </row>
    <row r="255" spans="2:9" ht="18">
      <c r="D255" s="58" t="s">
        <v>151</v>
      </c>
      <c r="E255" s="58">
        <v>70193</v>
      </c>
      <c r="F255" s="58">
        <v>53529</v>
      </c>
      <c r="G255" s="58">
        <v>100188</v>
      </c>
      <c r="H255" s="58">
        <v>77117</v>
      </c>
    </row>
    <row r="256" spans="2:9" ht="18">
      <c r="D256" s="58" t="s">
        <v>152</v>
      </c>
      <c r="E256" s="58">
        <v>58156</v>
      </c>
      <c r="F256" s="58">
        <v>43007</v>
      </c>
      <c r="G256" s="58">
        <v>81890</v>
      </c>
      <c r="H256" s="58">
        <v>63754</v>
      </c>
    </row>
    <row r="257" spans="2:12" ht="18">
      <c r="D257" s="58" t="s">
        <v>153</v>
      </c>
      <c r="E257" s="58">
        <v>149662</v>
      </c>
      <c r="F257" s="58">
        <v>111336</v>
      </c>
      <c r="G257" s="58">
        <v>213350</v>
      </c>
      <c r="H257" s="58">
        <v>163065</v>
      </c>
    </row>
    <row r="258" spans="2:12" ht="18">
      <c r="D258" s="58" t="s">
        <v>154</v>
      </c>
      <c r="E258" s="58">
        <v>50122</v>
      </c>
      <c r="F258" s="58">
        <v>37407</v>
      </c>
      <c r="G258" s="58">
        <v>69162</v>
      </c>
      <c r="H258" s="58">
        <v>53548</v>
      </c>
    </row>
    <row r="259" spans="2:12" ht="18">
      <c r="D259" s="58" t="s">
        <v>155</v>
      </c>
      <c r="E259" s="58">
        <v>18216</v>
      </c>
      <c r="F259" s="58">
        <v>13394</v>
      </c>
      <c r="G259" s="58">
        <v>25333</v>
      </c>
      <c r="H259" s="58">
        <v>19582</v>
      </c>
    </row>
    <row r="260" spans="2:12" ht="18">
      <c r="D260" s="58" t="s">
        <v>156</v>
      </c>
      <c r="E260" s="58">
        <v>46962</v>
      </c>
      <c r="F260" s="58">
        <v>35478</v>
      </c>
      <c r="G260" s="58">
        <v>67563</v>
      </c>
      <c r="H260" s="58">
        <v>51944</v>
      </c>
    </row>
    <row r="261" spans="2:12" ht="18">
      <c r="D261" s="58" t="s">
        <v>157</v>
      </c>
      <c r="E261" s="58">
        <v>4628</v>
      </c>
      <c r="F261" s="58">
        <v>3474</v>
      </c>
      <c r="G261" s="58">
        <v>6479</v>
      </c>
      <c r="H261" s="58">
        <v>4692</v>
      </c>
    </row>
    <row r="262" spans="2:12" ht="18">
      <c r="D262" s="58" t="s">
        <v>158</v>
      </c>
      <c r="E262" s="58">
        <v>2411</v>
      </c>
      <c r="F262" s="58">
        <v>1829</v>
      </c>
      <c r="G262" s="58">
        <v>3493</v>
      </c>
      <c r="H262" s="58">
        <v>2558</v>
      </c>
    </row>
    <row r="263" spans="2:12" ht="18">
      <c r="D263" s="58" t="s">
        <v>159</v>
      </c>
      <c r="E263" s="58">
        <v>126051</v>
      </c>
      <c r="F263" s="58">
        <v>93782</v>
      </c>
      <c r="G263" s="58">
        <v>176932</v>
      </c>
      <c r="H263" s="58">
        <v>136841</v>
      </c>
    </row>
    <row r="264" spans="2:12" ht="18">
      <c r="D264" s="58" t="s">
        <v>160</v>
      </c>
      <c r="E264" s="58">
        <v>30183</v>
      </c>
      <c r="F264" s="58">
        <v>22303</v>
      </c>
      <c r="G264" s="58">
        <v>42795</v>
      </c>
      <c r="H264" s="58">
        <v>31925</v>
      </c>
    </row>
    <row r="265" spans="2:12" ht="18">
      <c r="D265" s="58" t="s">
        <v>161</v>
      </c>
      <c r="E265" s="58">
        <v>6355</v>
      </c>
      <c r="F265" s="58">
        <v>5309</v>
      </c>
      <c r="G265" s="58">
        <v>8989</v>
      </c>
      <c r="H265" s="58">
        <v>7226</v>
      </c>
    </row>
    <row r="266" spans="2:12" ht="18">
      <c r="D266" s="58" t="s">
        <v>162</v>
      </c>
      <c r="E266" s="58">
        <v>641759</v>
      </c>
      <c r="F266" s="58">
        <v>476850</v>
      </c>
      <c r="G266" s="58">
        <v>907277</v>
      </c>
      <c r="H266" s="58">
        <v>696853</v>
      </c>
    </row>
    <row r="267" spans="2:12" ht="18">
      <c r="D267" s="58" t="s">
        <v>163</v>
      </c>
      <c r="E267" s="58">
        <v>193827</v>
      </c>
      <c r="F267" s="58">
        <v>147746</v>
      </c>
      <c r="G267" s="58">
        <v>276054</v>
      </c>
      <c r="H267" s="58">
        <v>213533</v>
      </c>
    </row>
    <row r="268" spans="2:12" ht="18">
      <c r="D268" s="52" t="s">
        <v>204</v>
      </c>
      <c r="E268" s="52">
        <f>SUM(E247:E267)</f>
        <v>2178547</v>
      </c>
      <c r="F268" s="52">
        <f t="shared" ref="F268:H268" si="4">SUM(F247:F267)</f>
        <v>1638491</v>
      </c>
      <c r="G268" s="52">
        <f t="shared" si="4"/>
        <v>3093455</v>
      </c>
      <c r="H268" s="52">
        <f t="shared" si="4"/>
        <v>2377942</v>
      </c>
    </row>
    <row r="270" spans="2:12" s="90" customFormat="1"/>
    <row r="272" spans="2:12" ht="54" customHeight="1">
      <c r="B272" s="204" t="s">
        <v>275</v>
      </c>
      <c r="D272" s="195" t="s">
        <v>294</v>
      </c>
      <c r="E272" s="196"/>
      <c r="F272" s="196"/>
      <c r="G272" s="196"/>
      <c r="H272" s="196"/>
      <c r="I272" s="196"/>
      <c r="J272" s="196"/>
      <c r="K272" s="196"/>
      <c r="L272" s="197"/>
    </row>
    <row r="273" spans="2:12" ht="14.4" customHeight="1">
      <c r="B273" s="205"/>
      <c r="D273" s="198"/>
      <c r="E273" s="199"/>
      <c r="F273" s="199"/>
      <c r="G273" s="199"/>
      <c r="H273" s="199"/>
      <c r="I273" s="199"/>
      <c r="J273" s="199"/>
      <c r="K273" s="199"/>
      <c r="L273" s="200"/>
    </row>
    <row r="274" spans="2:12" ht="14.4" customHeight="1">
      <c r="B274" s="205"/>
      <c r="D274" s="198"/>
      <c r="E274" s="199"/>
      <c r="F274" s="199"/>
      <c r="G274" s="199"/>
      <c r="H274" s="199"/>
      <c r="I274" s="199"/>
      <c r="J274" s="199"/>
      <c r="K274" s="199"/>
      <c r="L274" s="200"/>
    </row>
    <row r="275" spans="2:12" ht="14.4" customHeight="1">
      <c r="B275" s="205"/>
      <c r="D275" s="198"/>
      <c r="E275" s="199"/>
      <c r="F275" s="199"/>
      <c r="G275" s="199"/>
      <c r="H275" s="199"/>
      <c r="I275" s="199"/>
      <c r="J275" s="199"/>
      <c r="K275" s="199"/>
      <c r="L275" s="200"/>
    </row>
    <row r="276" spans="2:12" ht="14.4" customHeight="1">
      <c r="B276" s="205"/>
      <c r="D276" s="198"/>
      <c r="E276" s="199"/>
      <c r="F276" s="199"/>
      <c r="G276" s="199"/>
      <c r="H276" s="199"/>
      <c r="I276" s="199"/>
      <c r="J276" s="199"/>
      <c r="K276" s="199"/>
      <c r="L276" s="200"/>
    </row>
    <row r="277" spans="2:12" ht="14.4" customHeight="1">
      <c r="B277" s="205"/>
      <c r="D277" s="198"/>
      <c r="E277" s="199"/>
      <c r="F277" s="199"/>
      <c r="G277" s="199"/>
      <c r="H277" s="199"/>
      <c r="I277" s="199"/>
      <c r="J277" s="199"/>
      <c r="K277" s="199"/>
      <c r="L277" s="200"/>
    </row>
    <row r="278" spans="2:12">
      <c r="B278" s="206"/>
      <c r="D278" s="201"/>
      <c r="E278" s="202"/>
      <c r="F278" s="202"/>
      <c r="G278" s="202"/>
      <c r="H278" s="202"/>
      <c r="I278" s="202"/>
      <c r="J278" s="202"/>
      <c r="K278" s="202"/>
      <c r="L278" s="203"/>
    </row>
    <row r="282" spans="2:12" ht="18">
      <c r="D282" s="58" t="s">
        <v>102</v>
      </c>
      <c r="E282" s="58" t="s">
        <v>228</v>
      </c>
      <c r="F282" s="58" t="s">
        <v>229</v>
      </c>
      <c r="G282" s="58" t="s">
        <v>230</v>
      </c>
      <c r="H282" s="58" t="s">
        <v>231</v>
      </c>
      <c r="I282" s="58" t="s">
        <v>232</v>
      </c>
    </row>
    <row r="283" spans="2:12" ht="18">
      <c r="D283" s="58" t="s">
        <v>241</v>
      </c>
      <c r="E283" s="58">
        <v>3712</v>
      </c>
      <c r="F283" s="58">
        <v>0</v>
      </c>
      <c r="G283" s="58">
        <v>7271</v>
      </c>
      <c r="H283" s="58">
        <v>1799</v>
      </c>
      <c r="I283" s="58">
        <v>0</v>
      </c>
    </row>
    <row r="284" spans="2:12" ht="18">
      <c r="D284" s="58" t="s">
        <v>238</v>
      </c>
      <c r="E284" s="58">
        <v>488866</v>
      </c>
      <c r="F284" s="58">
        <v>1546569</v>
      </c>
      <c r="G284" s="58">
        <v>953021</v>
      </c>
      <c r="H284" s="58">
        <v>396639</v>
      </c>
      <c r="I284" s="58">
        <v>1265626</v>
      </c>
    </row>
    <row r="285" spans="2:12" ht="18">
      <c r="D285" s="58" t="s">
        <v>239</v>
      </c>
      <c r="E285" s="58">
        <v>807159</v>
      </c>
      <c r="F285" s="58">
        <v>44985</v>
      </c>
      <c r="G285" s="58">
        <v>2185983</v>
      </c>
      <c r="H285" s="58">
        <v>901497</v>
      </c>
      <c r="I285" s="58">
        <v>37437</v>
      </c>
    </row>
    <row r="286" spans="2:12" ht="18">
      <c r="D286" s="58" t="s">
        <v>240</v>
      </c>
      <c r="E286" s="58">
        <v>11355</v>
      </c>
      <c r="F286" s="58">
        <v>5539</v>
      </c>
      <c r="G286" s="58">
        <v>25468</v>
      </c>
      <c r="H286" s="58">
        <v>9104</v>
      </c>
      <c r="I286" s="58">
        <v>5008</v>
      </c>
    </row>
  </sheetData>
  <mergeCells count="12">
    <mergeCell ref="D12:K12"/>
    <mergeCell ref="D78:L79"/>
    <mergeCell ref="B78:B79"/>
    <mergeCell ref="D109:K110"/>
    <mergeCell ref="D14:N15"/>
    <mergeCell ref="B14:B15"/>
    <mergeCell ref="D47:K47"/>
    <mergeCell ref="D272:L278"/>
    <mergeCell ref="B272:B278"/>
    <mergeCell ref="D136:J140"/>
    <mergeCell ref="D222:J222"/>
    <mergeCell ref="D244:I244"/>
  </mergeCells>
  <hyperlinks>
    <hyperlink ref="Q1" location="'Title Page'!A1" display="Title page" xr:uid="{00000000-0004-0000-0600-000000000000}"/>
  </hyperlinks>
  <pageMargins left="0.7" right="0.7" top="0.75" bottom="0.75" header="0.3" footer="0.3"/>
  <drawing r:id="rId1"/>
  <tableParts count="12">
    <tablePart r:id="rId2"/>
    <tablePart r:id="rId3"/>
    <tablePart r:id="rId4"/>
    <tablePart r:id="rId5"/>
    <tablePart r:id="rId6"/>
    <tablePart r:id="rId7"/>
    <tablePart r:id="rId8"/>
    <tablePart r:id="rId9"/>
    <tablePart r:id="rId10"/>
    <tablePart r:id="rId11"/>
    <tablePart r:id="rId12"/>
    <tablePart r:id="rId1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 Keerthana</cp:lastModifiedBy>
  <dcterms:created xsi:type="dcterms:W3CDTF">2020-03-05T18:09:11Z</dcterms:created>
  <dcterms:modified xsi:type="dcterms:W3CDTF">2023-01-30T11:39:13Z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