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ent\Box\_Projects\_Archived\R\beer-data\data\"/>
    </mc:Choice>
  </mc:AlternateContent>
  <xr:revisionPtr revIDLastSave="0" documentId="8_{6FC3462F-A0A8-408C-BA0E-66E4F3F41309}" xr6:coauthVersionLast="44" xr6:coauthVersionMax="44" xr10:uidLastSave="{00000000-0000-0000-0000-000000000000}"/>
  <bookViews>
    <workbookView xWindow="-96" yWindow="-96" windowWidth="23232" windowHeight="12552" xr2:uid="{F7877153-B170-4D2D-9968-4FC76915DA73}"/>
  </bookViews>
  <sheets>
    <sheet name="style_to_srm" sheetId="2" r:id="rId1"/>
    <sheet name="Sheet1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2" l="1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2" i="1"/>
  <c r="E27" i="2" l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<sst xmlns="http://schemas.openxmlformats.org/spreadsheetml/2006/main" count="258" uniqueCount="136">
  <si>
    <t>Bocks</t>
  </si>
  <si>
    <t>German Bock</t>
  </si>
  <si>
    <t xml:space="preserve">German Doppelbock </t>
  </si>
  <si>
    <t>German Eisbock</t>
  </si>
  <si>
    <t xml:space="preserve">German Maibock </t>
  </si>
  <si>
    <t xml:space="preserve">German Weizenbock </t>
  </si>
  <si>
    <t>Brown Ales</t>
  </si>
  <si>
    <t xml:space="preserve">American Brown Ale </t>
  </si>
  <si>
    <t>English Brown Ale</t>
  </si>
  <si>
    <t>English Dark Mild Ale</t>
  </si>
  <si>
    <t>German Altbier</t>
  </si>
  <si>
    <t>Dark Ales</t>
  </si>
  <si>
    <t xml:space="preserve">American Black Ale </t>
  </si>
  <si>
    <t>Belgian Dark Ale</t>
  </si>
  <si>
    <t>Belgian Dubbel</t>
  </si>
  <si>
    <t>German Roggenbier</t>
  </si>
  <si>
    <t xml:space="preserve">Scottish Ale </t>
  </si>
  <si>
    <t xml:space="preserve">Winter Warmer </t>
  </si>
  <si>
    <t>Dark Lagers</t>
  </si>
  <si>
    <t xml:space="preserve">American Amber / Red Lager </t>
  </si>
  <si>
    <t>European Dark Lager</t>
  </si>
  <si>
    <t>German Märzen / Oktoberfest</t>
  </si>
  <si>
    <t>German Rauchbier</t>
  </si>
  <si>
    <t>German Schwarzbier</t>
  </si>
  <si>
    <t>Munich Dunkel Lager</t>
  </si>
  <si>
    <t>Vienna Lager</t>
  </si>
  <si>
    <t>Hybrid Beers</t>
  </si>
  <si>
    <t>American Cream Ale</t>
  </si>
  <si>
    <t>Bière de Champagne / Bière Brut</t>
  </si>
  <si>
    <t>Braggot</t>
  </si>
  <si>
    <t>California Common / Steam Beer</t>
  </si>
  <si>
    <t>India Pale Ales</t>
  </si>
  <si>
    <t>American Brut IPA</t>
  </si>
  <si>
    <t>American Imperial IPA</t>
  </si>
  <si>
    <t>American IPA</t>
  </si>
  <si>
    <t>Belgian IPA</t>
  </si>
  <si>
    <t>English India Pale Ale (IPA)</t>
  </si>
  <si>
    <t xml:space="preserve">New England IPA </t>
  </si>
  <si>
    <t xml:space="preserve">American Amber / Red Ale </t>
  </si>
  <si>
    <t>American Blonde Ale</t>
  </si>
  <si>
    <t>American Pale Ale (APA)</t>
  </si>
  <si>
    <t xml:space="preserve">Belgian Blonde Ale  </t>
  </si>
  <si>
    <t>Belgian Pale Ale</t>
  </si>
  <si>
    <t xml:space="preserve">Belgian Saison </t>
  </si>
  <si>
    <t>English Bitter</t>
  </si>
  <si>
    <t>English Extra Special / Strong Bitter (ESB)</t>
  </si>
  <si>
    <t>English Pale Ale</t>
  </si>
  <si>
    <t>English Pale Mild Ale</t>
  </si>
  <si>
    <t xml:space="preserve">French Bière de Garde </t>
  </si>
  <si>
    <t>German Kölsch</t>
  </si>
  <si>
    <t>Irish Red Ale</t>
  </si>
  <si>
    <t>Pilseners and Pale Lagers</t>
  </si>
  <si>
    <t>American Adjunct Lager</t>
  </si>
  <si>
    <t>American Imperial Pilsner</t>
  </si>
  <si>
    <t xml:space="preserve">American Lager </t>
  </si>
  <si>
    <t>American Light Lager</t>
  </si>
  <si>
    <t>American Malt Liquor</t>
  </si>
  <si>
    <t xml:space="preserve">Bohemian Pilsener </t>
  </si>
  <si>
    <t xml:space="preserve">European Export / Dortmunder </t>
  </si>
  <si>
    <t>European Pale Lager</t>
  </si>
  <si>
    <t>European Strong Lager</t>
  </si>
  <si>
    <t xml:space="preserve">German Helles </t>
  </si>
  <si>
    <t>German Kellerbier / Zwickelbier</t>
  </si>
  <si>
    <t xml:space="preserve">German Pilsner </t>
  </si>
  <si>
    <t xml:space="preserve">American Imperial Porter </t>
  </si>
  <si>
    <t>American Porter</t>
  </si>
  <si>
    <t>Baltic Porter</t>
  </si>
  <si>
    <t>English Porter</t>
  </si>
  <si>
    <t xml:space="preserve">Robust Porter  </t>
  </si>
  <si>
    <t xml:space="preserve">Smoke Porter </t>
  </si>
  <si>
    <t>Chile Beer</t>
  </si>
  <si>
    <t>Finnish Sahti</t>
  </si>
  <si>
    <t xml:space="preserve">Fruit and Field Beer </t>
  </si>
  <si>
    <t xml:space="preserve">Herb and Spice Beer </t>
  </si>
  <si>
    <t>Japanese Happoshu</t>
  </si>
  <si>
    <t>Japanese Rice Lager</t>
  </si>
  <si>
    <t>Low Alcohol Beer</t>
  </si>
  <si>
    <t xml:space="preserve">Pumpkin Beer </t>
  </si>
  <si>
    <t>Russian Kvass</t>
  </si>
  <si>
    <t xml:space="preserve">Rye Beer </t>
  </si>
  <si>
    <t>Scottish Gruit / Ancient Herbed Ale</t>
  </si>
  <si>
    <t xml:space="preserve">Smoke Beer </t>
  </si>
  <si>
    <t>English Stout</t>
  </si>
  <si>
    <t xml:space="preserve">English Sweet / Milk Stout </t>
  </si>
  <si>
    <t>Foreign / Export Stout</t>
  </si>
  <si>
    <t xml:space="preserve">Irish Dry Stout </t>
  </si>
  <si>
    <t>Russian Imperial Stout</t>
  </si>
  <si>
    <t>Strong Ales</t>
  </si>
  <si>
    <t>American Barleywine</t>
  </si>
  <si>
    <t xml:space="preserve">American Imperial Red Ale </t>
  </si>
  <si>
    <t>American Strong Ale</t>
  </si>
  <si>
    <t xml:space="preserve">American Wheatwine Ale </t>
  </si>
  <si>
    <t>Belgian Quadrupel (Quad)</t>
  </si>
  <si>
    <t>Belgian Strong Dark Ale</t>
  </si>
  <si>
    <t>Belgian Strong Pale Ale</t>
  </si>
  <si>
    <t>Belgian Tripel</t>
  </si>
  <si>
    <t>British Barleywine</t>
  </si>
  <si>
    <t>English Old Ale</t>
  </si>
  <si>
    <t>English Strong Ale</t>
  </si>
  <si>
    <t>Scotch Ale / Wee Heavy</t>
  </si>
  <si>
    <t>Wheat Beers</t>
  </si>
  <si>
    <t>American Dark Wheat Ale</t>
  </si>
  <si>
    <t>American Pale Wheat Ale</t>
  </si>
  <si>
    <t>Belgian Witbier</t>
  </si>
  <si>
    <t xml:space="preserve">Berliner Weisse </t>
  </si>
  <si>
    <t>German Dunkelweizen</t>
  </si>
  <si>
    <t>German Hefeweizen</t>
  </si>
  <si>
    <t>German Kristalweizen</t>
  </si>
  <si>
    <t>Wild/Sour Beers</t>
  </si>
  <si>
    <t xml:space="preserve">American Brett </t>
  </si>
  <si>
    <t>American Wild Ale</t>
  </si>
  <si>
    <t>Belgian Faro</t>
  </si>
  <si>
    <t xml:space="preserve">Belgian Fruit Lambic </t>
  </si>
  <si>
    <t>Belgian Gueuze</t>
  </si>
  <si>
    <t>Belgian Lambic</t>
  </si>
  <si>
    <t>Flanders Oud Bruin</t>
  </si>
  <si>
    <t>Flanders Red Ale</t>
  </si>
  <si>
    <t xml:space="preserve">Leipzig Gose </t>
  </si>
  <si>
    <t>style</t>
  </si>
  <si>
    <t>family</t>
  </si>
  <si>
    <t>srm_low</t>
  </si>
  <si>
    <t>srm_high</t>
  </si>
  <si>
    <t>Pale Ales</t>
  </si>
  <si>
    <t>American Imperial Stout</t>
  </si>
  <si>
    <t>New England IPA</t>
  </si>
  <si>
    <t>Belgian Fruit Lambic</t>
  </si>
  <si>
    <t>American Imperial Porter</t>
  </si>
  <si>
    <t>Belgian Saison</t>
  </si>
  <si>
    <t>Berliner Weisse</t>
  </si>
  <si>
    <t>English Oatmeal Stout</t>
  </si>
  <si>
    <t>American Stout</t>
  </si>
  <si>
    <t>English Sweet / Milk Stout</t>
  </si>
  <si>
    <t>srm_avg</t>
  </si>
  <si>
    <t>Stouts</t>
  </si>
  <si>
    <t>Specialty Beers</t>
  </si>
  <si>
    <t>Porters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</si>
</sst>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7C76-AF08-4DDC-A9F3-010C5D68C9D9}">
  <dimension ref="A1:E27"/>
  <sheetViews>
    <sheetView tabSelected="1" workbookViewId="0">
      <selection activeCell="D13" sqref="D13"/>
    </sheetView>
  </sheetViews>
  <sheetFormatPr defaultRowHeight="14.4" x14ac:dyDescent="0.55000000000000004"/>
  <cols>
    <col min="1" max="1" width="26.5234375" bestFit="1" customWidth="1"/>
    <col min="2" max="2" width="26.5234375" customWidth="1"/>
  </cols>
  <sheetData>
    <row r="1" spans="1:5" x14ac:dyDescent="0.55000000000000004">
      <c r="A1" t="s">
        <v>118</v>
      </c>
      <c r="B1" t="s">
        <v>119</v>
      </c>
      <c r="C1" t="s">
        <v>120</v>
      </c>
      <c r="D1" t="s">
        <v>121</v>
      </c>
      <c r="E1" t="s">
        <v>132</v>
      </c>
    </row>
    <row r="2" spans="1:5" x14ac:dyDescent="0.55000000000000004">
      <c r="A2" t="s">
        <v>123</v>
      </c>
      <c r="B2" t="str">
        <f>VLOOKUP(A2,Sheet1!$B$1:$E$112, 2, FALSE)</f>
        <v>Stouts</v>
      </c>
      <c r="C2">
        <v>30</v>
      </c>
      <c r="D2">
        <v>40</v>
      </c>
      <c r="E2">
        <f>AVERAGE(C2:D2)</f>
        <v>35</v>
      </c>
    </row>
    <row r="3" spans="1:5" x14ac:dyDescent="0.55000000000000004">
      <c r="A3" t="s">
        <v>86</v>
      </c>
      <c r="B3" t="str">
        <f>VLOOKUP(A3,Sheet1!$B$1:$E$112, 2, FALSE)</f>
        <v>Stouts</v>
      </c>
      <c r="C3">
        <v>30</v>
      </c>
      <c r="D3">
        <v>40</v>
      </c>
      <c r="E3">
        <f t="shared" ref="E3:E27" si="0">AVERAGE(C3:D3)</f>
        <v>35</v>
      </c>
    </row>
    <row r="4" spans="1:5" x14ac:dyDescent="0.55000000000000004">
      <c r="A4" t="s">
        <v>124</v>
      </c>
      <c r="B4" t="str">
        <f>VLOOKUP(A4,Sheet1!$B$1:$E$112, 2, FALSE)</f>
        <v>India Pale Ales</v>
      </c>
      <c r="C4">
        <v>4</v>
      </c>
      <c r="D4">
        <v>7</v>
      </c>
      <c r="E4">
        <f t="shared" si="0"/>
        <v>5.5</v>
      </c>
    </row>
    <row r="5" spans="1:5" x14ac:dyDescent="0.55000000000000004">
      <c r="A5" t="s">
        <v>33</v>
      </c>
      <c r="B5" t="str">
        <f>VLOOKUP(A5,Sheet1!$B$1:$E$112, 2, FALSE)</f>
        <v>India Pale Ales</v>
      </c>
      <c r="C5">
        <v>6</v>
      </c>
      <c r="D5">
        <v>14</v>
      </c>
      <c r="E5">
        <f t="shared" si="0"/>
        <v>10</v>
      </c>
    </row>
    <row r="6" spans="1:5" x14ac:dyDescent="0.55000000000000004">
      <c r="A6" t="s">
        <v>125</v>
      </c>
      <c r="B6" t="str">
        <f>VLOOKUP(A6,Sheet1!$B$1:$E$112, 2, FALSE)</f>
        <v>Wild/Sour Beers</v>
      </c>
      <c r="C6">
        <v>3</v>
      </c>
      <c r="D6">
        <v>7</v>
      </c>
      <c r="E6">
        <f t="shared" si="0"/>
        <v>5</v>
      </c>
    </row>
    <row r="7" spans="1:5" x14ac:dyDescent="0.55000000000000004">
      <c r="A7" t="s">
        <v>114</v>
      </c>
      <c r="B7" t="str">
        <f>VLOOKUP(A7,Sheet1!$B$1:$E$112, 2, FALSE)</f>
        <v>Wild/Sour Beers</v>
      </c>
      <c r="C7">
        <v>3</v>
      </c>
      <c r="D7">
        <v>7</v>
      </c>
      <c r="E7">
        <f t="shared" si="0"/>
        <v>5</v>
      </c>
    </row>
    <row r="8" spans="1:5" x14ac:dyDescent="0.55000000000000004">
      <c r="A8" t="s">
        <v>92</v>
      </c>
      <c r="B8" t="str">
        <f>VLOOKUP(A8,Sheet1!$B$1:$E$112, 2, FALSE)</f>
        <v>Strong Ales</v>
      </c>
      <c r="C8">
        <v>8</v>
      </c>
      <c r="D8">
        <v>20</v>
      </c>
      <c r="E8">
        <f t="shared" si="0"/>
        <v>14</v>
      </c>
    </row>
    <row r="9" spans="1:5" x14ac:dyDescent="0.55000000000000004">
      <c r="A9" t="s">
        <v>126</v>
      </c>
      <c r="B9" t="str">
        <f>VLOOKUP(A9,Sheet1!$B$1:$E$112, 2, FALSE)</f>
        <v>Porters</v>
      </c>
      <c r="C9">
        <v>22</v>
      </c>
      <c r="D9">
        <v>40</v>
      </c>
      <c r="E9">
        <f t="shared" si="0"/>
        <v>31</v>
      </c>
    </row>
    <row r="10" spans="1:5" x14ac:dyDescent="0.55000000000000004">
      <c r="A10" t="s">
        <v>113</v>
      </c>
      <c r="B10" t="str">
        <f>VLOOKUP(A10,Sheet1!$B$1:$E$112, 2, FALSE)</f>
        <v>Wild/Sour Beers</v>
      </c>
      <c r="C10">
        <v>3</v>
      </c>
      <c r="D10">
        <v>7</v>
      </c>
      <c r="E10">
        <f t="shared" si="0"/>
        <v>5</v>
      </c>
    </row>
    <row r="11" spans="1:5" x14ac:dyDescent="0.55000000000000004">
      <c r="A11" t="s">
        <v>40</v>
      </c>
      <c r="B11" t="str">
        <f>VLOOKUP(A11,Sheet1!$B$1:$E$112, 2, FALSE)</f>
        <v>Pale Ales</v>
      </c>
      <c r="C11">
        <v>5</v>
      </c>
      <c r="D11">
        <v>10</v>
      </c>
      <c r="E11">
        <f t="shared" si="0"/>
        <v>7.5</v>
      </c>
    </row>
    <row r="12" spans="1:5" x14ac:dyDescent="0.55000000000000004">
      <c r="A12" t="s">
        <v>110</v>
      </c>
      <c r="B12" t="str">
        <f>VLOOKUP(A12,Sheet1!$B$1:$E$112, 2, FALSE)</f>
        <v>Wild/Sour Beers</v>
      </c>
      <c r="C12">
        <v>3</v>
      </c>
      <c r="D12">
        <v>7</v>
      </c>
      <c r="E12">
        <f t="shared" si="0"/>
        <v>5</v>
      </c>
    </row>
    <row r="13" spans="1:5" x14ac:dyDescent="0.55000000000000004">
      <c r="A13" t="s">
        <v>127</v>
      </c>
      <c r="B13" t="str">
        <f>VLOOKUP(A13,Sheet1!$B$1:$E$112, 2, FALSE)</f>
        <v>Pale Ales</v>
      </c>
      <c r="C13">
        <v>5</v>
      </c>
      <c r="D13">
        <v>22</v>
      </c>
      <c r="E13">
        <f t="shared" si="0"/>
        <v>13.5</v>
      </c>
    </row>
    <row r="14" spans="1:5" x14ac:dyDescent="0.55000000000000004">
      <c r="A14" t="s">
        <v>96</v>
      </c>
      <c r="B14" t="str">
        <f>VLOOKUP(A14,Sheet1!$B$1:$E$112, 2, FALSE)</f>
        <v>Strong Ales</v>
      </c>
      <c r="C14">
        <v>8</v>
      </c>
      <c r="D14">
        <v>22</v>
      </c>
      <c r="E14">
        <f t="shared" si="0"/>
        <v>15</v>
      </c>
    </row>
    <row r="15" spans="1:5" x14ac:dyDescent="0.55000000000000004">
      <c r="A15" t="s">
        <v>97</v>
      </c>
      <c r="B15" t="str">
        <f>VLOOKUP(A15,Sheet1!$B$1:$E$112, 2, FALSE)</f>
        <v>Strong Ales</v>
      </c>
      <c r="C15">
        <v>10</v>
      </c>
      <c r="D15">
        <v>22</v>
      </c>
      <c r="E15">
        <f t="shared" si="0"/>
        <v>16</v>
      </c>
    </row>
    <row r="16" spans="1:5" x14ac:dyDescent="0.55000000000000004">
      <c r="A16" t="s">
        <v>88</v>
      </c>
      <c r="B16" t="str">
        <f>VLOOKUP(A16,Sheet1!$B$1:$E$112, 2, FALSE)</f>
        <v>Strong Ales</v>
      </c>
      <c r="C16">
        <v>10</v>
      </c>
      <c r="D16">
        <v>19</v>
      </c>
      <c r="E16">
        <f t="shared" si="0"/>
        <v>14.5</v>
      </c>
    </row>
    <row r="17" spans="1:5" x14ac:dyDescent="0.55000000000000004">
      <c r="A17" t="s">
        <v>90</v>
      </c>
      <c r="B17" t="str">
        <f>VLOOKUP(A17,Sheet1!$B$1:$E$112, 2, FALSE)</f>
        <v>Strong Ales</v>
      </c>
      <c r="C17">
        <v>7</v>
      </c>
      <c r="D17">
        <v>19</v>
      </c>
      <c r="E17">
        <f t="shared" si="0"/>
        <v>13</v>
      </c>
    </row>
    <row r="18" spans="1:5" x14ac:dyDescent="0.55000000000000004">
      <c r="A18" t="s">
        <v>128</v>
      </c>
      <c r="B18" t="str">
        <f>VLOOKUP(A18,Sheet1!$B$1:$E$112, 2, FALSE)</f>
        <v>Wheat Beers</v>
      </c>
      <c r="C18">
        <v>2</v>
      </c>
      <c r="D18">
        <v>3</v>
      </c>
      <c r="E18">
        <f t="shared" si="0"/>
        <v>2.5</v>
      </c>
    </row>
    <row r="19" spans="1:5" x14ac:dyDescent="0.55000000000000004">
      <c r="A19" t="s">
        <v>129</v>
      </c>
      <c r="B19" t="str">
        <f>VLOOKUP(A19,Sheet1!$B$1:$E$112, 2, FALSE)</f>
        <v>Stouts</v>
      </c>
      <c r="C19">
        <v>22</v>
      </c>
      <c r="D19">
        <v>40</v>
      </c>
      <c r="E19">
        <f t="shared" si="0"/>
        <v>31</v>
      </c>
    </row>
    <row r="20" spans="1:5" x14ac:dyDescent="0.55000000000000004">
      <c r="A20" t="s">
        <v>130</v>
      </c>
      <c r="B20" t="str">
        <f>VLOOKUP(A20,Sheet1!$B$1:$E$112, 2, FALSE)</f>
        <v>Stouts</v>
      </c>
      <c r="C20">
        <v>30</v>
      </c>
      <c r="D20">
        <v>40</v>
      </c>
      <c r="E20">
        <f t="shared" si="0"/>
        <v>35</v>
      </c>
    </row>
    <row r="21" spans="1:5" x14ac:dyDescent="0.55000000000000004">
      <c r="A21" t="s">
        <v>131</v>
      </c>
      <c r="B21" t="str">
        <f>VLOOKUP(A21,Sheet1!$B$1:$E$112, 2, FALSE)</f>
        <v>Stouts</v>
      </c>
      <c r="C21">
        <v>30</v>
      </c>
      <c r="D21">
        <v>40</v>
      </c>
      <c r="E21">
        <f t="shared" si="0"/>
        <v>35</v>
      </c>
    </row>
    <row r="22" spans="1:5" x14ac:dyDescent="0.55000000000000004">
      <c r="A22" t="s">
        <v>65</v>
      </c>
      <c r="B22" t="str">
        <f>VLOOKUP(A22,Sheet1!$B$1:$E$112, 2, FALSE)</f>
        <v>Porters</v>
      </c>
      <c r="C22">
        <v>22</v>
      </c>
      <c r="D22">
        <v>40</v>
      </c>
      <c r="E22">
        <f t="shared" si="0"/>
        <v>31</v>
      </c>
    </row>
    <row r="23" spans="1:5" x14ac:dyDescent="0.55000000000000004">
      <c r="A23" t="s">
        <v>14</v>
      </c>
      <c r="B23" t="str">
        <f>VLOOKUP(A23,Sheet1!$B$1:$E$112, 2, FALSE)</f>
        <v>Dark Ales</v>
      </c>
      <c r="C23">
        <v>10</v>
      </c>
      <c r="D23">
        <v>17</v>
      </c>
      <c r="E23">
        <f t="shared" si="0"/>
        <v>13.5</v>
      </c>
    </row>
    <row r="24" spans="1:5" x14ac:dyDescent="0.55000000000000004">
      <c r="A24" t="s">
        <v>116</v>
      </c>
      <c r="B24" t="str">
        <f>VLOOKUP(A24,Sheet1!$B$1:$E$112, 2, FALSE)</f>
        <v>Wild/Sour Beers</v>
      </c>
      <c r="C24">
        <v>10</v>
      </c>
      <c r="D24">
        <v>16</v>
      </c>
      <c r="E24">
        <f t="shared" si="0"/>
        <v>13</v>
      </c>
    </row>
    <row r="25" spans="1:5" x14ac:dyDescent="0.55000000000000004">
      <c r="A25" t="s">
        <v>34</v>
      </c>
      <c r="B25" t="str">
        <f>VLOOKUP(A25,Sheet1!$B$1:$E$112, 2, FALSE)</f>
        <v>India Pale Ales</v>
      </c>
      <c r="C25">
        <v>6</v>
      </c>
      <c r="D25">
        <v>14</v>
      </c>
      <c r="E25">
        <f t="shared" si="0"/>
        <v>10</v>
      </c>
    </row>
    <row r="26" spans="1:5" x14ac:dyDescent="0.55000000000000004">
      <c r="A26" t="s">
        <v>106</v>
      </c>
      <c r="B26" t="str">
        <f>VLOOKUP(A26,Sheet1!$B$1:$E$112, 2, FALSE)</f>
        <v>Wheat Beers</v>
      </c>
      <c r="C26">
        <v>3</v>
      </c>
      <c r="D26">
        <v>9</v>
      </c>
      <c r="E26">
        <f t="shared" si="0"/>
        <v>6</v>
      </c>
    </row>
    <row r="27" spans="1:5" x14ac:dyDescent="0.55000000000000004">
      <c r="A27" t="s">
        <v>28</v>
      </c>
      <c r="B27" t="str">
        <f>VLOOKUP(A27,Sheet1!$B$1:$E$112, 2, FALSE)</f>
        <v>Hybrid Beers</v>
      </c>
      <c r="C27">
        <v>5</v>
      </c>
      <c r="D27">
        <v>15</v>
      </c>
      <c r="E27">
        <f t="shared" si="0"/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085A-4F7D-4F19-B696-7AA141CC54BA}">
  <dimension ref="A1:F112"/>
  <sheetViews>
    <sheetView workbookViewId="0">
      <selection activeCell="B11" sqref="B11"/>
    </sheetView>
  </sheetViews>
  <sheetFormatPr defaultRowHeight="14.4" x14ac:dyDescent="0.55000000000000004"/>
  <cols>
    <col min="1" max="1" width="37.578125" bestFit="1" customWidth="1"/>
    <col min="2" max="2" width="16.1015625" customWidth="1"/>
    <col min="3" max="3" width="23.578125" bestFit="1" customWidth="1"/>
  </cols>
  <sheetData>
    <row r="1" spans="1:6" x14ac:dyDescent="0.55000000000000004">
      <c r="A1" t="s">
        <v>118</v>
      </c>
      <c r="B1" t="s">
        <v>118</v>
      </c>
      <c r="C1" t="s">
        <v>119</v>
      </c>
      <c r="D1" t="s">
        <v>120</v>
      </c>
      <c r="E1" t="s">
        <v>121</v>
      </c>
    </row>
    <row r="2" spans="1:6" x14ac:dyDescent="0.55000000000000004">
      <c r="A2" t="s">
        <v>1</v>
      </c>
      <c r="B2" t="str">
        <f>TRIM(A2)</f>
        <v>German Bock</v>
      </c>
      <c r="C2" t="s">
        <v>0</v>
      </c>
      <c r="D2">
        <v>15</v>
      </c>
      <c r="E2">
        <v>30</v>
      </c>
      <c r="F2" t="str">
        <f>TRIM(A2)</f>
        <v>German Bock</v>
      </c>
    </row>
    <row r="3" spans="1:6" x14ac:dyDescent="0.55000000000000004">
      <c r="A3" t="s">
        <v>2</v>
      </c>
      <c r="B3" t="str">
        <f t="shared" ref="B3:B66" si="0">TRIM(A3)</f>
        <v>German Doppelbock</v>
      </c>
      <c r="C3" t="s">
        <v>0</v>
      </c>
      <c r="D3">
        <v>15</v>
      </c>
      <c r="E3">
        <v>30</v>
      </c>
    </row>
    <row r="4" spans="1:6" x14ac:dyDescent="0.55000000000000004">
      <c r="A4" t="s">
        <v>3</v>
      </c>
      <c r="B4" t="str">
        <f t="shared" si="0"/>
        <v>German Eisbock</v>
      </c>
      <c r="C4" t="s">
        <v>0</v>
      </c>
      <c r="D4">
        <v>15</v>
      </c>
      <c r="E4">
        <v>30</v>
      </c>
    </row>
    <row r="5" spans="1:6" x14ac:dyDescent="0.55000000000000004">
      <c r="A5" t="s">
        <v>4</v>
      </c>
      <c r="B5" t="str">
        <f t="shared" si="0"/>
        <v>German Maibock</v>
      </c>
      <c r="C5" t="s">
        <v>0</v>
      </c>
      <c r="D5">
        <v>15</v>
      </c>
      <c r="E5">
        <v>30</v>
      </c>
    </row>
    <row r="6" spans="1:6" x14ac:dyDescent="0.55000000000000004">
      <c r="A6" t="s">
        <v>5</v>
      </c>
      <c r="B6" t="str">
        <f t="shared" si="0"/>
        <v>German Weizenbock</v>
      </c>
      <c r="C6" t="s">
        <v>0</v>
      </c>
      <c r="D6">
        <v>15</v>
      </c>
      <c r="E6">
        <v>30</v>
      </c>
    </row>
    <row r="7" spans="1:6" x14ac:dyDescent="0.55000000000000004">
      <c r="A7" t="s">
        <v>7</v>
      </c>
      <c r="B7" t="str">
        <f t="shared" si="0"/>
        <v>American Brown Ale</v>
      </c>
      <c r="C7" t="s">
        <v>6</v>
      </c>
      <c r="D7">
        <v>12</v>
      </c>
      <c r="E7">
        <v>22</v>
      </c>
    </row>
    <row r="8" spans="1:6" x14ac:dyDescent="0.55000000000000004">
      <c r="A8" t="s">
        <v>8</v>
      </c>
      <c r="B8" t="str">
        <f t="shared" si="0"/>
        <v>English Brown Ale</v>
      </c>
      <c r="C8" t="s">
        <v>6</v>
      </c>
      <c r="D8">
        <v>12</v>
      </c>
      <c r="E8">
        <v>22</v>
      </c>
    </row>
    <row r="9" spans="1:6" x14ac:dyDescent="0.55000000000000004">
      <c r="A9" t="s">
        <v>9</v>
      </c>
      <c r="B9" t="str">
        <f t="shared" si="0"/>
        <v>English Dark Mild Ale</v>
      </c>
      <c r="C9" t="s">
        <v>6</v>
      </c>
      <c r="D9">
        <v>12</v>
      </c>
      <c r="E9">
        <v>22</v>
      </c>
    </row>
    <row r="10" spans="1:6" x14ac:dyDescent="0.55000000000000004">
      <c r="A10" t="s">
        <v>10</v>
      </c>
      <c r="B10" t="str">
        <f t="shared" si="0"/>
        <v>German Altbier</v>
      </c>
      <c r="C10" t="s">
        <v>6</v>
      </c>
      <c r="D10">
        <v>12</v>
      </c>
      <c r="E10">
        <v>22</v>
      </c>
    </row>
    <row r="11" spans="1:6" x14ac:dyDescent="0.55000000000000004">
      <c r="A11" t="s">
        <v>12</v>
      </c>
      <c r="B11" t="str">
        <f t="shared" si="0"/>
        <v>American Black Ale</v>
      </c>
      <c r="C11" t="s">
        <v>11</v>
      </c>
      <c r="D11">
        <v>13</v>
      </c>
      <c r="E11">
        <v>21</v>
      </c>
    </row>
    <row r="12" spans="1:6" x14ac:dyDescent="0.55000000000000004">
      <c r="A12" t="s">
        <v>13</v>
      </c>
      <c r="B12" t="str">
        <f t="shared" si="0"/>
        <v>Belgian Dark Ale</v>
      </c>
      <c r="C12" t="s">
        <v>11</v>
      </c>
      <c r="D12">
        <v>13</v>
      </c>
      <c r="E12">
        <v>21</v>
      </c>
    </row>
    <row r="13" spans="1:6" x14ac:dyDescent="0.55000000000000004">
      <c r="A13" t="s">
        <v>14</v>
      </c>
      <c r="B13" t="str">
        <f t="shared" si="0"/>
        <v>Belgian Dubbel</v>
      </c>
      <c r="C13" t="s">
        <v>11</v>
      </c>
      <c r="D13">
        <v>13</v>
      </c>
      <c r="E13">
        <v>21</v>
      </c>
    </row>
    <row r="14" spans="1:6" x14ac:dyDescent="0.55000000000000004">
      <c r="A14" t="s">
        <v>15</v>
      </c>
      <c r="B14" t="str">
        <f t="shared" si="0"/>
        <v>German Roggenbier</v>
      </c>
      <c r="C14" t="s">
        <v>11</v>
      </c>
      <c r="D14">
        <v>13</v>
      </c>
      <c r="E14">
        <v>21</v>
      </c>
    </row>
    <row r="15" spans="1:6" x14ac:dyDescent="0.55000000000000004">
      <c r="A15" t="s">
        <v>16</v>
      </c>
      <c r="B15" t="str">
        <f t="shared" si="0"/>
        <v>Scottish Ale</v>
      </c>
      <c r="C15" t="s">
        <v>11</v>
      </c>
      <c r="D15">
        <v>13</v>
      </c>
      <c r="E15">
        <v>21</v>
      </c>
    </row>
    <row r="16" spans="1:6" x14ac:dyDescent="0.55000000000000004">
      <c r="A16" t="s">
        <v>17</v>
      </c>
      <c r="B16" t="str">
        <f t="shared" si="0"/>
        <v>Winter Warmer</v>
      </c>
      <c r="C16" t="s">
        <v>11</v>
      </c>
      <c r="D16">
        <v>13</v>
      </c>
      <c r="E16">
        <v>21</v>
      </c>
    </row>
    <row r="17" spans="1:5" x14ac:dyDescent="0.55000000000000004">
      <c r="A17" t="s">
        <v>19</v>
      </c>
      <c r="B17" t="str">
        <f t="shared" si="0"/>
        <v>American Amber / Red Lager</v>
      </c>
      <c r="C17" t="s">
        <v>18</v>
      </c>
      <c r="D17">
        <v>14</v>
      </c>
      <c r="E17">
        <v>28</v>
      </c>
    </row>
    <row r="18" spans="1:5" x14ac:dyDescent="0.55000000000000004">
      <c r="A18" t="s">
        <v>20</v>
      </c>
      <c r="B18" t="str">
        <f t="shared" si="0"/>
        <v>European Dark Lager</v>
      </c>
      <c r="C18" t="s">
        <v>18</v>
      </c>
      <c r="D18">
        <v>14</v>
      </c>
      <c r="E18">
        <v>28</v>
      </c>
    </row>
    <row r="19" spans="1:5" x14ac:dyDescent="0.55000000000000004">
      <c r="A19" t="s">
        <v>21</v>
      </c>
      <c r="B19" t="str">
        <f t="shared" si="0"/>
        <v>German Märzen / Oktoberfest</v>
      </c>
      <c r="C19" t="s">
        <v>18</v>
      </c>
      <c r="D19">
        <v>14</v>
      </c>
      <c r="E19">
        <v>28</v>
      </c>
    </row>
    <row r="20" spans="1:5" x14ac:dyDescent="0.55000000000000004">
      <c r="A20" t="s">
        <v>22</v>
      </c>
      <c r="B20" t="str">
        <f t="shared" si="0"/>
        <v>German Rauchbier</v>
      </c>
      <c r="C20" t="s">
        <v>18</v>
      </c>
      <c r="D20">
        <v>14</v>
      </c>
      <c r="E20">
        <v>28</v>
      </c>
    </row>
    <row r="21" spans="1:5" x14ac:dyDescent="0.55000000000000004">
      <c r="A21" t="s">
        <v>23</v>
      </c>
      <c r="B21" t="str">
        <f t="shared" si="0"/>
        <v>German Schwarzbier</v>
      </c>
      <c r="C21" t="s">
        <v>18</v>
      </c>
      <c r="D21">
        <v>14</v>
      </c>
      <c r="E21">
        <v>28</v>
      </c>
    </row>
    <row r="22" spans="1:5" x14ac:dyDescent="0.55000000000000004">
      <c r="A22" t="s">
        <v>24</v>
      </c>
      <c r="B22" t="str">
        <f t="shared" si="0"/>
        <v>Munich Dunkel Lager</v>
      </c>
      <c r="C22" t="s">
        <v>18</v>
      </c>
      <c r="D22">
        <v>14</v>
      </c>
      <c r="E22">
        <v>28</v>
      </c>
    </row>
    <row r="23" spans="1:5" x14ac:dyDescent="0.55000000000000004">
      <c r="A23" t="s">
        <v>25</v>
      </c>
      <c r="B23" t="str">
        <f t="shared" si="0"/>
        <v>Vienna Lager</v>
      </c>
      <c r="C23" t="s">
        <v>18</v>
      </c>
      <c r="D23">
        <v>14</v>
      </c>
      <c r="E23">
        <v>28</v>
      </c>
    </row>
    <row r="24" spans="1:5" x14ac:dyDescent="0.55000000000000004">
      <c r="A24" t="s">
        <v>27</v>
      </c>
      <c r="B24" t="str">
        <f t="shared" si="0"/>
        <v>American Cream Ale</v>
      </c>
      <c r="C24" t="s">
        <v>26</v>
      </c>
      <c r="D24">
        <v>2.5</v>
      </c>
      <c r="E24">
        <v>5</v>
      </c>
    </row>
    <row r="25" spans="1:5" x14ac:dyDescent="0.55000000000000004">
      <c r="A25" t="s">
        <v>28</v>
      </c>
      <c r="B25" t="str">
        <f t="shared" si="0"/>
        <v>Bière de Champagne / Bière Brut</v>
      </c>
      <c r="C25" t="s">
        <v>26</v>
      </c>
      <c r="D25">
        <v>2.5</v>
      </c>
      <c r="E25">
        <v>5</v>
      </c>
    </row>
    <row r="26" spans="1:5" x14ac:dyDescent="0.55000000000000004">
      <c r="A26" t="s">
        <v>29</v>
      </c>
      <c r="B26" t="str">
        <f t="shared" si="0"/>
        <v>Braggot</v>
      </c>
      <c r="C26" t="s">
        <v>26</v>
      </c>
      <c r="D26">
        <v>2.5</v>
      </c>
      <c r="E26">
        <v>5</v>
      </c>
    </row>
    <row r="27" spans="1:5" ht="16.5" customHeight="1" x14ac:dyDescent="0.55000000000000004">
      <c r="A27" t="s">
        <v>30</v>
      </c>
      <c r="B27" t="str">
        <f t="shared" si="0"/>
        <v>California Common / Steam Beer</v>
      </c>
      <c r="C27" t="s">
        <v>26</v>
      </c>
      <c r="D27">
        <v>2.5</v>
      </c>
      <c r="E27">
        <v>5</v>
      </c>
    </row>
    <row r="28" spans="1:5" x14ac:dyDescent="0.55000000000000004">
      <c r="A28" t="s">
        <v>32</v>
      </c>
      <c r="B28" t="str">
        <f t="shared" si="0"/>
        <v>American Brut IPA</v>
      </c>
      <c r="C28" t="s">
        <v>31</v>
      </c>
      <c r="D28">
        <v>8</v>
      </c>
      <c r="E28">
        <v>15</v>
      </c>
    </row>
    <row r="29" spans="1:5" x14ac:dyDescent="0.55000000000000004">
      <c r="A29" t="s">
        <v>33</v>
      </c>
      <c r="B29" t="str">
        <f t="shared" si="0"/>
        <v>American Imperial IPA</v>
      </c>
      <c r="C29" t="s">
        <v>31</v>
      </c>
      <c r="D29">
        <v>8</v>
      </c>
      <c r="E29">
        <v>15</v>
      </c>
    </row>
    <row r="30" spans="1:5" x14ac:dyDescent="0.55000000000000004">
      <c r="A30" t="s">
        <v>34</v>
      </c>
      <c r="B30" t="str">
        <f t="shared" si="0"/>
        <v>American IPA</v>
      </c>
      <c r="C30" t="s">
        <v>31</v>
      </c>
      <c r="D30">
        <v>8</v>
      </c>
      <c r="E30">
        <v>15</v>
      </c>
    </row>
    <row r="31" spans="1:5" x14ac:dyDescent="0.55000000000000004">
      <c r="A31" t="s">
        <v>35</v>
      </c>
      <c r="B31" t="str">
        <f t="shared" si="0"/>
        <v>Belgian IPA</v>
      </c>
      <c r="C31" t="s">
        <v>31</v>
      </c>
      <c r="D31">
        <v>8</v>
      </c>
      <c r="E31">
        <v>15</v>
      </c>
    </row>
    <row r="32" spans="1:5" x14ac:dyDescent="0.55000000000000004">
      <c r="A32" t="s">
        <v>36</v>
      </c>
      <c r="B32" t="str">
        <f t="shared" si="0"/>
        <v>English India Pale Ale (IPA)</v>
      </c>
      <c r="C32" t="s">
        <v>31</v>
      </c>
      <c r="D32">
        <v>8</v>
      </c>
      <c r="E32">
        <v>15</v>
      </c>
    </row>
    <row r="33" spans="1:5" x14ac:dyDescent="0.55000000000000004">
      <c r="A33" t="s">
        <v>37</v>
      </c>
      <c r="B33" t="str">
        <f t="shared" si="0"/>
        <v>New England IPA</v>
      </c>
      <c r="C33" t="s">
        <v>31</v>
      </c>
      <c r="D33">
        <v>8</v>
      </c>
      <c r="E33">
        <v>15</v>
      </c>
    </row>
    <row r="34" spans="1:5" x14ac:dyDescent="0.55000000000000004">
      <c r="A34" t="s">
        <v>38</v>
      </c>
      <c r="B34" t="str">
        <f t="shared" si="0"/>
        <v>American Amber / Red Ale</v>
      </c>
      <c r="C34" t="s">
        <v>122</v>
      </c>
    </row>
    <row r="35" spans="1:5" x14ac:dyDescent="0.55000000000000004">
      <c r="A35" t="s">
        <v>39</v>
      </c>
      <c r="B35" t="str">
        <f t="shared" si="0"/>
        <v>American Blonde Ale</v>
      </c>
      <c r="C35" t="s">
        <v>122</v>
      </c>
    </row>
    <row r="36" spans="1:5" x14ac:dyDescent="0.55000000000000004">
      <c r="A36" t="s">
        <v>40</v>
      </c>
      <c r="B36" t="str">
        <f t="shared" si="0"/>
        <v>American Pale Ale (APA)</v>
      </c>
      <c r="C36" t="s">
        <v>122</v>
      </c>
    </row>
    <row r="37" spans="1:5" x14ac:dyDescent="0.55000000000000004">
      <c r="A37" t="s">
        <v>41</v>
      </c>
      <c r="B37" t="str">
        <f t="shared" si="0"/>
        <v>Belgian Blonde Ale</v>
      </c>
      <c r="C37" t="s">
        <v>122</v>
      </c>
    </row>
    <row r="38" spans="1:5" x14ac:dyDescent="0.55000000000000004">
      <c r="A38" t="s">
        <v>42</v>
      </c>
      <c r="B38" t="str">
        <f t="shared" si="0"/>
        <v>Belgian Pale Ale</v>
      </c>
      <c r="C38" t="s">
        <v>122</v>
      </c>
    </row>
    <row r="39" spans="1:5" x14ac:dyDescent="0.55000000000000004">
      <c r="A39" t="s">
        <v>43</v>
      </c>
      <c r="B39" t="str">
        <f t="shared" si="0"/>
        <v>Belgian Saison</v>
      </c>
      <c r="C39" t="s">
        <v>122</v>
      </c>
    </row>
    <row r="40" spans="1:5" x14ac:dyDescent="0.55000000000000004">
      <c r="A40" t="s">
        <v>44</v>
      </c>
      <c r="B40" t="str">
        <f t="shared" si="0"/>
        <v>English Bitter</v>
      </c>
      <c r="C40" t="s">
        <v>122</v>
      </c>
    </row>
    <row r="41" spans="1:5" x14ac:dyDescent="0.55000000000000004">
      <c r="A41" t="s">
        <v>45</v>
      </c>
      <c r="B41" t="str">
        <f t="shared" si="0"/>
        <v>English Extra Special / Strong Bitter (ESB)</v>
      </c>
      <c r="C41" t="s">
        <v>122</v>
      </c>
    </row>
    <row r="42" spans="1:5" x14ac:dyDescent="0.55000000000000004">
      <c r="A42" t="s">
        <v>46</v>
      </c>
      <c r="B42" t="str">
        <f t="shared" si="0"/>
        <v>English Pale Ale</v>
      </c>
      <c r="C42" t="s">
        <v>122</v>
      </c>
    </row>
    <row r="43" spans="1:5" x14ac:dyDescent="0.55000000000000004">
      <c r="A43" t="s">
        <v>47</v>
      </c>
      <c r="B43" t="str">
        <f t="shared" si="0"/>
        <v>English Pale Mild Ale</v>
      </c>
      <c r="C43" t="s">
        <v>122</v>
      </c>
    </row>
    <row r="44" spans="1:5" x14ac:dyDescent="0.55000000000000004">
      <c r="A44" t="s">
        <v>48</v>
      </c>
      <c r="B44" t="str">
        <f t="shared" si="0"/>
        <v>French Bière de Garde</v>
      </c>
      <c r="C44" t="s">
        <v>122</v>
      </c>
    </row>
    <row r="45" spans="1:5" x14ac:dyDescent="0.55000000000000004">
      <c r="A45" t="s">
        <v>49</v>
      </c>
      <c r="B45" t="str">
        <f t="shared" si="0"/>
        <v>German Kölsch</v>
      </c>
      <c r="C45" t="s">
        <v>122</v>
      </c>
    </row>
    <row r="46" spans="1:5" x14ac:dyDescent="0.55000000000000004">
      <c r="A46" t="s">
        <v>50</v>
      </c>
      <c r="B46" t="str">
        <f t="shared" si="0"/>
        <v>Irish Red Ale</v>
      </c>
      <c r="C46" t="s">
        <v>122</v>
      </c>
    </row>
    <row r="47" spans="1:5" x14ac:dyDescent="0.55000000000000004">
      <c r="A47" t="s">
        <v>52</v>
      </c>
      <c r="B47" t="str">
        <f t="shared" si="0"/>
        <v>American Adjunct Lager</v>
      </c>
      <c r="C47" t="s">
        <v>51</v>
      </c>
    </row>
    <row r="48" spans="1:5" x14ac:dyDescent="0.55000000000000004">
      <c r="A48" t="s">
        <v>53</v>
      </c>
      <c r="B48" t="str">
        <f t="shared" si="0"/>
        <v>American Imperial Pilsner</v>
      </c>
      <c r="C48" t="s">
        <v>51</v>
      </c>
    </row>
    <row r="49" spans="1:3" x14ac:dyDescent="0.55000000000000004">
      <c r="A49" t="s">
        <v>54</v>
      </c>
      <c r="B49" t="str">
        <f t="shared" si="0"/>
        <v>American Lager</v>
      </c>
      <c r="C49" t="s">
        <v>51</v>
      </c>
    </row>
    <row r="50" spans="1:3" x14ac:dyDescent="0.55000000000000004">
      <c r="A50" t="s">
        <v>55</v>
      </c>
      <c r="B50" t="str">
        <f t="shared" si="0"/>
        <v>American Light Lager</v>
      </c>
      <c r="C50" t="s">
        <v>51</v>
      </c>
    </row>
    <row r="51" spans="1:3" x14ac:dyDescent="0.55000000000000004">
      <c r="A51" t="s">
        <v>56</v>
      </c>
      <c r="B51" t="str">
        <f t="shared" si="0"/>
        <v>American Malt Liquor</v>
      </c>
      <c r="C51" t="s">
        <v>51</v>
      </c>
    </row>
    <row r="52" spans="1:3" x14ac:dyDescent="0.55000000000000004">
      <c r="A52" t="s">
        <v>57</v>
      </c>
      <c r="B52" t="str">
        <f t="shared" si="0"/>
        <v>Bohemian Pilsener</v>
      </c>
      <c r="C52" t="s">
        <v>51</v>
      </c>
    </row>
    <row r="53" spans="1:3" x14ac:dyDescent="0.55000000000000004">
      <c r="A53" t="s">
        <v>58</v>
      </c>
      <c r="B53" t="str">
        <f t="shared" si="0"/>
        <v>European Export / Dortmunder</v>
      </c>
      <c r="C53" t="s">
        <v>51</v>
      </c>
    </row>
    <row r="54" spans="1:3" x14ac:dyDescent="0.55000000000000004">
      <c r="A54" t="s">
        <v>59</v>
      </c>
      <c r="B54" t="str">
        <f t="shared" si="0"/>
        <v>European Pale Lager</v>
      </c>
      <c r="C54" t="s">
        <v>51</v>
      </c>
    </row>
    <row r="55" spans="1:3" x14ac:dyDescent="0.55000000000000004">
      <c r="A55" t="s">
        <v>60</v>
      </c>
      <c r="B55" t="str">
        <f t="shared" si="0"/>
        <v>European Strong Lager</v>
      </c>
      <c r="C55" t="s">
        <v>51</v>
      </c>
    </row>
    <row r="56" spans="1:3" x14ac:dyDescent="0.55000000000000004">
      <c r="A56" t="s">
        <v>61</v>
      </c>
      <c r="B56" t="str">
        <f t="shared" si="0"/>
        <v>German Helles</v>
      </c>
      <c r="C56" t="s">
        <v>51</v>
      </c>
    </row>
    <row r="57" spans="1:3" x14ac:dyDescent="0.55000000000000004">
      <c r="A57" t="s">
        <v>62</v>
      </c>
      <c r="B57" t="str">
        <f t="shared" si="0"/>
        <v>German Kellerbier / Zwickelbier</v>
      </c>
      <c r="C57" t="s">
        <v>51</v>
      </c>
    </row>
    <row r="58" spans="1:3" x14ac:dyDescent="0.55000000000000004">
      <c r="A58" t="s">
        <v>63</v>
      </c>
      <c r="B58" t="str">
        <f t="shared" si="0"/>
        <v>German Pilsner</v>
      </c>
      <c r="C58" t="s">
        <v>51</v>
      </c>
    </row>
    <row r="59" spans="1:3" x14ac:dyDescent="0.55000000000000004">
      <c r="A59" t="s">
        <v>64</v>
      </c>
      <c r="B59" t="str">
        <f t="shared" si="0"/>
        <v>American Imperial Porter</v>
      </c>
      <c r="C59" t="s">
        <v>135</v>
      </c>
    </row>
    <row r="60" spans="1:3" x14ac:dyDescent="0.55000000000000004">
      <c r="A60" t="s">
        <v>65</v>
      </c>
      <c r="B60" t="str">
        <f t="shared" si="0"/>
        <v>American Porter</v>
      </c>
      <c r="C60" t="s">
        <v>135</v>
      </c>
    </row>
    <row r="61" spans="1:3" x14ac:dyDescent="0.55000000000000004">
      <c r="A61" t="s">
        <v>66</v>
      </c>
      <c r="B61" t="str">
        <f t="shared" si="0"/>
        <v>Baltic Porter</v>
      </c>
      <c r="C61" t="s">
        <v>135</v>
      </c>
    </row>
    <row r="62" spans="1:3" x14ac:dyDescent="0.55000000000000004">
      <c r="A62" t="s">
        <v>67</v>
      </c>
      <c r="B62" t="str">
        <f t="shared" si="0"/>
        <v>English Porter</v>
      </c>
      <c r="C62" t="s">
        <v>135</v>
      </c>
    </row>
    <row r="63" spans="1:3" x14ac:dyDescent="0.55000000000000004">
      <c r="A63" t="s">
        <v>68</v>
      </c>
      <c r="B63" t="str">
        <f t="shared" si="0"/>
        <v>Robust Porter</v>
      </c>
      <c r="C63" t="s">
        <v>135</v>
      </c>
    </row>
    <row r="64" spans="1:3" x14ac:dyDescent="0.55000000000000004">
      <c r="A64" t="s">
        <v>69</v>
      </c>
      <c r="B64" t="str">
        <f t="shared" si="0"/>
        <v>Smoke Porter</v>
      </c>
      <c r="C64" t="s">
        <v>135</v>
      </c>
    </row>
    <row r="65" spans="1:3" x14ac:dyDescent="0.55000000000000004">
      <c r="A65" t="s">
        <v>70</v>
      </c>
      <c r="B65" t="str">
        <f t="shared" si="0"/>
        <v>Chile Beer</v>
      </c>
      <c r="C65" t="s">
        <v>134</v>
      </c>
    </row>
    <row r="66" spans="1:3" x14ac:dyDescent="0.55000000000000004">
      <c r="A66" t="s">
        <v>71</v>
      </c>
      <c r="B66" t="str">
        <f t="shared" si="0"/>
        <v>Finnish Sahti</v>
      </c>
      <c r="C66" t="s">
        <v>134</v>
      </c>
    </row>
    <row r="67" spans="1:3" x14ac:dyDescent="0.55000000000000004">
      <c r="A67" t="s">
        <v>72</v>
      </c>
      <c r="B67" t="str">
        <f t="shared" ref="B67:B112" si="1">TRIM(A67)</f>
        <v>Fruit and Field Beer</v>
      </c>
      <c r="C67" t="s">
        <v>134</v>
      </c>
    </row>
    <row r="68" spans="1:3" x14ac:dyDescent="0.55000000000000004">
      <c r="A68" t="s">
        <v>73</v>
      </c>
      <c r="B68" t="str">
        <f t="shared" si="1"/>
        <v>Herb and Spice Beer</v>
      </c>
      <c r="C68" t="s">
        <v>134</v>
      </c>
    </row>
    <row r="69" spans="1:3" x14ac:dyDescent="0.55000000000000004">
      <c r="A69" t="s">
        <v>74</v>
      </c>
      <c r="B69" t="str">
        <f t="shared" si="1"/>
        <v>Japanese Happoshu</v>
      </c>
      <c r="C69" t="s">
        <v>134</v>
      </c>
    </row>
    <row r="70" spans="1:3" x14ac:dyDescent="0.55000000000000004">
      <c r="A70" t="s">
        <v>75</v>
      </c>
      <c r="B70" t="str">
        <f t="shared" si="1"/>
        <v>Japanese Rice Lager</v>
      </c>
      <c r="C70" t="s">
        <v>134</v>
      </c>
    </row>
    <row r="71" spans="1:3" x14ac:dyDescent="0.55000000000000004">
      <c r="A71" t="s">
        <v>76</v>
      </c>
      <c r="B71" t="str">
        <f t="shared" si="1"/>
        <v>Low Alcohol Beer</v>
      </c>
      <c r="C71" t="s">
        <v>134</v>
      </c>
    </row>
    <row r="72" spans="1:3" x14ac:dyDescent="0.55000000000000004">
      <c r="A72" t="s">
        <v>77</v>
      </c>
      <c r="B72" t="str">
        <f t="shared" si="1"/>
        <v>Pumpkin Beer</v>
      </c>
      <c r="C72" t="s">
        <v>134</v>
      </c>
    </row>
    <row r="73" spans="1:3" x14ac:dyDescent="0.55000000000000004">
      <c r="A73" t="s">
        <v>78</v>
      </c>
      <c r="B73" t="str">
        <f t="shared" si="1"/>
        <v>Russian Kvass</v>
      </c>
      <c r="C73" t="s">
        <v>134</v>
      </c>
    </row>
    <row r="74" spans="1:3" x14ac:dyDescent="0.55000000000000004">
      <c r="A74" t="s">
        <v>79</v>
      </c>
      <c r="B74" t="str">
        <f t="shared" si="1"/>
        <v>Rye Beer</v>
      </c>
      <c r="C74" t="s">
        <v>134</v>
      </c>
    </row>
    <row r="75" spans="1:3" x14ac:dyDescent="0.55000000000000004">
      <c r="A75" t="s">
        <v>80</v>
      </c>
      <c r="B75" t="str">
        <f t="shared" si="1"/>
        <v>Scottish Gruit / Ancient Herbed Ale</v>
      </c>
      <c r="C75" t="s">
        <v>134</v>
      </c>
    </row>
    <row r="76" spans="1:3" x14ac:dyDescent="0.55000000000000004">
      <c r="A76" t="s">
        <v>81</v>
      </c>
      <c r="B76" t="str">
        <f t="shared" si="1"/>
        <v>Smoke Beer</v>
      </c>
      <c r="C76" t="s">
        <v>134</v>
      </c>
    </row>
    <row r="77" spans="1:3" x14ac:dyDescent="0.55000000000000004">
      <c r="A77" t="s">
        <v>123</v>
      </c>
      <c r="B77" t="str">
        <f t="shared" si="1"/>
        <v>American Imperial Stout</v>
      </c>
      <c r="C77" t="s">
        <v>133</v>
      </c>
    </row>
    <row r="78" spans="1:3" x14ac:dyDescent="0.55000000000000004">
      <c r="A78" t="s">
        <v>130</v>
      </c>
      <c r="B78" t="str">
        <f t="shared" si="1"/>
        <v>American Stout</v>
      </c>
      <c r="C78" t="s">
        <v>133</v>
      </c>
    </row>
    <row r="79" spans="1:3" x14ac:dyDescent="0.55000000000000004">
      <c r="A79" t="s">
        <v>129</v>
      </c>
      <c r="B79" t="str">
        <f t="shared" si="1"/>
        <v>English Oatmeal Stout</v>
      </c>
      <c r="C79" t="s">
        <v>133</v>
      </c>
    </row>
    <row r="80" spans="1:3" x14ac:dyDescent="0.55000000000000004">
      <c r="A80" t="s">
        <v>82</v>
      </c>
      <c r="B80" t="str">
        <f t="shared" si="1"/>
        <v>English Stout</v>
      </c>
      <c r="C80" t="s">
        <v>133</v>
      </c>
    </row>
    <row r="81" spans="1:3" x14ac:dyDescent="0.55000000000000004">
      <c r="A81" t="s">
        <v>83</v>
      </c>
      <c r="B81" t="str">
        <f t="shared" si="1"/>
        <v>English Sweet / Milk Stout</v>
      </c>
      <c r="C81" t="s">
        <v>133</v>
      </c>
    </row>
    <row r="82" spans="1:3" x14ac:dyDescent="0.55000000000000004">
      <c r="A82" t="s">
        <v>84</v>
      </c>
      <c r="B82" t="str">
        <f t="shared" si="1"/>
        <v>Foreign / Export Stout</v>
      </c>
      <c r="C82" t="s">
        <v>133</v>
      </c>
    </row>
    <row r="83" spans="1:3" x14ac:dyDescent="0.55000000000000004">
      <c r="A83" t="s">
        <v>85</v>
      </c>
      <c r="B83" t="str">
        <f t="shared" si="1"/>
        <v>Irish Dry Stout</v>
      </c>
      <c r="C83" t="s">
        <v>133</v>
      </c>
    </row>
    <row r="84" spans="1:3" x14ac:dyDescent="0.55000000000000004">
      <c r="A84" t="s">
        <v>86</v>
      </c>
      <c r="B84" t="str">
        <f t="shared" si="1"/>
        <v>Russian Imperial Stout</v>
      </c>
      <c r="C84" t="s">
        <v>133</v>
      </c>
    </row>
    <row r="85" spans="1:3" x14ac:dyDescent="0.55000000000000004">
      <c r="A85" t="s">
        <v>88</v>
      </c>
      <c r="B85" t="str">
        <f t="shared" si="1"/>
        <v>American Barleywine</v>
      </c>
      <c r="C85" t="s">
        <v>87</v>
      </c>
    </row>
    <row r="86" spans="1:3" x14ac:dyDescent="0.55000000000000004">
      <c r="A86" t="s">
        <v>89</v>
      </c>
      <c r="B86" t="str">
        <f t="shared" si="1"/>
        <v>American Imperial Red Ale</v>
      </c>
      <c r="C86" t="s">
        <v>87</v>
      </c>
    </row>
    <row r="87" spans="1:3" x14ac:dyDescent="0.55000000000000004">
      <c r="A87" t="s">
        <v>90</v>
      </c>
      <c r="B87" t="str">
        <f t="shared" si="1"/>
        <v>American Strong Ale</v>
      </c>
      <c r="C87" t="s">
        <v>87</v>
      </c>
    </row>
    <row r="88" spans="1:3" x14ac:dyDescent="0.55000000000000004">
      <c r="A88" t="s">
        <v>91</v>
      </c>
      <c r="B88" t="str">
        <f t="shared" si="1"/>
        <v>American Wheatwine Ale</v>
      </c>
      <c r="C88" t="s">
        <v>87</v>
      </c>
    </row>
    <row r="89" spans="1:3" x14ac:dyDescent="0.55000000000000004">
      <c r="A89" t="s">
        <v>92</v>
      </c>
      <c r="B89" t="str">
        <f t="shared" si="1"/>
        <v>Belgian Quadrupel (Quad)</v>
      </c>
      <c r="C89" t="s">
        <v>87</v>
      </c>
    </row>
    <row r="90" spans="1:3" x14ac:dyDescent="0.55000000000000004">
      <c r="A90" t="s">
        <v>93</v>
      </c>
      <c r="B90" t="str">
        <f t="shared" si="1"/>
        <v>Belgian Strong Dark Ale</v>
      </c>
      <c r="C90" t="s">
        <v>87</v>
      </c>
    </row>
    <row r="91" spans="1:3" x14ac:dyDescent="0.55000000000000004">
      <c r="A91" t="s">
        <v>94</v>
      </c>
      <c r="B91" t="str">
        <f t="shared" si="1"/>
        <v>Belgian Strong Pale Ale</v>
      </c>
      <c r="C91" t="s">
        <v>87</v>
      </c>
    </row>
    <row r="92" spans="1:3" x14ac:dyDescent="0.55000000000000004">
      <c r="A92" t="s">
        <v>95</v>
      </c>
      <c r="B92" t="str">
        <f t="shared" si="1"/>
        <v>Belgian Tripel</v>
      </c>
      <c r="C92" t="s">
        <v>87</v>
      </c>
    </row>
    <row r="93" spans="1:3" x14ac:dyDescent="0.55000000000000004">
      <c r="A93" t="s">
        <v>96</v>
      </c>
      <c r="B93" t="str">
        <f t="shared" si="1"/>
        <v>British Barleywine</v>
      </c>
      <c r="C93" t="s">
        <v>87</v>
      </c>
    </row>
    <row r="94" spans="1:3" x14ac:dyDescent="0.55000000000000004">
      <c r="A94" t="s">
        <v>97</v>
      </c>
      <c r="B94" t="str">
        <f t="shared" si="1"/>
        <v>English Old Ale</v>
      </c>
      <c r="C94" t="s">
        <v>87</v>
      </c>
    </row>
    <row r="95" spans="1:3" x14ac:dyDescent="0.55000000000000004">
      <c r="A95" t="s">
        <v>98</v>
      </c>
      <c r="B95" t="str">
        <f t="shared" si="1"/>
        <v>English Strong Ale</v>
      </c>
      <c r="C95" t="s">
        <v>87</v>
      </c>
    </row>
    <row r="96" spans="1:3" x14ac:dyDescent="0.55000000000000004">
      <c r="A96" t="s">
        <v>99</v>
      </c>
      <c r="B96" t="str">
        <f t="shared" si="1"/>
        <v>Scotch Ale / Wee Heavy</v>
      </c>
      <c r="C96" t="s">
        <v>87</v>
      </c>
    </row>
    <row r="97" spans="1:3" x14ac:dyDescent="0.55000000000000004">
      <c r="A97" t="s">
        <v>101</v>
      </c>
      <c r="B97" t="str">
        <f t="shared" si="1"/>
        <v>American Dark Wheat Ale</v>
      </c>
      <c r="C97" t="s">
        <v>100</v>
      </c>
    </row>
    <row r="98" spans="1:3" x14ac:dyDescent="0.55000000000000004">
      <c r="A98" t="s">
        <v>102</v>
      </c>
      <c r="B98" t="str">
        <f t="shared" si="1"/>
        <v>American Pale Wheat Ale</v>
      </c>
      <c r="C98" t="s">
        <v>100</v>
      </c>
    </row>
    <row r="99" spans="1:3" x14ac:dyDescent="0.55000000000000004">
      <c r="A99" t="s">
        <v>103</v>
      </c>
      <c r="B99" t="str">
        <f t="shared" si="1"/>
        <v>Belgian Witbier</v>
      </c>
      <c r="C99" t="s">
        <v>100</v>
      </c>
    </row>
    <row r="100" spans="1:3" x14ac:dyDescent="0.55000000000000004">
      <c r="A100" t="s">
        <v>104</v>
      </c>
      <c r="B100" t="str">
        <f t="shared" si="1"/>
        <v>Berliner Weisse</v>
      </c>
      <c r="C100" t="s">
        <v>100</v>
      </c>
    </row>
    <row r="101" spans="1:3" x14ac:dyDescent="0.55000000000000004">
      <c r="A101" t="s">
        <v>105</v>
      </c>
      <c r="B101" t="str">
        <f t="shared" si="1"/>
        <v>German Dunkelweizen</v>
      </c>
      <c r="C101" t="s">
        <v>100</v>
      </c>
    </row>
    <row r="102" spans="1:3" x14ac:dyDescent="0.55000000000000004">
      <c r="A102" t="s">
        <v>106</v>
      </c>
      <c r="B102" t="str">
        <f t="shared" si="1"/>
        <v>German Hefeweizen</v>
      </c>
      <c r="C102" t="s">
        <v>100</v>
      </c>
    </row>
    <row r="103" spans="1:3" x14ac:dyDescent="0.55000000000000004">
      <c r="A103" t="s">
        <v>107</v>
      </c>
      <c r="B103" t="str">
        <f t="shared" si="1"/>
        <v>German Kristalweizen</v>
      </c>
      <c r="C103" t="s">
        <v>100</v>
      </c>
    </row>
    <row r="104" spans="1:3" x14ac:dyDescent="0.55000000000000004">
      <c r="A104" t="s">
        <v>109</v>
      </c>
      <c r="B104" t="str">
        <f t="shared" si="1"/>
        <v>American Brett</v>
      </c>
      <c r="C104" t="s">
        <v>108</v>
      </c>
    </row>
    <row r="105" spans="1:3" x14ac:dyDescent="0.55000000000000004">
      <c r="A105" t="s">
        <v>110</v>
      </c>
      <c r="B105" t="str">
        <f t="shared" si="1"/>
        <v>American Wild Ale</v>
      </c>
      <c r="C105" t="s">
        <v>108</v>
      </c>
    </row>
    <row r="106" spans="1:3" x14ac:dyDescent="0.55000000000000004">
      <c r="A106" t="s">
        <v>111</v>
      </c>
      <c r="B106" t="str">
        <f t="shared" si="1"/>
        <v>Belgian Faro</v>
      </c>
      <c r="C106" t="s">
        <v>108</v>
      </c>
    </row>
    <row r="107" spans="1:3" x14ac:dyDescent="0.55000000000000004">
      <c r="A107" t="s">
        <v>112</v>
      </c>
      <c r="B107" t="str">
        <f t="shared" si="1"/>
        <v>Belgian Fruit Lambic</v>
      </c>
      <c r="C107" t="s">
        <v>108</v>
      </c>
    </row>
    <row r="108" spans="1:3" x14ac:dyDescent="0.55000000000000004">
      <c r="A108" t="s">
        <v>113</v>
      </c>
      <c r="B108" t="str">
        <f t="shared" si="1"/>
        <v>Belgian Gueuze</v>
      </c>
      <c r="C108" t="s">
        <v>108</v>
      </c>
    </row>
    <row r="109" spans="1:3" x14ac:dyDescent="0.55000000000000004">
      <c r="A109" t="s">
        <v>114</v>
      </c>
      <c r="B109" t="str">
        <f t="shared" si="1"/>
        <v>Belgian Lambic</v>
      </c>
      <c r="C109" t="s">
        <v>108</v>
      </c>
    </row>
    <row r="110" spans="1:3" x14ac:dyDescent="0.55000000000000004">
      <c r="A110" t="s">
        <v>115</v>
      </c>
      <c r="B110" t="str">
        <f t="shared" si="1"/>
        <v>Flanders Oud Bruin</v>
      </c>
      <c r="C110" t="s">
        <v>108</v>
      </c>
    </row>
    <row r="111" spans="1:3" x14ac:dyDescent="0.55000000000000004">
      <c r="A111" t="s">
        <v>116</v>
      </c>
      <c r="B111" t="str">
        <f t="shared" si="1"/>
        <v>Flanders Red Ale</v>
      </c>
      <c r="C111" t="s">
        <v>108</v>
      </c>
    </row>
    <row r="112" spans="1:3" x14ac:dyDescent="0.55000000000000004">
      <c r="A112" t="s">
        <v>117</v>
      </c>
      <c r="B112" t="str">
        <f t="shared" si="1"/>
        <v>Leipzig Gose</v>
      </c>
      <c r="C112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style_to_srm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Kent</dc:creator>
  <cp:lastModifiedBy>Sean Kent</cp:lastModifiedBy>
  <dcterms:created xsi:type="dcterms:W3CDTF">2019-09-23T21:03:53Z</dcterms:created>
  <dcterms:modified xsi:type="dcterms:W3CDTF">2019-09-28T14:45:30Z</dcterms:modified>
</cp:coreProperties>
</file>