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/data/geochemistry/makgenyene/"/>
    </mc:Choice>
  </mc:AlternateContent>
  <xr:revisionPtr revIDLastSave="0" documentId="8_{000B6D86-EF69-9B47-9557-0338047C321E}" xr6:coauthVersionLast="47" xr6:coauthVersionMax="47" xr10:uidLastSave="{00000000-0000-0000-0000-000000000000}"/>
  <bookViews>
    <workbookView xWindow="1700" yWindow="460" windowWidth="2598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C3" i="1"/>
  <c r="G3" i="1" s="1"/>
  <c r="C4" i="1"/>
  <c r="G4" i="1" s="1"/>
  <c r="C5" i="1"/>
  <c r="G5" i="1" s="1"/>
  <c r="C6" i="1"/>
  <c r="G6" i="1" s="1"/>
  <c r="C7" i="1"/>
  <c r="G7" i="1" s="1"/>
  <c r="C8" i="1"/>
  <c r="C9" i="1"/>
  <c r="C10" i="1"/>
  <c r="G10" i="1" s="1"/>
  <c r="C11" i="1"/>
  <c r="G11" i="1" s="1"/>
  <c r="C12" i="1"/>
  <c r="G12" i="1" s="1"/>
  <c r="C13" i="1"/>
  <c r="C14" i="1"/>
  <c r="G14" i="1" s="1"/>
  <c r="C15" i="1"/>
  <c r="G15" i="1" s="1"/>
  <c r="C16" i="1"/>
  <c r="G16" i="1" s="1"/>
  <c r="C17" i="1"/>
  <c r="C18" i="1"/>
  <c r="G18" i="1" s="1"/>
  <c r="C19" i="1"/>
  <c r="G19" i="1" s="1"/>
  <c r="C20" i="1"/>
  <c r="G20" i="1" s="1"/>
  <c r="C21" i="1"/>
  <c r="C22" i="1"/>
  <c r="G22" i="1" s="1"/>
  <c r="C23" i="1"/>
  <c r="G23" i="1" s="1"/>
  <c r="C24" i="1"/>
  <c r="C26" i="1"/>
  <c r="C27" i="1"/>
  <c r="C28" i="1"/>
  <c r="C29" i="1"/>
  <c r="C2" i="1"/>
  <c r="G8" i="1" l="1"/>
  <c r="G29" i="1"/>
  <c r="G21" i="1"/>
  <c r="G17" i="1"/>
  <c r="G13" i="1"/>
  <c r="G9" i="1"/>
  <c r="G24" i="1"/>
  <c r="G28" i="1"/>
  <c r="G27" i="1"/>
  <c r="G2" i="1"/>
  <c r="G26" i="1"/>
</calcChain>
</file>

<file path=xl/sharedStrings.xml><?xml version="1.0" encoding="utf-8"?>
<sst xmlns="http://schemas.openxmlformats.org/spreadsheetml/2006/main" count="40" uniqueCount="39">
  <si>
    <t>Sample</t>
  </si>
  <si>
    <t>87Sr/86Sr</t>
  </si>
  <si>
    <t>63-B2</t>
  </si>
  <si>
    <t>63-B3</t>
  </si>
  <si>
    <t>64-B1</t>
  </si>
  <si>
    <t>64-B2</t>
  </si>
  <si>
    <t>64-B3</t>
  </si>
  <si>
    <t>65-B1</t>
  </si>
  <si>
    <t>65-B2a</t>
  </si>
  <si>
    <t>65-B2b</t>
  </si>
  <si>
    <t>65-B3</t>
  </si>
  <si>
    <t>66-G1</t>
  </si>
  <si>
    <t>66-G2</t>
  </si>
  <si>
    <t>66-G3</t>
  </si>
  <si>
    <t>66-B1</t>
  </si>
  <si>
    <t>66-B2a</t>
  </si>
  <si>
    <t>66-B2b</t>
  </si>
  <si>
    <t>66-B2c</t>
  </si>
  <si>
    <t>66-B3</t>
  </si>
  <si>
    <t>67-B2</t>
  </si>
  <si>
    <t>67-B3</t>
  </si>
  <si>
    <t>70-A1</t>
  </si>
  <si>
    <t>70-A2</t>
  </si>
  <si>
    <t>WR 64</t>
  </si>
  <si>
    <t>WR 65</t>
  </si>
  <si>
    <t>87Rb/86Sr</t>
  </si>
  <si>
    <t>CC 01</t>
  </si>
  <si>
    <t>CC 02</t>
  </si>
  <si>
    <t>DX 01</t>
  </si>
  <si>
    <t>DX 02</t>
  </si>
  <si>
    <t>TD 01</t>
  </si>
  <si>
    <t>-</t>
  </si>
  <si>
    <t>Rb [ppm]</t>
  </si>
  <si>
    <t>Sr [ppm]</t>
  </si>
  <si>
    <t>Rb_error</t>
  </si>
  <si>
    <t>Sr_error</t>
  </si>
  <si>
    <t>Rb/Sr_error</t>
  </si>
  <si>
    <t>2_sigma</t>
  </si>
  <si>
    <t>1_sigma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</si>
</sst>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16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C33" sqref="C33"/>
    </sheetView>
  </sheetViews>
  <sheetFormatPr baseColWidth="10" defaultRowHeight="16" x14ac:dyDescent="0.2"/>
  <cols>
    <col min="3" max="3" width="10.33203125" customWidth="1"/>
    <col min="7" max="7" width="15" style="2" customWidth="1"/>
  </cols>
  <sheetData>
    <row r="1" spans="1:10" ht="17" x14ac:dyDescent="0.2">
      <c r="A1" s="4" t="s">
        <v>0</v>
      </c>
      <c r="B1" s="4" t="s">
        <v>32</v>
      </c>
      <c r="C1" s="6" t="s">
        <v>34</v>
      </c>
      <c r="D1" s="4" t="s">
        <v>33</v>
      </c>
      <c r="E1" s="6" t="s">
        <v>35</v>
      </c>
      <c r="F1" s="4" t="s">
        <v>25</v>
      </c>
      <c r="G1" s="6" t="s">
        <v>36</v>
      </c>
      <c r="H1" s="4" t="s">
        <v>1</v>
      </c>
      <c r="I1" s="4" t="s">
        <v>37</v>
      </c>
      <c r="J1" s="4" t="s">
        <v>38</v>
      </c>
    </row>
    <row r="2" spans="1:10" x14ac:dyDescent="0.2">
      <c r="A2" t="s">
        <v>2</v>
      </c>
      <c r="B2">
        <v>511</v>
      </c>
      <c r="C2" s="1">
        <f>0.008*B2</f>
        <v>4.0880000000000001</v>
      </c>
      <c r="D2">
        <v>35.700000000000003</v>
      </c>
      <c r="E2" s="5">
        <f>0.015*D2</f>
        <v>0.53549999999999998</v>
      </c>
      <c r="F2">
        <v>41.8</v>
      </c>
      <c r="G2" s="7">
        <f t="shared" ref="G2:G22" si="0">ABS(( (C2/B2) - (E2/D2))*F2)</f>
        <v>0.29259999999999986</v>
      </c>
      <c r="H2" s="8">
        <v>0.78125</v>
      </c>
      <c r="I2" s="8">
        <v>2.4000000000000001E-4</v>
      </c>
      <c r="J2" s="8">
        <f>I2/2</f>
        <v>1.2E-4</v>
      </c>
    </row>
    <row r="3" spans="1:10" x14ac:dyDescent="0.2">
      <c r="A3" t="s">
        <v>3</v>
      </c>
      <c r="B3">
        <v>463</v>
      </c>
      <c r="C3" s="1">
        <f t="shared" ref="C3:C29" si="1">0.008*B3</f>
        <v>3.7040000000000002</v>
      </c>
      <c r="D3">
        <v>29.8</v>
      </c>
      <c r="E3" s="5">
        <f t="shared" ref="E3:E29" si="2">0.015*D3</f>
        <v>0.44700000000000001</v>
      </c>
      <c r="F3">
        <v>45.4</v>
      </c>
      <c r="G3" s="7">
        <f t="shared" si="0"/>
        <v>0.31779999999999997</v>
      </c>
      <c r="H3" s="8">
        <v>0.78786</v>
      </c>
      <c r="I3" s="8">
        <v>5.9999999999999995E-4</v>
      </c>
      <c r="J3" s="8">
        <f t="shared" ref="J3:J29" si="3">I3/2</f>
        <v>2.9999999999999997E-4</v>
      </c>
    </row>
    <row r="4" spans="1:10" x14ac:dyDescent="0.2">
      <c r="A4" t="s">
        <v>4</v>
      </c>
      <c r="B4">
        <v>485</v>
      </c>
      <c r="C4" s="1">
        <f t="shared" si="1"/>
        <v>3.88</v>
      </c>
      <c r="D4">
        <v>911</v>
      </c>
      <c r="E4" s="5">
        <f t="shared" si="2"/>
        <v>13.664999999999999</v>
      </c>
      <c r="F4">
        <v>1.54</v>
      </c>
      <c r="G4" s="7">
        <f t="shared" si="0"/>
        <v>1.078E-2</v>
      </c>
      <c r="H4" s="8">
        <v>0.712565</v>
      </c>
      <c r="I4" s="8">
        <v>6.9999999999999994E-5</v>
      </c>
      <c r="J4" s="8">
        <f t="shared" si="3"/>
        <v>3.4999999999999997E-5</v>
      </c>
    </row>
    <row r="5" spans="1:10" x14ac:dyDescent="0.2">
      <c r="A5" t="s">
        <v>5</v>
      </c>
      <c r="B5">
        <v>556</v>
      </c>
      <c r="C5" s="1">
        <f t="shared" si="1"/>
        <v>4.4480000000000004</v>
      </c>
      <c r="D5">
        <v>43.9</v>
      </c>
      <c r="E5" s="5">
        <f t="shared" si="2"/>
        <v>0.65849999999999997</v>
      </c>
      <c r="F5">
        <v>37</v>
      </c>
      <c r="G5" s="7">
        <f t="shared" si="0"/>
        <v>0.25899999999999995</v>
      </c>
      <c r="H5" s="8">
        <v>0.77266000000000001</v>
      </c>
      <c r="I5" s="8">
        <v>5.9999999999999995E-4</v>
      </c>
      <c r="J5" s="8">
        <f t="shared" si="3"/>
        <v>2.9999999999999997E-4</v>
      </c>
    </row>
    <row r="6" spans="1:10" x14ac:dyDescent="0.2">
      <c r="A6" t="s">
        <v>6</v>
      </c>
      <c r="B6">
        <v>497</v>
      </c>
      <c r="C6" s="1">
        <f t="shared" si="1"/>
        <v>3.976</v>
      </c>
      <c r="D6">
        <v>15.3</v>
      </c>
      <c r="E6" s="5">
        <f t="shared" si="2"/>
        <v>0.22950000000000001</v>
      </c>
      <c r="F6">
        <v>96</v>
      </c>
      <c r="G6" s="7">
        <f t="shared" si="0"/>
        <v>0.67199999999999993</v>
      </c>
      <c r="H6" s="8">
        <v>0.89783000000000002</v>
      </c>
      <c r="I6" s="8">
        <v>8.4000000000000003E-4</v>
      </c>
      <c r="J6" s="8">
        <f t="shared" si="3"/>
        <v>4.2000000000000002E-4</v>
      </c>
    </row>
    <row r="7" spans="1:10" x14ac:dyDescent="0.2">
      <c r="A7" t="s">
        <v>7</v>
      </c>
      <c r="B7">
        <v>492</v>
      </c>
      <c r="C7" s="1">
        <f t="shared" si="1"/>
        <v>3.9359999999999999</v>
      </c>
      <c r="D7">
        <v>1421</v>
      </c>
      <c r="E7" s="5">
        <f t="shared" si="2"/>
        <v>21.314999999999998</v>
      </c>
      <c r="F7">
        <v>1</v>
      </c>
      <c r="G7" s="7">
        <f t="shared" si="0"/>
        <v>6.9999999999999975E-3</v>
      </c>
      <c r="H7" s="8">
        <v>0.7117</v>
      </c>
      <c r="I7" s="8">
        <v>5.0000000000000002E-5</v>
      </c>
      <c r="J7" s="8">
        <f t="shared" si="3"/>
        <v>2.5000000000000001E-5</v>
      </c>
    </row>
    <row r="8" spans="1:10" x14ac:dyDescent="0.2">
      <c r="A8" t="s">
        <v>8</v>
      </c>
      <c r="B8">
        <v>504</v>
      </c>
      <c r="C8" s="1">
        <f t="shared" si="1"/>
        <v>4.032</v>
      </c>
      <c r="D8">
        <v>188</v>
      </c>
      <c r="E8" s="5">
        <f t="shared" si="2"/>
        <v>2.82</v>
      </c>
      <c r="F8">
        <v>7.76</v>
      </c>
      <c r="G8" s="7">
        <f t="shared" si="0"/>
        <v>5.4319999999999993E-2</v>
      </c>
      <c r="H8" s="8">
        <v>0.72355999999999998</v>
      </c>
      <c r="I8" s="8">
        <v>1.2E-4</v>
      </c>
      <c r="J8" s="8">
        <f t="shared" si="3"/>
        <v>6.0000000000000002E-5</v>
      </c>
    </row>
    <row r="9" spans="1:10" x14ac:dyDescent="0.2">
      <c r="A9" t="s">
        <v>9</v>
      </c>
      <c r="B9">
        <v>521</v>
      </c>
      <c r="C9" s="1">
        <f t="shared" si="1"/>
        <v>4.1680000000000001</v>
      </c>
      <c r="D9">
        <v>146</v>
      </c>
      <c r="E9" s="5">
        <f t="shared" si="2"/>
        <v>2.19</v>
      </c>
      <c r="F9">
        <v>10.4</v>
      </c>
      <c r="G9" s="7">
        <f t="shared" si="0"/>
        <v>7.279999999999999E-2</v>
      </c>
      <c r="H9" s="8">
        <v>0.7278</v>
      </c>
      <c r="I9" s="8">
        <v>1E-4</v>
      </c>
      <c r="J9" s="8">
        <f t="shared" si="3"/>
        <v>5.0000000000000002E-5</v>
      </c>
    </row>
    <row r="10" spans="1:10" x14ac:dyDescent="0.2">
      <c r="A10" t="s">
        <v>10</v>
      </c>
      <c r="B10">
        <v>460</v>
      </c>
      <c r="C10" s="1">
        <f t="shared" si="1"/>
        <v>3.68</v>
      </c>
      <c r="D10">
        <v>30.9</v>
      </c>
      <c r="E10" s="5">
        <f t="shared" si="2"/>
        <v>0.46349999999999997</v>
      </c>
      <c r="F10">
        <v>43.2</v>
      </c>
      <c r="G10" s="7">
        <f t="shared" si="0"/>
        <v>0.3024</v>
      </c>
      <c r="H10" s="8">
        <v>0.78374999999999995</v>
      </c>
      <c r="I10" s="8">
        <v>6.6E-4</v>
      </c>
      <c r="J10" s="8">
        <f t="shared" si="3"/>
        <v>3.3E-4</v>
      </c>
    </row>
    <row r="11" spans="1:10" x14ac:dyDescent="0.2">
      <c r="A11" t="s">
        <v>11</v>
      </c>
      <c r="B11">
        <v>663</v>
      </c>
      <c r="C11" s="1">
        <f t="shared" si="1"/>
        <v>5.3040000000000003</v>
      </c>
      <c r="D11">
        <v>35.299999999999997</v>
      </c>
      <c r="E11" s="5">
        <f t="shared" si="2"/>
        <v>0.52949999999999997</v>
      </c>
      <c r="F11">
        <v>55</v>
      </c>
      <c r="G11" s="7">
        <f t="shared" si="0"/>
        <v>0.38500000000000006</v>
      </c>
      <c r="H11" s="8">
        <v>0.80332000000000003</v>
      </c>
      <c r="I11" s="8">
        <v>1.4999999999999999E-4</v>
      </c>
      <c r="J11" s="8">
        <f t="shared" si="3"/>
        <v>7.4999999999999993E-5</v>
      </c>
    </row>
    <row r="12" spans="1:10" x14ac:dyDescent="0.2">
      <c r="A12" t="s">
        <v>12</v>
      </c>
      <c r="B12">
        <v>667</v>
      </c>
      <c r="C12" s="1">
        <f t="shared" si="1"/>
        <v>5.3360000000000003</v>
      </c>
      <c r="D12">
        <v>9.67</v>
      </c>
      <c r="E12" s="5">
        <f t="shared" si="2"/>
        <v>0.14504999999999998</v>
      </c>
      <c r="F12">
        <v>206</v>
      </c>
      <c r="G12" s="7">
        <f t="shared" si="0"/>
        <v>1.4419999999999995</v>
      </c>
      <c r="H12" s="8">
        <v>1.0589599999999999</v>
      </c>
      <c r="I12" s="8">
        <v>2.0000000000000001E-4</v>
      </c>
      <c r="J12" s="8">
        <f t="shared" si="3"/>
        <v>1E-4</v>
      </c>
    </row>
    <row r="13" spans="1:10" x14ac:dyDescent="0.2">
      <c r="A13" t="s">
        <v>13</v>
      </c>
      <c r="B13">
        <v>646</v>
      </c>
      <c r="C13" s="1">
        <f t="shared" si="1"/>
        <v>5.1680000000000001</v>
      </c>
      <c r="D13">
        <v>7.1</v>
      </c>
      <c r="E13" s="5">
        <f t="shared" si="2"/>
        <v>0.1065</v>
      </c>
      <c r="F13">
        <v>278</v>
      </c>
      <c r="G13" s="7">
        <f t="shared" si="0"/>
        <v>1.9460000000000002</v>
      </c>
      <c r="H13" s="8">
        <v>1.1828000000000001</v>
      </c>
      <c r="I13" s="8">
        <v>2E-3</v>
      </c>
      <c r="J13" s="8">
        <f t="shared" si="3"/>
        <v>1E-3</v>
      </c>
    </row>
    <row r="14" spans="1:10" x14ac:dyDescent="0.2">
      <c r="A14" t="s">
        <v>14</v>
      </c>
      <c r="B14">
        <v>502</v>
      </c>
      <c r="C14" s="1">
        <f t="shared" si="1"/>
        <v>4.016</v>
      </c>
      <c r="D14">
        <v>85.1</v>
      </c>
      <c r="E14" s="5">
        <f t="shared" si="2"/>
        <v>1.2765</v>
      </c>
      <c r="F14">
        <v>17.100000000000001</v>
      </c>
      <c r="G14" s="7">
        <f t="shared" si="0"/>
        <v>0.11970000000000003</v>
      </c>
      <c r="H14" s="8">
        <v>0.74111000000000005</v>
      </c>
      <c r="I14" s="8">
        <v>4.0000000000000002E-4</v>
      </c>
      <c r="J14" s="8">
        <f t="shared" si="3"/>
        <v>2.0000000000000001E-4</v>
      </c>
    </row>
    <row r="15" spans="1:10" x14ac:dyDescent="0.2">
      <c r="A15" t="s">
        <v>15</v>
      </c>
      <c r="B15">
        <v>474</v>
      </c>
      <c r="C15" s="1">
        <f t="shared" si="1"/>
        <v>3.7920000000000003</v>
      </c>
      <c r="D15">
        <v>17.899999999999999</v>
      </c>
      <c r="E15" s="5">
        <f t="shared" si="2"/>
        <v>0.26849999999999996</v>
      </c>
      <c r="F15">
        <v>75.5</v>
      </c>
      <c r="G15" s="7">
        <f t="shared" si="0"/>
        <v>0.52849999999999997</v>
      </c>
      <c r="H15" s="8">
        <v>0.84379999999999999</v>
      </c>
      <c r="I15" s="8">
        <v>1.8E-3</v>
      </c>
      <c r="J15" s="8">
        <f t="shared" si="3"/>
        <v>8.9999999999999998E-4</v>
      </c>
    </row>
    <row r="16" spans="1:10" x14ac:dyDescent="0.2">
      <c r="A16" t="s">
        <v>16</v>
      </c>
      <c r="B16">
        <v>462</v>
      </c>
      <c r="C16" s="1">
        <f t="shared" si="1"/>
        <v>3.6960000000000002</v>
      </c>
      <c r="D16">
        <v>17.2</v>
      </c>
      <c r="E16" s="5">
        <f t="shared" si="2"/>
        <v>0.25800000000000001</v>
      </c>
      <c r="F16">
        <v>78.900000000000006</v>
      </c>
      <c r="G16" s="7">
        <f t="shared" si="0"/>
        <v>0.55230000000000012</v>
      </c>
      <c r="H16" s="8">
        <v>0.84709999999999996</v>
      </c>
      <c r="I16" s="8">
        <v>2.9999999999999997E-4</v>
      </c>
      <c r="J16" s="8">
        <f t="shared" si="3"/>
        <v>1.4999999999999999E-4</v>
      </c>
    </row>
    <row r="17" spans="1:10" x14ac:dyDescent="0.2">
      <c r="A17" t="s">
        <v>17</v>
      </c>
      <c r="B17">
        <v>463</v>
      </c>
      <c r="C17" s="1">
        <f t="shared" si="1"/>
        <v>3.7040000000000002</v>
      </c>
      <c r="D17">
        <v>48.2</v>
      </c>
      <c r="E17" s="5">
        <f t="shared" si="2"/>
        <v>0.72299999999999998</v>
      </c>
      <c r="F17">
        <v>27.9</v>
      </c>
      <c r="G17" s="7">
        <f t="shared" si="0"/>
        <v>0.19529999999999997</v>
      </c>
      <c r="H17" s="8">
        <v>0.75844999999999996</v>
      </c>
      <c r="I17" s="8">
        <v>1.2999999999999999E-4</v>
      </c>
      <c r="J17" s="8">
        <f t="shared" si="3"/>
        <v>6.4999999999999994E-5</v>
      </c>
    </row>
    <row r="18" spans="1:10" x14ac:dyDescent="0.2">
      <c r="A18" t="s">
        <v>18</v>
      </c>
      <c r="B18">
        <v>456</v>
      </c>
      <c r="C18" s="1">
        <f t="shared" si="1"/>
        <v>3.6480000000000001</v>
      </c>
      <c r="D18">
        <v>7.12</v>
      </c>
      <c r="E18" s="5">
        <f t="shared" si="2"/>
        <v>0.10679999999999999</v>
      </c>
      <c r="F18">
        <v>191</v>
      </c>
      <c r="G18" s="7">
        <f t="shared" si="0"/>
        <v>1.337</v>
      </c>
      <c r="H18" s="8">
        <v>1.0346599999999999</v>
      </c>
      <c r="I18" s="8">
        <v>8.4000000000000003E-4</v>
      </c>
      <c r="J18" s="8">
        <f t="shared" si="3"/>
        <v>4.2000000000000002E-4</v>
      </c>
    </row>
    <row r="19" spans="1:10" x14ac:dyDescent="0.2">
      <c r="A19" t="s">
        <v>19</v>
      </c>
      <c r="B19">
        <v>407</v>
      </c>
      <c r="C19" s="1">
        <f t="shared" si="1"/>
        <v>3.2560000000000002</v>
      </c>
      <c r="D19">
        <v>12.6</v>
      </c>
      <c r="E19" s="5">
        <f t="shared" si="2"/>
        <v>0.189</v>
      </c>
      <c r="F19">
        <v>95</v>
      </c>
      <c r="G19" s="7">
        <f t="shared" si="0"/>
        <v>0.66500000000000015</v>
      </c>
      <c r="H19" s="8">
        <v>0.87268000000000001</v>
      </c>
      <c r="I19" s="8">
        <v>5.0000000000000001E-4</v>
      </c>
      <c r="J19" s="8">
        <f t="shared" si="3"/>
        <v>2.5000000000000001E-4</v>
      </c>
    </row>
    <row r="20" spans="1:10" x14ac:dyDescent="0.2">
      <c r="A20" t="s">
        <v>20</v>
      </c>
      <c r="B20">
        <v>390</v>
      </c>
      <c r="C20" s="1">
        <f t="shared" si="1"/>
        <v>3.12</v>
      </c>
      <c r="D20">
        <v>14.9</v>
      </c>
      <c r="E20" s="5">
        <f t="shared" si="2"/>
        <v>0.2235</v>
      </c>
      <c r="F20">
        <v>78</v>
      </c>
      <c r="G20" s="7">
        <f t="shared" si="0"/>
        <v>0.54599999999999993</v>
      </c>
      <c r="H20" s="8">
        <v>0.84250000000000003</v>
      </c>
      <c r="I20" s="8">
        <v>0.1</v>
      </c>
      <c r="J20" s="8">
        <f t="shared" si="3"/>
        <v>0.05</v>
      </c>
    </row>
    <row r="21" spans="1:10" x14ac:dyDescent="0.2">
      <c r="A21" t="s">
        <v>21</v>
      </c>
      <c r="B21">
        <v>490</v>
      </c>
      <c r="C21" s="1">
        <f t="shared" si="1"/>
        <v>3.92</v>
      </c>
      <c r="D21">
        <v>23.2</v>
      </c>
      <c r="E21" s="5">
        <f t="shared" si="2"/>
        <v>0.34799999999999998</v>
      </c>
      <c r="F21">
        <v>61.6</v>
      </c>
      <c r="G21" s="7">
        <f t="shared" si="0"/>
        <v>0.43119999999999997</v>
      </c>
      <c r="H21" s="8">
        <v>0.81369999999999998</v>
      </c>
      <c r="I21" s="8">
        <v>3.0000000000000001E-3</v>
      </c>
      <c r="J21" s="8">
        <f t="shared" si="3"/>
        <v>1.5E-3</v>
      </c>
    </row>
    <row r="22" spans="1:10" x14ac:dyDescent="0.2">
      <c r="A22" t="s">
        <v>22</v>
      </c>
      <c r="B22">
        <v>603</v>
      </c>
      <c r="C22" s="1">
        <f t="shared" si="1"/>
        <v>4.8239999999999998</v>
      </c>
      <c r="D22">
        <v>8.31</v>
      </c>
      <c r="E22" s="5">
        <f t="shared" si="2"/>
        <v>0.12465</v>
      </c>
      <c r="F22">
        <v>218</v>
      </c>
      <c r="G22" s="7">
        <f t="shared" si="0"/>
        <v>1.5259999999999998</v>
      </c>
      <c r="H22" s="8">
        <v>1.095</v>
      </c>
      <c r="I22" s="8">
        <v>3.0000000000000001E-3</v>
      </c>
      <c r="J22" s="8">
        <f t="shared" si="3"/>
        <v>1.5E-3</v>
      </c>
    </row>
    <row r="23" spans="1:10" x14ac:dyDescent="0.2">
      <c r="A23" t="s">
        <v>23</v>
      </c>
      <c r="B23">
        <v>95.2</v>
      </c>
      <c r="C23" s="1">
        <f t="shared" si="1"/>
        <v>0.76160000000000005</v>
      </c>
      <c r="D23">
        <v>142</v>
      </c>
      <c r="E23" s="5">
        <f t="shared" si="2"/>
        <v>2.13</v>
      </c>
      <c r="F23">
        <v>1.94</v>
      </c>
      <c r="G23" s="3">
        <f>ABS(( (C23/B23) - (E23/D23))*F23)</f>
        <v>1.3579999999999998E-2</v>
      </c>
      <c r="H23" s="8">
        <v>0.71431</v>
      </c>
      <c r="I23" s="8">
        <v>1.3999999999999999E-4</v>
      </c>
      <c r="J23" s="8">
        <f t="shared" si="3"/>
        <v>6.9999999999999994E-5</v>
      </c>
    </row>
    <row r="24" spans="1:10" x14ac:dyDescent="0.2">
      <c r="A24" t="s">
        <v>24</v>
      </c>
      <c r="B24">
        <v>169</v>
      </c>
      <c r="C24" s="1">
        <f t="shared" si="1"/>
        <v>1.3520000000000001</v>
      </c>
      <c r="D24">
        <v>892</v>
      </c>
      <c r="E24" s="5">
        <f t="shared" si="2"/>
        <v>13.379999999999999</v>
      </c>
      <c r="F24">
        <v>0.55000000000000004</v>
      </c>
      <c r="G24" s="3">
        <f>ABS(( (C24/B24) - (E24/D24))*F24)</f>
        <v>3.8500000000000001E-3</v>
      </c>
      <c r="H24" s="8">
        <v>0.71033999999999997</v>
      </c>
      <c r="I24" s="8">
        <v>1.1E-4</v>
      </c>
      <c r="J24" s="8">
        <f t="shared" si="3"/>
        <v>5.5000000000000002E-5</v>
      </c>
    </row>
    <row r="25" spans="1:10" x14ac:dyDescent="0.2">
      <c r="A25" t="s">
        <v>26</v>
      </c>
      <c r="B25" t="s">
        <v>31</v>
      </c>
      <c r="C25" s="2"/>
      <c r="D25">
        <v>51.5</v>
      </c>
      <c r="E25" s="5">
        <f t="shared" si="2"/>
        <v>0.77249999999999996</v>
      </c>
      <c r="F25" t="s">
        <v>31</v>
      </c>
      <c r="H25" s="8">
        <v>0.71721999999999997</v>
      </c>
      <c r="I25" s="8">
        <v>1.8000000000000001E-4</v>
      </c>
      <c r="J25" s="8">
        <f t="shared" si="3"/>
        <v>9.0000000000000006E-5</v>
      </c>
    </row>
    <row r="26" spans="1:10" x14ac:dyDescent="0.2">
      <c r="A26" t="s">
        <v>27</v>
      </c>
      <c r="B26">
        <v>0.24</v>
      </c>
      <c r="C26" s="3">
        <f t="shared" si="1"/>
        <v>1.92E-3</v>
      </c>
      <c r="D26">
        <v>348</v>
      </c>
      <c r="E26" s="5">
        <f t="shared" si="2"/>
        <v>5.22</v>
      </c>
      <c r="F26">
        <v>2E-3</v>
      </c>
      <c r="G26" s="3">
        <f>ABS(( (C26/B26) - (E26/D26))*F26)</f>
        <v>1.3999999999999998E-5</v>
      </c>
      <c r="H26" s="8">
        <v>0.71713000000000005</v>
      </c>
      <c r="I26" s="8">
        <v>2.7999999999999998E-4</v>
      </c>
      <c r="J26" s="8">
        <f t="shared" si="3"/>
        <v>1.3999999999999999E-4</v>
      </c>
    </row>
    <row r="27" spans="1:10" x14ac:dyDescent="0.2">
      <c r="A27" t="s">
        <v>28</v>
      </c>
      <c r="B27">
        <v>1.2</v>
      </c>
      <c r="C27" s="3">
        <f t="shared" si="1"/>
        <v>9.5999999999999992E-3</v>
      </c>
      <c r="D27">
        <v>118</v>
      </c>
      <c r="E27" s="5">
        <f t="shared" si="2"/>
        <v>1.77</v>
      </c>
      <c r="F27">
        <v>0.03</v>
      </c>
      <c r="G27" s="3">
        <f>ABS(( (C27/B27) - (E27/D27))*F27)</f>
        <v>2.0999999999999998E-4</v>
      </c>
      <c r="H27" s="8">
        <v>0.71465000000000001</v>
      </c>
      <c r="I27" s="8">
        <v>9.0000000000000006E-5</v>
      </c>
      <c r="J27" s="8">
        <f t="shared" si="3"/>
        <v>4.5000000000000003E-5</v>
      </c>
    </row>
    <row r="28" spans="1:10" x14ac:dyDescent="0.2">
      <c r="A28" t="s">
        <v>29</v>
      </c>
      <c r="B28">
        <v>1.31</v>
      </c>
      <c r="C28" s="3">
        <f t="shared" si="1"/>
        <v>1.0480000000000001E-2</v>
      </c>
      <c r="D28">
        <v>16.600000000000001</v>
      </c>
      <c r="E28" s="5">
        <f t="shared" si="2"/>
        <v>0.249</v>
      </c>
      <c r="F28">
        <v>0.23</v>
      </c>
      <c r="G28" s="3">
        <f>ABS(( (C28/B28) - (E28/D28))*F28)</f>
        <v>1.6099999999999999E-3</v>
      </c>
      <c r="H28" s="8">
        <v>0.71437300000000004</v>
      </c>
      <c r="I28" s="8">
        <v>2.4000000000000001E-4</v>
      </c>
      <c r="J28" s="8">
        <f t="shared" si="3"/>
        <v>1.2E-4</v>
      </c>
    </row>
    <row r="29" spans="1:10" x14ac:dyDescent="0.2">
      <c r="A29" t="s">
        <v>30</v>
      </c>
      <c r="B29">
        <v>1.06</v>
      </c>
      <c r="C29" s="3">
        <f t="shared" si="1"/>
        <v>8.4800000000000014E-3</v>
      </c>
      <c r="D29">
        <v>10.6</v>
      </c>
      <c r="E29" s="5">
        <f t="shared" si="2"/>
        <v>0.159</v>
      </c>
      <c r="F29">
        <v>0.28999999999999998</v>
      </c>
      <c r="G29" s="3">
        <f>ABS(( (C29/B29) - (E29/D29))*F29)</f>
        <v>2.0300000000000001E-3</v>
      </c>
      <c r="H29" s="8">
        <v>0.71943999999999997</v>
      </c>
      <c r="I29" s="8">
        <v>4.8000000000000001E-4</v>
      </c>
      <c r="J29" s="8">
        <f t="shared" si="3"/>
        <v>2.4000000000000001E-4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Brown</dc:creator>
  <cp:lastModifiedBy>Microsoft Office User</cp:lastModifiedBy>
  <dcterms:created xsi:type="dcterms:W3CDTF">2011-10-03T11:16:38Z</dcterms:created>
  <dcterms:modified xsi:type="dcterms:W3CDTF">2021-11-03T12:30:35Z</dcterms:modified>
</cp:coreProperties>
</file>