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<sst xmlns="http://schemas.openxmlformats.org/spreadsheetml/2006/main" count="82" uniqueCount="44">
  <si>
    <t>Bicycle Inventory</t>
  </si>
  <si>
    <t>ID</t>
  </si>
  <si>
    <t>Product Category</t>
  </si>
  <si>
    <t>Product Name</t>
  </si>
  <si>
    <t>Purchase Cost</t>
  </si>
  <si>
    <t>Selling Price</t>
  </si>
  <si>
    <t xml:space="preserve">Supplier </t>
  </si>
  <si>
    <t>Quantity on Hand</t>
  </si>
  <si>
    <t>Below $200</t>
  </si>
  <si>
    <t>Leisure</t>
  </si>
  <si>
    <t>Blue Moon</t>
  </si>
  <si>
    <t>Simpson's Bike Supply</t>
  </si>
  <si>
    <t>Mtn.</t>
  </si>
  <si>
    <t>Bluff Breaker</t>
  </si>
  <si>
    <t>The Bike Path</t>
  </si>
  <si>
    <t>Breeze</t>
  </si>
  <si>
    <t>Breeze LE</t>
  </si>
  <si>
    <t>Road</t>
  </si>
  <si>
    <t>Classic 109</t>
  </si>
  <si>
    <t>Bicyclist's Choice</t>
  </si>
  <si>
    <t>Children</t>
  </si>
  <si>
    <t>Coolest 100</t>
  </si>
  <si>
    <t>Eagle 1</t>
  </si>
  <si>
    <t>Bike-One</t>
  </si>
  <si>
    <t>Eagle 2</t>
  </si>
  <si>
    <t>Eagle 3</t>
  </si>
  <si>
    <t>Hybrid</t>
  </si>
  <si>
    <t>Eagle 7</t>
  </si>
  <si>
    <t>Elegant 210</t>
  </si>
  <si>
    <t>Green Rider</t>
  </si>
  <si>
    <t>Jetty Breaker</t>
  </si>
  <si>
    <t>Red Rider</t>
  </si>
  <si>
    <t>Runblend 2000</t>
  </si>
  <si>
    <t>Run-Up Bikes</t>
  </si>
  <si>
    <t>Runcool 3000</t>
  </si>
  <si>
    <t>Runkidder 100</t>
  </si>
  <si>
    <t>Runroad 1000</t>
  </si>
  <si>
    <t>Runroad 4000</t>
  </si>
  <si>
    <t>Runroad 5000</t>
  </si>
  <si>
    <t>Starlight</t>
  </si>
  <si>
    <t>Supreme 350</t>
  </si>
  <si>
    <t>Tea for Two</t>
  </si>
  <si>
    <t>Twist &amp; Shout</t>
  </si>
  <si>
    <t>Proportion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</si>
</sst>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;\(&quot;$&quot;#,##0.00\)"/>
  </numFmts>
  <fonts count="5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3" fillId="0" fontId="4" numFmtId="0" xfId="0" applyAlignment="1" applyBorder="1" applyFont="1">
      <alignment horizontal="right" shrinkToFit="0" wrapText="1"/>
    </xf>
    <xf borderId="4" fillId="0" fontId="4" numFmtId="0" xfId="0" applyAlignment="1" applyBorder="1" applyFont="1">
      <alignment shrinkToFit="0" wrapText="1"/>
    </xf>
    <xf borderId="4" fillId="0" fontId="4" numFmtId="164" xfId="0" applyAlignment="1" applyBorder="1" applyFont="1" applyNumberFormat="1">
      <alignment horizontal="right" shrinkToFit="0" wrapText="1"/>
    </xf>
    <xf borderId="4" fillId="0" fontId="4" numFmtId="0" xfId="0" applyAlignment="1" applyBorder="1" applyFont="1">
      <alignment horizontal="right" shrinkToFit="0" wrapText="1"/>
    </xf>
    <xf borderId="3" fillId="0" fontId="4" numFmtId="0" xfId="0" applyAlignment="1" applyBorder="1" applyFont="1">
      <alignment shrinkToFit="0" wrapText="1"/>
    </xf>
    <xf borderId="3" fillId="0" fontId="4" numFmtId="164" xfId="0" applyAlignment="1" applyBorder="1" applyFont="1" applyNumberFormat="1">
      <alignment horizontal="right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6.86"/>
    <col customWidth="1" min="3" max="5" width="16.0"/>
    <col customWidth="1" min="6" max="6" width="20.86"/>
    <col customWidth="1" min="7" max="7" width="16.86"/>
    <col customWidth="1" min="8" max="26" width="16.0"/>
  </cols>
  <sheetData>
    <row r="1" ht="12.0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6">
        <v>1.0</v>
      </c>
      <c r="B4" s="7" t="s">
        <v>9</v>
      </c>
      <c r="C4" s="7" t="s">
        <v>10</v>
      </c>
      <c r="D4" s="8">
        <v>75.29</v>
      </c>
      <c r="E4" s="8">
        <v>105.41</v>
      </c>
      <c r="F4" s="9" t="s">
        <v>11</v>
      </c>
      <c r="G4" s="9">
        <v>4.0</v>
      </c>
      <c r="H4" s="1">
        <f t="shared" ref="H4:H27" si="1">IF($E4:$E27&lt;200, 1, 0)</f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6">
        <v>2.0</v>
      </c>
      <c r="B5" s="10" t="s">
        <v>12</v>
      </c>
      <c r="C5" s="10" t="s">
        <v>13</v>
      </c>
      <c r="D5" s="11">
        <v>375.0</v>
      </c>
      <c r="E5" s="11">
        <v>495.0</v>
      </c>
      <c r="F5" s="6" t="s">
        <v>14</v>
      </c>
      <c r="G5" s="6">
        <v>3.0</v>
      </c>
      <c r="H5" s="1">
        <f t="shared" si="1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6">
        <v>3.0</v>
      </c>
      <c r="B6" s="10" t="s">
        <v>9</v>
      </c>
      <c r="C6" s="10" t="s">
        <v>15</v>
      </c>
      <c r="D6" s="11">
        <v>89.95</v>
      </c>
      <c r="E6" s="11">
        <v>130.95</v>
      </c>
      <c r="F6" s="6" t="s">
        <v>14</v>
      </c>
      <c r="G6" s="6">
        <v>4.0</v>
      </c>
      <c r="H6" s="1">
        <f t="shared" si="1"/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6">
        <v>4.0</v>
      </c>
      <c r="B7" s="10" t="s">
        <v>9</v>
      </c>
      <c r="C7" s="10" t="s">
        <v>16</v>
      </c>
      <c r="D7" s="11">
        <v>109.95</v>
      </c>
      <c r="E7" s="11">
        <v>149.95</v>
      </c>
      <c r="F7" s="6" t="s">
        <v>14</v>
      </c>
      <c r="G7" s="6">
        <v>5.0</v>
      </c>
      <c r="H7" s="1">
        <f t="shared" si="1"/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6">
        <v>5.0</v>
      </c>
      <c r="B8" s="10" t="s">
        <v>17</v>
      </c>
      <c r="C8" s="10" t="s">
        <v>18</v>
      </c>
      <c r="D8" s="11">
        <v>207.49</v>
      </c>
      <c r="E8" s="11">
        <v>290.49</v>
      </c>
      <c r="F8" s="6" t="s">
        <v>19</v>
      </c>
      <c r="G8" s="6">
        <v>7.0</v>
      </c>
      <c r="H8" s="1">
        <f t="shared" si="1"/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6">
        <v>6.0</v>
      </c>
      <c r="B9" s="10" t="s">
        <v>20</v>
      </c>
      <c r="C9" s="10" t="s">
        <v>21</v>
      </c>
      <c r="D9" s="11">
        <v>69.99</v>
      </c>
      <c r="E9" s="11">
        <v>97.98</v>
      </c>
      <c r="F9" s="6" t="s">
        <v>19</v>
      </c>
      <c r="G9" s="6">
        <v>6.0</v>
      </c>
      <c r="H9" s="1">
        <f t="shared" si="1"/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6">
        <v>7.0</v>
      </c>
      <c r="B10" s="10" t="s">
        <v>12</v>
      </c>
      <c r="C10" s="10" t="s">
        <v>22</v>
      </c>
      <c r="D10" s="11">
        <v>410.01</v>
      </c>
      <c r="E10" s="11">
        <v>574.01</v>
      </c>
      <c r="F10" s="6" t="s">
        <v>23</v>
      </c>
      <c r="G10" s="6">
        <v>1.0</v>
      </c>
      <c r="H10" s="1">
        <f t="shared" si="1"/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6">
        <v>8.0</v>
      </c>
      <c r="B11" s="10" t="s">
        <v>12</v>
      </c>
      <c r="C11" s="10" t="s">
        <v>24</v>
      </c>
      <c r="D11" s="11">
        <v>401.11</v>
      </c>
      <c r="E11" s="11">
        <v>561.54</v>
      </c>
      <c r="F11" s="6" t="s">
        <v>23</v>
      </c>
      <c r="G11" s="6">
        <v>2.0</v>
      </c>
      <c r="H11" s="1">
        <f t="shared" si="1"/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6">
        <v>9.0</v>
      </c>
      <c r="B12" s="10" t="s">
        <v>12</v>
      </c>
      <c r="C12" s="10" t="s">
        <v>25</v>
      </c>
      <c r="D12" s="11">
        <v>350.52</v>
      </c>
      <c r="E12" s="11">
        <v>490.73</v>
      </c>
      <c r="F12" s="6" t="s">
        <v>23</v>
      </c>
      <c r="G12" s="6">
        <v>5.0</v>
      </c>
      <c r="H12" s="1">
        <f t="shared" si="1"/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6">
        <v>10.0</v>
      </c>
      <c r="B13" s="10" t="s">
        <v>26</v>
      </c>
      <c r="C13" s="10" t="s">
        <v>27</v>
      </c>
      <c r="D13" s="11">
        <v>150.89</v>
      </c>
      <c r="E13" s="11">
        <v>211.46</v>
      </c>
      <c r="F13" s="6" t="s">
        <v>23</v>
      </c>
      <c r="G13" s="6">
        <v>9.0</v>
      </c>
      <c r="H13" s="1">
        <f t="shared" si="1"/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6">
        <v>11.0</v>
      </c>
      <c r="B14" s="10" t="s">
        <v>17</v>
      </c>
      <c r="C14" s="10" t="s">
        <v>28</v>
      </c>
      <c r="D14" s="11">
        <v>281.52</v>
      </c>
      <c r="E14" s="11">
        <v>394.13</v>
      </c>
      <c r="F14" s="6" t="s">
        <v>19</v>
      </c>
      <c r="G14" s="6">
        <v>7.0</v>
      </c>
      <c r="H14" s="1">
        <f t="shared" si="1"/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6">
        <v>12.0</v>
      </c>
      <c r="B15" s="10" t="s">
        <v>20</v>
      </c>
      <c r="C15" s="10" t="s">
        <v>29</v>
      </c>
      <c r="D15" s="11">
        <v>95.47</v>
      </c>
      <c r="E15" s="11">
        <v>133.66</v>
      </c>
      <c r="F15" s="6" t="s">
        <v>11</v>
      </c>
      <c r="G15" s="6">
        <v>4.0</v>
      </c>
      <c r="H15" s="1">
        <f t="shared" si="1"/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6">
        <v>13.0</v>
      </c>
      <c r="B16" s="10" t="s">
        <v>12</v>
      </c>
      <c r="C16" s="10" t="s">
        <v>30</v>
      </c>
      <c r="D16" s="11">
        <v>455.95</v>
      </c>
      <c r="E16" s="11">
        <v>649.95</v>
      </c>
      <c r="F16" s="6" t="s">
        <v>14</v>
      </c>
      <c r="G16" s="6">
        <v>1.0</v>
      </c>
      <c r="H16" s="1">
        <f t="shared" si="1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6">
        <v>14.0</v>
      </c>
      <c r="B17" s="10" t="s">
        <v>20</v>
      </c>
      <c r="C17" s="10" t="s">
        <v>31</v>
      </c>
      <c r="D17" s="11">
        <v>15.0</v>
      </c>
      <c r="E17" s="11">
        <v>25.5</v>
      </c>
      <c r="F17" s="6" t="s">
        <v>11</v>
      </c>
      <c r="G17" s="6">
        <v>8.0</v>
      </c>
      <c r="H17" s="1">
        <f t="shared" si="1"/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6">
        <v>15.0</v>
      </c>
      <c r="B18" s="10" t="s">
        <v>26</v>
      </c>
      <c r="C18" s="10" t="s">
        <v>32</v>
      </c>
      <c r="D18" s="11">
        <v>180.95</v>
      </c>
      <c r="E18" s="11">
        <v>255.99</v>
      </c>
      <c r="F18" s="6" t="s">
        <v>33</v>
      </c>
      <c r="G18" s="6">
        <v>0.0</v>
      </c>
      <c r="H18" s="1">
        <f t="shared" si="1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6">
        <v>16.0</v>
      </c>
      <c r="B19" s="10" t="s">
        <v>9</v>
      </c>
      <c r="C19" s="10" t="s">
        <v>34</v>
      </c>
      <c r="D19" s="11">
        <v>85.95</v>
      </c>
      <c r="E19" s="11">
        <v>135.99</v>
      </c>
      <c r="F19" s="6" t="s">
        <v>33</v>
      </c>
      <c r="G19" s="6">
        <v>5.0</v>
      </c>
      <c r="H19" s="1">
        <f t="shared" si="1"/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6">
        <v>17.0</v>
      </c>
      <c r="B20" s="10" t="s">
        <v>20</v>
      </c>
      <c r="C20" s="10" t="s">
        <v>35</v>
      </c>
      <c r="D20" s="11">
        <v>50.95</v>
      </c>
      <c r="E20" s="11">
        <v>75.99</v>
      </c>
      <c r="F20" s="6" t="s">
        <v>33</v>
      </c>
      <c r="G20" s="6">
        <v>10.0</v>
      </c>
      <c r="H20" s="1">
        <f t="shared" si="1"/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6">
        <v>18.0</v>
      </c>
      <c r="B21" s="10" t="s">
        <v>17</v>
      </c>
      <c r="C21" s="10" t="s">
        <v>36</v>
      </c>
      <c r="D21" s="11">
        <v>250.95</v>
      </c>
      <c r="E21" s="11">
        <v>350.99</v>
      </c>
      <c r="F21" s="6" t="s">
        <v>33</v>
      </c>
      <c r="G21" s="6">
        <v>8.0</v>
      </c>
      <c r="H21" s="1">
        <f t="shared" si="1"/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6">
        <v>19.0</v>
      </c>
      <c r="B22" s="10" t="s">
        <v>17</v>
      </c>
      <c r="C22" s="10" t="s">
        <v>37</v>
      </c>
      <c r="D22" s="11">
        <v>390.95</v>
      </c>
      <c r="E22" s="11">
        <v>495.99</v>
      </c>
      <c r="F22" s="6" t="s">
        <v>33</v>
      </c>
      <c r="G22" s="6">
        <v>5.0</v>
      </c>
      <c r="H22" s="1">
        <f t="shared" si="1"/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6">
        <v>20.0</v>
      </c>
      <c r="B23" s="10" t="s">
        <v>17</v>
      </c>
      <c r="C23" s="10" t="s">
        <v>38</v>
      </c>
      <c r="D23" s="11">
        <v>450.95</v>
      </c>
      <c r="E23" s="11">
        <v>599.99</v>
      </c>
      <c r="F23" s="6" t="s">
        <v>33</v>
      </c>
      <c r="G23" s="6">
        <v>5.0</v>
      </c>
      <c r="H23" s="1">
        <f t="shared" si="1"/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6">
        <v>21.0</v>
      </c>
      <c r="B24" s="10" t="s">
        <v>9</v>
      </c>
      <c r="C24" s="10" t="s">
        <v>39</v>
      </c>
      <c r="D24" s="11">
        <v>100.47</v>
      </c>
      <c r="E24" s="11">
        <v>140.66</v>
      </c>
      <c r="F24" s="6" t="s">
        <v>11</v>
      </c>
      <c r="G24" s="6">
        <v>1.0</v>
      </c>
      <c r="H24" s="1">
        <f t="shared" si="1"/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6">
        <v>22.0</v>
      </c>
      <c r="B25" s="10" t="s">
        <v>9</v>
      </c>
      <c r="C25" s="10" t="s">
        <v>40</v>
      </c>
      <c r="D25" s="11">
        <v>50.0</v>
      </c>
      <c r="E25" s="11">
        <v>70.0</v>
      </c>
      <c r="F25" s="6" t="s">
        <v>19</v>
      </c>
      <c r="G25" s="6">
        <v>3.0</v>
      </c>
      <c r="H25" s="1">
        <f t="shared" si="1"/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6">
        <v>23.0</v>
      </c>
      <c r="B26" s="10" t="s">
        <v>26</v>
      </c>
      <c r="C26" s="10" t="s">
        <v>41</v>
      </c>
      <c r="D26" s="11">
        <v>429.02</v>
      </c>
      <c r="E26" s="11">
        <v>609.0</v>
      </c>
      <c r="F26" s="6" t="s">
        <v>11</v>
      </c>
      <c r="G26" s="6">
        <v>3.0</v>
      </c>
      <c r="H26" s="1">
        <f t="shared" si="1"/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6">
        <v>24.0</v>
      </c>
      <c r="B27" s="10" t="s">
        <v>17</v>
      </c>
      <c r="C27" s="10" t="s">
        <v>42</v>
      </c>
      <c r="D27" s="11">
        <v>490.5</v>
      </c>
      <c r="E27" s="11">
        <v>635.7</v>
      </c>
      <c r="F27" s="6" t="s">
        <v>11</v>
      </c>
      <c r="G27" s="6">
        <v>0.0</v>
      </c>
      <c r="H27" s="1">
        <f t="shared" si="1"/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>
        <f>SUM(H2:H27)</f>
        <v>10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0"/>
      <c r="C29" s="1"/>
      <c r="D29" s="1"/>
      <c r="E29" s="1"/>
      <c r="F29" s="1"/>
      <c r="G29" s="1"/>
      <c r="H29" s="12" t="s">
        <v>43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0"/>
      <c r="C30" s="1"/>
      <c r="D30" s="1"/>
      <c r="E30" s="1"/>
      <c r="F30" s="1"/>
      <c r="G30" s="1"/>
      <c r="H30" s="1">
        <f>SUM(H4:H27)/COUNTA(B4:B27)</f>
        <v>0.4166666667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