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ERSONAL\PERSONAL\papeles jca\Maestria Udla\MNE513-3 Estadistica para Negocios\"/>
    </mc:Choice>
  </mc:AlternateContent>
  <bookViews>
    <workbookView xWindow="0" yWindow="0" windowWidth="23040" windowHeight="8616" activeTab="1"/>
  </bookViews>
  <sheets>
    <sheet name="Parte A" sheetId="1" r:id="rId1"/>
    <sheet name="Parte B" sheetId="5" r:id="rId2"/>
  </sheets>
  <definedNames>
    <definedName name="_xlnm._FilterDatabase" localSheetId="1" hidden="1">'Parte B'!$A$1:$B$1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5" i="5" l="1"/>
  <c r="E11" i="5"/>
  <c r="E10" i="5"/>
  <c r="E5" i="5"/>
  <c r="H9" i="5" s="1"/>
  <c r="H10" i="5" s="1"/>
  <c r="E4" i="5"/>
  <c r="H27" i="1"/>
  <c r="H13" i="1"/>
  <c r="H8" i="1"/>
  <c r="H14" i="1" s="1"/>
  <c r="H7" i="1"/>
  <c r="H12" i="1" s="1"/>
  <c r="H11" i="5" l="1"/>
  <c r="H12" i="5" s="1"/>
  <c r="H11" i="1"/>
  <c r="H16" i="5" l="1"/>
</calcChain>
</file>

<file path=xl/sharedStrings.xml><?xml version="1.0" encoding="utf-8"?>
<sst xmlns="http://schemas.openxmlformats.org/spreadsheetml/2006/main" count="834" uniqueCount="430">
  <si>
    <t>Observación</t>
  </si>
  <si>
    <t>Salario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</si>
  <si>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</si>
  <si>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</si>
  <si>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</si>
  <si>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</si>
  <si>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</si>
  <si>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</si>
  <si>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</si>
  <si>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</si>
  <si>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</si>
  <si>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</si>
  <si>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</si>
  <si>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</si>
  <si>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</si>
  <si>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</si>
  <si>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</si>
  <si>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</si>
  <si>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</si>
  <si>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</si>
  <si>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</si>
  <si>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</si>
  <si>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</si>
  <si>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</si>
  <si>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</si>
  <si>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</si>
  <si>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</si>
  <si>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</si>
  <si>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</si>
  <si>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</si>
  <si>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</si>
  <si>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</si>
  <si>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</si>
  <si>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</si>
  <si>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</si>
  <si>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</si>
  <si>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</si>
  <si>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</si>
  <si>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</si>
  <si>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</si>
  <si>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</si>
  <si>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</si>
  <si>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</si>
  <si>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</si>
  <si>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</si>
  <si>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</si>
  <si>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</si>
  <si>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</si>
  <si>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</si>
  <si>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</si>
  <si>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</si>
  <si>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</si>
  <si>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</si>
  <si>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</si>
  <si>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</si>
  <si>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</si>
  <si>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</si>
  <si>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</si>
  <si>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</si>
  <si>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</si>
  <si>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</si>
  <si>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</si>
  <si>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</si>
  <si>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</si>
  <si>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</si>
  <si>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</si>
  <si>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</si>
  <si>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</si>
  <si>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</si>
  <si>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</si>
  <si>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</si>
  <si>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</si>
  <si>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</si>
  <si>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</si>
  <si>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</si>
  <si>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</si>
  <si>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</si>
  <si>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</si>
  <si>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</si>
  <si>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</si>
  <si>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</si>
  <si>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</si>
  <si>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</si>
  <si>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</si>
  <si>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</si>
  <si>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</si>
  <si>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</si>
  <si>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</si>
  <si>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</si>
  <si>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</si>
  <si>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</si>
  <si>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</si>
  <si>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</si>
  <si>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</si>
  <si>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</si>
  <si>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</si>
  <si>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</si>
  <si>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</si>
  <si>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</si>
  <si>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</si>
  <si>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</si>
  <si>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</si>
  <si>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</si>
  <si>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</si>
  <si>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</si>
  <si>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</si>
  <si>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</si>
  <si>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</si>
  <si>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</si>
  <si>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</si>
  <si>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</si>
  <si>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</si>
  <si>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</si>
  <si>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</si>
  <si>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</si>
  <si>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</si>
  <si>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</si>
  <si>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</si>
  <si>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</si>
  <si>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</si>
  <si>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</si>
  <si>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</si>
  <si>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</si>
  <si>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</si>
  <si>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</si>
  <si>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</si>
  <si>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</si>
  <si>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</si>
  <si>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</si>
  <si>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</si>
  <si>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</si>
  <si>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</si>
  <si>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</si>
  <si>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</si>
  <si>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</si>
  <si>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</si>
  <si>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</si>
  <si>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</si>
  <si>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</si>
  <si>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</si>
  <si>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</si>
  <si>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</si>
  <si>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</si>
  <si>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</si>
  <si>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</si>
  <si>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</si>
  <si>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</si>
  <si>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</si>
  <si>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</si>
  <si>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</si>
  <si>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</si>
  <si>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</si>
  <si>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</si>
  <si>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</si>
  <si>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</si>
  <si>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</si>
  <si>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</si>
  <si>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</si>
  <si>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</si>
  <si>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</si>
  <si>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</si>
  <si>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</si>
  <si>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</si>
  <si>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</si>
  <si>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</si>
  <si>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</si>
  <si>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</si>
  <si>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</si>
  <si>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</si>
  <si>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</si>
  <si>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</si>
  <si>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</si>
  <si>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</si>
  <si>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</si>
  <si>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</si>
  <si>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</si>
  <si>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</si>
  <si>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</si>
  <si>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</si>
  <si>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</si>
  <si>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</si>
  <si>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</si>
  <si>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</si>
  <si>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</si>
  <si>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</si>
  <si>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</si>
  <si>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</si>
  <si>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</si>
  <si>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</si>
  <si>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</si>
  <si>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</si>
  <si>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</si>
  <si>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</si>
  <si>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</si>
  <si>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</si>
  <si>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</si>
  <si>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</si>
  <si>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</si>
  <si>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</si>
  <si>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</si>
  <si>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</si>
  <si>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</si>
  <si>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</si>
  <si>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</si>
  <si>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</si>
  <si>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</si>
  <si>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</si>
  <si>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</si>
  <si>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</si>
  <si>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</si>
  <si>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</si>
  <si>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</si>
  <si>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</si>
  <si>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</si>
  <si>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</si>
  <si>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</si>
  <si>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</si>
  <si>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</si>
  <si>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</si>
  <si>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</si>
  <si>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</si>
  <si>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</si>
  <si>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</si>
  <si>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</si>
  <si>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</si>
  <si>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</si>
  <si>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</si>
  <si>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</si>
  <si>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</si>
  <si>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</si>
  <si>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</si>
  <si>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</si>
  <si>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</si>
  <si>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</si>
  <si>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</si>
  <si>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</si>
  <si>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</si>
  <si>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</si>
  <si>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</si>
  <si>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</si>
  <si>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</si>
  <si>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</si>
  <si>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</si>
  <si>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</si>
  <si>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</si>
  <si>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</si>
  <si>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</si>
  <si>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</si>
  <si>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</si>
  <si>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</si>
  <si>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</si>
  <si>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</si>
  <si>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</si>
  <si>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</si>
  <si>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</si>
  <si>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</si>
  <si>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</si>
  <si>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</si>
  <si>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</si>
  <si>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</si>
  <si>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</si>
  <si>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</si>
  <si>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</si>
  <si>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</si>
  <si>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</si>
  <si>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</si>
  <si>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</si>
  <si>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</si>
  <si>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</si>
  <si>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</si>
  <si>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</si>
  <si>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</si>
  <si>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</si>
  <si>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</si>
  <si>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</si>
  <si>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</si>
  <si>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</si>
  <si>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</si>
  <si>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</si>
  <si>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</si>
  <si>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</si>
  <si>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</si>
  <si>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</si>
  <si>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</si>
  <si>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</si>
  <si>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</si>
  <si>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</si>
  <si>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</si>
  <si>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</si>
  <si>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</si>
  <si>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</si>
  <si>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</si>
  <si>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</si>
  <si>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</si>
  <si>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</si>
  <si>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</si>
  <si>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</si>
  <si>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</si>
  <si>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</si>
  <si>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</si>
  <si>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</si>
  <si>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</si>
  <si>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</si>
  <si>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</si>
  <si>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</si>
  <si>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</si>
  <si>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</si>
  <si>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</si>
  <si>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</si>
  <si>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</si>
  <si>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</si>
  <si>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</si>
  <si>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</si>
  <si>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</si>
  <si>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</si>
  <si>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</si>
  <si>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</si>
  <si>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</si>
  <si>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</si>
  <si>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</si>
  <si>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</si>
  <si>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</si>
  <si>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</si>
  <si>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</si>
  <si>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</si>
  <si>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</si>
  <si>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</si>
  <si>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</si>
  <si>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</si>
  <si>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</si>
  <si>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</si>
  <si>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</si>
  <si>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</si>
  <si>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</si>
  <si>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</si>
  <si>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</si>
  <si>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</si>
  <si>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</si>
  <si>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</si>
  <si>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</si>
  <si>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</si>
  <si>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</si>
  <si>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</si>
  <si>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</si>
  <si>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</si>
  <si>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</si>
  <si>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</si>
  <si>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</si>
  <si>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</si>
  <si>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</si>
  <si>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</si>
  <si>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</si>
  <si>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</si>
  <si>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</si>
  <si>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</si>
  <si>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</si>
  <si>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</si>
  <si>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</si>
  <si>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</si>
  <si>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</si>
  <si>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</si>
  <si>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</si>
  <si>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</si>
  <si>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</si>
  <si>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</si>
  <si>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</si>
  <si>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</si>
  <si>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</si>
  <si>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</si>
  <si>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</si>
  <si>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</si>
  <si>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</si>
  <si>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</si>
  <si>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</si>
  <si>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</si>
  <si>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</si>
  <si>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</si>
  <si>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</si>
  <si>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</si>
  <si>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</si>
  <si>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</si>
  <si>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</si>
  <si>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</si>
  <si>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</si>
  <si>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</si>
  <si>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n</t>
  </si>
  <si>
    <t>Desv estandar</t>
  </si>
  <si>
    <t>Error estandar</t>
  </si>
  <si>
    <t>Ho=</t>
  </si>
  <si>
    <t>Ha=</t>
  </si>
  <si>
    <t>media &gt; 39,000</t>
  </si>
  <si>
    <t>media &lt; 39,000</t>
  </si>
  <si>
    <t>2) Determinar el estadístico de prueba adecuado y calcularlo</t>
  </si>
  <si>
    <t>1) Plantear la hipótesis nula y la hipótesis alternativa</t>
  </si>
  <si>
    <t>α</t>
  </si>
  <si>
    <t>media= x</t>
  </si>
  <si>
    <t>desv estandar = σ</t>
  </si>
  <si>
    <t>Salario medio = µ</t>
  </si>
  <si>
    <t>xbarra - µ</t>
  </si>
  <si>
    <t>Z=</t>
  </si>
  <si>
    <t xml:space="preserve"> raiz n</t>
  </si>
  <si>
    <t>(σ / raiz n)</t>
  </si>
  <si>
    <t>Estadistico de pruebas para media</t>
  </si>
  <si>
    <t>(xbarra - µ)/ (σ / raiz n) =</t>
  </si>
  <si>
    <t>3) Obtener el valor-p</t>
  </si>
  <si>
    <t>valor-p</t>
  </si>
  <si>
    <t>4) Utilizar la regla de rechazo del valor-p para determinar si se rechaza Ho a un nivel de significancia del 5%</t>
  </si>
  <si>
    <t>Rechazamos hipotesis nula  cuando p&lt;alpha</t>
  </si>
  <si>
    <t>Rechazar hipotesis nula significa su hipotesis alternativa es acceptable</t>
  </si>
  <si>
    <t>alpha 5%=</t>
  </si>
  <si>
    <t>Se rechaza Ho, ya que la media de salarios es inferior a lo indicado.</t>
  </si>
  <si>
    <t>5) Emita una conclusión breve sobre la situación y el resultado obtenido</t>
  </si>
  <si>
    <t>75% n=</t>
  </si>
  <si>
    <t>n&gt;25,000</t>
  </si>
  <si>
    <t>p</t>
  </si>
  <si>
    <t xml:space="preserve">4) Utilizar la regla de rechazo para determinar si se rechaza Ho a un nivel de significancia del 5% </t>
  </si>
  <si>
    <t>Ho :</t>
  </si>
  <si>
    <t>Ha :</t>
  </si>
  <si>
    <t>Ho:</t>
  </si>
  <si>
    <t>Ha:</t>
  </si>
  <si>
    <t>p &gt; 75%</t>
  </si>
  <si>
    <t>p &lt; 75%</t>
  </si>
  <si>
    <t>P*(1-P)</t>
  </si>
  <si>
    <t>P</t>
  </si>
  <si>
    <t>Estadistico de pruebas dominio X</t>
  </si>
  <si>
    <t>Error estandar = Raiz(P*(1-P)/n</t>
  </si>
  <si>
    <t>A=</t>
  </si>
  <si>
    <t>Se rechaza Ho, ya que menos del 75% de los empleados mantienen un sueldo myor a 25,000</t>
  </si>
  <si>
    <t>Se rechaza la Ho ya que el valor de P es menor al valor de alpha (0.05)
Al analizar los salarios de 383 empleados se llega a la conclusión que no se mantiene el salario medio publicado, siendo el salario medio real, inferior a los 39,000 publicados.</t>
  </si>
  <si>
    <t>Se rechaza Ho, ya que el valor de P es menor al 75% planteado.
Al analizar los salarios de 383 empleados, donde indica que mas del 75% de los mismos (287 empleados) mantienen un salario mayor a 25,000 llegamos a la clusión que la información reportada por la empresa es incorrecta, ya que solo el 71.22% de los empleados (275 empleados) mantienen un salario superior a los 25,000.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</si>
</sst>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0.00000E+00"/>
    <numFmt numFmtId="166" formatCode="_-* #,##0.0000_-;\-* #,##0.0000_-;_-* &quot;-&quot;??_-;_-@_-"/>
    <numFmt numFmtId="167" formatCode="_-* #,##0.00000_-;\-* #,##0.00000_-;_-* &quot;-&quot;??_-;_-@_-"/>
    <numFmt numFmtId="168" formatCode="_-* #,##0.0000000_-;\-* #,##0.00000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Udlap Display Light"/>
      <family val="3"/>
    </font>
    <font>
      <b/>
      <sz val="11"/>
      <color theme="1"/>
      <name val="Udlap Display Light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44" fontId="1" fillId="0" borderId="0" xfId="1" applyFont="1"/>
    <xf numFmtId="43" fontId="0" fillId="0" borderId="0" xfId="2" applyFon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Font="1"/>
    <xf numFmtId="164" fontId="0" fillId="0" borderId="0" xfId="0" applyNumberFormat="1"/>
    <xf numFmtId="43" fontId="4" fillId="0" borderId="0" xfId="0" applyNumberFormat="1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44" fontId="1" fillId="2" borderId="0" xfId="1" applyFont="1" applyFill="1"/>
    <xf numFmtId="1" fontId="0" fillId="0" borderId="0" xfId="0" applyNumberFormat="1"/>
    <xf numFmtId="166" fontId="0" fillId="0" borderId="0" xfId="2" applyNumberFormat="1" applyFont="1"/>
    <xf numFmtId="167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0" fontId="5" fillId="0" borderId="0" xfId="0" applyFont="1" applyAlignment="1">
      <alignment horizontal="right"/>
    </xf>
    <xf numFmtId="168" fontId="0" fillId="0" borderId="0" xfId="2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556260</xdr:colOff>
      <xdr:row>2</xdr:row>
      <xdr:rowOff>30480</xdr:rowOff>
    </xdr:from>
    <xdr:to>
      <xdr:col>18</xdr:col>
      <xdr:colOff>188119</xdr:colOff>
      <xdr:row>15</xdr:row>
      <xdr:rowOff>127634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98724D-C2C0-4D1A-92D1-8114DF56C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396240"/>
          <a:ext cx="5118259" cy="2535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152400</xdr:rowOff>
    </xdr:from>
    <xdr:to>
      <xdr:col>16</xdr:col>
      <xdr:colOff>579120</xdr:colOff>
      <xdr:row>15</xdr:row>
      <xdr:rowOff>7664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CABFE-319B-4425-B30F-F2DDDCB3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152400"/>
          <a:ext cx="4160520" cy="261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workbookViewId="0">
      <selection activeCell="G32" sqref="G32:L35"/>
    </sheetView>
  </sheetViews>
  <sheetFormatPr baseColWidth="10" defaultColWidth="8.88671875" defaultRowHeight="14.4"/>
  <cols>
    <col min="1" max="1" width="12" style="1" bestFit="1" customWidth="1"/>
    <col min="2" max="2" width="15.6640625" style="1" bestFit="1" customWidth="1"/>
    <col min="4" max="4" width="15.109375" bestFit="1" customWidth="1"/>
    <col min="5" max="5" width="11.33203125" bestFit="1" customWidth="1"/>
    <col min="7" max="7" width="21.33203125" customWidth="1"/>
    <col min="8" max="8" width="18.109375" customWidth="1"/>
  </cols>
  <sheetData>
    <row r="1" spans="1:14">
      <c r="A1" s="2" t="s">
        <v>0</v>
      </c>
      <c r="B1" s="2" t="s">
        <v>1</v>
      </c>
      <c r="D1" s="5" t="s">
        <v>385</v>
      </c>
      <c r="E1">
        <v>383</v>
      </c>
      <c r="G1" s="7" t="s">
        <v>393</v>
      </c>
    </row>
    <row r="2" spans="1:14">
      <c r="A2" s="1" t="s">
        <v>2</v>
      </c>
      <c r="B2" s="3">
        <v>36770</v>
      </c>
      <c r="D2" t="s">
        <v>397</v>
      </c>
      <c r="E2" s="4">
        <v>39000</v>
      </c>
      <c r="G2" s="5" t="s">
        <v>418</v>
      </c>
      <c r="H2" t="s">
        <v>390</v>
      </c>
    </row>
    <row r="3" spans="1:14" ht="15.6">
      <c r="A3" s="1" t="s">
        <v>3</v>
      </c>
      <c r="B3" s="3">
        <v>34395</v>
      </c>
      <c r="D3" t="s">
        <v>386</v>
      </c>
      <c r="E3" s="4">
        <v>15000</v>
      </c>
      <c r="G3" s="5" t="s">
        <v>419</v>
      </c>
      <c r="H3" t="s">
        <v>391</v>
      </c>
      <c r="N3" s="8"/>
    </row>
    <row r="4" spans="1:14" ht="15.6">
      <c r="A4" s="1" t="s">
        <v>4</v>
      </c>
      <c r="B4" s="3">
        <v>5789</v>
      </c>
      <c r="D4" s="8" t="s">
        <v>394</v>
      </c>
      <c r="E4">
        <v>0.05</v>
      </c>
      <c r="N4" s="8"/>
    </row>
    <row r="5" spans="1:14" ht="15.6">
      <c r="A5" s="1" t="s">
        <v>5</v>
      </c>
      <c r="B5" s="3">
        <v>48923</v>
      </c>
      <c r="G5" s="7" t="s">
        <v>392</v>
      </c>
      <c r="N5" s="8"/>
    </row>
    <row r="6" spans="1:14" ht="15.6">
      <c r="A6" s="1" t="s">
        <v>6</v>
      </c>
      <c r="B6" s="3">
        <v>46493</v>
      </c>
      <c r="N6" s="8"/>
    </row>
    <row r="7" spans="1:14">
      <c r="A7" s="1" t="s">
        <v>7</v>
      </c>
      <c r="B7" s="3">
        <v>71927</v>
      </c>
      <c r="G7" s="5" t="s">
        <v>395</v>
      </c>
      <c r="H7" s="4">
        <f>AVERAGE(B2:B384)</f>
        <v>35528.263707571801</v>
      </c>
    </row>
    <row r="8" spans="1:14">
      <c r="A8" s="1" t="s">
        <v>8</v>
      </c>
      <c r="B8" s="3">
        <v>31362</v>
      </c>
      <c r="G8" s="5" t="s">
        <v>396</v>
      </c>
      <c r="H8" s="4">
        <f>_xlfn.STDEV.S(B2:B384)</f>
        <v>15745.285457299495</v>
      </c>
      <c r="N8" s="9"/>
    </row>
    <row r="9" spans="1:14">
      <c r="A9" s="1" t="s">
        <v>9</v>
      </c>
      <c r="B9" s="3">
        <v>29840</v>
      </c>
      <c r="E9" s="6"/>
    </row>
    <row r="10" spans="1:14">
      <c r="A10" s="1" t="s">
        <v>10</v>
      </c>
      <c r="B10" s="3">
        <v>42695</v>
      </c>
      <c r="G10" s="7" t="s">
        <v>402</v>
      </c>
    </row>
    <row r="11" spans="1:14">
      <c r="A11" s="1" t="s">
        <v>11</v>
      </c>
      <c r="B11" s="3">
        <v>61991</v>
      </c>
      <c r="F11" s="5" t="s">
        <v>399</v>
      </c>
      <c r="G11" t="s">
        <v>403</v>
      </c>
      <c r="H11" s="11">
        <f>H12/H14</f>
        <v>-4.3151468286131882</v>
      </c>
    </row>
    <row r="12" spans="1:14">
      <c r="A12" s="1" t="s">
        <v>12</v>
      </c>
      <c r="B12" s="3">
        <v>15744</v>
      </c>
      <c r="G12" s="5" t="s">
        <v>398</v>
      </c>
      <c r="H12" s="6">
        <f>H7-E2</f>
        <v>-3471.7362924281988</v>
      </c>
    </row>
    <row r="13" spans="1:14">
      <c r="A13" s="1" t="s">
        <v>13</v>
      </c>
      <c r="B13" s="3">
        <v>50961</v>
      </c>
      <c r="G13" s="5" t="s">
        <v>400</v>
      </c>
      <c r="H13" s="10">
        <f>SQRT(E1)</f>
        <v>19.570385790780925</v>
      </c>
    </row>
    <row r="14" spans="1:14">
      <c r="A14" s="1" t="s">
        <v>14</v>
      </c>
      <c r="B14" s="3">
        <v>40759</v>
      </c>
      <c r="F14" s="5" t="s">
        <v>387</v>
      </c>
      <c r="G14" s="5" t="s">
        <v>401</v>
      </c>
      <c r="H14" s="6">
        <f>H8/H13</f>
        <v>804.54650335593635</v>
      </c>
    </row>
    <row r="15" spans="1:14">
      <c r="A15" s="1" t="s">
        <v>15</v>
      </c>
      <c r="B15" s="3">
        <v>46368</v>
      </c>
    </row>
    <row r="16" spans="1:14">
      <c r="A16" s="1" t="s">
        <v>16</v>
      </c>
      <c r="B16" s="3">
        <v>35471</v>
      </c>
      <c r="G16" s="12" t="s">
        <v>404</v>
      </c>
    </row>
    <row r="17" spans="1:12">
      <c r="A17" s="1" t="s">
        <v>17</v>
      </c>
      <c r="B17" s="3">
        <v>29176</v>
      </c>
    </row>
    <row r="18" spans="1:12">
      <c r="A18" s="1" t="s">
        <v>18</v>
      </c>
      <c r="B18" s="3">
        <v>18662</v>
      </c>
      <c r="G18" s="5" t="s">
        <v>405</v>
      </c>
      <c r="H18" s="14">
        <f>_xlfn.NORM.DIST(H7,E2,H14,TRUE)</f>
        <v>7.9748427969085717E-6</v>
      </c>
    </row>
    <row r="19" spans="1:12">
      <c r="A19" s="1" t="s">
        <v>19</v>
      </c>
      <c r="B19" s="3">
        <v>19247</v>
      </c>
    </row>
    <row r="20" spans="1:12">
      <c r="A20" s="1" t="s">
        <v>20</v>
      </c>
      <c r="B20" s="3">
        <v>16423</v>
      </c>
      <c r="G20" s="7" t="s">
        <v>406</v>
      </c>
    </row>
    <row r="21" spans="1:12">
      <c r="A21" s="1" t="s">
        <v>21</v>
      </c>
      <c r="B21" s="3">
        <v>25333</v>
      </c>
    </row>
    <row r="22" spans="1:12">
      <c r="A22" s="1" t="s">
        <v>22</v>
      </c>
      <c r="B22" s="3">
        <v>21381</v>
      </c>
      <c r="G22" s="13" t="s">
        <v>407</v>
      </c>
    </row>
    <row r="23" spans="1:12">
      <c r="A23" s="1" t="s">
        <v>23</v>
      </c>
      <c r="B23" s="3">
        <v>45425</v>
      </c>
      <c r="G23" s="13" t="s">
        <v>408</v>
      </c>
    </row>
    <row r="24" spans="1:12">
      <c r="A24" s="1" t="s">
        <v>24</v>
      </c>
      <c r="B24" s="3">
        <v>33542</v>
      </c>
      <c r="G24" s="5" t="s">
        <v>388</v>
      </c>
      <c r="H24" t="s">
        <v>390</v>
      </c>
    </row>
    <row r="25" spans="1:12">
      <c r="A25" s="1" t="s">
        <v>25</v>
      </c>
      <c r="B25" s="3">
        <v>64537</v>
      </c>
      <c r="G25" s="5" t="s">
        <v>389</v>
      </c>
      <c r="H25" t="s">
        <v>391</v>
      </c>
    </row>
    <row r="26" spans="1:12">
      <c r="A26" s="1" t="s">
        <v>26</v>
      </c>
      <c r="B26" s="3">
        <v>22281</v>
      </c>
    </row>
    <row r="27" spans="1:12">
      <c r="A27" s="1" t="s">
        <v>27</v>
      </c>
      <c r="B27" s="3">
        <v>27144</v>
      </c>
      <c r="G27" s="5" t="s">
        <v>409</v>
      </c>
      <c r="H27" s="4">
        <f>_xlfn.NORM.INV(E4,39000,H14)</f>
        <v>37676.638765903866</v>
      </c>
    </row>
    <row r="28" spans="1:12">
      <c r="A28" s="1" t="s">
        <v>28</v>
      </c>
      <c r="B28" s="3">
        <v>42220</v>
      </c>
      <c r="G28" s="15" t="s">
        <v>410</v>
      </c>
    </row>
    <row r="29" spans="1:12">
      <c r="A29" s="1" t="s">
        <v>29</v>
      </c>
      <c r="B29" s="3">
        <v>51234</v>
      </c>
    </row>
    <row r="30" spans="1:12">
      <c r="A30" s="1" t="s">
        <v>30</v>
      </c>
      <c r="B30" s="3">
        <v>37309</v>
      </c>
      <c r="G30" s="7" t="s">
        <v>411</v>
      </c>
    </row>
    <row r="31" spans="1:12">
      <c r="A31" s="1" t="s">
        <v>31</v>
      </c>
      <c r="B31" s="3">
        <v>45644</v>
      </c>
    </row>
    <row r="32" spans="1:12" ht="14.4" customHeight="1">
      <c r="A32" s="1" t="s">
        <v>32</v>
      </c>
      <c r="B32" s="3">
        <v>19865</v>
      </c>
      <c r="G32" s="24" t="s">
        <v>428</v>
      </c>
      <c r="H32" s="24"/>
      <c r="I32" s="24"/>
      <c r="J32" s="24"/>
      <c r="K32" s="24"/>
      <c r="L32" s="24"/>
    </row>
    <row r="33" spans="1:12">
      <c r="A33" s="1" t="s">
        <v>33</v>
      </c>
      <c r="B33" s="3">
        <v>39017</v>
      </c>
      <c r="G33" s="24"/>
      <c r="H33" s="24"/>
      <c r="I33" s="24"/>
      <c r="J33" s="24"/>
      <c r="K33" s="24"/>
      <c r="L33" s="24"/>
    </row>
    <row r="34" spans="1:12">
      <c r="A34" s="1" t="s">
        <v>34</v>
      </c>
      <c r="B34" s="3">
        <v>30929</v>
      </c>
      <c r="G34" s="24"/>
      <c r="H34" s="24"/>
      <c r="I34" s="24"/>
      <c r="J34" s="24"/>
      <c r="K34" s="24"/>
      <c r="L34" s="24"/>
    </row>
    <row r="35" spans="1:12">
      <c r="A35" s="1" t="s">
        <v>35</v>
      </c>
      <c r="B35" s="3">
        <v>43580</v>
      </c>
      <c r="G35" s="24"/>
      <c r="H35" s="24"/>
      <c r="I35" s="24"/>
      <c r="J35" s="24"/>
      <c r="K35" s="24"/>
      <c r="L35" s="24"/>
    </row>
    <row r="36" spans="1:12">
      <c r="A36" s="1" t="s">
        <v>36</v>
      </c>
      <c r="B36" s="3">
        <v>27801</v>
      </c>
    </row>
    <row r="37" spans="1:12">
      <c r="A37" s="1" t="s">
        <v>37</v>
      </c>
      <c r="B37" s="3">
        <v>35391</v>
      </c>
    </row>
    <row r="38" spans="1:12">
      <c r="A38" s="1" t="s">
        <v>38</v>
      </c>
      <c r="B38" s="3">
        <v>23707</v>
      </c>
    </row>
    <row r="39" spans="1:12">
      <c r="A39" s="1" t="s">
        <v>39</v>
      </c>
      <c r="B39" s="3">
        <v>42260</v>
      </c>
    </row>
    <row r="40" spans="1:12">
      <c r="A40" s="1" t="s">
        <v>40</v>
      </c>
      <c r="B40" s="3">
        <v>18849</v>
      </c>
    </row>
    <row r="41" spans="1:12">
      <c r="A41" s="1" t="s">
        <v>41</v>
      </c>
      <c r="B41" s="3">
        <v>33779</v>
      </c>
    </row>
    <row r="42" spans="1:12">
      <c r="A42" s="1" t="s">
        <v>42</v>
      </c>
      <c r="B42" s="3">
        <v>36425</v>
      </c>
    </row>
    <row r="43" spans="1:12">
      <c r="A43" s="1" t="s">
        <v>43</v>
      </c>
      <c r="B43" s="3">
        <v>62174</v>
      </c>
    </row>
    <row r="44" spans="1:12">
      <c r="A44" s="1" t="s">
        <v>44</v>
      </c>
      <c r="B44" s="3">
        <v>57728</v>
      </c>
    </row>
    <row r="45" spans="1:12">
      <c r="A45" s="1" t="s">
        <v>45</v>
      </c>
      <c r="B45" s="3">
        <v>12292</v>
      </c>
    </row>
    <row r="46" spans="1:12">
      <c r="A46" s="1" t="s">
        <v>46</v>
      </c>
      <c r="B46" s="3">
        <v>36232</v>
      </c>
    </row>
    <row r="47" spans="1:12">
      <c r="A47" s="1" t="s">
        <v>47</v>
      </c>
      <c r="B47" s="3">
        <v>30988</v>
      </c>
    </row>
    <row r="48" spans="1:12">
      <c r="A48" s="1" t="s">
        <v>48</v>
      </c>
      <c r="B48" s="3">
        <v>54057</v>
      </c>
    </row>
    <row r="49" spans="1:2">
      <c r="A49" s="1" t="s">
        <v>49</v>
      </c>
      <c r="B49" s="3">
        <v>51297</v>
      </c>
    </row>
    <row r="50" spans="1:2">
      <c r="A50" s="1" t="s">
        <v>50</v>
      </c>
      <c r="B50" s="3">
        <v>32795</v>
      </c>
    </row>
    <row r="51" spans="1:2">
      <c r="A51" s="1" t="s">
        <v>51</v>
      </c>
      <c r="B51" s="3">
        <v>58835</v>
      </c>
    </row>
    <row r="52" spans="1:2">
      <c r="A52" s="1" t="s">
        <v>52</v>
      </c>
      <c r="B52" s="3">
        <v>46071</v>
      </c>
    </row>
    <row r="53" spans="1:2">
      <c r="A53" s="1" t="s">
        <v>53</v>
      </c>
      <c r="B53" s="3">
        <v>53140</v>
      </c>
    </row>
    <row r="54" spans="1:2">
      <c r="A54" s="1" t="s">
        <v>54</v>
      </c>
      <c r="B54" s="3">
        <v>44073</v>
      </c>
    </row>
    <row r="55" spans="1:2">
      <c r="A55" s="1" t="s">
        <v>55</v>
      </c>
      <c r="B55" s="3">
        <v>62741</v>
      </c>
    </row>
    <row r="56" spans="1:2">
      <c r="A56" s="1" t="s">
        <v>56</v>
      </c>
      <c r="B56" s="3">
        <v>61265</v>
      </c>
    </row>
    <row r="57" spans="1:2">
      <c r="A57" s="1" t="s">
        <v>57</v>
      </c>
      <c r="B57" s="3">
        <v>25659</v>
      </c>
    </row>
    <row r="58" spans="1:2">
      <c r="A58" s="1" t="s">
        <v>58</v>
      </c>
      <c r="B58" s="3">
        <v>5296</v>
      </c>
    </row>
    <row r="59" spans="1:2">
      <c r="A59" s="1" t="s">
        <v>59</v>
      </c>
      <c r="B59" s="3">
        <v>39341</v>
      </c>
    </row>
    <row r="60" spans="1:2">
      <c r="A60" s="1" t="s">
        <v>60</v>
      </c>
      <c r="B60" s="3">
        <v>43623</v>
      </c>
    </row>
    <row r="61" spans="1:2">
      <c r="A61" s="1" t="s">
        <v>61</v>
      </c>
      <c r="B61" s="3">
        <v>22936</v>
      </c>
    </row>
    <row r="62" spans="1:2">
      <c r="A62" s="1" t="s">
        <v>62</v>
      </c>
      <c r="B62" s="3">
        <v>55554</v>
      </c>
    </row>
    <row r="63" spans="1:2">
      <c r="A63" s="1" t="s">
        <v>63</v>
      </c>
      <c r="B63" s="3">
        <v>41540</v>
      </c>
    </row>
    <row r="64" spans="1:2">
      <c r="A64" s="1" t="s">
        <v>64</v>
      </c>
      <c r="B64" s="3">
        <v>10061</v>
      </c>
    </row>
    <row r="65" spans="1:2">
      <c r="A65" s="1" t="s">
        <v>65</v>
      </c>
      <c r="B65" s="3">
        <v>47001</v>
      </c>
    </row>
    <row r="66" spans="1:2">
      <c r="A66" s="1" t="s">
        <v>66</v>
      </c>
      <c r="B66" s="3">
        <v>32487</v>
      </c>
    </row>
    <row r="67" spans="1:2">
      <c r="A67" s="1" t="s">
        <v>67</v>
      </c>
      <c r="B67" s="3">
        <v>35346</v>
      </c>
    </row>
    <row r="68" spans="1:2">
      <c r="A68" s="1" t="s">
        <v>68</v>
      </c>
      <c r="B68" s="3">
        <v>34953</v>
      </c>
    </row>
    <row r="69" spans="1:2">
      <c r="A69" s="1" t="s">
        <v>69</v>
      </c>
      <c r="B69" s="3">
        <v>27022</v>
      </c>
    </row>
    <row r="70" spans="1:2">
      <c r="A70" s="1" t="s">
        <v>70</v>
      </c>
      <c r="B70" s="3">
        <v>53352</v>
      </c>
    </row>
    <row r="71" spans="1:2">
      <c r="A71" s="1" t="s">
        <v>71</v>
      </c>
      <c r="B71" s="3">
        <v>28237</v>
      </c>
    </row>
    <row r="72" spans="1:2">
      <c r="A72" s="1" t="s">
        <v>72</v>
      </c>
      <c r="B72" s="3">
        <v>58691</v>
      </c>
    </row>
    <row r="73" spans="1:2">
      <c r="A73" s="1" t="s">
        <v>73</v>
      </c>
      <c r="B73" s="3">
        <v>11778</v>
      </c>
    </row>
    <row r="74" spans="1:2">
      <c r="A74" s="1" t="s">
        <v>74</v>
      </c>
      <c r="B74" s="3">
        <v>56819</v>
      </c>
    </row>
    <row r="75" spans="1:2">
      <c r="A75" s="1" t="s">
        <v>75</v>
      </c>
      <c r="B75" s="3">
        <v>18740</v>
      </c>
    </row>
    <row r="76" spans="1:2">
      <c r="A76" s="1" t="s">
        <v>76</v>
      </c>
      <c r="B76" s="3">
        <v>26023</v>
      </c>
    </row>
    <row r="77" spans="1:2">
      <c r="A77" s="1" t="s">
        <v>77</v>
      </c>
      <c r="B77" s="3">
        <v>49627</v>
      </c>
    </row>
    <row r="78" spans="1:2">
      <c r="A78" s="1" t="s">
        <v>78</v>
      </c>
      <c r="B78" s="3">
        <v>42659</v>
      </c>
    </row>
    <row r="79" spans="1:2">
      <c r="A79" s="1" t="s">
        <v>79</v>
      </c>
      <c r="B79" s="3">
        <v>48786</v>
      </c>
    </row>
    <row r="80" spans="1:2">
      <c r="A80" s="1" t="s">
        <v>80</v>
      </c>
      <c r="B80" s="3">
        <v>48271</v>
      </c>
    </row>
    <row r="81" spans="1:2">
      <c r="A81" s="1" t="s">
        <v>81</v>
      </c>
      <c r="B81" s="3">
        <v>31419</v>
      </c>
    </row>
    <row r="82" spans="1:2">
      <c r="A82" s="1" t="s">
        <v>82</v>
      </c>
      <c r="B82" s="3">
        <v>35296</v>
      </c>
    </row>
    <row r="83" spans="1:2">
      <c r="A83" s="1" t="s">
        <v>83</v>
      </c>
      <c r="B83" s="3">
        <v>65074</v>
      </c>
    </row>
    <row r="84" spans="1:2">
      <c r="A84" s="1" t="s">
        <v>84</v>
      </c>
      <c r="B84" s="3">
        <v>34294</v>
      </c>
    </row>
    <row r="85" spans="1:2">
      <c r="A85" s="1" t="s">
        <v>85</v>
      </c>
      <c r="B85" s="3">
        <v>37029</v>
      </c>
    </row>
    <row r="86" spans="1:2">
      <c r="A86" s="1" t="s">
        <v>86</v>
      </c>
      <c r="B86" s="3">
        <v>38739</v>
      </c>
    </row>
    <row r="87" spans="1:2">
      <c r="A87" s="1" t="s">
        <v>87</v>
      </c>
      <c r="B87" s="3">
        <v>57034</v>
      </c>
    </row>
    <row r="88" spans="1:2">
      <c r="A88" s="1" t="s">
        <v>88</v>
      </c>
      <c r="B88" s="3">
        <v>54846</v>
      </c>
    </row>
    <row r="89" spans="1:2">
      <c r="A89" s="1" t="s">
        <v>89</v>
      </c>
      <c r="B89" s="3">
        <v>41640</v>
      </c>
    </row>
    <row r="90" spans="1:2">
      <c r="A90" s="1" t="s">
        <v>90</v>
      </c>
      <c r="B90" s="3">
        <v>79142</v>
      </c>
    </row>
    <row r="91" spans="1:2">
      <c r="A91" s="1" t="s">
        <v>91</v>
      </c>
      <c r="B91" s="3">
        <v>37336</v>
      </c>
    </row>
    <row r="92" spans="1:2">
      <c r="A92" s="1" t="s">
        <v>92</v>
      </c>
      <c r="B92" s="3">
        <v>22666</v>
      </c>
    </row>
    <row r="93" spans="1:2">
      <c r="A93" s="1" t="s">
        <v>93</v>
      </c>
      <c r="B93" s="3">
        <v>37608</v>
      </c>
    </row>
    <row r="94" spans="1:2">
      <c r="A94" s="1" t="s">
        <v>94</v>
      </c>
      <c r="B94" s="3">
        <v>27377</v>
      </c>
    </row>
    <row r="95" spans="1:2">
      <c r="A95" s="1" t="s">
        <v>95</v>
      </c>
      <c r="B95" s="3">
        <v>17046</v>
      </c>
    </row>
    <row r="96" spans="1:2">
      <c r="A96" s="1" t="s">
        <v>96</v>
      </c>
      <c r="B96" s="3">
        <v>51819</v>
      </c>
    </row>
    <row r="97" spans="1:2">
      <c r="A97" s="1" t="s">
        <v>97</v>
      </c>
      <c r="B97" s="3">
        <v>46455</v>
      </c>
    </row>
    <row r="98" spans="1:2">
      <c r="A98" s="1" t="s">
        <v>98</v>
      </c>
      <c r="B98" s="3">
        <v>37254</v>
      </c>
    </row>
    <row r="99" spans="1:2">
      <c r="A99" s="1" t="s">
        <v>99</v>
      </c>
      <c r="B99" s="3">
        <v>25072</v>
      </c>
    </row>
    <row r="100" spans="1:2">
      <c r="A100" s="1" t="s">
        <v>100</v>
      </c>
      <c r="B100" s="3">
        <v>35847</v>
      </c>
    </row>
    <row r="101" spans="1:2">
      <c r="A101" s="1" t="s">
        <v>101</v>
      </c>
      <c r="B101" s="3">
        <v>38054</v>
      </c>
    </row>
    <row r="102" spans="1:2">
      <c r="A102" s="1" t="s">
        <v>102</v>
      </c>
      <c r="B102" s="3">
        <v>24271</v>
      </c>
    </row>
    <row r="103" spans="1:2">
      <c r="A103" s="1" t="s">
        <v>103</v>
      </c>
      <c r="B103" s="3">
        <v>50130</v>
      </c>
    </row>
    <row r="104" spans="1:2">
      <c r="A104" s="1" t="s">
        <v>104</v>
      </c>
      <c r="B104" s="3">
        <v>42742</v>
      </c>
    </row>
    <row r="105" spans="1:2">
      <c r="A105" s="1" t="s">
        <v>105</v>
      </c>
      <c r="B105" s="3">
        <v>49884</v>
      </c>
    </row>
    <row r="106" spans="1:2">
      <c r="A106" s="1" t="s">
        <v>106</v>
      </c>
      <c r="B106" s="3">
        <v>23038</v>
      </c>
    </row>
    <row r="107" spans="1:2">
      <c r="A107" s="1" t="s">
        <v>107</v>
      </c>
      <c r="B107" s="3">
        <v>28837</v>
      </c>
    </row>
    <row r="108" spans="1:2">
      <c r="A108" s="1" t="s">
        <v>108</v>
      </c>
      <c r="B108" s="3">
        <v>22164</v>
      </c>
    </row>
    <row r="109" spans="1:2">
      <c r="A109" s="1" t="s">
        <v>109</v>
      </c>
      <c r="B109" s="3">
        <v>9149</v>
      </c>
    </row>
    <row r="110" spans="1:2">
      <c r="A110" s="1" t="s">
        <v>110</v>
      </c>
      <c r="B110" s="3">
        <v>21725</v>
      </c>
    </row>
    <row r="111" spans="1:2">
      <c r="A111" s="1" t="s">
        <v>111</v>
      </c>
      <c r="B111" s="3">
        <v>37043</v>
      </c>
    </row>
    <row r="112" spans="1:2">
      <c r="A112" s="1" t="s">
        <v>112</v>
      </c>
      <c r="B112" s="3">
        <v>32696</v>
      </c>
    </row>
    <row r="113" spans="1:2">
      <c r="A113" s="1" t="s">
        <v>113</v>
      </c>
      <c r="B113" s="3">
        <v>11927</v>
      </c>
    </row>
    <row r="114" spans="1:2">
      <c r="A114" s="1" t="s">
        <v>114</v>
      </c>
      <c r="B114" s="3">
        <v>23913</v>
      </c>
    </row>
    <row r="115" spans="1:2">
      <c r="A115" s="1" t="s">
        <v>115</v>
      </c>
      <c r="B115" s="3">
        <v>4216</v>
      </c>
    </row>
    <row r="116" spans="1:2">
      <c r="A116" s="1" t="s">
        <v>116</v>
      </c>
      <c r="B116" s="3">
        <v>54139</v>
      </c>
    </row>
    <row r="117" spans="1:2">
      <c r="A117" s="1" t="s">
        <v>117</v>
      </c>
      <c r="B117" s="3">
        <v>55533</v>
      </c>
    </row>
    <row r="118" spans="1:2">
      <c r="A118" s="1" t="s">
        <v>118</v>
      </c>
      <c r="B118" s="3">
        <v>41876</v>
      </c>
    </row>
    <row r="119" spans="1:2">
      <c r="A119" s="1" t="s">
        <v>119</v>
      </c>
      <c r="B119" s="3">
        <v>48492</v>
      </c>
    </row>
    <row r="120" spans="1:2">
      <c r="A120" s="1" t="s">
        <v>120</v>
      </c>
      <c r="B120" s="3">
        <v>54932</v>
      </c>
    </row>
    <row r="121" spans="1:2">
      <c r="A121" s="1" t="s">
        <v>121</v>
      </c>
      <c r="B121" s="3">
        <v>32447</v>
      </c>
    </row>
    <row r="122" spans="1:2">
      <c r="A122" s="1" t="s">
        <v>122</v>
      </c>
      <c r="B122" s="3">
        <v>44788</v>
      </c>
    </row>
    <row r="123" spans="1:2">
      <c r="A123" s="1" t="s">
        <v>123</v>
      </c>
      <c r="B123" s="3">
        <v>55966</v>
      </c>
    </row>
    <row r="124" spans="1:2">
      <c r="A124" s="1" t="s">
        <v>124</v>
      </c>
      <c r="B124" s="3">
        <v>27851</v>
      </c>
    </row>
    <row r="125" spans="1:2">
      <c r="A125" s="1" t="s">
        <v>125</v>
      </c>
      <c r="B125" s="3">
        <v>33936</v>
      </c>
    </row>
    <row r="126" spans="1:2">
      <c r="A126" s="1" t="s">
        <v>126</v>
      </c>
      <c r="B126" s="3">
        <v>36541</v>
      </c>
    </row>
    <row r="127" spans="1:2">
      <c r="A127" s="1" t="s">
        <v>127</v>
      </c>
      <c r="B127" s="3">
        <v>42047</v>
      </c>
    </row>
    <row r="128" spans="1:2">
      <c r="A128" s="1" t="s">
        <v>128</v>
      </c>
      <c r="B128" s="3">
        <v>52007</v>
      </c>
    </row>
    <row r="129" spans="1:2">
      <c r="A129" s="1" t="s">
        <v>129</v>
      </c>
      <c r="B129" s="3">
        <v>23650</v>
      </c>
    </row>
    <row r="130" spans="1:2">
      <c r="A130" s="1" t="s">
        <v>130</v>
      </c>
      <c r="B130" s="3">
        <v>45937</v>
      </c>
    </row>
    <row r="131" spans="1:2">
      <c r="A131" s="1" t="s">
        <v>131</v>
      </c>
      <c r="B131" s="3">
        <v>42286</v>
      </c>
    </row>
    <row r="132" spans="1:2">
      <c r="A132" s="1" t="s">
        <v>132</v>
      </c>
      <c r="B132" s="3">
        <v>63357</v>
      </c>
    </row>
    <row r="133" spans="1:2">
      <c r="A133" s="1" t="s">
        <v>133</v>
      </c>
      <c r="B133" s="3">
        <v>29315</v>
      </c>
    </row>
    <row r="134" spans="1:2">
      <c r="A134" s="1" t="s">
        <v>134</v>
      </c>
      <c r="B134" s="3">
        <v>16479</v>
      </c>
    </row>
    <row r="135" spans="1:2">
      <c r="A135" s="1" t="s">
        <v>135</v>
      </c>
      <c r="B135" s="3">
        <v>32130</v>
      </c>
    </row>
    <row r="136" spans="1:2">
      <c r="A136" s="1" t="s">
        <v>136</v>
      </c>
      <c r="B136" s="3">
        <v>9680</v>
      </c>
    </row>
    <row r="137" spans="1:2">
      <c r="A137" s="1" t="s">
        <v>137</v>
      </c>
      <c r="B137" s="3">
        <v>19558</v>
      </c>
    </row>
    <row r="138" spans="1:2">
      <c r="A138" s="1" t="s">
        <v>138</v>
      </c>
      <c r="B138" s="3">
        <v>11504</v>
      </c>
    </row>
    <row r="139" spans="1:2">
      <c r="A139" s="1" t="s">
        <v>139</v>
      </c>
      <c r="B139" s="3">
        <v>33597</v>
      </c>
    </row>
    <row r="140" spans="1:2">
      <c r="A140" s="1" t="s">
        <v>140</v>
      </c>
      <c r="B140" s="3">
        <v>46290</v>
      </c>
    </row>
    <row r="141" spans="1:2">
      <c r="A141" s="1" t="s">
        <v>141</v>
      </c>
      <c r="B141" s="3">
        <v>49245</v>
      </c>
    </row>
    <row r="142" spans="1:2">
      <c r="A142" s="1" t="s">
        <v>142</v>
      </c>
      <c r="B142" s="3">
        <v>21888</v>
      </c>
    </row>
    <row r="143" spans="1:2">
      <c r="A143" s="1" t="s">
        <v>143</v>
      </c>
      <c r="B143" s="3">
        <v>3623</v>
      </c>
    </row>
    <row r="144" spans="1:2">
      <c r="A144" s="1" t="s">
        <v>144</v>
      </c>
      <c r="B144" s="3">
        <v>16281</v>
      </c>
    </row>
    <row r="145" spans="1:2">
      <c r="A145" s="1" t="s">
        <v>145</v>
      </c>
      <c r="B145" s="3">
        <v>35997</v>
      </c>
    </row>
    <row r="146" spans="1:2">
      <c r="A146" s="1" t="s">
        <v>146</v>
      </c>
      <c r="B146" s="3">
        <v>43634</v>
      </c>
    </row>
    <row r="147" spans="1:2">
      <c r="A147" s="1" t="s">
        <v>147</v>
      </c>
      <c r="B147" s="3">
        <v>11535</v>
      </c>
    </row>
    <row r="148" spans="1:2">
      <c r="A148" s="1" t="s">
        <v>148</v>
      </c>
      <c r="B148" s="3">
        <v>13133</v>
      </c>
    </row>
    <row r="149" spans="1:2">
      <c r="A149" s="1" t="s">
        <v>149</v>
      </c>
      <c r="B149" s="3">
        <v>42659</v>
      </c>
    </row>
    <row r="150" spans="1:2">
      <c r="A150" s="1" t="s">
        <v>150</v>
      </c>
      <c r="B150" s="3">
        <v>50432</v>
      </c>
    </row>
    <row r="151" spans="1:2">
      <c r="A151" s="1" t="s">
        <v>151</v>
      </c>
      <c r="B151" s="3">
        <v>20250</v>
      </c>
    </row>
    <row r="152" spans="1:2">
      <c r="A152" s="1" t="s">
        <v>152</v>
      </c>
      <c r="B152" s="3">
        <v>65750</v>
      </c>
    </row>
    <row r="153" spans="1:2">
      <c r="A153" s="1" t="s">
        <v>153</v>
      </c>
      <c r="B153" s="3">
        <v>42611</v>
      </c>
    </row>
    <row r="154" spans="1:2">
      <c r="A154" s="1" t="s">
        <v>154</v>
      </c>
      <c r="B154" s="3">
        <v>33923</v>
      </c>
    </row>
    <row r="155" spans="1:2">
      <c r="A155" s="1" t="s">
        <v>155</v>
      </c>
      <c r="B155" s="3">
        <v>51466</v>
      </c>
    </row>
    <row r="156" spans="1:2">
      <c r="A156" s="1" t="s">
        <v>156</v>
      </c>
      <c r="B156" s="3">
        <v>10483</v>
      </c>
    </row>
    <row r="157" spans="1:2">
      <c r="A157" s="1" t="s">
        <v>157</v>
      </c>
      <c r="B157" s="3">
        <v>36032</v>
      </c>
    </row>
    <row r="158" spans="1:2">
      <c r="A158" s="1" t="s">
        <v>158</v>
      </c>
      <c r="B158" s="3">
        <v>50657</v>
      </c>
    </row>
    <row r="159" spans="1:2">
      <c r="A159" s="1" t="s">
        <v>159</v>
      </c>
      <c r="B159" s="3">
        <v>14348</v>
      </c>
    </row>
    <row r="160" spans="1:2">
      <c r="A160" s="1" t="s">
        <v>160</v>
      </c>
      <c r="B160" s="3">
        <v>16824</v>
      </c>
    </row>
    <row r="161" spans="1:2">
      <c r="A161" s="1" t="s">
        <v>161</v>
      </c>
      <c r="B161" s="3">
        <v>36607</v>
      </c>
    </row>
    <row r="162" spans="1:2">
      <c r="A162" s="1" t="s">
        <v>162</v>
      </c>
      <c r="B162" s="3">
        <v>26172</v>
      </c>
    </row>
    <row r="163" spans="1:2">
      <c r="A163" s="1" t="s">
        <v>163</v>
      </c>
      <c r="B163" s="3">
        <v>9760</v>
      </c>
    </row>
    <row r="164" spans="1:2">
      <c r="A164" s="1" t="s">
        <v>164</v>
      </c>
      <c r="B164" s="3">
        <v>51980</v>
      </c>
    </row>
    <row r="165" spans="1:2">
      <c r="A165" s="1" t="s">
        <v>165</v>
      </c>
      <c r="B165" s="3">
        <v>30826</v>
      </c>
    </row>
    <row r="166" spans="1:2">
      <c r="A166" s="1" t="s">
        <v>166</v>
      </c>
      <c r="B166" s="3">
        <v>56558</v>
      </c>
    </row>
    <row r="167" spans="1:2">
      <c r="A167" s="1" t="s">
        <v>167</v>
      </c>
      <c r="B167" s="3">
        <v>56590</v>
      </c>
    </row>
    <row r="168" spans="1:2">
      <c r="A168" s="1" t="s">
        <v>168</v>
      </c>
      <c r="B168" s="3">
        <v>26500</v>
      </c>
    </row>
    <row r="169" spans="1:2">
      <c r="A169" s="1" t="s">
        <v>169</v>
      </c>
      <c r="B169" s="3">
        <v>23288</v>
      </c>
    </row>
    <row r="170" spans="1:2">
      <c r="A170" s="1" t="s">
        <v>170</v>
      </c>
      <c r="B170" s="3">
        <v>40827</v>
      </c>
    </row>
    <row r="171" spans="1:2">
      <c r="A171" s="1" t="s">
        <v>171</v>
      </c>
      <c r="B171" s="3">
        <v>71637</v>
      </c>
    </row>
    <row r="172" spans="1:2">
      <c r="A172" s="1" t="s">
        <v>172</v>
      </c>
      <c r="B172" s="3">
        <v>47909</v>
      </c>
    </row>
    <row r="173" spans="1:2">
      <c r="A173" s="1" t="s">
        <v>173</v>
      </c>
      <c r="B173" s="3">
        <v>43290</v>
      </c>
    </row>
    <row r="174" spans="1:2">
      <c r="A174" s="1" t="s">
        <v>174</v>
      </c>
      <c r="B174" s="3">
        <v>20278</v>
      </c>
    </row>
    <row r="175" spans="1:2">
      <c r="A175" s="1" t="s">
        <v>175</v>
      </c>
      <c r="B175" s="3">
        <v>54313</v>
      </c>
    </row>
    <row r="176" spans="1:2">
      <c r="A176" s="1" t="s">
        <v>176</v>
      </c>
      <c r="B176" s="3">
        <v>59823</v>
      </c>
    </row>
    <row r="177" spans="1:2">
      <c r="A177" s="1" t="s">
        <v>177</v>
      </c>
      <c r="B177" s="3">
        <v>62862</v>
      </c>
    </row>
    <row r="178" spans="1:2">
      <c r="A178" s="1" t="s">
        <v>178</v>
      </c>
      <c r="B178" s="3">
        <v>42869</v>
      </c>
    </row>
    <row r="179" spans="1:2">
      <c r="A179" s="1" t="s">
        <v>179</v>
      </c>
      <c r="B179" s="3">
        <v>34155</v>
      </c>
    </row>
    <row r="180" spans="1:2">
      <c r="A180" s="1" t="s">
        <v>180</v>
      </c>
      <c r="B180" s="3">
        <v>22497</v>
      </c>
    </row>
    <row r="181" spans="1:2">
      <c r="A181" s="1" t="s">
        <v>181</v>
      </c>
      <c r="B181" s="3">
        <v>33709</v>
      </c>
    </row>
    <row r="182" spans="1:2">
      <c r="A182" s="1" t="s">
        <v>182</v>
      </c>
      <c r="B182" s="3">
        <v>59019</v>
      </c>
    </row>
    <row r="183" spans="1:2">
      <c r="A183" s="1" t="s">
        <v>183</v>
      </c>
      <c r="B183" s="3">
        <v>51607</v>
      </c>
    </row>
    <row r="184" spans="1:2">
      <c r="A184" s="1" t="s">
        <v>184</v>
      </c>
      <c r="B184" s="3">
        <v>27780</v>
      </c>
    </row>
    <row r="185" spans="1:2">
      <c r="A185" s="1" t="s">
        <v>185</v>
      </c>
      <c r="B185" s="3">
        <v>8146</v>
      </c>
    </row>
    <row r="186" spans="1:2">
      <c r="A186" s="1" t="s">
        <v>186</v>
      </c>
      <c r="B186" s="3">
        <v>39018</v>
      </c>
    </row>
    <row r="187" spans="1:2">
      <c r="A187" s="1" t="s">
        <v>187</v>
      </c>
      <c r="B187" s="3">
        <v>35528</v>
      </c>
    </row>
    <row r="188" spans="1:2">
      <c r="A188" s="1" t="s">
        <v>188</v>
      </c>
      <c r="B188" s="3">
        <v>41013</v>
      </c>
    </row>
    <row r="189" spans="1:2">
      <c r="A189" s="1" t="s">
        <v>189</v>
      </c>
      <c r="B189" s="3">
        <v>19306</v>
      </c>
    </row>
    <row r="190" spans="1:2">
      <c r="A190" s="1" t="s">
        <v>190</v>
      </c>
      <c r="B190" s="3">
        <v>30887</v>
      </c>
    </row>
    <row r="191" spans="1:2">
      <c r="A191" s="1" t="s">
        <v>191</v>
      </c>
      <c r="B191" s="3">
        <v>33513</v>
      </c>
    </row>
    <row r="192" spans="1:2">
      <c r="A192" s="1" t="s">
        <v>192</v>
      </c>
      <c r="B192" s="3">
        <v>13080</v>
      </c>
    </row>
    <row r="193" spans="1:2">
      <c r="A193" s="1" t="s">
        <v>193</v>
      </c>
      <c r="B193" s="3">
        <v>47450</v>
      </c>
    </row>
    <row r="194" spans="1:2">
      <c r="A194" s="1" t="s">
        <v>194</v>
      </c>
      <c r="B194" s="3">
        <v>26206</v>
      </c>
    </row>
    <row r="195" spans="1:2">
      <c r="A195" s="1" t="s">
        <v>195</v>
      </c>
      <c r="B195" s="3">
        <v>68149</v>
      </c>
    </row>
    <row r="196" spans="1:2">
      <c r="A196" s="1" t="s">
        <v>196</v>
      </c>
      <c r="B196" s="3">
        <v>5725</v>
      </c>
    </row>
    <row r="197" spans="1:2">
      <c r="A197" s="1" t="s">
        <v>197</v>
      </c>
      <c r="B197" s="3">
        <v>11543</v>
      </c>
    </row>
    <row r="198" spans="1:2">
      <c r="A198" s="1" t="s">
        <v>198</v>
      </c>
      <c r="B198" s="3">
        <v>14640</v>
      </c>
    </row>
    <row r="199" spans="1:2">
      <c r="A199" s="1" t="s">
        <v>199</v>
      </c>
      <c r="B199" s="3">
        <v>48242</v>
      </c>
    </row>
    <row r="200" spans="1:2">
      <c r="A200" s="1" t="s">
        <v>200</v>
      </c>
      <c r="B200" s="3">
        <v>15993</v>
      </c>
    </row>
    <row r="201" spans="1:2">
      <c r="A201" s="1" t="s">
        <v>201</v>
      </c>
      <c r="B201" s="3">
        <v>11188</v>
      </c>
    </row>
    <row r="202" spans="1:2">
      <c r="A202" s="1" t="s">
        <v>202</v>
      </c>
      <c r="B202" s="3">
        <v>29555</v>
      </c>
    </row>
    <row r="203" spans="1:2">
      <c r="A203" s="1" t="s">
        <v>203</v>
      </c>
      <c r="B203" s="3">
        <v>61011</v>
      </c>
    </row>
    <row r="204" spans="1:2">
      <c r="A204" s="1" t="s">
        <v>204</v>
      </c>
      <c r="B204" s="3">
        <v>34720</v>
      </c>
    </row>
    <row r="205" spans="1:2">
      <c r="A205" s="1" t="s">
        <v>205</v>
      </c>
      <c r="B205" s="3">
        <v>26509</v>
      </c>
    </row>
    <row r="206" spans="1:2">
      <c r="A206" s="1" t="s">
        <v>206</v>
      </c>
      <c r="B206" s="3">
        <v>43162</v>
      </c>
    </row>
    <row r="207" spans="1:2">
      <c r="A207" s="1" t="s">
        <v>207</v>
      </c>
      <c r="B207" s="3">
        <v>36652</v>
      </c>
    </row>
    <row r="208" spans="1:2">
      <c r="A208" s="1" t="s">
        <v>208</v>
      </c>
      <c r="B208" s="3">
        <v>24646</v>
      </c>
    </row>
    <row r="209" spans="1:2">
      <c r="A209" s="1" t="s">
        <v>209</v>
      </c>
      <c r="B209" s="3">
        <v>17918</v>
      </c>
    </row>
    <row r="210" spans="1:2">
      <c r="A210" s="1" t="s">
        <v>210</v>
      </c>
      <c r="B210" s="3">
        <v>32653</v>
      </c>
    </row>
    <row r="211" spans="1:2">
      <c r="A211" s="1" t="s">
        <v>211</v>
      </c>
      <c r="B211" s="3">
        <v>27496</v>
      </c>
    </row>
    <row r="212" spans="1:2">
      <c r="A212" s="1" t="s">
        <v>212</v>
      </c>
      <c r="B212" s="3">
        <v>49154</v>
      </c>
    </row>
    <row r="213" spans="1:2">
      <c r="A213" s="1" t="s">
        <v>213</v>
      </c>
      <c r="B213" s="3">
        <v>39834</v>
      </c>
    </row>
    <row r="214" spans="1:2">
      <c r="A214" s="1" t="s">
        <v>214</v>
      </c>
      <c r="B214" s="3">
        <v>27370</v>
      </c>
    </row>
    <row r="215" spans="1:2">
      <c r="A215" s="1" t="s">
        <v>215</v>
      </c>
      <c r="B215" s="3">
        <v>17336</v>
      </c>
    </row>
    <row r="216" spans="1:2">
      <c r="A216" s="1" t="s">
        <v>216</v>
      </c>
      <c r="B216" s="3">
        <v>24532</v>
      </c>
    </row>
    <row r="217" spans="1:2">
      <c r="A217" s="1" t="s">
        <v>217</v>
      </c>
      <c r="B217" s="3">
        <v>23885</v>
      </c>
    </row>
    <row r="218" spans="1:2">
      <c r="A218" s="1" t="s">
        <v>218</v>
      </c>
      <c r="B218" s="3">
        <v>23111</v>
      </c>
    </row>
    <row r="219" spans="1:2">
      <c r="A219" s="1" t="s">
        <v>219</v>
      </c>
      <c r="B219" s="3">
        <v>36647</v>
      </c>
    </row>
    <row r="220" spans="1:2">
      <c r="A220" s="1" t="s">
        <v>220</v>
      </c>
      <c r="B220" s="3">
        <v>39172</v>
      </c>
    </row>
    <row r="221" spans="1:2">
      <c r="A221" s="1" t="s">
        <v>221</v>
      </c>
      <c r="B221" s="3">
        <v>19929</v>
      </c>
    </row>
    <row r="222" spans="1:2">
      <c r="A222" s="1" t="s">
        <v>222</v>
      </c>
      <c r="B222" s="3">
        <v>41252</v>
      </c>
    </row>
    <row r="223" spans="1:2">
      <c r="A223" s="1" t="s">
        <v>223</v>
      </c>
      <c r="B223" s="3">
        <v>39081</v>
      </c>
    </row>
    <row r="224" spans="1:2">
      <c r="A224" s="1" t="s">
        <v>224</v>
      </c>
      <c r="B224" s="3">
        <v>25311</v>
      </c>
    </row>
    <row r="225" spans="1:2">
      <c r="A225" s="1" t="s">
        <v>225</v>
      </c>
      <c r="B225" s="3">
        <v>15318</v>
      </c>
    </row>
    <row r="226" spans="1:2">
      <c r="A226" s="1" t="s">
        <v>226</v>
      </c>
      <c r="B226" s="3">
        <v>72311</v>
      </c>
    </row>
    <row r="227" spans="1:2">
      <c r="A227" s="1" t="s">
        <v>227</v>
      </c>
      <c r="B227" s="3">
        <v>24651</v>
      </c>
    </row>
    <row r="228" spans="1:2">
      <c r="A228" s="1" t="s">
        <v>228</v>
      </c>
      <c r="B228" s="3">
        <v>22618</v>
      </c>
    </row>
    <row r="229" spans="1:2">
      <c r="A229" s="1" t="s">
        <v>229</v>
      </c>
      <c r="B229" s="3">
        <v>21648</v>
      </c>
    </row>
    <row r="230" spans="1:2">
      <c r="A230" s="1" t="s">
        <v>230</v>
      </c>
      <c r="B230" s="3">
        <v>26336</v>
      </c>
    </row>
    <row r="231" spans="1:2">
      <c r="A231" s="1" t="s">
        <v>231</v>
      </c>
      <c r="B231" s="3">
        <v>26999</v>
      </c>
    </row>
    <row r="232" spans="1:2">
      <c r="A232" s="1" t="s">
        <v>232</v>
      </c>
      <c r="B232" s="3">
        <v>38091</v>
      </c>
    </row>
    <row r="233" spans="1:2">
      <c r="A233" s="1" t="s">
        <v>233</v>
      </c>
      <c r="B233" s="3">
        <v>18743</v>
      </c>
    </row>
    <row r="234" spans="1:2">
      <c r="A234" s="1" t="s">
        <v>234</v>
      </c>
      <c r="B234" s="3">
        <v>14413</v>
      </c>
    </row>
    <row r="235" spans="1:2">
      <c r="A235" s="1" t="s">
        <v>235</v>
      </c>
      <c r="B235" s="3">
        <v>53445</v>
      </c>
    </row>
    <row r="236" spans="1:2">
      <c r="A236" s="1" t="s">
        <v>236</v>
      </c>
      <c r="B236" s="3">
        <v>62868</v>
      </c>
    </row>
    <row r="237" spans="1:2">
      <c r="A237" s="1" t="s">
        <v>237</v>
      </c>
      <c r="B237" s="3">
        <v>28582</v>
      </c>
    </row>
    <row r="238" spans="1:2">
      <c r="A238" s="1" t="s">
        <v>238</v>
      </c>
      <c r="B238" s="3">
        <v>31404</v>
      </c>
    </row>
    <row r="239" spans="1:2">
      <c r="A239" s="1" t="s">
        <v>239</v>
      </c>
      <c r="B239" s="3">
        <v>33688</v>
      </c>
    </row>
    <row r="240" spans="1:2">
      <c r="A240" s="1" t="s">
        <v>240</v>
      </c>
      <c r="B240" s="3">
        <v>45666</v>
      </c>
    </row>
    <row r="241" spans="1:2">
      <c r="A241" s="1" t="s">
        <v>241</v>
      </c>
      <c r="B241" s="3">
        <v>32753</v>
      </c>
    </row>
    <row r="242" spans="1:2">
      <c r="A242" s="1" t="s">
        <v>242</v>
      </c>
      <c r="B242" s="3">
        <v>12705</v>
      </c>
    </row>
    <row r="243" spans="1:2">
      <c r="A243" s="1" t="s">
        <v>243</v>
      </c>
      <c r="B243" s="3">
        <v>30714</v>
      </c>
    </row>
    <row r="244" spans="1:2">
      <c r="A244" s="1" t="s">
        <v>244</v>
      </c>
      <c r="B244" s="3">
        <v>11503</v>
      </c>
    </row>
    <row r="245" spans="1:2">
      <c r="A245" s="1" t="s">
        <v>245</v>
      </c>
      <c r="B245" s="3">
        <v>26899</v>
      </c>
    </row>
    <row r="246" spans="1:2">
      <c r="A246" s="1" t="s">
        <v>246</v>
      </c>
      <c r="B246" s="3">
        <v>46068</v>
      </c>
    </row>
    <row r="247" spans="1:2">
      <c r="A247" s="1" t="s">
        <v>247</v>
      </c>
      <c r="B247" s="3">
        <v>45097</v>
      </c>
    </row>
    <row r="248" spans="1:2">
      <c r="A248" s="1" t="s">
        <v>248</v>
      </c>
      <c r="B248" s="3">
        <v>21623</v>
      </c>
    </row>
    <row r="249" spans="1:2">
      <c r="A249" s="1" t="s">
        <v>249</v>
      </c>
      <c r="B249" s="3">
        <v>44353</v>
      </c>
    </row>
    <row r="250" spans="1:2">
      <c r="A250" s="1" t="s">
        <v>250</v>
      </c>
      <c r="B250" s="3">
        <v>53497</v>
      </c>
    </row>
    <row r="251" spans="1:2">
      <c r="A251" s="1" t="s">
        <v>251</v>
      </c>
      <c r="B251" s="3">
        <v>11117</v>
      </c>
    </row>
    <row r="252" spans="1:2">
      <c r="A252" s="1" t="s">
        <v>252</v>
      </c>
      <c r="B252" s="3">
        <v>42687</v>
      </c>
    </row>
    <row r="253" spans="1:2">
      <c r="A253" s="1" t="s">
        <v>253</v>
      </c>
      <c r="B253" s="3">
        <v>16457</v>
      </c>
    </row>
    <row r="254" spans="1:2">
      <c r="A254" s="1" t="s">
        <v>254</v>
      </c>
      <c r="B254" s="3">
        <v>15441</v>
      </c>
    </row>
    <row r="255" spans="1:2">
      <c r="A255" s="1" t="s">
        <v>255</v>
      </c>
      <c r="B255" s="3">
        <v>24446</v>
      </c>
    </row>
    <row r="256" spans="1:2">
      <c r="A256" s="1" t="s">
        <v>256</v>
      </c>
      <c r="B256" s="3">
        <v>26000</v>
      </c>
    </row>
    <row r="257" spans="1:2">
      <c r="A257" s="1" t="s">
        <v>257</v>
      </c>
      <c r="B257" s="3">
        <v>3337</v>
      </c>
    </row>
    <row r="258" spans="1:2">
      <c r="A258" s="1" t="s">
        <v>258</v>
      </c>
      <c r="B258" s="3">
        <v>64641</v>
      </c>
    </row>
    <row r="259" spans="1:2">
      <c r="A259" s="1" t="s">
        <v>259</v>
      </c>
      <c r="B259" s="3">
        <v>23671</v>
      </c>
    </row>
    <row r="260" spans="1:2">
      <c r="A260" s="1" t="s">
        <v>260</v>
      </c>
      <c r="B260" s="3">
        <v>10513</v>
      </c>
    </row>
    <row r="261" spans="1:2">
      <c r="A261" s="1" t="s">
        <v>261</v>
      </c>
      <c r="B261" s="3">
        <v>14958</v>
      </c>
    </row>
    <row r="262" spans="1:2">
      <c r="A262" s="1" t="s">
        <v>262</v>
      </c>
      <c r="B262" s="3">
        <v>64633</v>
      </c>
    </row>
    <row r="263" spans="1:2">
      <c r="A263" s="1" t="s">
        <v>263</v>
      </c>
      <c r="B263" s="3">
        <v>27631</v>
      </c>
    </row>
    <row r="264" spans="1:2">
      <c r="A264" s="1" t="s">
        <v>264</v>
      </c>
      <c r="B264" s="3">
        <v>30293</v>
      </c>
    </row>
    <row r="265" spans="1:2">
      <c r="A265" s="1" t="s">
        <v>265</v>
      </c>
      <c r="B265" s="3">
        <v>26438</v>
      </c>
    </row>
    <row r="266" spans="1:2">
      <c r="A266" s="1" t="s">
        <v>266</v>
      </c>
      <c r="B266" s="3">
        <v>30835</v>
      </c>
    </row>
    <row r="267" spans="1:2">
      <c r="A267" s="1" t="s">
        <v>267</v>
      </c>
      <c r="B267" s="3">
        <v>40604</v>
      </c>
    </row>
    <row r="268" spans="1:2">
      <c r="A268" s="1" t="s">
        <v>268</v>
      </c>
      <c r="B268" s="3">
        <v>26847</v>
      </c>
    </row>
    <row r="269" spans="1:2">
      <c r="A269" s="1" t="s">
        <v>269</v>
      </c>
      <c r="B269" s="3">
        <v>34276</v>
      </c>
    </row>
    <row r="270" spans="1:2">
      <c r="A270" s="1" t="s">
        <v>270</v>
      </c>
      <c r="B270" s="3">
        <v>8219</v>
      </c>
    </row>
    <row r="271" spans="1:2">
      <c r="A271" s="1" t="s">
        <v>271</v>
      </c>
      <c r="B271" s="3">
        <v>25271</v>
      </c>
    </row>
    <row r="272" spans="1:2">
      <c r="A272" s="1" t="s">
        <v>272</v>
      </c>
      <c r="B272" s="3">
        <v>16138</v>
      </c>
    </row>
    <row r="273" spans="1:2">
      <c r="A273" s="1" t="s">
        <v>273</v>
      </c>
      <c r="B273" s="3">
        <v>34577</v>
      </c>
    </row>
    <row r="274" spans="1:2">
      <c r="A274" s="1" t="s">
        <v>274</v>
      </c>
      <c r="B274" s="3">
        <v>70045</v>
      </c>
    </row>
    <row r="275" spans="1:2">
      <c r="A275" s="1" t="s">
        <v>275</v>
      </c>
      <c r="B275" s="3">
        <v>2899</v>
      </c>
    </row>
    <row r="276" spans="1:2">
      <c r="A276" s="1" t="s">
        <v>276</v>
      </c>
      <c r="B276" s="3">
        <v>18006</v>
      </c>
    </row>
    <row r="277" spans="1:2">
      <c r="A277" s="1" t="s">
        <v>277</v>
      </c>
      <c r="B277" s="3">
        <v>58240</v>
      </c>
    </row>
    <row r="278" spans="1:2">
      <c r="A278" s="1" t="s">
        <v>278</v>
      </c>
      <c r="B278" s="3">
        <v>16686</v>
      </c>
    </row>
    <row r="279" spans="1:2">
      <c r="A279" s="1" t="s">
        <v>279</v>
      </c>
      <c r="B279" s="3">
        <v>68240</v>
      </c>
    </row>
    <row r="280" spans="1:2">
      <c r="A280" s="1" t="s">
        <v>280</v>
      </c>
      <c r="B280" s="3">
        <v>44644</v>
      </c>
    </row>
    <row r="281" spans="1:2">
      <c r="A281" s="1" t="s">
        <v>281</v>
      </c>
      <c r="B281" s="3">
        <v>46766</v>
      </c>
    </row>
    <row r="282" spans="1:2">
      <c r="A282" s="1" t="s">
        <v>282</v>
      </c>
      <c r="B282" s="3">
        <v>7830</v>
      </c>
    </row>
    <row r="283" spans="1:2">
      <c r="A283" s="1" t="s">
        <v>283</v>
      </c>
      <c r="B283" s="3">
        <v>47102</v>
      </c>
    </row>
    <row r="284" spans="1:2">
      <c r="A284" s="1" t="s">
        <v>284</v>
      </c>
      <c r="B284" s="3">
        <v>50241</v>
      </c>
    </row>
    <row r="285" spans="1:2">
      <c r="A285" s="1" t="s">
        <v>285</v>
      </c>
      <c r="B285" s="3">
        <v>28906</v>
      </c>
    </row>
    <row r="286" spans="1:2">
      <c r="A286" s="1" t="s">
        <v>286</v>
      </c>
      <c r="B286" s="3">
        <v>55152</v>
      </c>
    </row>
    <row r="287" spans="1:2">
      <c r="A287" s="1" t="s">
        <v>287</v>
      </c>
      <c r="B287" s="3">
        <v>44909</v>
      </c>
    </row>
    <row r="288" spans="1:2">
      <c r="A288" s="1" t="s">
        <v>288</v>
      </c>
      <c r="B288" s="3">
        <v>7559</v>
      </c>
    </row>
    <row r="289" spans="1:2">
      <c r="A289" s="1" t="s">
        <v>289</v>
      </c>
      <c r="B289" s="3">
        <v>48139</v>
      </c>
    </row>
    <row r="290" spans="1:2">
      <c r="A290" s="1" t="s">
        <v>290</v>
      </c>
      <c r="B290" s="3">
        <v>40623</v>
      </c>
    </row>
    <row r="291" spans="1:2">
      <c r="A291" s="1" t="s">
        <v>291</v>
      </c>
      <c r="B291" s="3">
        <v>38331</v>
      </c>
    </row>
    <row r="292" spans="1:2">
      <c r="A292" s="1" t="s">
        <v>292</v>
      </c>
      <c r="B292" s="3">
        <v>20518</v>
      </c>
    </row>
    <row r="293" spans="1:2">
      <c r="A293" s="1" t="s">
        <v>293</v>
      </c>
      <c r="B293" s="3">
        <v>40547</v>
      </c>
    </row>
    <row r="294" spans="1:2">
      <c r="A294" s="1" t="s">
        <v>294</v>
      </c>
      <c r="B294" s="3">
        <v>59731</v>
      </c>
    </row>
    <row r="295" spans="1:2">
      <c r="A295" s="1" t="s">
        <v>295</v>
      </c>
      <c r="B295" s="3">
        <v>41556</v>
      </c>
    </row>
    <row r="296" spans="1:2">
      <c r="A296" s="1" t="s">
        <v>296</v>
      </c>
      <c r="B296" s="3">
        <v>40447</v>
      </c>
    </row>
    <row r="297" spans="1:2">
      <c r="A297" s="1" t="s">
        <v>297</v>
      </c>
      <c r="B297" s="3">
        <v>58824</v>
      </c>
    </row>
    <row r="298" spans="1:2">
      <c r="A298" s="1" t="s">
        <v>298</v>
      </c>
      <c r="B298" s="3">
        <v>12064</v>
      </c>
    </row>
    <row r="299" spans="1:2">
      <c r="A299" s="1" t="s">
        <v>299</v>
      </c>
      <c r="B299" s="3">
        <v>20867</v>
      </c>
    </row>
    <row r="300" spans="1:2">
      <c r="A300" s="1" t="s">
        <v>300</v>
      </c>
      <c r="B300" s="3">
        <v>41561</v>
      </c>
    </row>
    <row r="301" spans="1:2">
      <c r="A301" s="1" t="s">
        <v>301</v>
      </c>
      <c r="B301" s="3">
        <v>24218</v>
      </c>
    </row>
    <row r="302" spans="1:2">
      <c r="A302" s="1" t="s">
        <v>302</v>
      </c>
      <c r="B302" s="3">
        <v>24770</v>
      </c>
    </row>
    <row r="303" spans="1:2">
      <c r="A303" s="1" t="s">
        <v>303</v>
      </c>
      <c r="B303" s="3">
        <v>40278</v>
      </c>
    </row>
    <row r="304" spans="1:2">
      <c r="A304" s="1" t="s">
        <v>304</v>
      </c>
      <c r="B304" s="3">
        <v>15905</v>
      </c>
    </row>
    <row r="305" spans="1:2">
      <c r="A305" s="1" t="s">
        <v>305</v>
      </c>
      <c r="B305" s="3">
        <v>48143</v>
      </c>
    </row>
    <row r="306" spans="1:2">
      <c r="A306" s="1" t="s">
        <v>306</v>
      </c>
      <c r="B306" s="3">
        <v>32262</v>
      </c>
    </row>
    <row r="307" spans="1:2">
      <c r="A307" s="1" t="s">
        <v>307</v>
      </c>
      <c r="B307" s="3">
        <v>23188</v>
      </c>
    </row>
    <row r="308" spans="1:2">
      <c r="A308" s="1" t="s">
        <v>308</v>
      </c>
      <c r="B308" s="3">
        <v>17121</v>
      </c>
    </row>
    <row r="309" spans="1:2">
      <c r="A309" s="1" t="s">
        <v>309</v>
      </c>
      <c r="B309" s="3">
        <v>30747</v>
      </c>
    </row>
    <row r="310" spans="1:2">
      <c r="A310" s="1" t="s">
        <v>310</v>
      </c>
      <c r="B310" s="3">
        <v>51735</v>
      </c>
    </row>
    <row r="311" spans="1:2">
      <c r="A311" s="1" t="s">
        <v>311</v>
      </c>
      <c r="B311" s="3">
        <v>60433</v>
      </c>
    </row>
    <row r="312" spans="1:2">
      <c r="A312" s="1" t="s">
        <v>312</v>
      </c>
      <c r="B312" s="3">
        <v>35217</v>
      </c>
    </row>
    <row r="313" spans="1:2">
      <c r="A313" s="1" t="s">
        <v>313</v>
      </c>
      <c r="B313" s="3">
        <v>11056</v>
      </c>
    </row>
    <row r="314" spans="1:2">
      <c r="A314" s="1" t="s">
        <v>314</v>
      </c>
      <c r="B314" s="3">
        <v>29466</v>
      </c>
    </row>
    <row r="315" spans="1:2">
      <c r="A315" s="1" t="s">
        <v>315</v>
      </c>
      <c r="B315" s="3">
        <v>59320</v>
      </c>
    </row>
    <row r="316" spans="1:2">
      <c r="A316" s="1" t="s">
        <v>316</v>
      </c>
      <c r="B316" s="3">
        <v>23491</v>
      </c>
    </row>
    <row r="317" spans="1:2">
      <c r="A317" s="1" t="s">
        <v>317</v>
      </c>
      <c r="B317" s="3">
        <v>55762</v>
      </c>
    </row>
    <row r="318" spans="1:2">
      <c r="A318" s="1" t="s">
        <v>318</v>
      </c>
      <c r="B318" s="3">
        <v>20209</v>
      </c>
    </row>
    <row r="319" spans="1:2">
      <c r="A319" s="1" t="s">
        <v>319</v>
      </c>
      <c r="B319" s="3">
        <v>53760</v>
      </c>
    </row>
    <row r="320" spans="1:2">
      <c r="A320" s="1" t="s">
        <v>320</v>
      </c>
      <c r="B320" s="3">
        <v>40435</v>
      </c>
    </row>
    <row r="321" spans="1:2">
      <c r="A321" s="1" t="s">
        <v>321</v>
      </c>
      <c r="B321" s="3">
        <v>29858</v>
      </c>
    </row>
    <row r="322" spans="1:2">
      <c r="A322" s="1" t="s">
        <v>322</v>
      </c>
      <c r="B322" s="3">
        <v>47945</v>
      </c>
    </row>
    <row r="323" spans="1:2">
      <c r="A323" s="1" t="s">
        <v>323</v>
      </c>
      <c r="B323" s="3">
        <v>53863</v>
      </c>
    </row>
    <row r="324" spans="1:2">
      <c r="A324" s="1" t="s">
        <v>324</v>
      </c>
      <c r="B324" s="3">
        <v>51258</v>
      </c>
    </row>
    <row r="325" spans="1:2">
      <c r="A325" s="1" t="s">
        <v>325</v>
      </c>
      <c r="B325" s="3">
        <v>18618</v>
      </c>
    </row>
    <row r="326" spans="1:2">
      <c r="A326" s="1" t="s">
        <v>326</v>
      </c>
      <c r="B326" s="3">
        <v>39515</v>
      </c>
    </row>
    <row r="327" spans="1:2">
      <c r="A327" s="1" t="s">
        <v>327</v>
      </c>
      <c r="B327" s="3">
        <v>24847</v>
      </c>
    </row>
    <row r="328" spans="1:2">
      <c r="A328" s="1" t="s">
        <v>328</v>
      </c>
      <c r="B328" s="3">
        <v>27921</v>
      </c>
    </row>
    <row r="329" spans="1:2">
      <c r="A329" s="1" t="s">
        <v>329</v>
      </c>
      <c r="B329" s="3">
        <v>28426</v>
      </c>
    </row>
    <row r="330" spans="1:2">
      <c r="A330" s="1" t="s">
        <v>330</v>
      </c>
      <c r="B330" s="3">
        <v>31827</v>
      </c>
    </row>
    <row r="331" spans="1:2">
      <c r="A331" s="1" t="s">
        <v>331</v>
      </c>
      <c r="B331" s="3">
        <v>16344</v>
      </c>
    </row>
    <row r="332" spans="1:2">
      <c r="A332" s="1" t="s">
        <v>332</v>
      </c>
      <c r="B332" s="3">
        <v>52797</v>
      </c>
    </row>
    <row r="333" spans="1:2">
      <c r="A333" s="1" t="s">
        <v>333</v>
      </c>
      <c r="B333" s="3">
        <v>69466</v>
      </c>
    </row>
    <row r="334" spans="1:2">
      <c r="A334" s="1" t="s">
        <v>334</v>
      </c>
      <c r="B334" s="3">
        <v>47744</v>
      </c>
    </row>
    <row r="335" spans="1:2">
      <c r="A335" s="1" t="s">
        <v>335</v>
      </c>
      <c r="B335" s="3">
        <v>24729</v>
      </c>
    </row>
    <row r="336" spans="1:2">
      <c r="A336" s="1" t="s">
        <v>336</v>
      </c>
      <c r="B336" s="3">
        <v>26214</v>
      </c>
    </row>
    <row r="337" spans="1:2">
      <c r="A337" s="1" t="s">
        <v>337</v>
      </c>
      <c r="B337" s="3">
        <v>31575</v>
      </c>
    </row>
    <row r="338" spans="1:2">
      <c r="A338" s="1" t="s">
        <v>338</v>
      </c>
      <c r="B338" s="3">
        <v>37328</v>
      </c>
    </row>
    <row r="339" spans="1:2">
      <c r="A339" s="1" t="s">
        <v>339</v>
      </c>
      <c r="B339" s="3">
        <v>57379</v>
      </c>
    </row>
    <row r="340" spans="1:2">
      <c r="A340" s="1" t="s">
        <v>340</v>
      </c>
      <c r="B340" s="3">
        <v>41945</v>
      </c>
    </row>
    <row r="341" spans="1:2">
      <c r="A341" s="1" t="s">
        <v>341</v>
      </c>
      <c r="B341" s="3">
        <v>37880</v>
      </c>
    </row>
    <row r="342" spans="1:2">
      <c r="A342" s="1" t="s">
        <v>342</v>
      </c>
      <c r="B342" s="3">
        <v>47216</v>
      </c>
    </row>
    <row r="343" spans="1:2">
      <c r="A343" s="1" t="s">
        <v>343</v>
      </c>
      <c r="B343" s="3">
        <v>27403</v>
      </c>
    </row>
    <row r="344" spans="1:2">
      <c r="A344" s="1" t="s">
        <v>344</v>
      </c>
      <c r="B344" s="3">
        <v>31436</v>
      </c>
    </row>
    <row r="345" spans="1:2">
      <c r="A345" s="1" t="s">
        <v>345</v>
      </c>
      <c r="B345" s="3">
        <v>38842</v>
      </c>
    </row>
    <row r="346" spans="1:2">
      <c r="A346" s="1" t="s">
        <v>346</v>
      </c>
      <c r="B346" s="3">
        <v>36359</v>
      </c>
    </row>
    <row r="347" spans="1:2">
      <c r="A347" s="1" t="s">
        <v>347</v>
      </c>
      <c r="B347" s="3">
        <v>64680</v>
      </c>
    </row>
    <row r="348" spans="1:2">
      <c r="A348" s="1" t="s">
        <v>348</v>
      </c>
      <c r="B348" s="3">
        <v>34922</v>
      </c>
    </row>
    <row r="349" spans="1:2">
      <c r="A349" s="1" t="s">
        <v>349</v>
      </c>
      <c r="B349" s="3">
        <v>45693</v>
      </c>
    </row>
    <row r="350" spans="1:2">
      <c r="A350" s="1" t="s">
        <v>350</v>
      </c>
      <c r="B350" s="3">
        <v>59106</v>
      </c>
    </row>
    <row r="351" spans="1:2">
      <c r="A351" s="1" t="s">
        <v>351</v>
      </c>
      <c r="B351" s="3">
        <v>10505</v>
      </c>
    </row>
    <row r="352" spans="1:2">
      <c r="A352" s="1" t="s">
        <v>352</v>
      </c>
      <c r="B352" s="3">
        <v>47537</v>
      </c>
    </row>
    <row r="353" spans="1:2">
      <c r="A353" s="1" t="s">
        <v>353</v>
      </c>
      <c r="B353" s="3">
        <v>25270</v>
      </c>
    </row>
    <row r="354" spans="1:2">
      <c r="A354" s="1" t="s">
        <v>354</v>
      </c>
      <c r="B354" s="3">
        <v>24612</v>
      </c>
    </row>
    <row r="355" spans="1:2">
      <c r="A355" s="1" t="s">
        <v>355</v>
      </c>
      <c r="B355" s="3">
        <v>24836</v>
      </c>
    </row>
    <row r="356" spans="1:2">
      <c r="A356" s="1" t="s">
        <v>356</v>
      </c>
      <c r="B356" s="3">
        <v>37329</v>
      </c>
    </row>
    <row r="357" spans="1:2">
      <c r="A357" s="1" t="s">
        <v>357</v>
      </c>
      <c r="B357" s="3">
        <v>26764</v>
      </c>
    </row>
    <row r="358" spans="1:2">
      <c r="A358" s="1" t="s">
        <v>358</v>
      </c>
      <c r="B358" s="3">
        <v>16053</v>
      </c>
    </row>
    <row r="359" spans="1:2">
      <c r="A359" s="1" t="s">
        <v>359</v>
      </c>
      <c r="B359" s="3">
        <v>45761</v>
      </c>
    </row>
    <row r="360" spans="1:2">
      <c r="A360" s="1" t="s">
        <v>360</v>
      </c>
      <c r="B360" s="3">
        <v>38604</v>
      </c>
    </row>
    <row r="361" spans="1:2">
      <c r="A361" s="1" t="s">
        <v>361</v>
      </c>
      <c r="B361" s="3">
        <v>12578</v>
      </c>
    </row>
    <row r="362" spans="1:2">
      <c r="A362" s="1" t="s">
        <v>362</v>
      </c>
      <c r="B362" s="3">
        <v>24313</v>
      </c>
    </row>
    <row r="363" spans="1:2">
      <c r="A363" s="1" t="s">
        <v>363</v>
      </c>
      <c r="B363" s="3">
        <v>16239</v>
      </c>
    </row>
    <row r="364" spans="1:2">
      <c r="A364" s="1" t="s">
        <v>364</v>
      </c>
      <c r="B364" s="3">
        <v>26816</v>
      </c>
    </row>
    <row r="365" spans="1:2">
      <c r="A365" s="1" t="s">
        <v>365</v>
      </c>
      <c r="B365" s="3">
        <v>42231</v>
      </c>
    </row>
    <row r="366" spans="1:2">
      <c r="A366" s="1" t="s">
        <v>366</v>
      </c>
      <c r="B366" s="3">
        <v>25399</v>
      </c>
    </row>
    <row r="367" spans="1:2">
      <c r="A367" s="1" t="s">
        <v>367</v>
      </c>
      <c r="B367" s="3">
        <v>56888</v>
      </c>
    </row>
    <row r="368" spans="1:2">
      <c r="A368" s="1" t="s">
        <v>368</v>
      </c>
      <c r="B368" s="3">
        <v>34736</v>
      </c>
    </row>
    <row r="369" spans="1:2">
      <c r="A369" s="1" t="s">
        <v>369</v>
      </c>
      <c r="B369" s="3">
        <v>46631</v>
      </c>
    </row>
    <row r="370" spans="1:2">
      <c r="A370" s="1" t="s">
        <v>370</v>
      </c>
      <c r="B370" s="3">
        <v>55760</v>
      </c>
    </row>
    <row r="371" spans="1:2">
      <c r="A371" s="1" t="s">
        <v>371</v>
      </c>
      <c r="B371" s="3">
        <v>45537</v>
      </c>
    </row>
    <row r="372" spans="1:2">
      <c r="A372" s="1" t="s">
        <v>372</v>
      </c>
      <c r="B372" s="3">
        <v>51452</v>
      </c>
    </row>
    <row r="373" spans="1:2">
      <c r="A373" s="1" t="s">
        <v>373</v>
      </c>
      <c r="B373" s="3">
        <v>60997</v>
      </c>
    </row>
    <row r="374" spans="1:2">
      <c r="A374" s="1" t="s">
        <v>374</v>
      </c>
      <c r="B374" s="3">
        <v>28914</v>
      </c>
    </row>
    <row r="375" spans="1:2">
      <c r="A375" s="1" t="s">
        <v>375</v>
      </c>
      <c r="B375" s="3">
        <v>50527</v>
      </c>
    </row>
    <row r="376" spans="1:2">
      <c r="A376" s="1" t="s">
        <v>376</v>
      </c>
      <c r="B376" s="3">
        <v>42492</v>
      </c>
    </row>
    <row r="377" spans="1:2">
      <c r="A377" s="1" t="s">
        <v>377</v>
      </c>
      <c r="B377" s="3">
        <v>15743</v>
      </c>
    </row>
    <row r="378" spans="1:2">
      <c r="A378" s="1" t="s">
        <v>378</v>
      </c>
      <c r="B378" s="3">
        <v>46272</v>
      </c>
    </row>
    <row r="379" spans="1:2">
      <c r="A379" s="1" t="s">
        <v>379</v>
      </c>
      <c r="B379" s="3">
        <v>27215</v>
      </c>
    </row>
    <row r="380" spans="1:2">
      <c r="A380" s="1" t="s">
        <v>380</v>
      </c>
      <c r="B380" s="3">
        <v>14696</v>
      </c>
    </row>
    <row r="381" spans="1:2">
      <c r="A381" s="1" t="s">
        <v>381</v>
      </c>
      <c r="B381" s="3">
        <v>66853</v>
      </c>
    </row>
    <row r="382" spans="1:2">
      <c r="A382" s="1" t="s">
        <v>382</v>
      </c>
      <c r="B382" s="3">
        <v>22933</v>
      </c>
    </row>
    <row r="383" spans="1:2">
      <c r="A383" s="1" t="s">
        <v>383</v>
      </c>
      <c r="B383" s="3">
        <v>57070</v>
      </c>
    </row>
    <row r="384" spans="1:2">
      <c r="A384" s="1" t="s">
        <v>384</v>
      </c>
      <c r="B384" s="3">
        <v>48205</v>
      </c>
    </row>
  </sheetData>
  <mergeCells count="1">
    <mergeCell ref="G32:L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tabSelected="1" workbookViewId="0">
      <selection activeCell="P22" sqref="P22"/>
    </sheetView>
  </sheetViews>
  <sheetFormatPr baseColWidth="10" defaultColWidth="8.88671875" defaultRowHeight="14.4"/>
  <cols>
    <col min="1" max="1" width="12" style="1" bestFit="1" customWidth="1"/>
    <col min="2" max="2" width="15.6640625" style="1" bestFit="1" customWidth="1"/>
    <col min="4" max="4" width="16.6640625" customWidth="1"/>
    <col min="5" max="5" width="10.33203125" bestFit="1" customWidth="1"/>
    <col min="6" max="6" width="12.6640625" bestFit="1" customWidth="1"/>
    <col min="7" max="7" width="21.5546875" customWidth="1"/>
    <col min="8" max="8" width="13.33203125" bestFit="1" customWidth="1"/>
    <col min="12" max="12" width="15" customWidth="1"/>
  </cols>
  <sheetData>
    <row r="1" spans="1:13">
      <c r="A1" s="2" t="s">
        <v>0</v>
      </c>
      <c r="B1" s="2" t="s">
        <v>1</v>
      </c>
      <c r="D1" s="5" t="s">
        <v>385</v>
      </c>
      <c r="E1">
        <v>383</v>
      </c>
      <c r="G1" s="7" t="s">
        <v>393</v>
      </c>
    </row>
    <row r="2" spans="1:13">
      <c r="A2" s="1" t="s">
        <v>90</v>
      </c>
      <c r="B2" s="16">
        <v>79142</v>
      </c>
      <c r="D2" s="5" t="s">
        <v>414</v>
      </c>
      <c r="E2" s="4">
        <v>0.75</v>
      </c>
      <c r="G2" s="5" t="s">
        <v>416</v>
      </c>
      <c r="H2" t="s">
        <v>420</v>
      </c>
    </row>
    <row r="3" spans="1:13">
      <c r="A3" s="1" t="s">
        <v>226</v>
      </c>
      <c r="B3" s="16">
        <v>72311</v>
      </c>
      <c r="G3" s="5" t="s">
        <v>417</v>
      </c>
      <c r="H3" t="s">
        <v>421</v>
      </c>
    </row>
    <row r="4" spans="1:13">
      <c r="A4" s="1" t="s">
        <v>7</v>
      </c>
      <c r="B4" s="16">
        <v>71927</v>
      </c>
      <c r="D4" s="5" t="s">
        <v>412</v>
      </c>
      <c r="E4" s="17">
        <f>E1*0.75</f>
        <v>287.25</v>
      </c>
    </row>
    <row r="5" spans="1:13">
      <c r="A5" s="1" t="s">
        <v>171</v>
      </c>
      <c r="B5" s="16">
        <v>71637</v>
      </c>
      <c r="D5" s="5" t="s">
        <v>413</v>
      </c>
      <c r="E5">
        <f>COUNTIF(B2:B384,"&gt;25000")</f>
        <v>275</v>
      </c>
      <c r="G5" s="7" t="s">
        <v>392</v>
      </c>
    </row>
    <row r="6" spans="1:13">
      <c r="A6" s="1" t="s">
        <v>274</v>
      </c>
      <c r="B6" s="16">
        <v>70045</v>
      </c>
    </row>
    <row r="7" spans="1:13">
      <c r="A7" s="1" t="s">
        <v>333</v>
      </c>
      <c r="B7" s="16">
        <v>69466</v>
      </c>
      <c r="D7" t="s">
        <v>397</v>
      </c>
      <c r="E7" s="4">
        <v>25000</v>
      </c>
      <c r="G7" s="7" t="s">
        <v>424</v>
      </c>
    </row>
    <row r="8" spans="1:13">
      <c r="A8" s="1" t="s">
        <v>279</v>
      </c>
      <c r="B8" s="16">
        <v>68240</v>
      </c>
      <c r="E8" s="4"/>
      <c r="F8" s="5"/>
      <c r="K8" s="5"/>
      <c r="L8" s="5"/>
    </row>
    <row r="9" spans="1:13" ht="15.6">
      <c r="A9" s="1" t="s">
        <v>195</v>
      </c>
      <c r="B9" s="16">
        <v>68149</v>
      </c>
      <c r="D9" s="22" t="s">
        <v>394</v>
      </c>
      <c r="E9">
        <v>0.05</v>
      </c>
      <c r="G9" s="5" t="s">
        <v>423</v>
      </c>
      <c r="H9" s="18">
        <f>E5/E1</f>
        <v>0.71801566579634468</v>
      </c>
      <c r="L9" s="5"/>
      <c r="M9" s="19"/>
    </row>
    <row r="10" spans="1:13">
      <c r="A10" s="1" t="s">
        <v>381</v>
      </c>
      <c r="B10" s="16">
        <v>66853</v>
      </c>
      <c r="D10" s="5" t="s">
        <v>395</v>
      </c>
      <c r="E10" s="4">
        <f>AVERAGE(B2:B276)</f>
        <v>42862.436363636363</v>
      </c>
      <c r="G10" s="5" t="s">
        <v>422</v>
      </c>
      <c r="H10" s="20">
        <f>H9*(1-H9)</f>
        <v>0.20246916946737653</v>
      </c>
    </row>
    <row r="11" spans="1:13">
      <c r="A11" s="1" t="s">
        <v>152</v>
      </c>
      <c r="B11" s="16">
        <v>65750</v>
      </c>
      <c r="D11" s="5" t="s">
        <v>396</v>
      </c>
      <c r="E11" s="4">
        <f>_xlfn.STDEV.S(B2:B276)</f>
        <v>11849.952099696276</v>
      </c>
      <c r="F11" s="5"/>
      <c r="G11" s="5" t="s">
        <v>425</v>
      </c>
      <c r="H11" s="21">
        <f>SQRT(H10/E1)</f>
        <v>2.2992175389850371E-2</v>
      </c>
    </row>
    <row r="12" spans="1:13">
      <c r="A12" s="1" t="s">
        <v>83</v>
      </c>
      <c r="B12" s="16">
        <v>65074</v>
      </c>
      <c r="G12" s="5" t="s">
        <v>426</v>
      </c>
      <c r="H12">
        <f>NORMINV(E9,E2,H11)</f>
        <v>0.71218123691850022</v>
      </c>
      <c r="L12" s="5"/>
      <c r="M12" s="20"/>
    </row>
    <row r="13" spans="1:13">
      <c r="A13" s="1" t="s">
        <v>347</v>
      </c>
      <c r="B13" s="16">
        <v>64680</v>
      </c>
    </row>
    <row r="14" spans="1:13">
      <c r="A14" s="1" t="s">
        <v>258</v>
      </c>
      <c r="B14" s="16">
        <v>64641</v>
      </c>
      <c r="G14" s="12" t="s">
        <v>404</v>
      </c>
    </row>
    <row r="15" spans="1:13">
      <c r="A15" s="1" t="s">
        <v>262</v>
      </c>
      <c r="B15" s="16">
        <v>64633</v>
      </c>
      <c r="F15" s="5"/>
    </row>
    <row r="16" spans="1:13">
      <c r="A16" s="1" t="s">
        <v>25</v>
      </c>
      <c r="B16" s="16">
        <v>64537</v>
      </c>
      <c r="G16" s="5" t="s">
        <v>405</v>
      </c>
      <c r="H16">
        <f>NORMDIST(H9,E2,H11,1)</f>
        <v>8.2098086397915784E-2</v>
      </c>
    </row>
    <row r="17" spans="1:12">
      <c r="A17" s="1" t="s">
        <v>132</v>
      </c>
      <c r="B17" s="16">
        <v>63357</v>
      </c>
    </row>
    <row r="18" spans="1:12">
      <c r="A18" s="1" t="s">
        <v>236</v>
      </c>
      <c r="B18" s="16">
        <v>62868</v>
      </c>
      <c r="G18" s="7" t="s">
        <v>415</v>
      </c>
    </row>
    <row r="19" spans="1:12">
      <c r="A19" s="1" t="s">
        <v>177</v>
      </c>
      <c r="B19" s="16">
        <v>62862</v>
      </c>
    </row>
    <row r="20" spans="1:12">
      <c r="A20" s="1" t="s">
        <v>55</v>
      </c>
      <c r="B20" s="16">
        <v>62741</v>
      </c>
      <c r="G20" s="13" t="s">
        <v>407</v>
      </c>
    </row>
    <row r="21" spans="1:12">
      <c r="A21" s="1" t="s">
        <v>43</v>
      </c>
      <c r="B21" s="16">
        <v>62174</v>
      </c>
      <c r="G21" s="13" t="s">
        <v>408</v>
      </c>
    </row>
    <row r="22" spans="1:12">
      <c r="A22" s="1" t="s">
        <v>11</v>
      </c>
      <c r="B22" s="16">
        <v>61991</v>
      </c>
      <c r="G22" s="5" t="s">
        <v>416</v>
      </c>
      <c r="H22" t="s">
        <v>420</v>
      </c>
    </row>
    <row r="23" spans="1:12">
      <c r="A23" s="1" t="s">
        <v>56</v>
      </c>
      <c r="B23" s="16">
        <v>61265</v>
      </c>
      <c r="G23" s="5" t="s">
        <v>417</v>
      </c>
      <c r="H23" t="s">
        <v>421</v>
      </c>
    </row>
    <row r="24" spans="1:12">
      <c r="A24" s="1" t="s">
        <v>203</v>
      </c>
      <c r="B24" s="16">
        <v>61011</v>
      </c>
    </row>
    <row r="25" spans="1:12">
      <c r="A25" s="1" t="s">
        <v>373</v>
      </c>
      <c r="B25" s="16">
        <v>60997</v>
      </c>
      <c r="G25" s="5" t="s">
        <v>409</v>
      </c>
      <c r="H25" s="23">
        <f>H12</f>
        <v>0.71218123691850022</v>
      </c>
    </row>
    <row r="26" spans="1:12">
      <c r="A26" s="1" t="s">
        <v>311</v>
      </c>
      <c r="B26" s="16">
        <v>60433</v>
      </c>
      <c r="G26" s="15" t="s">
        <v>427</v>
      </c>
    </row>
    <row r="27" spans="1:12">
      <c r="A27" s="1" t="s">
        <v>176</v>
      </c>
      <c r="B27" s="16">
        <v>59823</v>
      </c>
    </row>
    <row r="28" spans="1:12">
      <c r="A28" s="1" t="s">
        <v>294</v>
      </c>
      <c r="B28" s="16">
        <v>59731</v>
      </c>
      <c r="G28" s="7" t="s">
        <v>411</v>
      </c>
    </row>
    <row r="29" spans="1:12">
      <c r="A29" s="1" t="s">
        <v>315</v>
      </c>
      <c r="B29" s="16">
        <v>59320</v>
      </c>
    </row>
    <row r="30" spans="1:12" ht="14.4" customHeight="1">
      <c r="A30" s="1" t="s">
        <v>350</v>
      </c>
      <c r="B30" s="16">
        <v>59106</v>
      </c>
      <c r="G30" s="25" t="s">
        <v>429</v>
      </c>
      <c r="H30" s="25"/>
      <c r="I30" s="25"/>
      <c r="J30" s="25"/>
      <c r="K30" s="25"/>
      <c r="L30" s="25"/>
    </row>
    <row r="31" spans="1:12">
      <c r="A31" s="1" t="s">
        <v>182</v>
      </c>
      <c r="B31" s="16">
        <v>59019</v>
      </c>
      <c r="G31" s="25"/>
      <c r="H31" s="25"/>
      <c r="I31" s="25"/>
      <c r="J31" s="25"/>
      <c r="K31" s="25"/>
      <c r="L31" s="25"/>
    </row>
    <row r="32" spans="1:12">
      <c r="A32" s="1" t="s">
        <v>51</v>
      </c>
      <c r="B32" s="16">
        <v>58835</v>
      </c>
      <c r="G32" s="25"/>
      <c r="H32" s="25"/>
      <c r="I32" s="25"/>
      <c r="J32" s="25"/>
      <c r="K32" s="25"/>
      <c r="L32" s="25"/>
    </row>
    <row r="33" spans="1:12">
      <c r="A33" s="1" t="s">
        <v>297</v>
      </c>
      <c r="B33" s="16">
        <v>58824</v>
      </c>
      <c r="G33" s="25"/>
      <c r="H33" s="25"/>
      <c r="I33" s="25"/>
      <c r="J33" s="25"/>
      <c r="K33" s="25"/>
      <c r="L33" s="25"/>
    </row>
    <row r="34" spans="1:12">
      <c r="A34" s="1" t="s">
        <v>72</v>
      </c>
      <c r="B34" s="16">
        <v>58691</v>
      </c>
      <c r="G34" s="25"/>
      <c r="H34" s="25"/>
      <c r="I34" s="25"/>
      <c r="J34" s="25"/>
      <c r="K34" s="25"/>
      <c r="L34" s="25"/>
    </row>
    <row r="35" spans="1:12">
      <c r="A35" s="1" t="s">
        <v>277</v>
      </c>
      <c r="B35" s="16">
        <v>58240</v>
      </c>
      <c r="G35" s="25"/>
      <c r="H35" s="25"/>
      <c r="I35" s="25"/>
      <c r="J35" s="25"/>
      <c r="K35" s="25"/>
      <c r="L35" s="25"/>
    </row>
    <row r="36" spans="1:12">
      <c r="A36" s="1" t="s">
        <v>44</v>
      </c>
      <c r="B36" s="16">
        <v>57728</v>
      </c>
    </row>
    <row r="37" spans="1:12">
      <c r="A37" s="1" t="s">
        <v>339</v>
      </c>
      <c r="B37" s="16">
        <v>57379</v>
      </c>
    </row>
    <row r="38" spans="1:12">
      <c r="A38" s="1" t="s">
        <v>383</v>
      </c>
      <c r="B38" s="16">
        <v>57070</v>
      </c>
    </row>
    <row r="39" spans="1:12">
      <c r="A39" s="1" t="s">
        <v>87</v>
      </c>
      <c r="B39" s="16">
        <v>57034</v>
      </c>
    </row>
    <row r="40" spans="1:12">
      <c r="A40" s="1" t="s">
        <v>367</v>
      </c>
      <c r="B40" s="16">
        <v>56888</v>
      </c>
    </row>
    <row r="41" spans="1:12">
      <c r="A41" s="1" t="s">
        <v>74</v>
      </c>
      <c r="B41" s="16">
        <v>56819</v>
      </c>
    </row>
    <row r="42" spans="1:12">
      <c r="A42" s="1" t="s">
        <v>167</v>
      </c>
      <c r="B42" s="16">
        <v>56590</v>
      </c>
    </row>
    <row r="43" spans="1:12">
      <c r="A43" s="1" t="s">
        <v>166</v>
      </c>
      <c r="B43" s="16">
        <v>56558</v>
      </c>
    </row>
    <row r="44" spans="1:12">
      <c r="A44" s="1" t="s">
        <v>123</v>
      </c>
      <c r="B44" s="16">
        <v>55966</v>
      </c>
    </row>
    <row r="45" spans="1:12">
      <c r="A45" s="1" t="s">
        <v>317</v>
      </c>
      <c r="B45" s="16">
        <v>55762</v>
      </c>
    </row>
    <row r="46" spans="1:12">
      <c r="A46" s="1" t="s">
        <v>370</v>
      </c>
      <c r="B46" s="16">
        <v>55760</v>
      </c>
    </row>
    <row r="47" spans="1:12">
      <c r="A47" s="1" t="s">
        <v>62</v>
      </c>
      <c r="B47" s="16">
        <v>55554</v>
      </c>
    </row>
    <row r="48" spans="1:12">
      <c r="A48" s="1" t="s">
        <v>117</v>
      </c>
      <c r="B48" s="16">
        <v>55533</v>
      </c>
    </row>
    <row r="49" spans="1:2">
      <c r="A49" s="1" t="s">
        <v>286</v>
      </c>
      <c r="B49" s="16">
        <v>55152</v>
      </c>
    </row>
    <row r="50" spans="1:2">
      <c r="A50" s="1" t="s">
        <v>120</v>
      </c>
      <c r="B50" s="16">
        <v>54932</v>
      </c>
    </row>
    <row r="51" spans="1:2">
      <c r="A51" s="1" t="s">
        <v>88</v>
      </c>
      <c r="B51" s="16">
        <v>54846</v>
      </c>
    </row>
    <row r="52" spans="1:2">
      <c r="A52" s="1" t="s">
        <v>175</v>
      </c>
      <c r="B52" s="16">
        <v>54313</v>
      </c>
    </row>
    <row r="53" spans="1:2">
      <c r="A53" s="1" t="s">
        <v>116</v>
      </c>
      <c r="B53" s="16">
        <v>54139</v>
      </c>
    </row>
    <row r="54" spans="1:2">
      <c r="A54" s="1" t="s">
        <v>48</v>
      </c>
      <c r="B54" s="16">
        <v>54057</v>
      </c>
    </row>
    <row r="55" spans="1:2">
      <c r="A55" s="1" t="s">
        <v>323</v>
      </c>
      <c r="B55" s="16">
        <v>53863</v>
      </c>
    </row>
    <row r="56" spans="1:2">
      <c r="A56" s="1" t="s">
        <v>319</v>
      </c>
      <c r="B56" s="16">
        <v>53760</v>
      </c>
    </row>
    <row r="57" spans="1:2">
      <c r="A57" s="1" t="s">
        <v>250</v>
      </c>
      <c r="B57" s="16">
        <v>53497</v>
      </c>
    </row>
    <row r="58" spans="1:2">
      <c r="A58" s="1" t="s">
        <v>235</v>
      </c>
      <c r="B58" s="16">
        <v>53445</v>
      </c>
    </row>
    <row r="59" spans="1:2">
      <c r="A59" s="1" t="s">
        <v>70</v>
      </c>
      <c r="B59" s="16">
        <v>53352</v>
      </c>
    </row>
    <row r="60" spans="1:2">
      <c r="A60" s="1" t="s">
        <v>53</v>
      </c>
      <c r="B60" s="16">
        <v>53140</v>
      </c>
    </row>
    <row r="61" spans="1:2">
      <c r="A61" s="1" t="s">
        <v>332</v>
      </c>
      <c r="B61" s="16">
        <v>52797</v>
      </c>
    </row>
    <row r="62" spans="1:2">
      <c r="A62" s="1" t="s">
        <v>128</v>
      </c>
      <c r="B62" s="16">
        <v>52007</v>
      </c>
    </row>
    <row r="63" spans="1:2">
      <c r="A63" s="1" t="s">
        <v>164</v>
      </c>
      <c r="B63" s="16">
        <v>51980</v>
      </c>
    </row>
    <row r="64" spans="1:2">
      <c r="A64" s="1" t="s">
        <v>96</v>
      </c>
      <c r="B64" s="16">
        <v>51819</v>
      </c>
    </row>
    <row r="65" spans="1:2">
      <c r="A65" s="1" t="s">
        <v>310</v>
      </c>
      <c r="B65" s="16">
        <v>51735</v>
      </c>
    </row>
    <row r="66" spans="1:2">
      <c r="A66" s="1" t="s">
        <v>183</v>
      </c>
      <c r="B66" s="16">
        <v>51607</v>
      </c>
    </row>
    <row r="67" spans="1:2">
      <c r="A67" s="1" t="s">
        <v>155</v>
      </c>
      <c r="B67" s="16">
        <v>51466</v>
      </c>
    </row>
    <row r="68" spans="1:2">
      <c r="A68" s="1" t="s">
        <v>372</v>
      </c>
      <c r="B68" s="16">
        <v>51452</v>
      </c>
    </row>
    <row r="69" spans="1:2">
      <c r="A69" s="1" t="s">
        <v>49</v>
      </c>
      <c r="B69" s="16">
        <v>51297</v>
      </c>
    </row>
    <row r="70" spans="1:2">
      <c r="A70" s="1" t="s">
        <v>324</v>
      </c>
      <c r="B70" s="16">
        <v>51258</v>
      </c>
    </row>
    <row r="71" spans="1:2">
      <c r="A71" s="1" t="s">
        <v>29</v>
      </c>
      <c r="B71" s="16">
        <v>51234</v>
      </c>
    </row>
    <row r="72" spans="1:2">
      <c r="A72" s="1" t="s">
        <v>13</v>
      </c>
      <c r="B72" s="16">
        <v>50961</v>
      </c>
    </row>
    <row r="73" spans="1:2">
      <c r="A73" s="1" t="s">
        <v>158</v>
      </c>
      <c r="B73" s="16">
        <v>50657</v>
      </c>
    </row>
    <row r="74" spans="1:2">
      <c r="A74" s="1" t="s">
        <v>375</v>
      </c>
      <c r="B74" s="16">
        <v>50527</v>
      </c>
    </row>
    <row r="75" spans="1:2">
      <c r="A75" s="1" t="s">
        <v>150</v>
      </c>
      <c r="B75" s="16">
        <v>50432</v>
      </c>
    </row>
    <row r="76" spans="1:2">
      <c r="A76" s="1" t="s">
        <v>284</v>
      </c>
      <c r="B76" s="16">
        <v>50241</v>
      </c>
    </row>
    <row r="77" spans="1:2">
      <c r="A77" s="1" t="s">
        <v>103</v>
      </c>
      <c r="B77" s="16">
        <v>50130</v>
      </c>
    </row>
    <row r="78" spans="1:2">
      <c r="A78" s="1" t="s">
        <v>105</v>
      </c>
      <c r="B78" s="16">
        <v>49884</v>
      </c>
    </row>
    <row r="79" spans="1:2">
      <c r="A79" s="1" t="s">
        <v>77</v>
      </c>
      <c r="B79" s="16">
        <v>49627</v>
      </c>
    </row>
    <row r="80" spans="1:2">
      <c r="A80" s="1" t="s">
        <v>141</v>
      </c>
      <c r="B80" s="16">
        <v>49245</v>
      </c>
    </row>
    <row r="81" spans="1:2">
      <c r="A81" s="1" t="s">
        <v>212</v>
      </c>
      <c r="B81" s="16">
        <v>49154</v>
      </c>
    </row>
    <row r="82" spans="1:2">
      <c r="A82" s="1" t="s">
        <v>5</v>
      </c>
      <c r="B82" s="16">
        <v>48923</v>
      </c>
    </row>
    <row r="83" spans="1:2">
      <c r="A83" s="1" t="s">
        <v>79</v>
      </c>
      <c r="B83" s="16">
        <v>48786</v>
      </c>
    </row>
    <row r="84" spans="1:2">
      <c r="A84" s="1" t="s">
        <v>119</v>
      </c>
      <c r="B84" s="16">
        <v>48492</v>
      </c>
    </row>
    <row r="85" spans="1:2">
      <c r="A85" s="1" t="s">
        <v>80</v>
      </c>
      <c r="B85" s="16">
        <v>48271</v>
      </c>
    </row>
    <row r="86" spans="1:2">
      <c r="A86" s="1" t="s">
        <v>199</v>
      </c>
      <c r="B86" s="16">
        <v>48242</v>
      </c>
    </row>
    <row r="87" spans="1:2">
      <c r="A87" s="1" t="s">
        <v>384</v>
      </c>
      <c r="B87" s="16">
        <v>48205</v>
      </c>
    </row>
    <row r="88" spans="1:2">
      <c r="A88" s="1" t="s">
        <v>305</v>
      </c>
      <c r="B88" s="16">
        <v>48143</v>
      </c>
    </row>
    <row r="89" spans="1:2">
      <c r="A89" s="1" t="s">
        <v>289</v>
      </c>
      <c r="B89" s="16">
        <v>48139</v>
      </c>
    </row>
    <row r="90" spans="1:2">
      <c r="A90" s="1" t="s">
        <v>322</v>
      </c>
      <c r="B90" s="16">
        <v>47945</v>
      </c>
    </row>
    <row r="91" spans="1:2">
      <c r="A91" s="1" t="s">
        <v>172</v>
      </c>
      <c r="B91" s="16">
        <v>47909</v>
      </c>
    </row>
    <row r="92" spans="1:2">
      <c r="A92" s="1" t="s">
        <v>334</v>
      </c>
      <c r="B92" s="16">
        <v>47744</v>
      </c>
    </row>
    <row r="93" spans="1:2">
      <c r="A93" s="1" t="s">
        <v>352</v>
      </c>
      <c r="B93" s="16">
        <v>47537</v>
      </c>
    </row>
    <row r="94" spans="1:2">
      <c r="A94" s="1" t="s">
        <v>193</v>
      </c>
      <c r="B94" s="16">
        <v>47450</v>
      </c>
    </row>
    <row r="95" spans="1:2">
      <c r="A95" s="1" t="s">
        <v>342</v>
      </c>
      <c r="B95" s="16">
        <v>47216</v>
      </c>
    </row>
    <row r="96" spans="1:2">
      <c r="A96" s="1" t="s">
        <v>283</v>
      </c>
      <c r="B96" s="16">
        <v>47102</v>
      </c>
    </row>
    <row r="97" spans="1:2">
      <c r="A97" s="1" t="s">
        <v>65</v>
      </c>
      <c r="B97" s="16">
        <v>47001</v>
      </c>
    </row>
    <row r="98" spans="1:2">
      <c r="A98" s="1" t="s">
        <v>281</v>
      </c>
      <c r="B98" s="16">
        <v>46766</v>
      </c>
    </row>
    <row r="99" spans="1:2">
      <c r="A99" s="1" t="s">
        <v>369</v>
      </c>
      <c r="B99" s="16">
        <v>46631</v>
      </c>
    </row>
    <row r="100" spans="1:2">
      <c r="A100" s="1" t="s">
        <v>6</v>
      </c>
      <c r="B100" s="16">
        <v>46493</v>
      </c>
    </row>
    <row r="101" spans="1:2">
      <c r="A101" s="1" t="s">
        <v>97</v>
      </c>
      <c r="B101" s="16">
        <v>46455</v>
      </c>
    </row>
    <row r="102" spans="1:2">
      <c r="A102" s="1" t="s">
        <v>15</v>
      </c>
      <c r="B102" s="16">
        <v>46368</v>
      </c>
    </row>
    <row r="103" spans="1:2">
      <c r="A103" s="1" t="s">
        <v>140</v>
      </c>
      <c r="B103" s="16">
        <v>46290</v>
      </c>
    </row>
    <row r="104" spans="1:2">
      <c r="A104" s="1" t="s">
        <v>378</v>
      </c>
      <c r="B104" s="16">
        <v>46272</v>
      </c>
    </row>
    <row r="105" spans="1:2">
      <c r="A105" s="1" t="s">
        <v>52</v>
      </c>
      <c r="B105" s="16">
        <v>46071</v>
      </c>
    </row>
    <row r="106" spans="1:2">
      <c r="A106" s="1" t="s">
        <v>246</v>
      </c>
      <c r="B106" s="16">
        <v>46068</v>
      </c>
    </row>
    <row r="107" spans="1:2">
      <c r="A107" s="1" t="s">
        <v>130</v>
      </c>
      <c r="B107" s="16">
        <v>45937</v>
      </c>
    </row>
    <row r="108" spans="1:2">
      <c r="A108" s="1" t="s">
        <v>359</v>
      </c>
      <c r="B108" s="16">
        <v>45761</v>
      </c>
    </row>
    <row r="109" spans="1:2">
      <c r="A109" s="1" t="s">
        <v>349</v>
      </c>
      <c r="B109" s="16">
        <v>45693</v>
      </c>
    </row>
    <row r="110" spans="1:2">
      <c r="A110" s="1" t="s">
        <v>240</v>
      </c>
      <c r="B110" s="16">
        <v>45666</v>
      </c>
    </row>
    <row r="111" spans="1:2">
      <c r="A111" s="1" t="s">
        <v>31</v>
      </c>
      <c r="B111" s="16">
        <v>45644</v>
      </c>
    </row>
    <row r="112" spans="1:2">
      <c r="A112" s="1" t="s">
        <v>371</v>
      </c>
      <c r="B112" s="16">
        <v>45537</v>
      </c>
    </row>
    <row r="113" spans="1:2">
      <c r="A113" s="1" t="s">
        <v>23</v>
      </c>
      <c r="B113" s="16">
        <v>45425</v>
      </c>
    </row>
    <row r="114" spans="1:2">
      <c r="A114" s="1" t="s">
        <v>247</v>
      </c>
      <c r="B114" s="16">
        <v>45097</v>
      </c>
    </row>
    <row r="115" spans="1:2">
      <c r="A115" s="1" t="s">
        <v>287</v>
      </c>
      <c r="B115" s="16">
        <v>44909</v>
      </c>
    </row>
    <row r="116" spans="1:2">
      <c r="A116" s="1" t="s">
        <v>122</v>
      </c>
      <c r="B116" s="16">
        <v>44788</v>
      </c>
    </row>
    <row r="117" spans="1:2">
      <c r="A117" s="1" t="s">
        <v>280</v>
      </c>
      <c r="B117" s="16">
        <v>44644</v>
      </c>
    </row>
    <row r="118" spans="1:2">
      <c r="A118" s="1" t="s">
        <v>249</v>
      </c>
      <c r="B118" s="16">
        <v>44353</v>
      </c>
    </row>
    <row r="119" spans="1:2">
      <c r="A119" s="1" t="s">
        <v>54</v>
      </c>
      <c r="B119" s="16">
        <v>44073</v>
      </c>
    </row>
    <row r="120" spans="1:2">
      <c r="A120" s="1" t="s">
        <v>146</v>
      </c>
      <c r="B120" s="16">
        <v>43634</v>
      </c>
    </row>
    <row r="121" spans="1:2">
      <c r="A121" s="1" t="s">
        <v>60</v>
      </c>
      <c r="B121" s="16">
        <v>43623</v>
      </c>
    </row>
    <row r="122" spans="1:2">
      <c r="A122" s="1" t="s">
        <v>35</v>
      </c>
      <c r="B122" s="16">
        <v>43580</v>
      </c>
    </row>
    <row r="123" spans="1:2">
      <c r="A123" s="1" t="s">
        <v>173</v>
      </c>
      <c r="B123" s="16">
        <v>43290</v>
      </c>
    </row>
    <row r="124" spans="1:2">
      <c r="A124" s="1" t="s">
        <v>206</v>
      </c>
      <c r="B124" s="16">
        <v>43162</v>
      </c>
    </row>
    <row r="125" spans="1:2">
      <c r="A125" s="1" t="s">
        <v>178</v>
      </c>
      <c r="B125" s="16">
        <v>42869</v>
      </c>
    </row>
    <row r="126" spans="1:2">
      <c r="A126" s="1" t="s">
        <v>104</v>
      </c>
      <c r="B126" s="16">
        <v>42742</v>
      </c>
    </row>
    <row r="127" spans="1:2">
      <c r="A127" s="1" t="s">
        <v>10</v>
      </c>
      <c r="B127" s="16">
        <v>42695</v>
      </c>
    </row>
    <row r="128" spans="1:2">
      <c r="A128" s="1" t="s">
        <v>252</v>
      </c>
      <c r="B128" s="16">
        <v>42687</v>
      </c>
    </row>
    <row r="129" spans="1:2">
      <c r="A129" s="1" t="s">
        <v>78</v>
      </c>
      <c r="B129" s="16">
        <v>42659</v>
      </c>
    </row>
    <row r="130" spans="1:2">
      <c r="A130" s="1" t="s">
        <v>149</v>
      </c>
      <c r="B130" s="16">
        <v>42659</v>
      </c>
    </row>
    <row r="131" spans="1:2">
      <c r="A131" s="1" t="s">
        <v>153</v>
      </c>
      <c r="B131" s="16">
        <v>42611</v>
      </c>
    </row>
    <row r="132" spans="1:2">
      <c r="A132" s="1" t="s">
        <v>376</v>
      </c>
      <c r="B132" s="16">
        <v>42492</v>
      </c>
    </row>
    <row r="133" spans="1:2">
      <c r="A133" s="1" t="s">
        <v>131</v>
      </c>
      <c r="B133" s="16">
        <v>42286</v>
      </c>
    </row>
    <row r="134" spans="1:2">
      <c r="A134" s="1" t="s">
        <v>39</v>
      </c>
      <c r="B134" s="16">
        <v>42260</v>
      </c>
    </row>
    <row r="135" spans="1:2">
      <c r="A135" s="1" t="s">
        <v>365</v>
      </c>
      <c r="B135" s="16">
        <v>42231</v>
      </c>
    </row>
    <row r="136" spans="1:2">
      <c r="A136" s="1" t="s">
        <v>28</v>
      </c>
      <c r="B136" s="16">
        <v>42220</v>
      </c>
    </row>
    <row r="137" spans="1:2">
      <c r="A137" s="1" t="s">
        <v>127</v>
      </c>
      <c r="B137" s="16">
        <v>42047</v>
      </c>
    </row>
    <row r="138" spans="1:2">
      <c r="A138" s="1" t="s">
        <v>340</v>
      </c>
      <c r="B138" s="16">
        <v>41945</v>
      </c>
    </row>
    <row r="139" spans="1:2">
      <c r="A139" s="1" t="s">
        <v>118</v>
      </c>
      <c r="B139" s="16">
        <v>41876</v>
      </c>
    </row>
    <row r="140" spans="1:2">
      <c r="A140" s="1" t="s">
        <v>89</v>
      </c>
      <c r="B140" s="16">
        <v>41640</v>
      </c>
    </row>
    <row r="141" spans="1:2">
      <c r="A141" s="1" t="s">
        <v>300</v>
      </c>
      <c r="B141" s="16">
        <v>41561</v>
      </c>
    </row>
    <row r="142" spans="1:2">
      <c r="A142" s="1" t="s">
        <v>295</v>
      </c>
      <c r="B142" s="16">
        <v>41556</v>
      </c>
    </row>
    <row r="143" spans="1:2">
      <c r="A143" s="1" t="s">
        <v>63</v>
      </c>
      <c r="B143" s="16">
        <v>41540</v>
      </c>
    </row>
    <row r="144" spans="1:2">
      <c r="A144" s="1" t="s">
        <v>222</v>
      </c>
      <c r="B144" s="16">
        <v>41252</v>
      </c>
    </row>
    <row r="145" spans="1:2">
      <c r="A145" s="1" t="s">
        <v>188</v>
      </c>
      <c r="B145" s="16">
        <v>41013</v>
      </c>
    </row>
    <row r="146" spans="1:2">
      <c r="A146" s="1" t="s">
        <v>170</v>
      </c>
      <c r="B146" s="16">
        <v>40827</v>
      </c>
    </row>
    <row r="147" spans="1:2">
      <c r="A147" s="1" t="s">
        <v>14</v>
      </c>
      <c r="B147" s="16">
        <v>40759</v>
      </c>
    </row>
    <row r="148" spans="1:2">
      <c r="A148" s="1" t="s">
        <v>290</v>
      </c>
      <c r="B148" s="16">
        <v>40623</v>
      </c>
    </row>
    <row r="149" spans="1:2">
      <c r="A149" s="1" t="s">
        <v>267</v>
      </c>
      <c r="B149" s="16">
        <v>40604</v>
      </c>
    </row>
    <row r="150" spans="1:2">
      <c r="A150" s="1" t="s">
        <v>293</v>
      </c>
      <c r="B150" s="16">
        <v>40547</v>
      </c>
    </row>
    <row r="151" spans="1:2">
      <c r="A151" s="1" t="s">
        <v>296</v>
      </c>
      <c r="B151" s="16">
        <v>40447</v>
      </c>
    </row>
    <row r="152" spans="1:2">
      <c r="A152" s="1" t="s">
        <v>320</v>
      </c>
      <c r="B152" s="16">
        <v>40435</v>
      </c>
    </row>
    <row r="153" spans="1:2">
      <c r="A153" s="1" t="s">
        <v>303</v>
      </c>
      <c r="B153" s="16">
        <v>40278</v>
      </c>
    </row>
    <row r="154" spans="1:2">
      <c r="A154" s="1" t="s">
        <v>213</v>
      </c>
      <c r="B154" s="16">
        <v>39834</v>
      </c>
    </row>
    <row r="155" spans="1:2">
      <c r="A155" s="1" t="s">
        <v>326</v>
      </c>
      <c r="B155" s="16">
        <v>39515</v>
      </c>
    </row>
    <row r="156" spans="1:2">
      <c r="A156" s="1" t="s">
        <v>59</v>
      </c>
      <c r="B156" s="16">
        <v>39341</v>
      </c>
    </row>
    <row r="157" spans="1:2">
      <c r="A157" s="1" t="s">
        <v>220</v>
      </c>
      <c r="B157" s="16">
        <v>39172</v>
      </c>
    </row>
    <row r="158" spans="1:2">
      <c r="A158" s="1" t="s">
        <v>223</v>
      </c>
      <c r="B158" s="16">
        <v>39081</v>
      </c>
    </row>
    <row r="159" spans="1:2">
      <c r="A159" s="1" t="s">
        <v>186</v>
      </c>
      <c r="B159" s="16">
        <v>39018</v>
      </c>
    </row>
    <row r="160" spans="1:2">
      <c r="A160" s="1" t="s">
        <v>33</v>
      </c>
      <c r="B160" s="16">
        <v>39017</v>
      </c>
    </row>
    <row r="161" spans="1:2">
      <c r="A161" s="1" t="s">
        <v>345</v>
      </c>
      <c r="B161" s="16">
        <v>38842</v>
      </c>
    </row>
    <row r="162" spans="1:2">
      <c r="A162" s="1" t="s">
        <v>86</v>
      </c>
      <c r="B162" s="16">
        <v>38739</v>
      </c>
    </row>
    <row r="163" spans="1:2">
      <c r="A163" s="1" t="s">
        <v>360</v>
      </c>
      <c r="B163" s="16">
        <v>38604</v>
      </c>
    </row>
    <row r="164" spans="1:2">
      <c r="A164" s="1" t="s">
        <v>291</v>
      </c>
      <c r="B164" s="16">
        <v>38331</v>
      </c>
    </row>
    <row r="165" spans="1:2">
      <c r="A165" s="1" t="s">
        <v>232</v>
      </c>
      <c r="B165" s="16">
        <v>38091</v>
      </c>
    </row>
    <row r="166" spans="1:2">
      <c r="A166" s="1" t="s">
        <v>101</v>
      </c>
      <c r="B166" s="16">
        <v>38054</v>
      </c>
    </row>
    <row r="167" spans="1:2">
      <c r="A167" s="1" t="s">
        <v>341</v>
      </c>
      <c r="B167" s="16">
        <v>37880</v>
      </c>
    </row>
    <row r="168" spans="1:2">
      <c r="A168" s="1" t="s">
        <v>93</v>
      </c>
      <c r="B168" s="16">
        <v>37608</v>
      </c>
    </row>
    <row r="169" spans="1:2">
      <c r="A169" s="1" t="s">
        <v>91</v>
      </c>
      <c r="B169" s="16">
        <v>37336</v>
      </c>
    </row>
    <row r="170" spans="1:2">
      <c r="A170" s="1" t="s">
        <v>356</v>
      </c>
      <c r="B170" s="16">
        <v>37329</v>
      </c>
    </row>
    <row r="171" spans="1:2">
      <c r="A171" s="1" t="s">
        <v>338</v>
      </c>
      <c r="B171" s="16">
        <v>37328</v>
      </c>
    </row>
    <row r="172" spans="1:2">
      <c r="A172" s="1" t="s">
        <v>30</v>
      </c>
      <c r="B172" s="16">
        <v>37309</v>
      </c>
    </row>
    <row r="173" spans="1:2">
      <c r="A173" s="1" t="s">
        <v>98</v>
      </c>
      <c r="B173" s="16">
        <v>37254</v>
      </c>
    </row>
    <row r="174" spans="1:2">
      <c r="A174" s="1" t="s">
        <v>111</v>
      </c>
      <c r="B174" s="16">
        <v>37043</v>
      </c>
    </row>
    <row r="175" spans="1:2">
      <c r="A175" s="1" t="s">
        <v>85</v>
      </c>
      <c r="B175" s="16">
        <v>37029</v>
      </c>
    </row>
    <row r="176" spans="1:2">
      <c r="A176" s="1" t="s">
        <v>2</v>
      </c>
      <c r="B176" s="16">
        <v>36770</v>
      </c>
    </row>
    <row r="177" spans="1:2">
      <c r="A177" s="1" t="s">
        <v>207</v>
      </c>
      <c r="B177" s="16">
        <v>36652</v>
      </c>
    </row>
    <row r="178" spans="1:2">
      <c r="A178" s="1" t="s">
        <v>219</v>
      </c>
      <c r="B178" s="16">
        <v>36647</v>
      </c>
    </row>
    <row r="179" spans="1:2">
      <c r="A179" s="1" t="s">
        <v>161</v>
      </c>
      <c r="B179" s="16">
        <v>36607</v>
      </c>
    </row>
    <row r="180" spans="1:2">
      <c r="A180" s="1" t="s">
        <v>126</v>
      </c>
      <c r="B180" s="16">
        <v>36541</v>
      </c>
    </row>
    <row r="181" spans="1:2">
      <c r="A181" s="1" t="s">
        <v>42</v>
      </c>
      <c r="B181" s="16">
        <v>36425</v>
      </c>
    </row>
    <row r="182" spans="1:2">
      <c r="A182" s="1" t="s">
        <v>346</v>
      </c>
      <c r="B182" s="16">
        <v>36359</v>
      </c>
    </row>
    <row r="183" spans="1:2">
      <c r="A183" s="1" t="s">
        <v>46</v>
      </c>
      <c r="B183" s="16">
        <v>36232</v>
      </c>
    </row>
    <row r="184" spans="1:2">
      <c r="A184" s="1" t="s">
        <v>157</v>
      </c>
      <c r="B184" s="16">
        <v>36032</v>
      </c>
    </row>
    <row r="185" spans="1:2">
      <c r="A185" s="1" t="s">
        <v>145</v>
      </c>
      <c r="B185" s="16">
        <v>35997</v>
      </c>
    </row>
    <row r="186" spans="1:2">
      <c r="A186" s="1" t="s">
        <v>100</v>
      </c>
      <c r="B186" s="16">
        <v>35847</v>
      </c>
    </row>
    <row r="187" spans="1:2">
      <c r="A187" s="1" t="s">
        <v>187</v>
      </c>
      <c r="B187" s="16">
        <v>35528</v>
      </c>
    </row>
    <row r="188" spans="1:2">
      <c r="A188" s="1" t="s">
        <v>16</v>
      </c>
      <c r="B188" s="16">
        <v>35471</v>
      </c>
    </row>
    <row r="189" spans="1:2">
      <c r="A189" s="1" t="s">
        <v>37</v>
      </c>
      <c r="B189" s="16">
        <v>35391</v>
      </c>
    </row>
    <row r="190" spans="1:2">
      <c r="A190" s="1" t="s">
        <v>67</v>
      </c>
      <c r="B190" s="16">
        <v>35346</v>
      </c>
    </row>
    <row r="191" spans="1:2">
      <c r="A191" s="1" t="s">
        <v>82</v>
      </c>
      <c r="B191" s="16">
        <v>35296</v>
      </c>
    </row>
    <row r="192" spans="1:2">
      <c r="A192" s="1" t="s">
        <v>312</v>
      </c>
      <c r="B192" s="16">
        <v>35217</v>
      </c>
    </row>
    <row r="193" spans="1:2">
      <c r="A193" s="1" t="s">
        <v>68</v>
      </c>
      <c r="B193" s="16">
        <v>34953</v>
      </c>
    </row>
    <row r="194" spans="1:2">
      <c r="A194" s="1" t="s">
        <v>348</v>
      </c>
      <c r="B194" s="16">
        <v>34922</v>
      </c>
    </row>
    <row r="195" spans="1:2">
      <c r="A195" s="1" t="s">
        <v>368</v>
      </c>
      <c r="B195" s="16">
        <v>34736</v>
      </c>
    </row>
    <row r="196" spans="1:2">
      <c r="A196" s="1" t="s">
        <v>204</v>
      </c>
      <c r="B196" s="16">
        <v>34720</v>
      </c>
    </row>
    <row r="197" spans="1:2">
      <c r="A197" s="1" t="s">
        <v>273</v>
      </c>
      <c r="B197" s="16">
        <v>34577</v>
      </c>
    </row>
    <row r="198" spans="1:2">
      <c r="A198" s="1" t="s">
        <v>3</v>
      </c>
      <c r="B198" s="16">
        <v>34395</v>
      </c>
    </row>
    <row r="199" spans="1:2">
      <c r="A199" s="1" t="s">
        <v>84</v>
      </c>
      <c r="B199" s="16">
        <v>34294</v>
      </c>
    </row>
    <row r="200" spans="1:2">
      <c r="A200" s="1" t="s">
        <v>269</v>
      </c>
      <c r="B200" s="16">
        <v>34276</v>
      </c>
    </row>
    <row r="201" spans="1:2">
      <c r="A201" s="1" t="s">
        <v>179</v>
      </c>
      <c r="B201" s="16">
        <v>34155</v>
      </c>
    </row>
    <row r="202" spans="1:2">
      <c r="A202" s="1" t="s">
        <v>125</v>
      </c>
      <c r="B202" s="16">
        <v>33936</v>
      </c>
    </row>
    <row r="203" spans="1:2">
      <c r="A203" s="1" t="s">
        <v>154</v>
      </c>
      <c r="B203" s="16">
        <v>33923</v>
      </c>
    </row>
    <row r="204" spans="1:2">
      <c r="A204" s="1" t="s">
        <v>41</v>
      </c>
      <c r="B204" s="16">
        <v>33779</v>
      </c>
    </row>
    <row r="205" spans="1:2">
      <c r="A205" s="1" t="s">
        <v>181</v>
      </c>
      <c r="B205" s="16">
        <v>33709</v>
      </c>
    </row>
    <row r="206" spans="1:2">
      <c r="A206" s="1" t="s">
        <v>239</v>
      </c>
      <c r="B206" s="16">
        <v>33688</v>
      </c>
    </row>
    <row r="207" spans="1:2">
      <c r="A207" s="1" t="s">
        <v>139</v>
      </c>
      <c r="B207" s="16">
        <v>33597</v>
      </c>
    </row>
    <row r="208" spans="1:2">
      <c r="A208" s="1" t="s">
        <v>24</v>
      </c>
      <c r="B208" s="16">
        <v>33542</v>
      </c>
    </row>
    <row r="209" spans="1:2">
      <c r="A209" s="1" t="s">
        <v>191</v>
      </c>
      <c r="B209" s="16">
        <v>33513</v>
      </c>
    </row>
    <row r="210" spans="1:2">
      <c r="A210" s="1" t="s">
        <v>50</v>
      </c>
      <c r="B210" s="16">
        <v>32795</v>
      </c>
    </row>
    <row r="211" spans="1:2">
      <c r="A211" s="1" t="s">
        <v>241</v>
      </c>
      <c r="B211" s="16">
        <v>32753</v>
      </c>
    </row>
    <row r="212" spans="1:2">
      <c r="A212" s="1" t="s">
        <v>112</v>
      </c>
      <c r="B212" s="16">
        <v>32696</v>
      </c>
    </row>
    <row r="213" spans="1:2">
      <c r="A213" s="1" t="s">
        <v>210</v>
      </c>
      <c r="B213" s="16">
        <v>32653</v>
      </c>
    </row>
    <row r="214" spans="1:2">
      <c r="A214" s="1" t="s">
        <v>66</v>
      </c>
      <c r="B214" s="16">
        <v>32487</v>
      </c>
    </row>
    <row r="215" spans="1:2">
      <c r="A215" s="1" t="s">
        <v>121</v>
      </c>
      <c r="B215" s="16">
        <v>32447</v>
      </c>
    </row>
    <row r="216" spans="1:2">
      <c r="A216" s="1" t="s">
        <v>306</v>
      </c>
      <c r="B216" s="16">
        <v>32262</v>
      </c>
    </row>
    <row r="217" spans="1:2">
      <c r="A217" s="1" t="s">
        <v>135</v>
      </c>
      <c r="B217" s="16">
        <v>32130</v>
      </c>
    </row>
    <row r="218" spans="1:2">
      <c r="A218" s="1" t="s">
        <v>330</v>
      </c>
      <c r="B218" s="16">
        <v>31827</v>
      </c>
    </row>
    <row r="219" spans="1:2">
      <c r="A219" s="1" t="s">
        <v>337</v>
      </c>
      <c r="B219" s="16">
        <v>31575</v>
      </c>
    </row>
    <row r="220" spans="1:2">
      <c r="A220" s="1" t="s">
        <v>344</v>
      </c>
      <c r="B220" s="16">
        <v>31436</v>
      </c>
    </row>
    <row r="221" spans="1:2">
      <c r="A221" s="1" t="s">
        <v>81</v>
      </c>
      <c r="B221" s="16">
        <v>31419</v>
      </c>
    </row>
    <row r="222" spans="1:2">
      <c r="A222" s="1" t="s">
        <v>238</v>
      </c>
      <c r="B222" s="16">
        <v>31404</v>
      </c>
    </row>
    <row r="223" spans="1:2">
      <c r="A223" s="1" t="s">
        <v>8</v>
      </c>
      <c r="B223" s="16">
        <v>31362</v>
      </c>
    </row>
    <row r="224" spans="1:2">
      <c r="A224" s="1" t="s">
        <v>47</v>
      </c>
      <c r="B224" s="16">
        <v>30988</v>
      </c>
    </row>
    <row r="225" spans="1:2">
      <c r="A225" s="1" t="s">
        <v>34</v>
      </c>
      <c r="B225" s="16">
        <v>30929</v>
      </c>
    </row>
    <row r="226" spans="1:2">
      <c r="A226" s="1" t="s">
        <v>190</v>
      </c>
      <c r="B226" s="16">
        <v>30887</v>
      </c>
    </row>
    <row r="227" spans="1:2">
      <c r="A227" s="1" t="s">
        <v>266</v>
      </c>
      <c r="B227" s="16">
        <v>30835</v>
      </c>
    </row>
    <row r="228" spans="1:2">
      <c r="A228" s="1" t="s">
        <v>165</v>
      </c>
      <c r="B228" s="16">
        <v>30826</v>
      </c>
    </row>
    <row r="229" spans="1:2">
      <c r="A229" s="1" t="s">
        <v>309</v>
      </c>
      <c r="B229" s="16">
        <v>30747</v>
      </c>
    </row>
    <row r="230" spans="1:2">
      <c r="A230" s="1" t="s">
        <v>243</v>
      </c>
      <c r="B230" s="16">
        <v>30714</v>
      </c>
    </row>
    <row r="231" spans="1:2">
      <c r="A231" s="1" t="s">
        <v>264</v>
      </c>
      <c r="B231" s="16">
        <v>30293</v>
      </c>
    </row>
    <row r="232" spans="1:2">
      <c r="A232" s="1" t="s">
        <v>321</v>
      </c>
      <c r="B232" s="16">
        <v>29858</v>
      </c>
    </row>
    <row r="233" spans="1:2">
      <c r="A233" s="1" t="s">
        <v>9</v>
      </c>
      <c r="B233" s="16">
        <v>29840</v>
      </c>
    </row>
    <row r="234" spans="1:2">
      <c r="A234" s="1" t="s">
        <v>202</v>
      </c>
      <c r="B234" s="16">
        <v>29555</v>
      </c>
    </row>
    <row r="235" spans="1:2">
      <c r="A235" s="1" t="s">
        <v>314</v>
      </c>
      <c r="B235" s="16">
        <v>29466</v>
      </c>
    </row>
    <row r="236" spans="1:2">
      <c r="A236" s="1" t="s">
        <v>133</v>
      </c>
      <c r="B236" s="16">
        <v>29315</v>
      </c>
    </row>
    <row r="237" spans="1:2">
      <c r="A237" s="1" t="s">
        <v>17</v>
      </c>
      <c r="B237" s="16">
        <v>29176</v>
      </c>
    </row>
    <row r="238" spans="1:2">
      <c r="A238" s="1" t="s">
        <v>374</v>
      </c>
      <c r="B238" s="16">
        <v>28914</v>
      </c>
    </row>
    <row r="239" spans="1:2">
      <c r="A239" s="1" t="s">
        <v>285</v>
      </c>
      <c r="B239" s="16">
        <v>28906</v>
      </c>
    </row>
    <row r="240" spans="1:2">
      <c r="A240" s="1" t="s">
        <v>107</v>
      </c>
      <c r="B240" s="16">
        <v>28837</v>
      </c>
    </row>
    <row r="241" spans="1:2">
      <c r="A241" s="1" t="s">
        <v>237</v>
      </c>
      <c r="B241" s="16">
        <v>28582</v>
      </c>
    </row>
    <row r="242" spans="1:2">
      <c r="A242" s="1" t="s">
        <v>329</v>
      </c>
      <c r="B242" s="16">
        <v>28426</v>
      </c>
    </row>
    <row r="243" spans="1:2">
      <c r="A243" s="1" t="s">
        <v>71</v>
      </c>
      <c r="B243" s="16">
        <v>28237</v>
      </c>
    </row>
    <row r="244" spans="1:2">
      <c r="A244" s="1" t="s">
        <v>328</v>
      </c>
      <c r="B244" s="16">
        <v>27921</v>
      </c>
    </row>
    <row r="245" spans="1:2">
      <c r="A245" s="1" t="s">
        <v>124</v>
      </c>
      <c r="B245" s="16">
        <v>27851</v>
      </c>
    </row>
    <row r="246" spans="1:2">
      <c r="A246" s="1" t="s">
        <v>36</v>
      </c>
      <c r="B246" s="16">
        <v>27801</v>
      </c>
    </row>
    <row r="247" spans="1:2">
      <c r="A247" s="1" t="s">
        <v>184</v>
      </c>
      <c r="B247" s="16">
        <v>27780</v>
      </c>
    </row>
    <row r="248" spans="1:2">
      <c r="A248" s="1" t="s">
        <v>263</v>
      </c>
      <c r="B248" s="16">
        <v>27631</v>
      </c>
    </row>
    <row r="249" spans="1:2">
      <c r="A249" s="1" t="s">
        <v>211</v>
      </c>
      <c r="B249" s="16">
        <v>27496</v>
      </c>
    </row>
    <row r="250" spans="1:2">
      <c r="A250" s="1" t="s">
        <v>343</v>
      </c>
      <c r="B250" s="16">
        <v>27403</v>
      </c>
    </row>
    <row r="251" spans="1:2">
      <c r="A251" s="1" t="s">
        <v>94</v>
      </c>
      <c r="B251" s="16">
        <v>27377</v>
      </c>
    </row>
    <row r="252" spans="1:2">
      <c r="A252" s="1" t="s">
        <v>214</v>
      </c>
      <c r="B252" s="16">
        <v>27370</v>
      </c>
    </row>
    <row r="253" spans="1:2">
      <c r="A253" s="1" t="s">
        <v>379</v>
      </c>
      <c r="B253" s="16">
        <v>27215</v>
      </c>
    </row>
    <row r="254" spans="1:2">
      <c r="A254" s="1" t="s">
        <v>27</v>
      </c>
      <c r="B254" s="16">
        <v>27144</v>
      </c>
    </row>
    <row r="255" spans="1:2">
      <c r="A255" s="1" t="s">
        <v>69</v>
      </c>
      <c r="B255" s="16">
        <v>27022</v>
      </c>
    </row>
    <row r="256" spans="1:2">
      <c r="A256" s="1" t="s">
        <v>231</v>
      </c>
      <c r="B256" s="16">
        <v>26999</v>
      </c>
    </row>
    <row r="257" spans="1:2">
      <c r="A257" s="1" t="s">
        <v>245</v>
      </c>
      <c r="B257" s="16">
        <v>26899</v>
      </c>
    </row>
    <row r="258" spans="1:2">
      <c r="A258" s="1" t="s">
        <v>268</v>
      </c>
      <c r="B258" s="16">
        <v>26847</v>
      </c>
    </row>
    <row r="259" spans="1:2">
      <c r="A259" s="1" t="s">
        <v>364</v>
      </c>
      <c r="B259" s="16">
        <v>26816</v>
      </c>
    </row>
    <row r="260" spans="1:2">
      <c r="A260" s="1" t="s">
        <v>357</v>
      </c>
      <c r="B260" s="16">
        <v>26764</v>
      </c>
    </row>
    <row r="261" spans="1:2">
      <c r="A261" s="1" t="s">
        <v>205</v>
      </c>
      <c r="B261" s="16">
        <v>26509</v>
      </c>
    </row>
    <row r="262" spans="1:2">
      <c r="A262" s="1" t="s">
        <v>168</v>
      </c>
      <c r="B262" s="16">
        <v>26500</v>
      </c>
    </row>
    <row r="263" spans="1:2">
      <c r="A263" s="1" t="s">
        <v>265</v>
      </c>
      <c r="B263" s="16">
        <v>26438</v>
      </c>
    </row>
    <row r="264" spans="1:2">
      <c r="A264" s="1" t="s">
        <v>230</v>
      </c>
      <c r="B264" s="16">
        <v>26336</v>
      </c>
    </row>
    <row r="265" spans="1:2">
      <c r="A265" s="1" t="s">
        <v>336</v>
      </c>
      <c r="B265" s="16">
        <v>26214</v>
      </c>
    </row>
    <row r="266" spans="1:2">
      <c r="A266" s="1" t="s">
        <v>194</v>
      </c>
      <c r="B266" s="16">
        <v>26206</v>
      </c>
    </row>
    <row r="267" spans="1:2">
      <c r="A267" s="1" t="s">
        <v>162</v>
      </c>
      <c r="B267" s="16">
        <v>26172</v>
      </c>
    </row>
    <row r="268" spans="1:2">
      <c r="A268" s="1" t="s">
        <v>76</v>
      </c>
      <c r="B268" s="16">
        <v>26023</v>
      </c>
    </row>
    <row r="269" spans="1:2">
      <c r="A269" s="1" t="s">
        <v>256</v>
      </c>
      <c r="B269" s="16">
        <v>26000</v>
      </c>
    </row>
    <row r="270" spans="1:2">
      <c r="A270" s="1" t="s">
        <v>57</v>
      </c>
      <c r="B270" s="16">
        <v>25659</v>
      </c>
    </row>
    <row r="271" spans="1:2">
      <c r="A271" s="1" t="s">
        <v>366</v>
      </c>
      <c r="B271" s="16">
        <v>25399</v>
      </c>
    </row>
    <row r="272" spans="1:2">
      <c r="A272" s="1" t="s">
        <v>21</v>
      </c>
      <c r="B272" s="16">
        <v>25333</v>
      </c>
    </row>
    <row r="273" spans="1:2">
      <c r="A273" s="1" t="s">
        <v>224</v>
      </c>
      <c r="B273" s="16">
        <v>25311</v>
      </c>
    </row>
    <row r="274" spans="1:2">
      <c r="A274" s="1" t="s">
        <v>271</v>
      </c>
      <c r="B274" s="16">
        <v>25271</v>
      </c>
    </row>
    <row r="275" spans="1:2">
      <c r="A275" s="1" t="s">
        <v>353</v>
      </c>
      <c r="B275" s="16">
        <v>25270</v>
      </c>
    </row>
    <row r="276" spans="1:2">
      <c r="A276" s="1" t="s">
        <v>99</v>
      </c>
      <c r="B276" s="16">
        <v>25072</v>
      </c>
    </row>
    <row r="277" spans="1:2">
      <c r="A277" s="1" t="s">
        <v>327</v>
      </c>
      <c r="B277" s="16">
        <v>24847</v>
      </c>
    </row>
    <row r="278" spans="1:2">
      <c r="A278" s="1" t="s">
        <v>355</v>
      </c>
      <c r="B278" s="16">
        <v>24836</v>
      </c>
    </row>
    <row r="279" spans="1:2">
      <c r="A279" s="1" t="s">
        <v>302</v>
      </c>
      <c r="B279" s="16">
        <v>24770</v>
      </c>
    </row>
    <row r="280" spans="1:2">
      <c r="A280" s="1" t="s">
        <v>335</v>
      </c>
      <c r="B280" s="16">
        <v>24729</v>
      </c>
    </row>
    <row r="281" spans="1:2">
      <c r="A281" s="1" t="s">
        <v>227</v>
      </c>
      <c r="B281" s="16">
        <v>24651</v>
      </c>
    </row>
    <row r="282" spans="1:2">
      <c r="A282" s="1" t="s">
        <v>208</v>
      </c>
      <c r="B282" s="16">
        <v>24646</v>
      </c>
    </row>
    <row r="283" spans="1:2">
      <c r="A283" s="1" t="s">
        <v>354</v>
      </c>
      <c r="B283" s="16">
        <v>24612</v>
      </c>
    </row>
    <row r="284" spans="1:2">
      <c r="A284" s="1" t="s">
        <v>216</v>
      </c>
      <c r="B284" s="16">
        <v>24532</v>
      </c>
    </row>
    <row r="285" spans="1:2">
      <c r="A285" s="1" t="s">
        <v>255</v>
      </c>
      <c r="B285" s="16">
        <v>24446</v>
      </c>
    </row>
    <row r="286" spans="1:2">
      <c r="A286" s="1" t="s">
        <v>362</v>
      </c>
      <c r="B286" s="16">
        <v>24313</v>
      </c>
    </row>
    <row r="287" spans="1:2">
      <c r="A287" s="1" t="s">
        <v>102</v>
      </c>
      <c r="B287" s="16">
        <v>24271</v>
      </c>
    </row>
    <row r="288" spans="1:2">
      <c r="A288" s="1" t="s">
        <v>301</v>
      </c>
      <c r="B288" s="16">
        <v>24218</v>
      </c>
    </row>
    <row r="289" spans="1:2">
      <c r="A289" s="1" t="s">
        <v>114</v>
      </c>
      <c r="B289" s="3">
        <v>23913</v>
      </c>
    </row>
    <row r="290" spans="1:2">
      <c r="A290" s="1" t="s">
        <v>217</v>
      </c>
      <c r="B290" s="3">
        <v>23885</v>
      </c>
    </row>
    <row r="291" spans="1:2">
      <c r="A291" s="1" t="s">
        <v>38</v>
      </c>
      <c r="B291" s="3">
        <v>23707</v>
      </c>
    </row>
    <row r="292" spans="1:2">
      <c r="A292" s="1" t="s">
        <v>259</v>
      </c>
      <c r="B292" s="3">
        <v>23671</v>
      </c>
    </row>
    <row r="293" spans="1:2">
      <c r="A293" s="1" t="s">
        <v>129</v>
      </c>
      <c r="B293" s="3">
        <v>23650</v>
      </c>
    </row>
    <row r="294" spans="1:2">
      <c r="A294" s="1" t="s">
        <v>316</v>
      </c>
      <c r="B294" s="3">
        <v>23491</v>
      </c>
    </row>
    <row r="295" spans="1:2">
      <c r="A295" s="1" t="s">
        <v>169</v>
      </c>
      <c r="B295" s="3">
        <v>23288</v>
      </c>
    </row>
    <row r="296" spans="1:2">
      <c r="A296" s="1" t="s">
        <v>307</v>
      </c>
      <c r="B296" s="3">
        <v>23188</v>
      </c>
    </row>
    <row r="297" spans="1:2">
      <c r="A297" s="1" t="s">
        <v>218</v>
      </c>
      <c r="B297" s="3">
        <v>23111</v>
      </c>
    </row>
    <row r="298" spans="1:2">
      <c r="A298" s="1" t="s">
        <v>106</v>
      </c>
      <c r="B298" s="3">
        <v>23038</v>
      </c>
    </row>
    <row r="299" spans="1:2">
      <c r="A299" s="1" t="s">
        <v>61</v>
      </c>
      <c r="B299" s="3">
        <v>22936</v>
      </c>
    </row>
    <row r="300" spans="1:2">
      <c r="A300" s="1" t="s">
        <v>382</v>
      </c>
      <c r="B300" s="3">
        <v>22933</v>
      </c>
    </row>
    <row r="301" spans="1:2">
      <c r="A301" s="1" t="s">
        <v>92</v>
      </c>
      <c r="B301" s="3">
        <v>22666</v>
      </c>
    </row>
    <row r="302" spans="1:2">
      <c r="A302" s="1" t="s">
        <v>228</v>
      </c>
      <c r="B302" s="3">
        <v>22618</v>
      </c>
    </row>
    <row r="303" spans="1:2">
      <c r="A303" s="1" t="s">
        <v>180</v>
      </c>
      <c r="B303" s="3">
        <v>22497</v>
      </c>
    </row>
    <row r="304" spans="1:2">
      <c r="A304" s="1" t="s">
        <v>26</v>
      </c>
      <c r="B304" s="3">
        <v>22281</v>
      </c>
    </row>
    <row r="305" spans="1:2">
      <c r="A305" s="1" t="s">
        <v>108</v>
      </c>
      <c r="B305" s="3">
        <v>22164</v>
      </c>
    </row>
    <row r="306" spans="1:2">
      <c r="A306" s="1" t="s">
        <v>142</v>
      </c>
      <c r="B306" s="3">
        <v>21888</v>
      </c>
    </row>
    <row r="307" spans="1:2">
      <c r="A307" s="1" t="s">
        <v>110</v>
      </c>
      <c r="B307" s="3">
        <v>21725</v>
      </c>
    </row>
    <row r="308" spans="1:2">
      <c r="A308" s="1" t="s">
        <v>229</v>
      </c>
      <c r="B308" s="3">
        <v>21648</v>
      </c>
    </row>
    <row r="309" spans="1:2">
      <c r="A309" s="1" t="s">
        <v>248</v>
      </c>
      <c r="B309" s="3">
        <v>21623</v>
      </c>
    </row>
    <row r="310" spans="1:2">
      <c r="A310" s="1" t="s">
        <v>22</v>
      </c>
      <c r="B310" s="3">
        <v>21381</v>
      </c>
    </row>
    <row r="311" spans="1:2">
      <c r="A311" s="1" t="s">
        <v>299</v>
      </c>
      <c r="B311" s="3">
        <v>20867</v>
      </c>
    </row>
    <row r="312" spans="1:2">
      <c r="A312" s="1" t="s">
        <v>292</v>
      </c>
      <c r="B312" s="3">
        <v>20518</v>
      </c>
    </row>
    <row r="313" spans="1:2">
      <c r="A313" s="1" t="s">
        <v>174</v>
      </c>
      <c r="B313" s="3">
        <v>20278</v>
      </c>
    </row>
    <row r="314" spans="1:2">
      <c r="A314" s="1" t="s">
        <v>151</v>
      </c>
      <c r="B314" s="3">
        <v>20250</v>
      </c>
    </row>
    <row r="315" spans="1:2">
      <c r="A315" s="1" t="s">
        <v>318</v>
      </c>
      <c r="B315" s="3">
        <v>20209</v>
      </c>
    </row>
    <row r="316" spans="1:2">
      <c r="A316" s="1" t="s">
        <v>221</v>
      </c>
      <c r="B316" s="3">
        <v>19929</v>
      </c>
    </row>
    <row r="317" spans="1:2">
      <c r="A317" s="1" t="s">
        <v>32</v>
      </c>
      <c r="B317" s="3">
        <v>19865</v>
      </c>
    </row>
    <row r="318" spans="1:2">
      <c r="A318" s="1" t="s">
        <v>137</v>
      </c>
      <c r="B318" s="3">
        <v>19558</v>
      </c>
    </row>
    <row r="319" spans="1:2">
      <c r="A319" s="1" t="s">
        <v>189</v>
      </c>
      <c r="B319" s="3">
        <v>19306</v>
      </c>
    </row>
    <row r="320" spans="1:2">
      <c r="A320" s="1" t="s">
        <v>19</v>
      </c>
      <c r="B320" s="3">
        <v>19247</v>
      </c>
    </row>
    <row r="321" spans="1:2">
      <c r="A321" s="1" t="s">
        <v>40</v>
      </c>
      <c r="B321" s="3">
        <v>18849</v>
      </c>
    </row>
    <row r="322" spans="1:2">
      <c r="A322" s="1" t="s">
        <v>233</v>
      </c>
      <c r="B322" s="3">
        <v>18743</v>
      </c>
    </row>
    <row r="323" spans="1:2">
      <c r="A323" s="1" t="s">
        <v>75</v>
      </c>
      <c r="B323" s="3">
        <v>18740</v>
      </c>
    </row>
    <row r="324" spans="1:2">
      <c r="A324" s="1" t="s">
        <v>18</v>
      </c>
      <c r="B324" s="3">
        <v>18662</v>
      </c>
    </row>
    <row r="325" spans="1:2">
      <c r="A325" s="1" t="s">
        <v>325</v>
      </c>
      <c r="B325" s="3">
        <v>18618</v>
      </c>
    </row>
    <row r="326" spans="1:2">
      <c r="A326" s="1" t="s">
        <v>276</v>
      </c>
      <c r="B326" s="3">
        <v>18006</v>
      </c>
    </row>
    <row r="327" spans="1:2">
      <c r="A327" s="1" t="s">
        <v>209</v>
      </c>
      <c r="B327" s="3">
        <v>17918</v>
      </c>
    </row>
    <row r="328" spans="1:2">
      <c r="A328" s="1" t="s">
        <v>215</v>
      </c>
      <c r="B328" s="3">
        <v>17336</v>
      </c>
    </row>
    <row r="329" spans="1:2">
      <c r="A329" s="1" t="s">
        <v>308</v>
      </c>
      <c r="B329" s="3">
        <v>17121</v>
      </c>
    </row>
    <row r="330" spans="1:2">
      <c r="A330" s="1" t="s">
        <v>95</v>
      </c>
      <c r="B330" s="3">
        <v>17046</v>
      </c>
    </row>
    <row r="331" spans="1:2">
      <c r="A331" s="1" t="s">
        <v>160</v>
      </c>
      <c r="B331" s="3">
        <v>16824</v>
      </c>
    </row>
    <row r="332" spans="1:2">
      <c r="A332" s="1" t="s">
        <v>278</v>
      </c>
      <c r="B332" s="3">
        <v>16686</v>
      </c>
    </row>
    <row r="333" spans="1:2">
      <c r="A333" s="1" t="s">
        <v>134</v>
      </c>
      <c r="B333" s="3">
        <v>16479</v>
      </c>
    </row>
    <row r="334" spans="1:2">
      <c r="A334" s="1" t="s">
        <v>253</v>
      </c>
      <c r="B334" s="3">
        <v>16457</v>
      </c>
    </row>
    <row r="335" spans="1:2">
      <c r="A335" s="1" t="s">
        <v>20</v>
      </c>
      <c r="B335" s="3">
        <v>16423</v>
      </c>
    </row>
    <row r="336" spans="1:2">
      <c r="A336" s="1" t="s">
        <v>331</v>
      </c>
      <c r="B336" s="3">
        <v>16344</v>
      </c>
    </row>
    <row r="337" spans="1:2">
      <c r="A337" s="1" t="s">
        <v>144</v>
      </c>
      <c r="B337" s="3">
        <v>16281</v>
      </c>
    </row>
    <row r="338" spans="1:2">
      <c r="A338" s="1" t="s">
        <v>363</v>
      </c>
      <c r="B338" s="3">
        <v>16239</v>
      </c>
    </row>
    <row r="339" spans="1:2">
      <c r="A339" s="1" t="s">
        <v>272</v>
      </c>
      <c r="B339" s="3">
        <v>16138</v>
      </c>
    </row>
    <row r="340" spans="1:2">
      <c r="A340" s="1" t="s">
        <v>358</v>
      </c>
      <c r="B340" s="3">
        <v>16053</v>
      </c>
    </row>
    <row r="341" spans="1:2">
      <c r="A341" s="1" t="s">
        <v>200</v>
      </c>
      <c r="B341" s="3">
        <v>15993</v>
      </c>
    </row>
    <row r="342" spans="1:2">
      <c r="A342" s="1" t="s">
        <v>304</v>
      </c>
      <c r="B342" s="3">
        <v>15905</v>
      </c>
    </row>
    <row r="343" spans="1:2">
      <c r="A343" s="1" t="s">
        <v>12</v>
      </c>
      <c r="B343" s="3">
        <v>15744</v>
      </c>
    </row>
    <row r="344" spans="1:2">
      <c r="A344" s="1" t="s">
        <v>377</v>
      </c>
      <c r="B344" s="3">
        <v>15743</v>
      </c>
    </row>
    <row r="345" spans="1:2">
      <c r="A345" s="1" t="s">
        <v>254</v>
      </c>
      <c r="B345" s="3">
        <v>15441</v>
      </c>
    </row>
    <row r="346" spans="1:2">
      <c r="A346" s="1" t="s">
        <v>225</v>
      </c>
      <c r="B346" s="3">
        <v>15318</v>
      </c>
    </row>
    <row r="347" spans="1:2">
      <c r="A347" s="1" t="s">
        <v>261</v>
      </c>
      <c r="B347" s="3">
        <v>14958</v>
      </c>
    </row>
    <row r="348" spans="1:2">
      <c r="A348" s="1" t="s">
        <v>380</v>
      </c>
      <c r="B348" s="3">
        <v>14696</v>
      </c>
    </row>
    <row r="349" spans="1:2">
      <c r="A349" s="1" t="s">
        <v>198</v>
      </c>
      <c r="B349" s="3">
        <v>14640</v>
      </c>
    </row>
    <row r="350" spans="1:2">
      <c r="A350" s="1" t="s">
        <v>234</v>
      </c>
      <c r="B350" s="3">
        <v>14413</v>
      </c>
    </row>
    <row r="351" spans="1:2">
      <c r="A351" s="1" t="s">
        <v>159</v>
      </c>
      <c r="B351" s="3">
        <v>14348</v>
      </c>
    </row>
    <row r="352" spans="1:2">
      <c r="A352" s="1" t="s">
        <v>148</v>
      </c>
      <c r="B352" s="3">
        <v>13133</v>
      </c>
    </row>
    <row r="353" spans="1:2">
      <c r="A353" s="1" t="s">
        <v>192</v>
      </c>
      <c r="B353" s="3">
        <v>13080</v>
      </c>
    </row>
    <row r="354" spans="1:2">
      <c r="A354" s="1" t="s">
        <v>242</v>
      </c>
      <c r="B354" s="3">
        <v>12705</v>
      </c>
    </row>
    <row r="355" spans="1:2">
      <c r="A355" s="1" t="s">
        <v>361</v>
      </c>
      <c r="B355" s="3">
        <v>12578</v>
      </c>
    </row>
    <row r="356" spans="1:2">
      <c r="A356" s="1" t="s">
        <v>45</v>
      </c>
      <c r="B356" s="3">
        <v>12292</v>
      </c>
    </row>
    <row r="357" spans="1:2">
      <c r="A357" s="1" t="s">
        <v>298</v>
      </c>
      <c r="B357" s="3">
        <v>12064</v>
      </c>
    </row>
    <row r="358" spans="1:2">
      <c r="A358" s="1" t="s">
        <v>113</v>
      </c>
      <c r="B358" s="3">
        <v>11927</v>
      </c>
    </row>
    <row r="359" spans="1:2">
      <c r="A359" s="1" t="s">
        <v>73</v>
      </c>
      <c r="B359" s="3">
        <v>11778</v>
      </c>
    </row>
    <row r="360" spans="1:2">
      <c r="A360" s="1" t="s">
        <v>197</v>
      </c>
      <c r="B360" s="3">
        <v>11543</v>
      </c>
    </row>
    <row r="361" spans="1:2">
      <c r="A361" s="1" t="s">
        <v>147</v>
      </c>
      <c r="B361" s="3">
        <v>11535</v>
      </c>
    </row>
    <row r="362" spans="1:2">
      <c r="A362" s="1" t="s">
        <v>138</v>
      </c>
      <c r="B362" s="3">
        <v>11504</v>
      </c>
    </row>
    <row r="363" spans="1:2">
      <c r="A363" s="1" t="s">
        <v>244</v>
      </c>
      <c r="B363" s="3">
        <v>11503</v>
      </c>
    </row>
    <row r="364" spans="1:2">
      <c r="A364" s="1" t="s">
        <v>201</v>
      </c>
      <c r="B364" s="3">
        <v>11188</v>
      </c>
    </row>
    <row r="365" spans="1:2">
      <c r="A365" s="1" t="s">
        <v>251</v>
      </c>
      <c r="B365" s="3">
        <v>11117</v>
      </c>
    </row>
    <row r="366" spans="1:2">
      <c r="A366" s="1" t="s">
        <v>313</v>
      </c>
      <c r="B366" s="3">
        <v>11056</v>
      </c>
    </row>
    <row r="367" spans="1:2">
      <c r="A367" s="1" t="s">
        <v>260</v>
      </c>
      <c r="B367" s="3">
        <v>10513</v>
      </c>
    </row>
    <row r="368" spans="1:2">
      <c r="A368" s="1" t="s">
        <v>351</v>
      </c>
      <c r="B368" s="3">
        <v>10505</v>
      </c>
    </row>
    <row r="369" spans="1:2">
      <c r="A369" s="1" t="s">
        <v>156</v>
      </c>
      <c r="B369" s="3">
        <v>10483</v>
      </c>
    </row>
    <row r="370" spans="1:2">
      <c r="A370" s="1" t="s">
        <v>64</v>
      </c>
      <c r="B370" s="3">
        <v>10061</v>
      </c>
    </row>
    <row r="371" spans="1:2">
      <c r="A371" s="1" t="s">
        <v>163</v>
      </c>
      <c r="B371" s="3">
        <v>9760</v>
      </c>
    </row>
    <row r="372" spans="1:2">
      <c r="A372" s="1" t="s">
        <v>136</v>
      </c>
      <c r="B372" s="3">
        <v>9680</v>
      </c>
    </row>
    <row r="373" spans="1:2">
      <c r="A373" s="1" t="s">
        <v>109</v>
      </c>
      <c r="B373" s="3">
        <v>9149</v>
      </c>
    </row>
    <row r="374" spans="1:2">
      <c r="A374" s="1" t="s">
        <v>270</v>
      </c>
      <c r="B374" s="3">
        <v>8219</v>
      </c>
    </row>
    <row r="375" spans="1:2">
      <c r="A375" s="1" t="s">
        <v>185</v>
      </c>
      <c r="B375" s="3">
        <v>8146</v>
      </c>
    </row>
    <row r="376" spans="1:2">
      <c r="A376" s="1" t="s">
        <v>282</v>
      </c>
      <c r="B376" s="3">
        <v>7830</v>
      </c>
    </row>
    <row r="377" spans="1:2">
      <c r="A377" s="1" t="s">
        <v>288</v>
      </c>
      <c r="B377" s="3">
        <v>7559</v>
      </c>
    </row>
    <row r="378" spans="1:2">
      <c r="A378" s="1" t="s">
        <v>4</v>
      </c>
      <c r="B378" s="3">
        <v>5789</v>
      </c>
    </row>
    <row r="379" spans="1:2">
      <c r="A379" s="1" t="s">
        <v>196</v>
      </c>
      <c r="B379" s="3">
        <v>5725</v>
      </c>
    </row>
    <row r="380" spans="1:2">
      <c r="A380" s="1" t="s">
        <v>58</v>
      </c>
      <c r="B380" s="3">
        <v>5296</v>
      </c>
    </row>
    <row r="381" spans="1:2">
      <c r="A381" s="1" t="s">
        <v>115</v>
      </c>
      <c r="B381" s="3">
        <v>4216</v>
      </c>
    </row>
    <row r="382" spans="1:2">
      <c r="A382" s="1" t="s">
        <v>143</v>
      </c>
      <c r="B382" s="3">
        <v>3623</v>
      </c>
    </row>
    <row r="383" spans="1:2">
      <c r="A383" s="1" t="s">
        <v>257</v>
      </c>
      <c r="B383" s="3">
        <v>3337</v>
      </c>
    </row>
    <row r="384" spans="1:2">
      <c r="A384" s="1" t="s">
        <v>275</v>
      </c>
      <c r="B384" s="3">
        <v>2899</v>
      </c>
    </row>
  </sheetData>
  <autoFilter ref="A1:B1">
    <sortState ref="A2:B384">
      <sortCondition descending="1" ref="B1"/>
    </sortState>
  </autoFilter>
  <mergeCells count="1">
    <mergeCell ref="G30:L3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80BA3677D1148AFC8E66BA1064983" ma:contentTypeVersion="13" ma:contentTypeDescription="Create a new document." ma:contentTypeScope="" ma:versionID="eb569f953dced1f5a411dcfc9dc74e62">
  <xsd:schema xmlns:xsd="http://www.w3.org/2001/XMLSchema" xmlns:xs="http://www.w3.org/2001/XMLSchema" xmlns:p="http://schemas.microsoft.com/office/2006/metadata/properties" xmlns:ns3="63893e99-0a3b-45c5-9242-6bd7669e6f36" xmlns:ns4="82a536f3-5637-43a1-aa55-4c6849595710" targetNamespace="http://schemas.microsoft.com/office/2006/metadata/properties" ma:root="true" ma:fieldsID="51e8bffdb615c17210a85ab37425d51f" ns3:_="" ns4:_="">
    <xsd:import namespace="63893e99-0a3b-45c5-9242-6bd7669e6f36"/>
    <xsd:import namespace="82a536f3-5637-43a1-aa55-4c6849595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93e99-0a3b-45c5-9242-6bd7669e6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536f3-5637-43a1-aa55-4c6849595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1F7A43-AC13-40B6-B36A-1AE303BEC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93e99-0a3b-45c5-9242-6bd7669e6f36"/>
    <ds:schemaRef ds:uri="82a536f3-5637-43a1-aa55-4c6849595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8D099-368F-4315-B11B-190F6787B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34F92-4845-4F48-8F56-CD35E0A71CC7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82a536f3-5637-43a1-aa55-4c6849595710"/>
    <ds:schemaRef ds:uri="http://schemas.openxmlformats.org/package/2006/metadata/core-properties"/>
    <ds:schemaRef ds:uri="http://schemas.microsoft.com/office/2006/metadata/properties"/>
    <ds:schemaRef ds:uri="http://purl.org/dc/terms/"/>
    <ds:schemaRef ds:uri="63893e99-0a3b-45c5-9242-6bd7669e6f36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 A</vt:lpstr>
      <vt:lpstr>Parte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vwlocadm2</cp:lastModifiedBy>
  <dcterms:created xsi:type="dcterms:W3CDTF">2020-11-19T00:32:45Z</dcterms:created>
  <dcterms:modified xsi:type="dcterms:W3CDTF">2022-03-15T05:00:18Z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0x0101009FA80BA3677D1148AFC8E66BA1064983</vt:lpwstr>
  </property>
</Properties>
</file>