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DOE\ExperimentsSimulation\Examples\"/>
    </mc:Choice>
  </mc:AlternateContent>
  <bookViews>
    <workbookView xWindow="0" yWindow="0" windowWidth="20490" windowHeight="7800"/>
  </bookViews>
  <sheets>
    <sheet name="Limits" sheetId="1" r:id="rId1"/>
    <sheet name="Res 1" sheetId="3" r:id="rId2"/>
    <sheet name="Step 1" sheetId="2" r:id="rId3"/>
    <sheet name="Res 2" sheetId="9" r:id="rId4"/>
    <sheet name="Step 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K14" i="9"/>
  <c r="C17" i="5"/>
  <c r="D17" i="5"/>
  <c r="C16" i="5"/>
  <c r="D16" i="5"/>
  <c r="C15" i="5"/>
  <c r="D15" i="5"/>
  <c r="C14" i="5"/>
  <c r="D14" i="5"/>
  <c r="D10" i="5"/>
  <c r="D11" i="5"/>
  <c r="D12" i="5"/>
  <c r="D13" i="5"/>
  <c r="D9" i="5"/>
  <c r="C10" i="5"/>
  <c r="C11" i="5"/>
  <c r="C12" i="5"/>
  <c r="C13" i="5"/>
  <c r="C9" i="5"/>
  <c r="C2" i="5"/>
  <c r="A17" i="5" s="1"/>
  <c r="G2" i="2"/>
  <c r="F2" i="2"/>
  <c r="A16" i="5" l="1"/>
  <c r="A15" i="5"/>
  <c r="A14" i="5"/>
  <c r="E2" i="5"/>
  <c r="H2" i="5" s="1"/>
  <c r="A13" i="5"/>
  <c r="A9" i="5"/>
  <c r="A10" i="5"/>
  <c r="A11" i="5"/>
  <c r="A12" i="5"/>
  <c r="B2" i="2" l="1"/>
  <c r="C2" i="2"/>
  <c r="E2" i="2" s="1"/>
  <c r="H2" i="2" l="1"/>
  <c r="A9" i="2"/>
  <c r="A11" i="2"/>
  <c r="A10" i="2"/>
  <c r="A12" i="2"/>
  <c r="A13" i="2"/>
</calcChain>
</file>

<file path=xl/sharedStrings.xml><?xml version="1.0" encoding="utf-8"?>
<sst xmlns="http://schemas.openxmlformats.org/spreadsheetml/2006/main" count="106" uniqueCount="51">
  <si>
    <t>Factors</t>
  </si>
  <si>
    <t>x_L</t>
  </si>
  <si>
    <t>x_U</t>
  </si>
  <si>
    <t>x_1</t>
  </si>
  <si>
    <t>x_1 coded</t>
  </si>
  <si>
    <t>Delta</t>
  </si>
  <si>
    <t>Response</t>
  </si>
  <si>
    <t>Good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</si>
  <si>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</si>
  <si>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</si>
  <si>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</si>
  <si>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</si>
  <si>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</si>
  <si>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</si>
  <si>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</si>
  <si>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</si>
  <si>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</si>
  <si>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</si>
  <si>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</si>
  <si>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</si>
  <si>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</si>
  <si>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</si>
  <si>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</si>
  <si>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</si>
  <si>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</si>
  <si>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</si>
  <si>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</si>
  <si>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</si>
  <si>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</si>
  <si>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</si>
  <si>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</si>
  <si>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</si>
  <si>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Distance</t>
  </si>
  <si>
    <t>Base
point</t>
  </si>
  <si>
    <t>Coded
Distance</t>
  </si>
  <si>
    <t>Coded
x_1</t>
  </si>
  <si>
    <t>New Base
Point</t>
  </si>
  <si>
    <t>Gradient</t>
  </si>
  <si>
    <t>Normalized
gradient</t>
  </si>
  <si>
    <t>x_1^2</t>
  </si>
  <si>
    <t>x_M</t>
  </si>
  <si>
    <t>K_D</t>
  </si>
  <si>
    <t>K_R</t>
  </si>
  <si>
    <t>F_L</t>
  </si>
  <si>
    <t>F_U</t>
  </si>
  <si>
    <t>a</t>
  </si>
  <si>
    <t>alpha</t>
  </si>
  <si>
    <t>beta</t>
  </si>
  <si>
    <t>F_1</t>
  </si>
  <si>
    <t>F_2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</si>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</sst>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2" sqref="B2"/>
    </sheetView>
  </sheetViews>
  <sheetFormatPr defaultRowHeight="15" x14ac:dyDescent="0.25"/>
  <sheetData>
    <row r="1" spans="1:6" x14ac:dyDescent="0.25">
      <c r="A1" t="s">
        <v>50</v>
      </c>
      <c r="B1">
        <v>1</v>
      </c>
      <c r="C1" t="s">
        <v>0</v>
      </c>
      <c r="D1" t="s">
        <v>1</v>
      </c>
      <c r="E1" t="s">
        <v>2</v>
      </c>
      <c r="F1" t="s">
        <v>40</v>
      </c>
    </row>
    <row r="2" spans="1:6" x14ac:dyDescent="0.25">
      <c r="A2" t="s">
        <v>41</v>
      </c>
      <c r="B2">
        <v>5</v>
      </c>
      <c r="C2" t="s">
        <v>3</v>
      </c>
      <c r="D2">
        <v>0</v>
      </c>
      <c r="E2">
        <v>100</v>
      </c>
      <c r="F2">
        <v>38.581600823146204</v>
      </c>
    </row>
    <row r="3" spans="1:6" x14ac:dyDescent="0.25">
      <c r="A3" t="s">
        <v>42</v>
      </c>
      <c r="B3">
        <v>0.1</v>
      </c>
    </row>
    <row r="4" spans="1:6" x14ac:dyDescent="0.25">
      <c r="A4" t="s">
        <v>43</v>
      </c>
      <c r="B4">
        <v>100</v>
      </c>
    </row>
    <row r="5" spans="1:6" x14ac:dyDescent="0.25">
      <c r="A5" t="s">
        <v>44</v>
      </c>
      <c r="B5">
        <v>600</v>
      </c>
    </row>
    <row r="6" spans="1:6" x14ac:dyDescent="0.25">
      <c r="A6" t="s">
        <v>45</v>
      </c>
      <c r="B6">
        <v>0.95</v>
      </c>
    </row>
    <row r="7" spans="1:6" x14ac:dyDescent="0.25">
      <c r="A7" t="s">
        <v>46</v>
      </c>
      <c r="B7">
        <v>0.2</v>
      </c>
    </row>
    <row r="8" spans="1:6" x14ac:dyDescent="0.25">
      <c r="A8" t="s">
        <v>47</v>
      </c>
      <c r="B8">
        <v>0.2</v>
      </c>
    </row>
    <row r="9" spans="1:6" x14ac:dyDescent="0.25">
      <c r="A9" t="s">
        <v>48</v>
      </c>
      <c r="B9">
        <v>184.86279200027801</v>
      </c>
    </row>
    <row r="10" spans="1:6" x14ac:dyDescent="0.25">
      <c r="A10" t="s">
        <v>49</v>
      </c>
      <c r="B10">
        <v>230.120400531466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4" t="s">
        <v>9</v>
      </c>
      <c r="B3" s="4"/>
    </row>
    <row r="4" spans="1:9" x14ac:dyDescent="0.25">
      <c r="A4" s="1" t="s">
        <v>10</v>
      </c>
      <c r="B4" s="1">
        <v>3.082034430180082E-2</v>
      </c>
    </row>
    <row r="5" spans="1:9" x14ac:dyDescent="0.25">
      <c r="A5" s="1" t="s">
        <v>11</v>
      </c>
      <c r="B5" s="1">
        <v>9.498936228815463E-4</v>
      </c>
    </row>
    <row r="6" spans="1:9" x14ac:dyDescent="0.25">
      <c r="A6" s="1" t="s">
        <v>12</v>
      </c>
      <c r="B6" s="1">
        <v>-0.33206680850282461</v>
      </c>
    </row>
    <row r="7" spans="1:9" x14ac:dyDescent="0.25">
      <c r="A7" s="1" t="s">
        <v>13</v>
      </c>
      <c r="B7" s="1">
        <v>139.8218031297244</v>
      </c>
    </row>
    <row r="8" spans="1:9" ht="15.75" thickBot="1" x14ac:dyDescent="0.3">
      <c r="A8" s="2" t="s">
        <v>14</v>
      </c>
      <c r="B8" s="2">
        <v>5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 x14ac:dyDescent="0.25">
      <c r="A12" s="1" t="s">
        <v>16</v>
      </c>
      <c r="B12" s="1">
        <v>1</v>
      </c>
      <c r="C12" s="1">
        <v>55.764620792848291</v>
      </c>
      <c r="D12" s="1">
        <v>55.764620792848291</v>
      </c>
      <c r="E12" s="1">
        <v>2.8523903360348078E-3</v>
      </c>
      <c r="F12" s="1">
        <v>0.96076453230853232</v>
      </c>
    </row>
    <row r="13" spans="1:9" x14ac:dyDescent="0.25">
      <c r="A13" s="1" t="s">
        <v>17</v>
      </c>
      <c r="B13" s="1">
        <v>3</v>
      </c>
      <c r="C13" s="1">
        <v>58650.409891342235</v>
      </c>
      <c r="D13" s="1">
        <v>19550.13663044741</v>
      </c>
      <c r="E13" s="1"/>
      <c r="F13" s="1"/>
    </row>
    <row r="14" spans="1:9" ht="15.75" thickBot="1" x14ac:dyDescent="0.3">
      <c r="A14" s="2" t="s">
        <v>18</v>
      </c>
      <c r="B14" s="2">
        <v>4</v>
      </c>
      <c r="C14" s="2">
        <v>58706.174512135083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25">
      <c r="A17" s="1" t="s">
        <v>19</v>
      </c>
      <c r="B17" s="1">
        <v>334.90650796092723</v>
      </c>
      <c r="C17" s="1">
        <v>62.530211306931328</v>
      </c>
      <c r="D17" s="1">
        <v>5.3559151802163125</v>
      </c>
      <c r="E17" s="1">
        <v>1.2734586424047912E-2</v>
      </c>
      <c r="F17" s="1">
        <v>135.90746801857401</v>
      </c>
      <c r="G17" s="1">
        <v>533.90554790328042</v>
      </c>
      <c r="H17" s="1">
        <v>135.90746801857401</v>
      </c>
      <c r="I17" s="1">
        <v>533.90554790328042</v>
      </c>
    </row>
    <row r="18" spans="1:9" ht="15.75" thickBot="1" x14ac:dyDescent="0.3">
      <c r="A18" s="2" t="s">
        <v>4</v>
      </c>
      <c r="B18" s="2">
        <v>5.2803702897069886</v>
      </c>
      <c r="C18" s="2">
        <v>98.868945150758549</v>
      </c>
      <c r="D18" s="2">
        <v>5.3407774116081747E-2</v>
      </c>
      <c r="E18" s="2">
        <v>0.96076453230853498</v>
      </c>
      <c r="F18" s="2">
        <v>-309.36473891262227</v>
      </c>
      <c r="G18" s="2">
        <v>319.92547949203623</v>
      </c>
      <c r="H18" s="2">
        <v>-309.36473891262227</v>
      </c>
      <c r="I18" s="2">
        <v>319.92547949203623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3" sqref="H3"/>
    </sheetView>
  </sheetViews>
  <sheetFormatPr defaultRowHeight="15" x14ac:dyDescent="0.25"/>
  <cols>
    <col min="1" max="1" width="5" style="5" bestFit="1" customWidth="1"/>
    <col min="2" max="2" width="6.7109375" style="5" bestFit="1" customWidth="1"/>
    <col min="3" max="3" width="12" style="5" bestFit="1" customWidth="1"/>
    <col min="4" max="5" width="8.5703125" style="5" bestFit="1" customWidth="1"/>
    <col min="6" max="6" width="11" style="5" bestFit="1" customWidth="1"/>
    <col min="7" max="7" width="11.28515625" style="5" bestFit="1" customWidth="1"/>
    <col min="8" max="8" width="6" style="5" bestFit="1" customWidth="1"/>
    <col min="9" max="16384" width="9.140625" style="5"/>
  </cols>
  <sheetData>
    <row r="1" spans="1:8" ht="45" x14ac:dyDescent="0.25">
      <c r="B1" s="6" t="s">
        <v>33</v>
      </c>
      <c r="C1" s="5" t="s">
        <v>5</v>
      </c>
      <c r="D1" s="6" t="s">
        <v>34</v>
      </c>
      <c r="E1" s="5" t="s">
        <v>32</v>
      </c>
      <c r="F1" s="5" t="s">
        <v>37</v>
      </c>
      <c r="G1" s="6" t="s">
        <v>38</v>
      </c>
      <c r="H1" s="6" t="s">
        <v>36</v>
      </c>
    </row>
    <row r="2" spans="1:8" x14ac:dyDescent="0.25">
      <c r="A2" s="5" t="s">
        <v>3</v>
      </c>
      <c r="B2" s="5">
        <f>(Limits!E2+Limits!D2)*(1/4+1/8)</f>
        <v>37.5</v>
      </c>
      <c r="C2" s="5">
        <f>(Limits!E2+Limits!D2)/4</f>
        <v>25</v>
      </c>
      <c r="D2" s="5">
        <v>0.75</v>
      </c>
      <c r="E2" s="5">
        <f>D2*C2</f>
        <v>18.75</v>
      </c>
      <c r="F2" s="5">
        <f>'Res 1'!B18</f>
        <v>5.2803702897069886</v>
      </c>
      <c r="G2" s="5">
        <f>F2/ABS(F2)</f>
        <v>1</v>
      </c>
      <c r="H2" s="5">
        <f>B2+E2*G2</f>
        <v>56.25</v>
      </c>
    </row>
    <row r="8" spans="1:8" ht="30" x14ac:dyDescent="0.25">
      <c r="A8" s="5" t="s">
        <v>3</v>
      </c>
      <c r="B8" s="6" t="s">
        <v>35</v>
      </c>
      <c r="C8" s="5" t="s">
        <v>6</v>
      </c>
    </row>
    <row r="9" spans="1:8" x14ac:dyDescent="0.25">
      <c r="A9" s="5">
        <f>$B$2+B9*$C$2</f>
        <v>37.5</v>
      </c>
      <c r="B9" s="5">
        <v>0</v>
      </c>
      <c r="C9" s="5">
        <v>428.15000433667802</v>
      </c>
      <c r="D9" s="5" t="s">
        <v>7</v>
      </c>
    </row>
    <row r="10" spans="1:8" x14ac:dyDescent="0.25">
      <c r="A10" s="5">
        <f t="shared" ref="A10:A13" si="0">$B$2+B10*$C$2</f>
        <v>12.5</v>
      </c>
      <c r="B10" s="5">
        <v>-1</v>
      </c>
      <c r="C10" s="5">
        <v>197.299872599781</v>
      </c>
      <c r="D10" s="5" t="s">
        <v>7</v>
      </c>
    </row>
    <row r="11" spans="1:8" x14ac:dyDescent="0.25">
      <c r="A11" s="5">
        <f t="shared" si="0"/>
        <v>37.5</v>
      </c>
      <c r="B11" s="5">
        <v>0</v>
      </c>
      <c r="C11" s="5">
        <v>431.68014836362897</v>
      </c>
      <c r="D11" s="5" t="s">
        <v>7</v>
      </c>
    </row>
    <row r="12" spans="1:8" x14ac:dyDescent="0.25">
      <c r="A12" s="5">
        <f t="shared" si="0"/>
        <v>62.5</v>
      </c>
      <c r="B12" s="5">
        <v>1</v>
      </c>
      <c r="C12" s="5">
        <v>207.86061317919501</v>
      </c>
      <c r="D12" s="5" t="s">
        <v>7</v>
      </c>
    </row>
    <row r="13" spans="1:8" x14ac:dyDescent="0.25">
      <c r="A13" s="5">
        <f t="shared" si="0"/>
        <v>37.5</v>
      </c>
      <c r="B13" s="5">
        <v>0</v>
      </c>
      <c r="C13" s="5">
        <v>409.54190132535302</v>
      </c>
      <c r="D13" s="5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K15" sqref="K15"/>
    </sheetView>
  </sheetViews>
  <sheetFormatPr defaultRowHeight="15" x14ac:dyDescent="0.25"/>
  <sheetData>
    <row r="1" spans="1:11" x14ac:dyDescent="0.25">
      <c r="A1" t="s">
        <v>8</v>
      </c>
    </row>
    <row r="2" spans="1:11" ht="15.75" thickBot="1" x14ac:dyDescent="0.3"/>
    <row r="3" spans="1:11" x14ac:dyDescent="0.25">
      <c r="A3" s="4" t="s">
        <v>9</v>
      </c>
      <c r="B3" s="4"/>
    </row>
    <row r="4" spans="1:11" x14ac:dyDescent="0.25">
      <c r="A4" s="1" t="s">
        <v>10</v>
      </c>
      <c r="B4" s="1">
        <v>0.9102947163592886</v>
      </c>
    </row>
    <row r="5" spans="1:11" x14ac:dyDescent="0.25">
      <c r="A5" s="1" t="s">
        <v>11</v>
      </c>
      <c r="B5" s="1">
        <v>0.82863647063163759</v>
      </c>
    </row>
    <row r="6" spans="1:11" x14ac:dyDescent="0.25">
      <c r="A6" s="1" t="s">
        <v>12</v>
      </c>
      <c r="B6" s="1">
        <v>0.77151529417551679</v>
      </c>
    </row>
    <row r="7" spans="1:11" x14ac:dyDescent="0.25">
      <c r="A7" s="1" t="s">
        <v>13</v>
      </c>
      <c r="B7" s="1">
        <v>49.137670349550113</v>
      </c>
    </row>
    <row r="8" spans="1:11" ht="15.75" thickBot="1" x14ac:dyDescent="0.3">
      <c r="A8" s="2" t="s">
        <v>14</v>
      </c>
      <c r="B8" s="2">
        <v>9</v>
      </c>
    </row>
    <row r="10" spans="1:11" ht="15.75" thickBot="1" x14ac:dyDescent="0.3">
      <c r="A10" t="s">
        <v>15</v>
      </c>
    </row>
    <row r="11" spans="1:11" x14ac:dyDescent="0.25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11" x14ac:dyDescent="0.25">
      <c r="A12" s="1" t="s">
        <v>16</v>
      </c>
      <c r="B12" s="1">
        <v>2</v>
      </c>
      <c r="C12" s="1">
        <v>70052.884246362883</v>
      </c>
      <c r="D12" s="1">
        <v>35026.442123181441</v>
      </c>
      <c r="E12" s="1">
        <v>14.506642230455068</v>
      </c>
      <c r="F12" s="1">
        <v>5.0321687296202219E-3</v>
      </c>
    </row>
    <row r="13" spans="1:11" x14ac:dyDescent="0.25">
      <c r="A13" s="1" t="s">
        <v>17</v>
      </c>
      <c r="B13" s="1">
        <v>6</v>
      </c>
      <c r="C13" s="1">
        <v>14487.063884286339</v>
      </c>
      <c r="D13" s="1">
        <v>2414.5106473810565</v>
      </c>
      <c r="E13" s="1"/>
      <c r="F13" s="1"/>
    </row>
    <row r="14" spans="1:11" ht="15.75" thickBot="1" x14ac:dyDescent="0.3">
      <c r="A14" s="2" t="s">
        <v>18</v>
      </c>
      <c r="B14" s="2">
        <v>8</v>
      </c>
      <c r="C14" s="2">
        <v>84539.948130649223</v>
      </c>
      <c r="D14" s="2"/>
      <c r="E14" s="2"/>
      <c r="F14" s="2"/>
      <c r="K14">
        <f>-B19/(2*B18)</f>
        <v>2.6922449312953737E-2</v>
      </c>
    </row>
    <row r="15" spans="1:11" ht="15.75" thickBot="1" x14ac:dyDescent="0.3"/>
    <row r="16" spans="1:11" x14ac:dyDescent="0.25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25">
      <c r="A17" s="1" t="s">
        <v>19</v>
      </c>
      <c r="B17" s="1">
        <v>386.45292074417478</v>
      </c>
      <c r="C17" s="1">
        <v>19.962751966414892</v>
      </c>
      <c r="D17" s="1">
        <v>19.35869971206068</v>
      </c>
      <c r="E17" s="1">
        <v>1.230086231392986E-6</v>
      </c>
      <c r="F17" s="1">
        <v>337.60582637608661</v>
      </c>
      <c r="G17" s="1">
        <v>435.30001511226294</v>
      </c>
      <c r="H17" s="1">
        <v>337.60582637608661</v>
      </c>
      <c r="I17" s="1">
        <v>435.30001511226294</v>
      </c>
    </row>
    <row r="18" spans="1:9" x14ac:dyDescent="0.25">
      <c r="A18" s="1" t="s">
        <v>39</v>
      </c>
      <c r="B18" s="1">
        <v>-220.73093668350228</v>
      </c>
      <c r="C18" s="1">
        <v>41.083004613491887</v>
      </c>
      <c r="D18" s="1">
        <v>-5.3728041256995356</v>
      </c>
      <c r="E18" s="1">
        <v>1.7072534660625735E-3</v>
      </c>
      <c r="F18" s="1">
        <v>-321.25742755289906</v>
      </c>
      <c r="G18" s="1">
        <v>-120.20444581410551</v>
      </c>
      <c r="H18" s="1">
        <v>-321.25742755289906</v>
      </c>
      <c r="I18" s="1">
        <v>-120.20444581410551</v>
      </c>
    </row>
    <row r="19" spans="1:9" ht="15.75" thickBot="1" x14ac:dyDescent="0.3">
      <c r="A19" s="2" t="s">
        <v>3</v>
      </c>
      <c r="B19" s="2">
        <v>11.885234909324781</v>
      </c>
      <c r="C19" s="2">
        <v>31.077391443820098</v>
      </c>
      <c r="D19" s="2">
        <v>0.3824399139422695</v>
      </c>
      <c r="E19" s="2">
        <v>0.71531543628679173</v>
      </c>
      <c r="F19" s="2">
        <v>-64.158402517229902</v>
      </c>
      <c r="G19" s="2">
        <v>87.928872335879461</v>
      </c>
      <c r="H19" s="2">
        <v>-64.158402517229902</v>
      </c>
      <c r="I19" s="2">
        <v>87.928872335879461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3" sqref="D3"/>
    </sheetView>
  </sheetViews>
  <sheetFormatPr defaultRowHeight="15" x14ac:dyDescent="0.25"/>
  <cols>
    <col min="1" max="1" width="5" style="5" bestFit="1" customWidth="1"/>
    <col min="2" max="2" width="6.7109375" style="5" bestFit="1" customWidth="1"/>
    <col min="3" max="3" width="6" style="5" bestFit="1" customWidth="1"/>
    <col min="4" max="4" width="8.5703125" style="5" bestFit="1" customWidth="1"/>
    <col min="5" max="5" width="12" style="5" bestFit="1" customWidth="1"/>
    <col min="6" max="6" width="11" style="5" bestFit="1" customWidth="1"/>
    <col min="7" max="7" width="11.28515625" style="5" bestFit="1" customWidth="1"/>
    <col min="8" max="8" width="6" style="5" bestFit="1" customWidth="1"/>
    <col min="9" max="16384" width="9.140625" style="5"/>
  </cols>
  <sheetData>
    <row r="1" spans="1:8" ht="45" x14ac:dyDescent="0.25">
      <c r="B1" s="6" t="s">
        <v>33</v>
      </c>
      <c r="C1" s="5" t="s">
        <v>5</v>
      </c>
      <c r="D1" s="6" t="s">
        <v>34</v>
      </c>
      <c r="E1" s="5" t="s">
        <v>32</v>
      </c>
      <c r="F1" s="5" t="s">
        <v>37</v>
      </c>
      <c r="G1" s="6" t="s">
        <v>38</v>
      </c>
      <c r="H1" s="6" t="s">
        <v>36</v>
      </c>
    </row>
    <row r="2" spans="1:8" x14ac:dyDescent="0.25">
      <c r="A2" s="5" t="s">
        <v>3</v>
      </c>
      <c r="B2" s="5">
        <v>37.5</v>
      </c>
      <c r="C2" s="5">
        <f>(Limits!E2+Limits!D2)/4</f>
        <v>25</v>
      </c>
      <c r="D2" s="5">
        <f>'Res 2'!K14</f>
        <v>2.6922449312953737E-2</v>
      </c>
      <c r="E2" s="5">
        <f>D2*C2</f>
        <v>0.67306123282384345</v>
      </c>
      <c r="G2" s="5">
        <v>1</v>
      </c>
      <c r="H2" s="5">
        <f>B2+E2*G2</f>
        <v>38.173061232823841</v>
      </c>
    </row>
    <row r="8" spans="1:8" ht="30" x14ac:dyDescent="0.25">
      <c r="A8" s="5" t="s">
        <v>3</v>
      </c>
      <c r="B8" s="6" t="s">
        <v>35</v>
      </c>
      <c r="C8" s="5" t="s">
        <v>39</v>
      </c>
      <c r="D8" s="5" t="s">
        <v>3</v>
      </c>
      <c r="E8" s="5" t="s">
        <v>6</v>
      </c>
    </row>
    <row r="9" spans="1:8" x14ac:dyDescent="0.25">
      <c r="A9" s="5">
        <f>$B$2+B9*$C$2</f>
        <v>37.5</v>
      </c>
      <c r="B9" s="5">
        <v>0</v>
      </c>
      <c r="C9" s="5">
        <f>B9^2</f>
        <v>0</v>
      </c>
      <c r="D9" s="5">
        <f>B9</f>
        <v>0</v>
      </c>
      <c r="E9" s="5">
        <v>420.209729067122</v>
      </c>
      <c r="F9" s="5" t="s">
        <v>7</v>
      </c>
    </row>
    <row r="10" spans="1:8" x14ac:dyDescent="0.25">
      <c r="A10" s="5">
        <f t="shared" ref="A10:A17" si="0">$B$2+B10*$C$2</f>
        <v>12.5</v>
      </c>
      <c r="B10" s="5">
        <v>-1</v>
      </c>
      <c r="C10" s="5">
        <f t="shared" ref="C10:C17" si="1">B10^2</f>
        <v>1</v>
      </c>
      <c r="D10" s="5">
        <f t="shared" ref="D10:D17" si="2">B10</f>
        <v>-1</v>
      </c>
      <c r="E10" s="5">
        <v>174.72347094656899</v>
      </c>
      <c r="F10" s="5" t="s">
        <v>7</v>
      </c>
    </row>
    <row r="11" spans="1:8" x14ac:dyDescent="0.25">
      <c r="A11" s="5">
        <f t="shared" si="0"/>
        <v>37.5</v>
      </c>
      <c r="B11" s="5">
        <v>0</v>
      </c>
      <c r="C11" s="5">
        <f t="shared" si="1"/>
        <v>0</v>
      </c>
      <c r="D11" s="5">
        <f t="shared" si="2"/>
        <v>0</v>
      </c>
      <c r="E11" s="5">
        <v>400.78432834847598</v>
      </c>
      <c r="F11" s="5" t="s">
        <v>7</v>
      </c>
    </row>
    <row r="12" spans="1:8" x14ac:dyDescent="0.25">
      <c r="A12" s="5">
        <f t="shared" si="0"/>
        <v>62.5</v>
      </c>
      <c r="B12" s="5">
        <v>1</v>
      </c>
      <c r="C12" s="5">
        <f t="shared" si="1"/>
        <v>1</v>
      </c>
      <c r="D12" s="5">
        <f t="shared" si="2"/>
        <v>1</v>
      </c>
      <c r="E12" s="5">
        <v>192.94773406924401</v>
      </c>
      <c r="F12" s="5" t="s">
        <v>7</v>
      </c>
    </row>
    <row r="13" spans="1:8" x14ac:dyDescent="0.25">
      <c r="A13" s="5">
        <f t="shared" si="0"/>
        <v>37.5</v>
      </c>
      <c r="B13" s="5">
        <v>0</v>
      </c>
      <c r="C13" s="5">
        <f t="shared" si="1"/>
        <v>0</v>
      </c>
      <c r="D13" s="5">
        <f t="shared" si="2"/>
        <v>0</v>
      </c>
      <c r="E13" s="5">
        <v>399.00332822651399</v>
      </c>
      <c r="F13" s="5" t="s">
        <v>7</v>
      </c>
    </row>
    <row r="14" spans="1:8" x14ac:dyDescent="0.25">
      <c r="A14" s="5">
        <f t="shared" si="0"/>
        <v>50</v>
      </c>
      <c r="B14" s="5">
        <v>0.5</v>
      </c>
      <c r="C14" s="5">
        <f t="shared" si="1"/>
        <v>0.25</v>
      </c>
      <c r="D14" s="5">
        <f t="shared" si="2"/>
        <v>0.5</v>
      </c>
      <c r="E14" s="5">
        <v>270.30453693499999</v>
      </c>
      <c r="F14" s="5" t="s">
        <v>7</v>
      </c>
    </row>
    <row r="15" spans="1:8" x14ac:dyDescent="0.25">
      <c r="A15" s="5">
        <f t="shared" si="0"/>
        <v>37.5</v>
      </c>
      <c r="B15" s="5">
        <v>0</v>
      </c>
      <c r="C15" s="5">
        <f t="shared" si="1"/>
        <v>0</v>
      </c>
      <c r="D15" s="5">
        <f t="shared" si="2"/>
        <v>0</v>
      </c>
      <c r="E15" s="5">
        <v>427.76841960375498</v>
      </c>
      <c r="F15" s="5" t="s">
        <v>7</v>
      </c>
    </row>
    <row r="16" spans="1:8" x14ac:dyDescent="0.25">
      <c r="A16" s="5">
        <f t="shared" si="0"/>
        <v>25</v>
      </c>
      <c r="B16" s="5">
        <v>-0.5</v>
      </c>
      <c r="C16" s="5">
        <f t="shared" si="1"/>
        <v>0.25</v>
      </c>
      <c r="D16" s="5">
        <f t="shared" si="2"/>
        <v>-0.5</v>
      </c>
      <c r="E16" s="5">
        <v>247.32688863372601</v>
      </c>
      <c r="F16" s="5" t="s">
        <v>7</v>
      </c>
    </row>
    <row r="17" spans="1:6" x14ac:dyDescent="0.25">
      <c r="A17" s="5">
        <f t="shared" si="0"/>
        <v>37.5</v>
      </c>
      <c r="B17" s="5">
        <v>0</v>
      </c>
      <c r="C17" s="5">
        <f t="shared" si="1"/>
        <v>0</v>
      </c>
      <c r="D17" s="5">
        <f t="shared" si="2"/>
        <v>0</v>
      </c>
      <c r="E17" s="5">
        <v>393.18050915841098</v>
      </c>
      <c r="F17" s="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Limits</vt:lpstr>
      <vt:lpstr>Res 1</vt:lpstr>
      <vt:lpstr>Step 1</vt:lpstr>
      <vt:lpstr>Res 2</vt:lpstr>
      <vt:lpstr>Step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2017-05-20T13:03:01Z</dcterms:created>
  <dcterms:modified xsi:type="dcterms:W3CDTF">2017-05-20T13:54:03Z</dcterms:modified>
</cp:coreProperties>
</file>