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66925"/>
  <mc:AlternateContent xmlns:mc="http://schemas.openxmlformats.org/markup-compatibility/2006">
    <mc:Choice Requires="x15">
      <x15ac:absPath xmlns:x15ac="http://schemas.microsoft.com/office/spreadsheetml/2010/11/ac" url="https://d.docs.live.net/93130fe7786c4970/Documents/"/>
    </mc:Choice>
  </mc:AlternateContent>
  <xr:revisionPtr revIDLastSave="0" documentId="8_{CEA7297E-9864-448E-A45B-7638EEEE26FB}" xr6:coauthVersionLast="47" xr6:coauthVersionMax="47" xr10:uidLastSave="{00000000-0000-0000-0000-000000000000}"/>
  <bookViews>
    <workbookView xWindow="-93" yWindow="-93" windowWidth="25786" windowHeight="13866" xr2:uid="{00000000-000D-0000-FFFF-FFFF00000000}"/>
  </bookViews>
  <sheets>
    <sheet name="Management Summary" sheetId="3" r:id="rId1"/>
    <sheet name="Gantt" sheetId="1" r:id="rId2"/>
    <sheet name="Team Mate Delverables" sheetId="6" r:id="rId3"/>
    <sheet name="Meetings" sheetId="2" r:id="rId4"/>
    <sheet name="SA" sheetId="4" r:id="rId5"/>
    <sheet name="Overhead"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1" l="1"/>
  <c r="B44" i="1"/>
  <c r="B35" i="1"/>
  <c r="G8" i="3"/>
  <c r="C43" i="1"/>
  <c r="B43" i="1"/>
  <c r="D23" i="4"/>
  <c r="C23" i="4"/>
  <c r="D4" i="4"/>
  <c r="D7" i="4"/>
  <c r="D11" i="4"/>
  <c r="D14" i="4"/>
  <c r="P7" i="3" s="1"/>
  <c r="D17" i="4"/>
  <c r="D24" i="4" s="1"/>
  <c r="D20" i="4"/>
  <c r="H9" i="5"/>
  <c r="B9" i="5"/>
  <c r="G9" i="5"/>
  <c r="T9" i="3" s="1"/>
  <c r="F9" i="5"/>
  <c r="T8" i="3" s="1"/>
  <c r="C17" i="4"/>
  <c r="O8" i="3" s="1"/>
  <c r="C14" i="4"/>
  <c r="O7" i="3" s="1"/>
  <c r="L8" i="3"/>
  <c r="M8" i="3" s="1"/>
  <c r="L7" i="3"/>
  <c r="M7" i="3" s="1"/>
  <c r="C39" i="1"/>
  <c r="H9" i="3" s="1"/>
  <c r="B39" i="1"/>
  <c r="G9" i="3" s="1"/>
  <c r="C35" i="1"/>
  <c r="H8" i="3" s="1"/>
  <c r="E9" i="5"/>
  <c r="T7" i="3" s="1"/>
  <c r="D9" i="5"/>
  <c r="T6" i="3" s="1"/>
  <c r="C9" i="5"/>
  <c r="T5" i="3" s="1"/>
  <c r="T4" i="3"/>
  <c r="F2" i="1"/>
  <c r="G2" i="1" s="1"/>
  <c r="H2" i="1" s="1"/>
  <c r="I2" i="1" s="1"/>
  <c r="J2" i="1" s="1"/>
  <c r="K2" i="1" s="1"/>
  <c r="L2" i="1" s="1"/>
  <c r="M2" i="1" s="1"/>
  <c r="N2" i="1" s="1"/>
  <c r="O2" i="1" s="1"/>
  <c r="P2" i="1" s="1"/>
  <c r="Q2" i="1" s="1"/>
  <c r="R2" i="1" s="1"/>
  <c r="S2" i="1" s="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l="1"/>
  <c r="AQ2" i="1" s="1"/>
  <c r="AR2" i="1" s="1"/>
  <c r="AS2" i="1" s="1"/>
  <c r="AT2" i="1" s="1"/>
  <c r="AU2" i="1" s="1"/>
  <c r="AV2" i="1" s="1"/>
  <c r="AW2" i="1" s="1"/>
  <c r="AX2" i="1" s="1"/>
  <c r="AY2" i="1" s="1"/>
  <c r="AZ2" i="1" s="1"/>
  <c r="BA2" i="1" s="1"/>
  <c r="BB2" i="1" s="1"/>
  <c r="BC2" i="1" s="1"/>
  <c r="BD2" i="1" s="1"/>
  <c r="BE2" i="1" s="1"/>
  <c r="BF2" i="1" s="1"/>
  <c r="BG2" i="1" s="1"/>
  <c r="BH2" i="1" s="1"/>
  <c r="BI2" i="1" s="1"/>
  <c r="BJ2" i="1" s="1"/>
  <c r="BK2" i="1" s="1"/>
  <c r="P8" i="3"/>
  <c r="C24" i="4"/>
  <c r="Q7" i="3"/>
  <c r="U8" i="3"/>
  <c r="U7" i="3"/>
  <c r="Q8" i="3"/>
  <c r="C8" i="3"/>
  <c r="D8" i="3"/>
  <c r="I8" i="3"/>
  <c r="U5" i="3"/>
  <c r="U6" i="3"/>
  <c r="T11" i="3"/>
  <c r="U4" i="3"/>
  <c r="P9" i="3"/>
  <c r="P6" i="3"/>
  <c r="P5" i="3"/>
  <c r="P4" i="3"/>
  <c r="C20" i="4"/>
  <c r="O9" i="3" s="1"/>
  <c r="C9" i="3" s="1"/>
  <c r="C11" i="4"/>
  <c r="O6" i="3" s="1"/>
  <c r="C7" i="4"/>
  <c r="O5" i="3" s="1"/>
  <c r="C4" i="4"/>
  <c r="O4" i="3" s="1"/>
  <c r="E8" i="3" l="1"/>
  <c r="S11" i="3"/>
  <c r="U9" i="3"/>
  <c r="U11" i="3" s="1"/>
  <c r="Q5" i="3"/>
  <c r="Q4" i="3"/>
  <c r="O11" i="3"/>
  <c r="Q6" i="3"/>
  <c r="Q9" i="3"/>
  <c r="P11" i="3"/>
  <c r="K11" i="3"/>
  <c r="L9" i="3"/>
  <c r="M9" i="3" s="1"/>
  <c r="L6" i="3"/>
  <c r="M6" i="3" s="1"/>
  <c r="L5" i="3"/>
  <c r="M5" i="3" s="1"/>
  <c r="L4" i="3"/>
  <c r="Q11" i="3" l="1"/>
  <c r="M4" i="3"/>
  <c r="M11" i="3" s="1"/>
  <c r="L11" i="3"/>
  <c r="C17" i="1" l="1"/>
  <c r="B17" i="1"/>
  <c r="C13" i="1"/>
  <c r="H6" i="3" s="1"/>
  <c r="D6" i="3" s="1"/>
  <c r="B13" i="1"/>
  <c r="C9" i="1"/>
  <c r="H5" i="3" s="1"/>
  <c r="D5" i="3" s="1"/>
  <c r="B9" i="1"/>
  <c r="G5" i="3" s="1"/>
  <c r="C5" i="3" s="1"/>
  <c r="C5" i="1"/>
  <c r="B5" i="1"/>
  <c r="G4" i="3" s="1"/>
  <c r="C4" i="3" s="1"/>
  <c r="C45" i="1" l="1"/>
  <c r="B45" i="1"/>
  <c r="G7" i="3"/>
  <c r="D9" i="3"/>
  <c r="H7" i="3"/>
  <c r="D7" i="3" s="1"/>
  <c r="G6" i="3"/>
  <c r="C6" i="3" s="1"/>
  <c r="H4" i="3"/>
  <c r="D4" i="3" s="1"/>
  <c r="I5" i="3"/>
  <c r="E5" i="3"/>
  <c r="I9" i="3"/>
  <c r="E9" i="3" l="1"/>
  <c r="C7" i="3"/>
  <c r="E7" i="3" s="1"/>
  <c r="I7" i="3"/>
  <c r="I6" i="3"/>
  <c r="I4" i="3"/>
  <c r="E6" i="3"/>
  <c r="D11" i="3"/>
  <c r="H11" i="3"/>
  <c r="G11" i="3"/>
  <c r="C11" i="3" l="1"/>
  <c r="I11" i="3"/>
  <c r="E4" i="3"/>
  <c r="E11" i="3" s="1"/>
</calcChain>
</file>

<file path=xl/sharedStrings.xml><?xml version="1.0" encoding="utf-8"?>
<sst xmlns="http://schemas.openxmlformats.org/spreadsheetml/2006/main" count="264" uniqueCount="93">
  <si>
    <t>Total</t>
  </si>
  <si>
    <t>Coding</t>
  </si>
  <si>
    <t>Meetings</t>
  </si>
  <si>
    <t>Systems Analysis</t>
  </si>
  <si>
    <t>Overhead</t>
  </si>
  <si>
    <t>Budgeted</t>
  </si>
  <si>
    <t>Actual</t>
  </si>
  <si>
    <t>Deficit</t>
  </si>
  <si>
    <t>predicted time(hrs)</t>
  </si>
  <si>
    <t>time spent(hrs)</t>
  </si>
  <si>
    <t>Status</t>
  </si>
  <si>
    <t>key</t>
  </si>
  <si>
    <t>complete</t>
  </si>
  <si>
    <t>this week</t>
  </si>
  <si>
    <t>planned</t>
  </si>
  <si>
    <t>Installation</t>
  </si>
  <si>
    <t>Testing</t>
  </si>
  <si>
    <t>Documentation</t>
  </si>
  <si>
    <t>totals</t>
  </si>
  <si>
    <t>group totals (hrs)</t>
  </si>
  <si>
    <t>group totals ($)</t>
  </si>
  <si>
    <t>TL 1 Deliverables</t>
  </si>
  <si>
    <t>TL 2 Deliverables</t>
  </si>
  <si>
    <t>TL 3 Deliverables</t>
  </si>
  <si>
    <t>TL 4 Deliverables</t>
  </si>
  <si>
    <t>TL 5 Deliverables</t>
  </si>
  <si>
    <t>TL 6 Deliverables</t>
  </si>
  <si>
    <t>1. Fully update your sections of the Gantt chart</t>
  </si>
  <si>
    <t>1: Update the gantt for what you have worked on.</t>
  </si>
  <si>
    <t> </t>
  </si>
  <si>
    <t>2: Send me an update on what you have been working on this week.</t>
  </si>
  <si>
    <t>1. Look over the coding standards in the GIT</t>
  </si>
  <si>
    <t>2. Try to update your code to comply with the coding standards (to the best of your ability, BC is not expecting it to be perfect). Message me when you're done and I'll check you off.</t>
  </si>
  <si>
    <t>Location:</t>
  </si>
  <si>
    <t xml:space="preserve">Location: </t>
  </si>
  <si>
    <t>Get deliverables to TL by 6pm on Date Due</t>
  </si>
  <si>
    <t>Deliverable Tracker</t>
  </si>
  <si>
    <t>TL 1</t>
  </si>
  <si>
    <t>ü</t>
  </si>
  <si>
    <t>TL 2</t>
  </si>
  <si>
    <t xml:space="preserve">TL 3 </t>
  </si>
  <si>
    <t>TL 4</t>
  </si>
  <si>
    <t>TL 5</t>
  </si>
  <si>
    <t>TL 6</t>
  </si>
  <si>
    <t>Task</t>
  </si>
  <si>
    <t>Predicted(hrs)</t>
  </si>
  <si>
    <t>spent(hrs)</t>
  </si>
  <si>
    <t>Individual schedule</t>
  </si>
  <si>
    <t>Champion</t>
  </si>
  <si>
    <t>Subtotal</t>
  </si>
  <si>
    <t>Assemble SA Powerpoint</t>
  </si>
  <si>
    <t>C</t>
  </si>
  <si>
    <t>Training</t>
  </si>
  <si>
    <t>SA Preesentation Prep</t>
  </si>
  <si>
    <t>Software Specialist Presnetaion Prep</t>
  </si>
  <si>
    <t>Team Lead Presentation Prep</t>
  </si>
  <si>
    <t>Oral Exam Prep</t>
  </si>
  <si>
    <t>Post Mortum Presentation Prep</t>
  </si>
  <si>
    <t>Shubham</t>
  </si>
  <si>
    <t>Sam</t>
  </si>
  <si>
    <t>Upal</t>
  </si>
  <si>
    <t>Jishnu</t>
  </si>
  <si>
    <t>Owen</t>
  </si>
  <si>
    <t>Lalith</t>
  </si>
  <si>
    <t>Nikki</t>
  </si>
  <si>
    <t xml:space="preserve">Date Due: 2/27 </t>
  </si>
  <si>
    <t>By Tuesday 2/27:
Initial Readme File in GIT</t>
  </si>
  <si>
    <t>Date Due: 2/29</t>
  </si>
  <si>
    <t>By Thursday 2/29:
Initial function in GIT that the MVP can call</t>
  </si>
  <si>
    <t>Date Due: 3/21</t>
  </si>
  <si>
    <t>By Thurday 3/21:
Submit to GIT:
2 Boundary Tests
1 Stress Test</t>
  </si>
  <si>
    <t>By Monday 3/26:</t>
  </si>
  <si>
    <t>By Wednesday 3/26:</t>
  </si>
  <si>
    <t>Date Due: 3/26 &amp; 3/28</t>
  </si>
  <si>
    <t>Date Due: 4/4</t>
  </si>
  <si>
    <t>By Monday 4/4@6pm:</t>
  </si>
  <si>
    <t>Date Due: 4/7 &amp; 4/9</t>
  </si>
  <si>
    <t>By Thursday 4/7:</t>
  </si>
  <si>
    <t>Task 1</t>
  </si>
  <si>
    <t>Task 2</t>
  </si>
  <si>
    <t>Initial Research/Brainstorming</t>
  </si>
  <si>
    <t>HUD Menu Design</t>
  </si>
  <si>
    <t>Database Construction For HUD</t>
  </si>
  <si>
    <t>Program HUD Menu</t>
  </si>
  <si>
    <t>Research/Brainstorming For Inventory &amp; Clues</t>
  </si>
  <si>
    <t>Inventory Design</t>
  </si>
  <si>
    <t>Program Inventory</t>
  </si>
  <si>
    <t>Clue Design</t>
  </si>
  <si>
    <t>Program Clues</t>
  </si>
  <si>
    <t>Research/Brainstorming For Settings</t>
  </si>
  <si>
    <t>Settings Design</t>
  </si>
  <si>
    <t>Program Settings</t>
  </si>
  <si>
    <t>Link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</si>
</sst>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11" x14ac:knownFonts="1">
    <font>
      <sz val="11"/>
      <color theme="1"/>
      <name val="Calibri"/>
      <family val="2"/>
      <scheme val="minor"/>
    </font>
    <font>
      <sz val="11"/>
      <name val="Calibri"/>
      <family val="2"/>
      <scheme val="minor"/>
    </font>
    <font>
      <sz val="11"/>
      <color theme="1"/>
      <name val="Wingdings"/>
      <charset val="2"/>
    </font>
    <font>
      <sz val="11"/>
      <color rgb="FFFF0000"/>
      <name val="Calibri"/>
      <family val="2"/>
      <scheme val="minor"/>
    </font>
    <font>
      <sz val="11"/>
      <color theme="0"/>
      <name val="Calibri"/>
      <family val="2"/>
      <scheme val="minor"/>
    </font>
    <font>
      <sz val="11"/>
      <color theme="1"/>
      <name val="Calibri"/>
      <family val="2"/>
      <scheme val="minor"/>
    </font>
    <font>
      <sz val="11"/>
      <color rgb="FF3F3F76"/>
      <name val="Calibri"/>
      <family val="2"/>
      <scheme val="minor"/>
    </font>
    <font>
      <sz val="11"/>
      <color rgb="FF000000"/>
      <name val="Calibri"/>
      <family val="2"/>
    </font>
    <font>
      <b/>
      <sz val="11"/>
      <color rgb="FF000000"/>
      <name val="Calibri"/>
      <family val="2"/>
    </font>
    <font>
      <sz val="11"/>
      <color rgb="FF000000"/>
      <name val="Calibri"/>
    </font>
    <font>
      <sz val="11"/>
      <color rgb="FF000000"/>
      <name val="Wingdings"/>
      <charset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1"/>
        <bgColor indexed="64"/>
      </patternFill>
    </fill>
    <fill>
      <patternFill patternType="solid">
        <fgColor rgb="FFFFC000"/>
        <bgColor indexed="64"/>
      </patternFill>
    </fill>
    <fill>
      <patternFill patternType="solid">
        <fgColor theme="7"/>
        <bgColor indexed="64"/>
      </patternFill>
    </fill>
    <fill>
      <patternFill patternType="solid">
        <fgColor rgb="FFFFCC99"/>
      </patternFill>
    </fill>
    <fill>
      <patternFill patternType="solid">
        <fgColor rgb="FFFFC000"/>
        <bgColor rgb="FF000000"/>
      </patternFill>
    </fill>
    <fill>
      <patternFill patternType="solid">
        <fgColor theme="7" tint="-0.249977111117893"/>
        <bgColor rgb="FF000000"/>
      </patternFill>
    </fill>
    <fill>
      <patternFill patternType="solid">
        <fgColor theme="0"/>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6" fillId="8" borderId="12" applyNumberFormat="0" applyAlignment="0" applyProtection="0"/>
  </cellStyleXfs>
  <cellXfs count="99">
    <xf numFmtId="0" fontId="0" fillId="0" borderId="0" xfId="0"/>
    <xf numFmtId="0" fontId="1" fillId="4" borderId="0" xfId="0" applyFont="1" applyFill="1"/>
    <xf numFmtId="0" fontId="0" fillId="4" borderId="0" xfId="0" applyFill="1"/>
    <xf numFmtId="0" fontId="0" fillId="5" borderId="0" xfId="0" applyFill="1"/>
    <xf numFmtId="0" fontId="2" fillId="0" borderId="0" xfId="0" applyFont="1"/>
    <xf numFmtId="0" fontId="0" fillId="6" borderId="0" xfId="0" applyFill="1"/>
    <xf numFmtId="0" fontId="0" fillId="0" borderId="0" xfId="0" applyAlignment="1">
      <alignment horizontal="center"/>
    </xf>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8" fontId="0" fillId="0" borderId="4" xfId="0" applyNumberFormat="1" applyBorder="1"/>
    <xf numFmtId="8" fontId="0" fillId="0" borderId="0" xfId="0" applyNumberFormat="1"/>
    <xf numFmtId="8" fontId="0" fillId="0" borderId="5" xfId="0" applyNumberFormat="1" applyBorder="1"/>
    <xf numFmtId="8" fontId="0" fillId="6" borderId="9" xfId="0" applyNumberFormat="1" applyFill="1" applyBorder="1"/>
    <xf numFmtId="8" fontId="0" fillId="6" borderId="10" xfId="0" applyNumberFormat="1" applyFill="1" applyBorder="1"/>
    <xf numFmtId="8" fontId="0" fillId="6" borderId="11" xfId="0" applyNumberFormat="1" applyFill="1" applyBorder="1"/>
    <xf numFmtId="8" fontId="0" fillId="0" borderId="1" xfId="0" applyNumberFormat="1" applyBorder="1"/>
    <xf numFmtId="8" fontId="0" fillId="0" borderId="2" xfId="0" applyNumberFormat="1" applyBorder="1"/>
    <xf numFmtId="8" fontId="0" fillId="0" borderId="3" xfId="0" applyNumberFormat="1" applyBorder="1"/>
    <xf numFmtId="0" fontId="0" fillId="6" borderId="1" xfId="0" applyFill="1" applyBorder="1"/>
    <xf numFmtId="8" fontId="0" fillId="6" borderId="6" xfId="0" applyNumberFormat="1" applyFill="1" applyBorder="1"/>
    <xf numFmtId="8" fontId="0" fillId="6" borderId="7" xfId="0" applyNumberFormat="1" applyFill="1" applyBorder="1"/>
    <xf numFmtId="8" fontId="0" fillId="6" borderId="8" xfId="0" applyNumberFormat="1" applyFill="1" applyBorder="1"/>
    <xf numFmtId="8" fontId="0" fillId="0" borderId="8" xfId="0" applyNumberFormat="1" applyBorder="1"/>
    <xf numFmtId="0" fontId="3" fillId="0" borderId="0" xfId="0" applyFont="1"/>
    <xf numFmtId="0" fontId="0" fillId="0" borderId="1" xfId="0" applyBorder="1"/>
    <xf numFmtId="0" fontId="0" fillId="7" borderId="2" xfId="0" applyFill="1" applyBorder="1"/>
    <xf numFmtId="0" fontId="0" fillId="7" borderId="3" xfId="0" applyFill="1" applyBorder="1"/>
    <xf numFmtId="0" fontId="0" fillId="7" borderId="4" xfId="0" applyFill="1" applyBorder="1"/>
    <xf numFmtId="0" fontId="0" fillId="7" borderId="0" xfId="0" applyFill="1"/>
    <xf numFmtId="0" fontId="0" fillId="0" borderId="5" xfId="0" applyBorder="1"/>
    <xf numFmtId="0" fontId="0" fillId="0" borderId="4" xfId="0" applyBorder="1"/>
    <xf numFmtId="0" fontId="0" fillId="7" borderId="5" xfId="0" applyFill="1" applyBorder="1"/>
    <xf numFmtId="0" fontId="3" fillId="7" borderId="0" xfId="0" applyFont="1" applyFill="1"/>
    <xf numFmtId="0" fontId="1" fillId="7" borderId="0" xfId="0" applyFont="1" applyFill="1"/>
    <xf numFmtId="0" fontId="0" fillId="0" borderId="6" xfId="0" applyBorder="1"/>
    <xf numFmtId="0" fontId="1" fillId="7" borderId="7" xfId="0" applyFont="1" applyFill="1" applyBorder="1"/>
    <xf numFmtId="0" fontId="0" fillId="7" borderId="7" xfId="0" applyFill="1" applyBorder="1"/>
    <xf numFmtId="0" fontId="0" fillId="7" borderId="8" xfId="0" applyFill="1" applyBorder="1"/>
    <xf numFmtId="8" fontId="0" fillId="0" borderId="6" xfId="0" applyNumberFormat="1" applyBorder="1"/>
    <xf numFmtId="8" fontId="0" fillId="0" borderId="7" xfId="0" applyNumberFormat="1" applyBorder="1"/>
    <xf numFmtId="0" fontId="6" fillId="8" borderId="12" xfId="1"/>
    <xf numFmtId="0" fontId="4" fillId="5" borderId="12" xfId="1" applyFont="1" applyFill="1"/>
    <xf numFmtId="0" fontId="4" fillId="3" borderId="12" xfId="1" applyFont="1" applyFill="1"/>
    <xf numFmtId="0" fontId="5" fillId="2" borderId="12" xfId="1" applyFont="1" applyFill="1"/>
    <xf numFmtId="164" fontId="0" fillId="6" borderId="0" xfId="0" applyNumberFormat="1" applyFill="1"/>
    <xf numFmtId="0" fontId="7" fillId="0" borderId="0" xfId="0" applyFont="1"/>
    <xf numFmtId="0" fontId="8" fillId="0" borderId="0" xfId="0" applyFont="1"/>
    <xf numFmtId="0" fontId="7" fillId="9" borderId="25" xfId="0" applyFont="1" applyFill="1" applyBorder="1" applyAlignment="1">
      <alignment wrapText="1"/>
    </xf>
    <xf numFmtId="0" fontId="7" fillId="9" borderId="20" xfId="0" applyFont="1" applyFill="1" applyBorder="1" applyAlignment="1">
      <alignment wrapText="1"/>
    </xf>
    <xf numFmtId="0" fontId="7" fillId="9" borderId="26" xfId="0" applyFont="1" applyFill="1" applyBorder="1"/>
    <xf numFmtId="0" fontId="7" fillId="9" borderId="24" xfId="0" applyFont="1" applyFill="1" applyBorder="1"/>
    <xf numFmtId="0" fontId="7" fillId="9" borderId="13" xfId="0" applyFont="1" applyFill="1" applyBorder="1"/>
    <xf numFmtId="0" fontId="10" fillId="0" borderId="24" xfId="0" applyFont="1" applyBorder="1"/>
    <xf numFmtId="0" fontId="7" fillId="10" borderId="20" xfId="0" applyFont="1" applyFill="1" applyBorder="1" applyAlignment="1">
      <alignment wrapText="1"/>
    </xf>
    <xf numFmtId="0" fontId="0" fillId="11" borderId="0" xfId="0" applyFill="1"/>
    <xf numFmtId="0" fontId="4" fillId="11" borderId="0" xfId="0" applyFont="1" applyFill="1"/>
    <xf numFmtId="0" fontId="0" fillId="3" borderId="0" xfId="0" applyFill="1"/>
    <xf numFmtId="0" fontId="0" fillId="2" borderId="0" xfId="0" applyFill="1"/>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7" fillId="0" borderId="19" xfId="0" applyFont="1" applyBorder="1" applyAlignment="1">
      <alignment wrapText="1"/>
    </xf>
    <xf numFmtId="0" fontId="7" fillId="0" borderId="18" xfId="0" applyFont="1" applyBorder="1" applyAlignment="1">
      <alignment wrapText="1"/>
    </xf>
    <xf numFmtId="0" fontId="7" fillId="0" borderId="20" xfId="0" applyFont="1" applyBorder="1" applyAlignment="1">
      <alignment wrapText="1"/>
    </xf>
    <xf numFmtId="0" fontId="7" fillId="0" borderId="17" xfId="0" applyFont="1" applyBorder="1" applyAlignment="1">
      <alignment wrapText="1"/>
    </xf>
    <xf numFmtId="0" fontId="7" fillId="0" borderId="0" xfId="0" applyFont="1" applyAlignment="1">
      <alignment wrapText="1"/>
    </xf>
    <xf numFmtId="0" fontId="7" fillId="0" borderId="21" xfId="0" applyFont="1" applyBorder="1" applyAlignment="1">
      <alignment wrapText="1"/>
    </xf>
    <xf numFmtId="0" fontId="7" fillId="0" borderId="22" xfId="0" applyFont="1" applyBorder="1" applyAlignment="1">
      <alignment wrapText="1"/>
    </xf>
    <xf numFmtId="0" fontId="7" fillId="0" borderId="23" xfId="0" applyFont="1" applyBorder="1" applyAlignment="1">
      <alignment wrapText="1"/>
    </xf>
    <xf numFmtId="0" fontId="7" fillId="0" borderId="24" xfId="0" applyFont="1" applyBorder="1" applyAlignment="1">
      <alignment wrapText="1"/>
    </xf>
    <xf numFmtId="0" fontId="9" fillId="0" borderId="0" xfId="0" applyFont="1" applyAlignment="1">
      <alignment wrapText="1"/>
    </xf>
    <xf numFmtId="0" fontId="9" fillId="0" borderId="21" xfId="0" applyFont="1" applyBorder="1" applyAlignment="1">
      <alignment wrapText="1"/>
    </xf>
    <xf numFmtId="0" fontId="9" fillId="0" borderId="15" xfId="0" applyFont="1" applyBorder="1"/>
    <xf numFmtId="0" fontId="9" fillId="0" borderId="16" xfId="0" applyFont="1" applyBorder="1"/>
    <xf numFmtId="0" fontId="7" fillId="0" borderId="18" xfId="0" applyFont="1" applyBorder="1"/>
    <xf numFmtId="0" fontId="8" fillId="0" borderId="0" xfId="0" applyFont="1"/>
    <xf numFmtId="0" fontId="9" fillId="0" borderId="23" xfId="0" applyFont="1" applyBorder="1" applyAlignment="1">
      <alignment wrapText="1"/>
    </xf>
    <xf numFmtId="0" fontId="9" fillId="0" borderId="24" xfId="0" applyFont="1" applyBorder="1" applyAlignment="1">
      <alignment wrapText="1"/>
    </xf>
    <xf numFmtId="0" fontId="9" fillId="0" borderId="14" xfId="0" applyFont="1" applyBorder="1"/>
    <xf numFmtId="0" fontId="9" fillId="0" borderId="18" xfId="0" applyFont="1" applyBorder="1" applyAlignment="1">
      <alignment wrapText="1"/>
    </xf>
    <xf numFmtId="0" fontId="9" fillId="0" borderId="20" xfId="0" applyFont="1" applyBorder="1" applyAlignment="1">
      <alignment wrapText="1"/>
    </xf>
    <xf numFmtId="0" fontId="7" fillId="0" borderId="19" xfId="0" applyFont="1" applyBorder="1"/>
    <xf numFmtId="0" fontId="7" fillId="0" borderId="20" xfId="0" applyFont="1" applyBorder="1"/>
    <xf numFmtId="0" fontId="7" fillId="0" borderId="17" xfId="0" applyFont="1" applyBorder="1"/>
    <xf numFmtId="0" fontId="7" fillId="0" borderId="0" xfId="0" applyFont="1"/>
    <xf numFmtId="0" fontId="7" fillId="0" borderId="21" xfId="0" applyFont="1" applyBorder="1"/>
    <xf numFmtId="0" fontId="7" fillId="0" borderId="22" xfId="0" applyFont="1" applyBorder="1"/>
    <xf numFmtId="0" fontId="7" fillId="0" borderId="23" xfId="0" applyFont="1" applyBorder="1"/>
    <xf numFmtId="0" fontId="7" fillId="0" borderId="24" xfId="0" applyFont="1" applyBorder="1"/>
    <xf numFmtId="0" fontId="7" fillId="0" borderId="15" xfId="0" applyFont="1" applyBorder="1"/>
    <xf numFmtId="0" fontId="7" fillId="0" borderId="16" xfId="0" applyFont="1" applyBorder="1"/>
    <xf numFmtId="0" fontId="8" fillId="9" borderId="14" xfId="0" applyFont="1" applyFill="1" applyBorder="1"/>
    <xf numFmtId="0" fontId="8" fillId="9" borderId="15" xfId="0" applyFont="1" applyFill="1" applyBorder="1"/>
    <xf numFmtId="0" fontId="8" fillId="9" borderId="16" xfId="0" applyFont="1" applyFill="1" applyBorder="1"/>
    <xf numFmtId="0" fontId="7" fillId="0" borderId="14" xfId="0" applyFont="1" applyBorder="1"/>
  </cellXfs>
  <cellStyles count="2">
    <cellStyle name="Input" xfId="1" builtinId="20"/>
    <cellStyle name="Normal" xfId="0" builtinId="0"/>
  </cellStyles>
  <dxfs count="30">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11"/>
  <sheetViews>
    <sheetView tabSelected="1" topLeftCell="Q1" workbookViewId="0">
      <selection activeCell="AL9" sqref="AL9"/>
    </sheetView>
  </sheetViews>
  <sheetFormatPr defaultRowHeight="14.35" x14ac:dyDescent="0.5"/>
  <cols>
    <col min="3" max="3" width="14.29296875" customWidth="1"/>
    <col min="4" max="4" width="13.87890625" customWidth="1"/>
    <col min="5" max="5" width="13.29296875" customWidth="1"/>
    <col min="6" max="6" width="3.41015625" customWidth="1"/>
    <col min="7" max="7" width="15.29296875" customWidth="1"/>
    <col min="8" max="8" width="12.29296875" customWidth="1"/>
    <col min="9" max="9" width="14.5859375" customWidth="1"/>
    <col min="10" max="10" width="2.87890625" customWidth="1"/>
    <col min="11" max="11" width="13.87890625" customWidth="1"/>
    <col min="12" max="12" width="14" customWidth="1"/>
    <col min="13" max="13" width="14.1171875" customWidth="1"/>
    <col min="14" max="14" width="5.41015625" customWidth="1"/>
    <col min="15" max="15" width="12.29296875" customWidth="1"/>
    <col min="16" max="16" width="14.703125" customWidth="1"/>
    <col min="17" max="17" width="11.29296875" customWidth="1"/>
    <col min="18" max="18" width="5.1171875" customWidth="1"/>
    <col min="19" max="19" width="13.41015625" customWidth="1"/>
    <col min="20" max="20" width="13.5859375" customWidth="1"/>
    <col min="21" max="21" width="16.41015625" customWidth="1"/>
  </cols>
  <sheetData>
    <row r="1" spans="2:21" ht="14.7" thickBot="1" x14ac:dyDescent="0.55000000000000004"/>
    <row r="2" spans="2:21" x14ac:dyDescent="0.5">
      <c r="C2" s="62" t="s">
        <v>0</v>
      </c>
      <c r="D2" s="63"/>
      <c r="E2" s="64"/>
      <c r="F2" s="6"/>
      <c r="G2" s="62" t="s">
        <v>1</v>
      </c>
      <c r="H2" s="63"/>
      <c r="I2" s="64"/>
      <c r="K2" s="62" t="s">
        <v>2</v>
      </c>
      <c r="L2" s="63"/>
      <c r="M2" s="64"/>
      <c r="O2" s="62" t="s">
        <v>3</v>
      </c>
      <c r="P2" s="63"/>
      <c r="Q2" s="64"/>
      <c r="S2" s="62" t="s">
        <v>4</v>
      </c>
      <c r="T2" s="63"/>
      <c r="U2" s="64"/>
    </row>
    <row r="3" spans="2:21" ht="14.7" thickBot="1" x14ac:dyDescent="0.55000000000000004">
      <c r="C3" s="7" t="s">
        <v>5</v>
      </c>
      <c r="D3" s="5" t="s">
        <v>6</v>
      </c>
      <c r="E3" s="8" t="s">
        <v>7</v>
      </c>
      <c r="G3" s="9" t="s">
        <v>5</v>
      </c>
      <c r="H3" s="10" t="s">
        <v>6</v>
      </c>
      <c r="I3" s="11" t="s">
        <v>7</v>
      </c>
      <c r="K3" s="9" t="s">
        <v>5</v>
      </c>
      <c r="L3" s="10" t="s">
        <v>6</v>
      </c>
      <c r="M3" s="11" t="s">
        <v>7</v>
      </c>
      <c r="O3" s="7" t="s">
        <v>5</v>
      </c>
      <c r="P3" s="5" t="s">
        <v>6</v>
      </c>
      <c r="Q3" s="8" t="s">
        <v>7</v>
      </c>
      <c r="S3" s="7" t="s">
        <v>5</v>
      </c>
      <c r="T3" s="5" t="s">
        <v>6</v>
      </c>
      <c r="U3" s="8" t="s">
        <v>7</v>
      </c>
    </row>
    <row r="4" spans="2:21" x14ac:dyDescent="0.5">
      <c r="B4" s="22" t="s">
        <v>58</v>
      </c>
      <c r="C4" s="19">
        <f>(G4+K4 +O4+S4)</f>
        <v>4000</v>
      </c>
      <c r="D4" s="20" t="e">
        <f t="shared" ref="D4:D9" si="0">(H4+L4 +P4+T4)</f>
        <v>#REF!</v>
      </c>
      <c r="E4" s="21" t="e">
        <f>(C4-D4)</f>
        <v>#REF!</v>
      </c>
      <c r="G4" s="13">
        <f>(Gantt!$B5)*100</f>
        <v>0</v>
      </c>
      <c r="H4" s="14">
        <f>(Gantt!$C5)*100</f>
        <v>0</v>
      </c>
      <c r="I4" s="15">
        <f>(G4-H4)</f>
        <v>0</v>
      </c>
      <c r="K4" s="19">
        <v>1000</v>
      </c>
      <c r="L4" s="20" t="e">
        <f>Meetings!#REF!*100</f>
        <v>#REF!</v>
      </c>
      <c r="M4" s="21" t="e">
        <f>(K4-L4)</f>
        <v>#REF!</v>
      </c>
      <c r="O4" s="19">
        <f>(SA!C4)*100</f>
        <v>0</v>
      </c>
      <c r="P4" s="20">
        <f>(SA!D4)*100</f>
        <v>0</v>
      </c>
      <c r="Q4" s="21">
        <f>(O4-P4)</f>
        <v>0</v>
      </c>
      <c r="S4" s="19">
        <v>3000</v>
      </c>
      <c r="T4" s="20">
        <f>Overhead!B9*100</f>
        <v>0</v>
      </c>
      <c r="U4" s="21">
        <f>(S4-T4)</f>
        <v>3000</v>
      </c>
    </row>
    <row r="5" spans="2:21" x14ac:dyDescent="0.5">
      <c r="B5" s="7" t="s">
        <v>59</v>
      </c>
      <c r="C5" s="13">
        <f t="shared" ref="C5:C6" si="1">(G5+K5 +O5+S5)</f>
        <v>4000</v>
      </c>
      <c r="D5" s="14" t="e">
        <f t="shared" si="0"/>
        <v>#REF!</v>
      </c>
      <c r="E5" s="15" t="e">
        <f t="shared" ref="E5:E9" si="2">(C5-D5)</f>
        <v>#REF!</v>
      </c>
      <c r="G5" s="13">
        <f>(Gantt!$B9)*100</f>
        <v>0</v>
      </c>
      <c r="H5" s="14">
        <f>(Gantt!$C9)*100</f>
        <v>0</v>
      </c>
      <c r="I5" s="15">
        <f t="shared" ref="I5:I9" si="3">(G5-H5)</f>
        <v>0</v>
      </c>
      <c r="K5" s="13">
        <v>1000</v>
      </c>
      <c r="L5" s="14" t="e">
        <f>Meetings!#REF!*100</f>
        <v>#REF!</v>
      </c>
      <c r="M5" s="15" t="e">
        <f t="shared" ref="M5:M9" si="4">(K5-L5)</f>
        <v>#REF!</v>
      </c>
      <c r="O5" s="13">
        <f>(SA!C7)*100</f>
        <v>0</v>
      </c>
      <c r="P5" s="14">
        <f>(SA!D7)*100</f>
        <v>0</v>
      </c>
      <c r="Q5" s="15">
        <f t="shared" ref="Q5:Q9" si="5">(O5-P5)</f>
        <v>0</v>
      </c>
      <c r="S5" s="13">
        <v>3000</v>
      </c>
      <c r="T5" s="14">
        <f>Overhead!C9*100</f>
        <v>0</v>
      </c>
      <c r="U5" s="15">
        <f t="shared" ref="U5:U9" si="6">(S5-T5)</f>
        <v>3000</v>
      </c>
    </row>
    <row r="6" spans="2:21" x14ac:dyDescent="0.5">
      <c r="B6" s="7" t="s">
        <v>60</v>
      </c>
      <c r="C6" s="13">
        <f t="shared" si="1"/>
        <v>4000</v>
      </c>
      <c r="D6" s="14" t="e">
        <f t="shared" si="0"/>
        <v>#REF!</v>
      </c>
      <c r="E6" s="15" t="e">
        <f t="shared" si="2"/>
        <v>#REF!</v>
      </c>
      <c r="G6" s="13">
        <f>(Gantt!$B13)*100</f>
        <v>0</v>
      </c>
      <c r="H6" s="14">
        <f>(Gantt!$C13)*100</f>
        <v>0</v>
      </c>
      <c r="I6" s="15">
        <f t="shared" si="3"/>
        <v>0</v>
      </c>
      <c r="K6" s="13">
        <v>1000</v>
      </c>
      <c r="L6" s="14" t="e">
        <f>Meetings!#REF!*100</f>
        <v>#REF!</v>
      </c>
      <c r="M6" s="15" t="e">
        <f t="shared" si="4"/>
        <v>#REF!</v>
      </c>
      <c r="O6" s="13">
        <f>(SA!C11)*100</f>
        <v>0</v>
      </c>
      <c r="P6" s="14">
        <f>(SA!D11)*100</f>
        <v>0</v>
      </c>
      <c r="Q6" s="15">
        <f t="shared" si="5"/>
        <v>0</v>
      </c>
      <c r="S6" s="13">
        <v>3000</v>
      </c>
      <c r="T6" s="14">
        <f>Overhead!D9*100</f>
        <v>0</v>
      </c>
      <c r="U6" s="15">
        <f t="shared" si="6"/>
        <v>3000</v>
      </c>
    </row>
    <row r="7" spans="2:21" x14ac:dyDescent="0.5">
      <c r="B7" s="7" t="s">
        <v>61</v>
      </c>
      <c r="C7" s="13">
        <f t="shared" ref="C7:C8" si="7">(G7+K7 +O7+S7)</f>
        <v>4000</v>
      </c>
      <c r="D7" s="14" t="e">
        <f t="shared" ref="D7:D8" si="8">(H7+L7 +P7+T7)</f>
        <v>#REF!</v>
      </c>
      <c r="E7" s="15" t="e">
        <f t="shared" ref="E7:E8" si="9">(C7-D7)</f>
        <v>#REF!</v>
      </c>
      <c r="G7" s="13">
        <f>(Gantt!$B17)*100</f>
        <v>0</v>
      </c>
      <c r="H7" s="14">
        <f>(Gantt!$C17)*100</f>
        <v>0</v>
      </c>
      <c r="I7" s="15">
        <f t="shared" ref="I7:I8" si="10">(G7-H7)</f>
        <v>0</v>
      </c>
      <c r="K7" s="13">
        <v>1000</v>
      </c>
      <c r="L7" s="14" t="e">
        <f>Meetings!#REF!*100</f>
        <v>#REF!</v>
      </c>
      <c r="M7" s="15" t="e">
        <f t="shared" ref="M7:M8" si="11">(K7-L7)</f>
        <v>#REF!</v>
      </c>
      <c r="O7" s="13">
        <f>(SA!C14)*100</f>
        <v>0</v>
      </c>
      <c r="P7" s="14">
        <f>(SA!D14)*100</f>
        <v>0</v>
      </c>
      <c r="Q7" s="15">
        <f t="shared" ref="Q7:Q8" si="12">(O7-P7)</f>
        <v>0</v>
      </c>
      <c r="S7" s="13">
        <v>3000</v>
      </c>
      <c r="T7" s="14">
        <f>Overhead!E9*100</f>
        <v>0</v>
      </c>
      <c r="U7" s="15">
        <f t="shared" ref="U7:U8" si="13">(S7-T7)</f>
        <v>3000</v>
      </c>
    </row>
    <row r="8" spans="2:21" x14ac:dyDescent="0.5">
      <c r="B8" s="7" t="s">
        <v>62</v>
      </c>
      <c r="C8" s="13">
        <f t="shared" si="7"/>
        <v>7900</v>
      </c>
      <c r="D8" s="14" t="e">
        <f t="shared" si="8"/>
        <v>#REF!</v>
      </c>
      <c r="E8" s="15" t="e">
        <f t="shared" si="9"/>
        <v>#REF!</v>
      </c>
      <c r="G8" s="13">
        <f>(Gantt!$B35)*100</f>
        <v>3200</v>
      </c>
      <c r="H8" s="14">
        <f>(Gantt!$C35)*100</f>
        <v>0</v>
      </c>
      <c r="I8" s="15">
        <f t="shared" si="10"/>
        <v>3200</v>
      </c>
      <c r="K8" s="13">
        <v>1000</v>
      </c>
      <c r="L8" s="14" t="e">
        <f>Meetings!#REF!*100</f>
        <v>#REF!</v>
      </c>
      <c r="M8" s="15" t="e">
        <f t="shared" si="11"/>
        <v>#REF!</v>
      </c>
      <c r="O8" s="13">
        <f>(SA!C17)*100</f>
        <v>700</v>
      </c>
      <c r="P8" s="14">
        <f>(SA!D17)*100</f>
        <v>1400</v>
      </c>
      <c r="Q8" s="15">
        <f t="shared" si="12"/>
        <v>-700</v>
      </c>
      <c r="S8" s="13">
        <v>3000</v>
      </c>
      <c r="T8" s="14">
        <f>Overhead!F9*100</f>
        <v>0</v>
      </c>
      <c r="U8" s="15">
        <f t="shared" si="13"/>
        <v>3000</v>
      </c>
    </row>
    <row r="9" spans="2:21" ht="14.7" thickBot="1" x14ac:dyDescent="0.55000000000000004">
      <c r="B9" s="7" t="s">
        <v>63</v>
      </c>
      <c r="C9" s="42">
        <f>(G9+K9 +O9+S9)</f>
        <v>4000</v>
      </c>
      <c r="D9" s="43" t="e">
        <f t="shared" si="0"/>
        <v>#REF!</v>
      </c>
      <c r="E9" s="26" t="e">
        <f t="shared" si="2"/>
        <v>#REF!</v>
      </c>
      <c r="G9" s="13">
        <f>(Gantt!$B39)*100</f>
        <v>0</v>
      </c>
      <c r="H9" s="14">
        <f>(Gantt!$C39)*100</f>
        <v>0</v>
      </c>
      <c r="I9" s="15">
        <f t="shared" si="3"/>
        <v>0</v>
      </c>
      <c r="K9" s="13">
        <v>1000</v>
      </c>
      <c r="L9" s="14" t="e">
        <f>Meetings!#REF!*100</f>
        <v>#REF!</v>
      </c>
      <c r="M9" s="15" t="e">
        <f t="shared" si="4"/>
        <v>#REF!</v>
      </c>
      <c r="O9" s="42">
        <f>(SA!C20)*100</f>
        <v>0</v>
      </c>
      <c r="P9" s="43">
        <f>(SA!D20)*100</f>
        <v>0</v>
      </c>
      <c r="Q9" s="26">
        <f t="shared" si="5"/>
        <v>0</v>
      </c>
      <c r="S9" s="42">
        <v>3000</v>
      </c>
      <c r="T9" s="43">
        <f>Overhead!G9*100</f>
        <v>0</v>
      </c>
      <c r="U9" s="26">
        <f t="shared" si="6"/>
        <v>3000</v>
      </c>
    </row>
    <row r="10" spans="2:21" ht="14.7" thickBot="1" x14ac:dyDescent="0.55000000000000004">
      <c r="B10" s="7" t="s">
        <v>64</v>
      </c>
      <c r="C10" s="42"/>
      <c r="D10" s="43"/>
      <c r="E10" s="26"/>
      <c r="G10" s="13"/>
      <c r="H10" s="14"/>
      <c r="I10" s="15"/>
      <c r="K10" s="13"/>
      <c r="L10" s="14"/>
      <c r="M10" s="15"/>
      <c r="O10" s="42"/>
      <c r="P10" s="43"/>
      <c r="Q10" s="26"/>
      <c r="S10" s="42"/>
      <c r="T10" s="43"/>
      <c r="U10" s="26"/>
    </row>
    <row r="11" spans="2:21" ht="14.7" thickBot="1" x14ac:dyDescent="0.55000000000000004">
      <c r="B11" s="12" t="s">
        <v>0</v>
      </c>
      <c r="C11" s="23">
        <f>SUM(C4:C9)</f>
        <v>27900</v>
      </c>
      <c r="D11" s="24" t="e">
        <f>SUM(D4:D9)</f>
        <v>#REF!</v>
      </c>
      <c r="E11" s="25" t="e">
        <f>SUM(E4:E9)</f>
        <v>#REF!</v>
      </c>
      <c r="G11" s="16">
        <f>SUM(G4:G9)</f>
        <v>3200</v>
      </c>
      <c r="H11" s="17">
        <f>SUM(H4:H9)</f>
        <v>0</v>
      </c>
      <c r="I11" s="18">
        <f>SUM(I4:I9)</f>
        <v>3200</v>
      </c>
      <c r="K11" s="16">
        <f>SUM(K4:K9)</f>
        <v>6000</v>
      </c>
      <c r="L11" s="17" t="e">
        <f>SUM(L4:L9)</f>
        <v>#REF!</v>
      </c>
      <c r="M11" s="18" t="e">
        <f>SUM(M4:M9)</f>
        <v>#REF!</v>
      </c>
      <c r="O11" s="23">
        <f>SUM(O4:O9)</f>
        <v>700</v>
      </c>
      <c r="P11" s="24">
        <f>SUM(P4:P9)</f>
        <v>1400</v>
      </c>
      <c r="Q11" s="25">
        <f>SUM(Q4:Q9)</f>
        <v>-700</v>
      </c>
      <c r="S11" s="23">
        <f>SUM(S4:S9)</f>
        <v>18000</v>
      </c>
      <c r="T11" s="24">
        <f>SUM(T4:T9)</f>
        <v>0</v>
      </c>
      <c r="U11" s="25">
        <f>SUM(U4:U9)</f>
        <v>18000</v>
      </c>
    </row>
  </sheetData>
  <mergeCells count="5">
    <mergeCell ref="S2:U2"/>
    <mergeCell ref="C2:E2"/>
    <mergeCell ref="K2:M2"/>
    <mergeCell ref="G2:I2"/>
    <mergeCell ref="O2:Q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45"/>
  <sheetViews>
    <sheetView workbookViewId="0">
      <selection activeCell="C13" sqref="C13"/>
    </sheetView>
  </sheetViews>
  <sheetFormatPr defaultRowHeight="14.35" x14ac:dyDescent="0.5"/>
  <cols>
    <col min="1" max="1" width="29" customWidth="1"/>
    <col min="2" max="2" width="17.5859375" customWidth="1"/>
    <col min="3" max="4" width="15.703125" customWidth="1"/>
    <col min="7" max="7" width="10.703125" customWidth="1"/>
  </cols>
  <sheetData>
    <row r="1" spans="1:63" x14ac:dyDescent="0.5">
      <c r="A1" s="44"/>
      <c r="B1" s="44" t="s">
        <v>8</v>
      </c>
      <c r="C1" s="44" t="s">
        <v>9</v>
      </c>
      <c r="D1" s="44" t="s">
        <v>10</v>
      </c>
      <c r="E1" s="44" t="s">
        <v>11</v>
      </c>
      <c r="F1" s="45" t="s">
        <v>12</v>
      </c>
      <c r="G1" s="47" t="s">
        <v>13</v>
      </c>
      <c r="H1" s="46" t="s">
        <v>14</v>
      </c>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row>
    <row r="2" spans="1:63" s="2" customFormat="1" x14ac:dyDescent="0.5">
      <c r="A2" s="1" t="s">
        <v>58</v>
      </c>
      <c r="E2" s="2">
        <v>1</v>
      </c>
      <c r="F2" s="2">
        <f>(E2+1)</f>
        <v>2</v>
      </c>
      <c r="G2" s="2">
        <f t="shared" ref="G2:AE2" si="0">(F2+1)</f>
        <v>3</v>
      </c>
      <c r="H2" s="2">
        <f t="shared" si="0"/>
        <v>4</v>
      </c>
      <c r="I2" s="2">
        <f t="shared" si="0"/>
        <v>5</v>
      </c>
      <c r="J2" s="2">
        <f t="shared" si="0"/>
        <v>6</v>
      </c>
      <c r="K2" s="2">
        <f t="shared" si="0"/>
        <v>7</v>
      </c>
      <c r="L2" s="2">
        <f t="shared" si="0"/>
        <v>8</v>
      </c>
      <c r="M2" s="2">
        <f t="shared" si="0"/>
        <v>9</v>
      </c>
      <c r="N2" s="2">
        <f t="shared" si="0"/>
        <v>10</v>
      </c>
      <c r="O2" s="2">
        <f t="shared" si="0"/>
        <v>11</v>
      </c>
      <c r="P2" s="2">
        <f t="shared" si="0"/>
        <v>12</v>
      </c>
      <c r="Q2" s="2">
        <f t="shared" si="0"/>
        <v>13</v>
      </c>
      <c r="R2" s="2">
        <f t="shared" si="0"/>
        <v>14</v>
      </c>
      <c r="S2" s="2">
        <f t="shared" si="0"/>
        <v>15</v>
      </c>
      <c r="T2" s="2">
        <f t="shared" si="0"/>
        <v>16</v>
      </c>
      <c r="U2" s="2">
        <f t="shared" si="0"/>
        <v>17</v>
      </c>
      <c r="V2" s="2">
        <f t="shared" si="0"/>
        <v>18</v>
      </c>
      <c r="W2" s="2">
        <f t="shared" si="0"/>
        <v>19</v>
      </c>
      <c r="X2" s="2">
        <f t="shared" si="0"/>
        <v>20</v>
      </c>
      <c r="Y2" s="2">
        <f t="shared" si="0"/>
        <v>21</v>
      </c>
      <c r="Z2" s="2">
        <f t="shared" si="0"/>
        <v>22</v>
      </c>
      <c r="AA2" s="2">
        <f t="shared" si="0"/>
        <v>23</v>
      </c>
      <c r="AB2" s="2">
        <f t="shared" si="0"/>
        <v>24</v>
      </c>
      <c r="AC2" s="2">
        <f t="shared" si="0"/>
        <v>25</v>
      </c>
      <c r="AD2" s="2">
        <f t="shared" si="0"/>
        <v>26</v>
      </c>
      <c r="AE2" s="2">
        <f t="shared" si="0"/>
        <v>27</v>
      </c>
      <c r="AF2" s="2">
        <f t="shared" ref="AF2:AV2" si="1">(AE2+1)</f>
        <v>28</v>
      </c>
      <c r="AG2" s="2">
        <f t="shared" si="1"/>
        <v>29</v>
      </c>
      <c r="AH2" s="2">
        <f t="shared" si="1"/>
        <v>30</v>
      </c>
      <c r="AI2" s="2">
        <f t="shared" si="1"/>
        <v>31</v>
      </c>
      <c r="AJ2" s="2">
        <f t="shared" si="1"/>
        <v>32</v>
      </c>
      <c r="AK2" s="2">
        <f t="shared" si="1"/>
        <v>33</v>
      </c>
      <c r="AL2" s="2">
        <f t="shared" si="1"/>
        <v>34</v>
      </c>
      <c r="AM2" s="2">
        <f t="shared" si="1"/>
        <v>35</v>
      </c>
      <c r="AN2" s="2">
        <f t="shared" si="1"/>
        <v>36</v>
      </c>
      <c r="AO2" s="2">
        <f t="shared" si="1"/>
        <v>37</v>
      </c>
      <c r="AP2" s="2">
        <f t="shared" si="1"/>
        <v>38</v>
      </c>
      <c r="AQ2" s="2">
        <f t="shared" si="1"/>
        <v>39</v>
      </c>
      <c r="AR2" s="2">
        <f t="shared" si="1"/>
        <v>40</v>
      </c>
      <c r="AS2" s="2">
        <f t="shared" si="1"/>
        <v>41</v>
      </c>
      <c r="AT2" s="2">
        <f t="shared" si="1"/>
        <v>42</v>
      </c>
      <c r="AU2" s="2">
        <f t="shared" si="1"/>
        <v>43</v>
      </c>
      <c r="AV2" s="2">
        <f t="shared" si="1"/>
        <v>44</v>
      </c>
      <c r="AW2" s="2">
        <f t="shared" ref="AW2:BK2" si="2">(AV2+1)</f>
        <v>45</v>
      </c>
      <c r="AX2" s="2">
        <f t="shared" si="2"/>
        <v>46</v>
      </c>
      <c r="AY2" s="2">
        <f t="shared" si="2"/>
        <v>47</v>
      </c>
      <c r="AZ2" s="2">
        <f t="shared" si="2"/>
        <v>48</v>
      </c>
      <c r="BA2" s="2">
        <f t="shared" si="2"/>
        <v>49</v>
      </c>
      <c r="BB2" s="2">
        <f t="shared" si="2"/>
        <v>50</v>
      </c>
      <c r="BC2" s="2">
        <f t="shared" si="2"/>
        <v>51</v>
      </c>
      <c r="BD2" s="2">
        <f t="shared" si="2"/>
        <v>52</v>
      </c>
      <c r="BE2" s="2">
        <f t="shared" si="2"/>
        <v>53</v>
      </c>
      <c r="BF2" s="2">
        <f t="shared" si="2"/>
        <v>54</v>
      </c>
      <c r="BG2" s="2">
        <f t="shared" si="2"/>
        <v>55</v>
      </c>
      <c r="BH2" s="2">
        <f t="shared" si="2"/>
        <v>56</v>
      </c>
      <c r="BI2" s="2">
        <f t="shared" si="2"/>
        <v>57</v>
      </c>
      <c r="BJ2" s="2">
        <f t="shared" si="2"/>
        <v>58</v>
      </c>
      <c r="BK2" s="2">
        <f t="shared" si="2"/>
        <v>59</v>
      </c>
    </row>
    <row r="3" spans="1:63" x14ac:dyDescent="0.5">
      <c r="A3" t="s">
        <v>78</v>
      </c>
      <c r="B3">
        <v>0</v>
      </c>
      <c r="C3">
        <v>0</v>
      </c>
      <c r="D3" t="s">
        <v>14</v>
      </c>
    </row>
    <row r="4" spans="1:63" x14ac:dyDescent="0.5">
      <c r="A4" t="s">
        <v>79</v>
      </c>
      <c r="B4">
        <v>0</v>
      </c>
      <c r="C4">
        <v>0</v>
      </c>
      <c r="D4" t="s">
        <v>14</v>
      </c>
    </row>
    <row r="5" spans="1:63" x14ac:dyDescent="0.5">
      <c r="A5" t="s">
        <v>18</v>
      </c>
      <c r="B5">
        <f>SUM(B3:B4)</f>
        <v>0</v>
      </c>
      <c r="C5">
        <f>SUM(C3:C4)</f>
        <v>0</v>
      </c>
    </row>
    <row r="6" spans="1:63" s="2" customFormat="1" x14ac:dyDescent="0.5">
      <c r="A6" s="2" t="s">
        <v>59</v>
      </c>
    </row>
    <row r="7" spans="1:63" x14ac:dyDescent="0.5">
      <c r="A7" t="s">
        <v>78</v>
      </c>
      <c r="B7">
        <v>0</v>
      </c>
      <c r="C7">
        <v>0</v>
      </c>
      <c r="D7" t="s">
        <v>14</v>
      </c>
    </row>
    <row r="8" spans="1:63" x14ac:dyDescent="0.5">
      <c r="A8" t="s">
        <v>79</v>
      </c>
      <c r="B8">
        <v>0</v>
      </c>
      <c r="C8">
        <v>0</v>
      </c>
      <c r="D8" t="s">
        <v>14</v>
      </c>
    </row>
    <row r="9" spans="1:63" x14ac:dyDescent="0.5">
      <c r="A9" t="s">
        <v>18</v>
      </c>
      <c r="B9">
        <f>SUM(B7:B8)</f>
        <v>0</v>
      </c>
      <c r="C9">
        <f>SUM(C7:C8)</f>
        <v>0</v>
      </c>
    </row>
    <row r="10" spans="1:63" s="2" customFormat="1" x14ac:dyDescent="0.5">
      <c r="A10" s="2" t="s">
        <v>60</v>
      </c>
    </row>
    <row r="11" spans="1:63" x14ac:dyDescent="0.5">
      <c r="A11" t="s">
        <v>78</v>
      </c>
      <c r="B11">
        <v>0</v>
      </c>
      <c r="C11">
        <v>0</v>
      </c>
      <c r="D11" t="s">
        <v>14</v>
      </c>
    </row>
    <row r="12" spans="1:63" x14ac:dyDescent="0.5">
      <c r="A12" t="s">
        <v>79</v>
      </c>
      <c r="B12">
        <v>0</v>
      </c>
      <c r="C12">
        <v>0</v>
      </c>
      <c r="D12" t="s">
        <v>14</v>
      </c>
    </row>
    <row r="13" spans="1:63" x14ac:dyDescent="0.5">
      <c r="A13" t="s">
        <v>18</v>
      </c>
      <c r="B13">
        <f>SUM(B11:B12)</f>
        <v>0</v>
      </c>
      <c r="C13">
        <f>SUM(C11:C12)</f>
        <v>0</v>
      </c>
    </row>
    <row r="14" spans="1:63" s="2" customFormat="1" x14ac:dyDescent="0.5">
      <c r="A14" s="2" t="s">
        <v>61</v>
      </c>
    </row>
    <row r="15" spans="1:63" x14ac:dyDescent="0.5">
      <c r="A15" t="s">
        <v>78</v>
      </c>
      <c r="B15">
        <v>0</v>
      </c>
      <c r="C15">
        <v>0</v>
      </c>
      <c r="D15" t="s">
        <v>14</v>
      </c>
    </row>
    <row r="16" spans="1:63" x14ac:dyDescent="0.5">
      <c r="A16" t="s">
        <v>79</v>
      </c>
      <c r="B16">
        <v>0</v>
      </c>
      <c r="C16">
        <v>0</v>
      </c>
      <c r="D16" t="s">
        <v>14</v>
      </c>
    </row>
    <row r="17" spans="1:27" x14ac:dyDescent="0.5">
      <c r="A17" t="s">
        <v>18</v>
      </c>
      <c r="B17">
        <f>SUM(B15:B16)</f>
        <v>0</v>
      </c>
      <c r="C17">
        <f>SUM(C15:C16)</f>
        <v>0</v>
      </c>
    </row>
    <row r="18" spans="1:27" s="2" customFormat="1" x14ac:dyDescent="0.5">
      <c r="A18" s="2" t="s">
        <v>62</v>
      </c>
    </row>
    <row r="19" spans="1:27" x14ac:dyDescent="0.5">
      <c r="A19" t="s">
        <v>80</v>
      </c>
      <c r="B19">
        <v>2</v>
      </c>
      <c r="C19">
        <v>0</v>
      </c>
      <c r="D19" t="s">
        <v>14</v>
      </c>
      <c r="E19" s="61"/>
      <c r="F19" s="61"/>
    </row>
    <row r="20" spans="1:27" x14ac:dyDescent="0.5">
      <c r="A20" t="s">
        <v>81</v>
      </c>
      <c r="B20">
        <v>1</v>
      </c>
      <c r="C20">
        <v>0</v>
      </c>
      <c r="D20" t="s">
        <v>14</v>
      </c>
      <c r="G20" s="61"/>
      <c r="H20" s="60"/>
      <c r="I20" s="60"/>
      <c r="J20" s="60"/>
      <c r="K20" s="60"/>
      <c r="L20" s="60"/>
    </row>
    <row r="21" spans="1:27" x14ac:dyDescent="0.5">
      <c r="A21" t="s">
        <v>82</v>
      </c>
      <c r="B21">
        <v>2</v>
      </c>
      <c r="C21">
        <v>0</v>
      </c>
      <c r="D21" t="s">
        <v>14</v>
      </c>
      <c r="G21" s="61"/>
      <c r="H21" s="61"/>
    </row>
    <row r="22" spans="1:27" x14ac:dyDescent="0.5">
      <c r="A22" t="s">
        <v>17</v>
      </c>
      <c r="B22">
        <v>4</v>
      </c>
      <c r="C22">
        <v>0</v>
      </c>
      <c r="D22" t="s">
        <v>14</v>
      </c>
      <c r="I22" s="61"/>
      <c r="J22" s="61"/>
      <c r="K22" s="61"/>
      <c r="L22" s="61"/>
      <c r="M22" s="60"/>
      <c r="N22" s="60"/>
      <c r="O22" s="60"/>
      <c r="P22" s="60"/>
      <c r="Q22" s="60"/>
      <c r="R22" s="60"/>
      <c r="S22" s="60"/>
      <c r="T22" s="60"/>
      <c r="U22" s="60"/>
      <c r="V22" s="60"/>
      <c r="W22" s="60"/>
      <c r="X22" s="60"/>
      <c r="Y22" s="60"/>
      <c r="Z22" s="60"/>
      <c r="AA22" s="60"/>
    </row>
    <row r="23" spans="1:27" x14ac:dyDescent="0.5">
      <c r="A23" t="s">
        <v>83</v>
      </c>
      <c r="B23">
        <v>2</v>
      </c>
      <c r="C23">
        <v>0</v>
      </c>
      <c r="D23" t="s">
        <v>14</v>
      </c>
      <c r="M23" s="61"/>
      <c r="N23" s="61"/>
      <c r="O23" s="58"/>
    </row>
    <row r="24" spans="1:27" x14ac:dyDescent="0.5">
      <c r="A24" t="s">
        <v>84</v>
      </c>
      <c r="B24">
        <v>3</v>
      </c>
      <c r="C24">
        <v>0</v>
      </c>
      <c r="D24" t="s">
        <v>14</v>
      </c>
      <c r="M24" s="58"/>
      <c r="N24" s="58"/>
      <c r="O24" s="61"/>
      <c r="P24" s="61"/>
      <c r="Q24" s="61"/>
    </row>
    <row r="25" spans="1:27" x14ac:dyDescent="0.5">
      <c r="A25" t="s">
        <v>85</v>
      </c>
      <c r="B25">
        <v>1</v>
      </c>
      <c r="C25">
        <v>0</v>
      </c>
      <c r="D25" t="s">
        <v>14</v>
      </c>
      <c r="O25" s="61"/>
      <c r="P25" s="60"/>
      <c r="Q25" s="60"/>
    </row>
    <row r="26" spans="1:27" x14ac:dyDescent="0.5">
      <c r="A26" t="s">
        <v>86</v>
      </c>
      <c r="B26">
        <v>2</v>
      </c>
      <c r="C26">
        <v>0</v>
      </c>
      <c r="D26" t="s">
        <v>14</v>
      </c>
      <c r="M26" s="58"/>
      <c r="N26" s="58"/>
      <c r="O26" s="58"/>
      <c r="R26" s="61"/>
      <c r="S26" s="61"/>
    </row>
    <row r="27" spans="1:27" x14ac:dyDescent="0.5">
      <c r="A27" t="s">
        <v>87</v>
      </c>
      <c r="B27">
        <v>1</v>
      </c>
      <c r="C27">
        <v>0</v>
      </c>
      <c r="D27" t="s">
        <v>14</v>
      </c>
      <c r="O27" s="61"/>
      <c r="P27" s="60"/>
      <c r="Q27" s="60"/>
    </row>
    <row r="28" spans="1:27" x14ac:dyDescent="0.5">
      <c r="A28" t="s">
        <v>88</v>
      </c>
      <c r="B28">
        <v>1</v>
      </c>
      <c r="C28">
        <v>0</v>
      </c>
      <c r="D28" t="s">
        <v>14</v>
      </c>
      <c r="M28" s="58"/>
      <c r="N28" s="58"/>
      <c r="R28" s="61"/>
      <c r="S28" s="60"/>
    </row>
    <row r="29" spans="1:27" x14ac:dyDescent="0.5">
      <c r="A29" t="s">
        <v>89</v>
      </c>
      <c r="B29">
        <v>2</v>
      </c>
      <c r="C29">
        <v>0</v>
      </c>
      <c r="D29" t="s">
        <v>14</v>
      </c>
      <c r="M29" s="58"/>
      <c r="N29" s="58"/>
      <c r="O29" s="61"/>
      <c r="P29" s="61"/>
    </row>
    <row r="30" spans="1:27" x14ac:dyDescent="0.5">
      <c r="A30" t="s">
        <v>90</v>
      </c>
      <c r="B30">
        <v>1</v>
      </c>
      <c r="C30">
        <v>0</v>
      </c>
      <c r="D30" t="s">
        <v>14</v>
      </c>
      <c r="O30" s="61"/>
      <c r="P30" s="60"/>
      <c r="Q30" s="58"/>
    </row>
    <row r="31" spans="1:27" x14ac:dyDescent="0.5">
      <c r="A31" t="s">
        <v>91</v>
      </c>
      <c r="B31">
        <v>2</v>
      </c>
      <c r="C31">
        <v>0</v>
      </c>
      <c r="D31" t="s">
        <v>14</v>
      </c>
      <c r="O31" s="58"/>
      <c r="P31" s="58"/>
      <c r="Q31" s="61"/>
      <c r="R31" s="61"/>
      <c r="S31" s="60"/>
      <c r="T31" s="58"/>
      <c r="U31" s="58"/>
      <c r="V31" s="58"/>
      <c r="W31" s="58"/>
      <c r="X31" s="58"/>
    </row>
    <row r="32" spans="1:27" x14ac:dyDescent="0.5">
      <c r="A32" t="s">
        <v>92</v>
      </c>
      <c r="B32">
        <v>1</v>
      </c>
      <c r="C32">
        <v>0</v>
      </c>
      <c r="D32" t="s">
        <v>14</v>
      </c>
      <c r="P32" s="58"/>
      <c r="Q32" s="58"/>
      <c r="R32" s="58"/>
      <c r="S32" s="58"/>
      <c r="T32" s="61"/>
      <c r="X32" s="58"/>
    </row>
    <row r="33" spans="1:63" x14ac:dyDescent="0.5">
      <c r="A33" t="s">
        <v>16</v>
      </c>
      <c r="B33">
        <v>6</v>
      </c>
      <c r="C33">
        <v>0</v>
      </c>
      <c r="D33" t="s">
        <v>14</v>
      </c>
      <c r="T33" s="58"/>
      <c r="U33" s="61"/>
      <c r="V33" s="61"/>
      <c r="W33" s="61"/>
      <c r="X33" s="61"/>
      <c r="Y33" s="61"/>
      <c r="Z33" s="61"/>
    </row>
    <row r="34" spans="1:63" x14ac:dyDescent="0.5">
      <c r="A34" t="s">
        <v>15</v>
      </c>
      <c r="B34">
        <v>1</v>
      </c>
      <c r="C34">
        <v>0</v>
      </c>
      <c r="D34" t="s">
        <v>14</v>
      </c>
      <c r="U34" s="58"/>
      <c r="V34" s="58"/>
      <c r="W34" s="58"/>
      <c r="X34" s="58"/>
      <c r="Y34" s="58"/>
      <c r="Z34" s="58"/>
      <c r="AA34" s="61"/>
    </row>
    <row r="35" spans="1:63" x14ac:dyDescent="0.5">
      <c r="A35" t="s">
        <v>18</v>
      </c>
      <c r="B35">
        <f>SUM(B19:B34)</f>
        <v>32</v>
      </c>
      <c r="C35">
        <f>SUM(C19:C20)</f>
        <v>0</v>
      </c>
    </row>
    <row r="36" spans="1:63" s="2" customFormat="1" x14ac:dyDescent="0.5">
      <c r="A36" s="2" t="s">
        <v>63</v>
      </c>
    </row>
    <row r="37" spans="1:63" x14ac:dyDescent="0.5">
      <c r="A37" t="s">
        <v>78</v>
      </c>
      <c r="B37">
        <v>0</v>
      </c>
      <c r="C37">
        <v>0</v>
      </c>
      <c r="D37" t="s">
        <v>14</v>
      </c>
    </row>
    <row r="38" spans="1:63" x14ac:dyDescent="0.5">
      <c r="A38" t="s">
        <v>79</v>
      </c>
      <c r="B38">
        <v>0</v>
      </c>
      <c r="C38">
        <v>0</v>
      </c>
      <c r="D38" t="s">
        <v>14</v>
      </c>
    </row>
    <row r="39" spans="1:63" x14ac:dyDescent="0.5">
      <c r="A39" t="s">
        <v>18</v>
      </c>
      <c r="B39">
        <f>SUM(B37:B38)</f>
        <v>0</v>
      </c>
      <c r="C39">
        <f>SUM(C37:C38)</f>
        <v>0</v>
      </c>
    </row>
    <row r="40" spans="1:63" x14ac:dyDescent="0.5">
      <c r="A40" s="2" t="s">
        <v>64</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s="58" customFormat="1" x14ac:dyDescent="0.5">
      <c r="A41" s="58" t="s">
        <v>78</v>
      </c>
      <c r="B41" s="58">
        <v>0</v>
      </c>
      <c r="C41" s="58">
        <v>0</v>
      </c>
      <c r="D41" t="s">
        <v>14</v>
      </c>
    </row>
    <row r="42" spans="1:63" s="58" customFormat="1" x14ac:dyDescent="0.5">
      <c r="A42" s="58" t="s">
        <v>79</v>
      </c>
      <c r="B42" s="58">
        <v>0</v>
      </c>
      <c r="C42" s="58">
        <v>0</v>
      </c>
      <c r="D42" t="s">
        <v>14</v>
      </c>
    </row>
    <row r="43" spans="1:63" s="58" customFormat="1" x14ac:dyDescent="0.5">
      <c r="A43" s="58" t="s">
        <v>18</v>
      </c>
      <c r="B43" s="58">
        <f>SUM(B41:B42)</f>
        <v>0</v>
      </c>
      <c r="C43" s="58">
        <f>SUM(C41,C42)</f>
        <v>0</v>
      </c>
      <c r="D43"/>
    </row>
    <row r="44" spans="1:63" s="5" customFormat="1" x14ac:dyDescent="0.5">
      <c r="A44" s="5" t="s">
        <v>19</v>
      </c>
      <c r="B44" s="5">
        <f>SUM(B5,B9,B13,B17,B35,B39,B43)</f>
        <v>32</v>
      </c>
      <c r="C44" s="5">
        <f>SUM(C5,C9,C13,C17,C35,C39,C43)</f>
        <v>0</v>
      </c>
    </row>
    <row r="45" spans="1:63" s="5" customFormat="1" x14ac:dyDescent="0.5">
      <c r="A45" s="5" t="s">
        <v>20</v>
      </c>
      <c r="B45" s="48">
        <f>B44*100</f>
        <v>3200</v>
      </c>
      <c r="C45" s="48">
        <f>C44*100</f>
        <v>0</v>
      </c>
      <c r="D45" s="48"/>
    </row>
  </sheetData>
  <conditionalFormatting sqref="D3:D4 D7:D8 D11:D12 D15:D16 D19:D34 D37:D38">
    <cfRule type="cellIs" dxfId="29" priority="112" operator="equal">
      <formula>$H$1</formula>
    </cfRule>
    <cfRule type="cellIs" dxfId="28" priority="113" operator="equal">
      <formula>$G$1</formula>
    </cfRule>
    <cfRule type="cellIs" dxfId="27" priority="114" operator="equal">
      <formula>$F$1</formula>
    </cfRule>
  </conditionalFormatting>
  <conditionalFormatting sqref="D41:D43">
    <cfRule type="cellIs" dxfId="26" priority="1" operator="equal">
      <formula>$H$1</formula>
    </cfRule>
    <cfRule type="cellIs" dxfId="25" priority="2" operator="equal">
      <formula>$G$1</formula>
    </cfRule>
    <cfRule type="cellIs" dxfId="24" priority="3" operator="equal">
      <formula>$F$1</formula>
    </cfRule>
  </conditionalFormatting>
  <conditionalFormatting sqref="E40:BK43">
    <cfRule type="cellIs" dxfId="23" priority="4" operator="equal">
      <formula>$H$1</formula>
    </cfRule>
    <cfRule type="cellIs" dxfId="22" priority="5" operator="equal">
      <formula>$G$1</formula>
    </cfRule>
    <cfRule type="cellIs" dxfId="21" priority="6" operator="equal">
      <formula>$F$1</formula>
    </cfRule>
  </conditionalFormatting>
  <conditionalFormatting sqref="E3:BR14 E18:BR18 E36:BR36">
    <cfRule type="cellIs" dxfId="20" priority="115" operator="equal">
      <formula>$H$1</formula>
    </cfRule>
    <cfRule type="cellIs" dxfId="19" priority="116" operator="equal">
      <formula>$G$1</formula>
    </cfRule>
    <cfRule type="cellIs" dxfId="18" priority="117" operator="equal">
      <formula>$F$1</formula>
    </cfRule>
  </conditionalFormatting>
  <conditionalFormatting sqref="AU15:AV15">
    <cfRule type="cellIs" dxfId="17" priority="58" operator="equal">
      <formula>$H$1</formula>
    </cfRule>
    <cfRule type="cellIs" dxfId="16" priority="59" operator="equal">
      <formula>$G$1</formula>
    </cfRule>
    <cfRule type="cellIs" dxfId="15" priority="60" operator="equal">
      <formula>$F$1</formula>
    </cfRule>
  </conditionalFormatting>
  <conditionalFormatting sqref="AU19:AV19">
    <cfRule type="cellIs" dxfId="14" priority="40" operator="equal">
      <formula>$H$1</formula>
    </cfRule>
    <cfRule type="cellIs" dxfId="13" priority="41" operator="equal">
      <formula>$G$1</formula>
    </cfRule>
    <cfRule type="cellIs" dxfId="12" priority="42" operator="equal">
      <formula>$F$1</formula>
    </cfRule>
  </conditionalFormatting>
  <conditionalFormatting sqref="AU37:AV37">
    <cfRule type="cellIs" dxfId="11" priority="22" operator="equal">
      <formula>$H$1</formula>
    </cfRule>
    <cfRule type="cellIs" dxfId="10" priority="23" operator="equal">
      <formula>$G$1</formula>
    </cfRule>
    <cfRule type="cellIs" dxfId="9" priority="24" operator="equal">
      <formula>$F$1</formula>
    </cfRule>
  </conditionalFormatting>
  <conditionalFormatting sqref="AW16:BA16">
    <cfRule type="cellIs" dxfId="8" priority="55" operator="equal">
      <formula>$H$1</formula>
    </cfRule>
    <cfRule type="cellIs" dxfId="7" priority="56" operator="equal">
      <formula>$G$1</formula>
    </cfRule>
    <cfRule type="cellIs" dxfId="6" priority="57" operator="equal">
      <formula>$F$1</formula>
    </cfRule>
  </conditionalFormatting>
  <conditionalFormatting sqref="AW20:BA34">
    <cfRule type="cellIs" dxfId="5" priority="37" operator="equal">
      <formula>$H$1</formula>
    </cfRule>
    <cfRule type="cellIs" dxfId="4" priority="38" operator="equal">
      <formula>$G$1</formula>
    </cfRule>
    <cfRule type="cellIs" dxfId="3" priority="39" operator="equal">
      <formula>$F$1</formula>
    </cfRule>
  </conditionalFormatting>
  <conditionalFormatting sqref="AW38:BA38">
    <cfRule type="cellIs" dxfId="2" priority="19" operator="equal">
      <formula>$H$1</formula>
    </cfRule>
    <cfRule type="cellIs" dxfId="1" priority="20" operator="equal">
      <formula>$G$1</formula>
    </cfRule>
    <cfRule type="cellIs" dxfId="0" priority="21" operator="equal">
      <formula>$F$1</formula>
    </cfRule>
  </conditionalFormatting>
  <dataValidations count="1">
    <dataValidation type="list" allowBlank="1" showInputMessage="1" showErrorMessage="1" sqref="D3:D4 D7:D8 D11:D12 D15:D16 D41:D43 D37:D38 D19:D34" xr:uid="{00000000-0002-0000-0100-000000000000}">
      <formula1>$F$1:$H$1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14CBF-61D6-4A1A-B020-D6E50DA2B9D6}">
  <dimension ref="A1:T27"/>
  <sheetViews>
    <sheetView workbookViewId="0">
      <selection activeCell="Q4" sqref="Q4:S14"/>
    </sheetView>
  </sheetViews>
  <sheetFormatPr defaultRowHeight="14.35" x14ac:dyDescent="0.5"/>
  <sheetData>
    <row r="1" spans="1:20" x14ac:dyDescent="0.5">
      <c r="A1" s="49"/>
      <c r="B1" s="49"/>
      <c r="C1" s="49"/>
      <c r="D1" s="49"/>
      <c r="E1" s="49"/>
      <c r="F1" s="49"/>
      <c r="G1" s="49"/>
      <c r="H1" s="49"/>
      <c r="I1" s="49"/>
      <c r="J1" s="49"/>
      <c r="K1" s="49"/>
      <c r="L1" s="49"/>
      <c r="M1" s="49"/>
      <c r="N1" s="49"/>
      <c r="O1" s="49"/>
      <c r="P1" s="49"/>
      <c r="Q1" s="49"/>
      <c r="R1" s="49"/>
      <c r="S1" s="49"/>
      <c r="T1" s="49"/>
    </row>
    <row r="2" spans="1:20" x14ac:dyDescent="0.5">
      <c r="A2" s="49"/>
      <c r="B2" s="95" t="s">
        <v>21</v>
      </c>
      <c r="C2" s="96"/>
      <c r="D2" s="97"/>
      <c r="E2" s="96" t="s">
        <v>22</v>
      </c>
      <c r="F2" s="96"/>
      <c r="G2" s="97"/>
      <c r="H2" s="96" t="s">
        <v>23</v>
      </c>
      <c r="I2" s="96"/>
      <c r="J2" s="97"/>
      <c r="K2" s="96" t="s">
        <v>24</v>
      </c>
      <c r="L2" s="96"/>
      <c r="M2" s="97"/>
      <c r="N2" s="96" t="s">
        <v>25</v>
      </c>
      <c r="O2" s="96"/>
      <c r="P2" s="97"/>
      <c r="Q2" s="96" t="s">
        <v>26</v>
      </c>
      <c r="R2" s="96"/>
      <c r="S2" s="97"/>
      <c r="T2" s="49"/>
    </row>
    <row r="3" spans="1:20" x14ac:dyDescent="0.5">
      <c r="A3" s="49"/>
      <c r="B3" s="98" t="s">
        <v>65</v>
      </c>
      <c r="C3" s="93"/>
      <c r="D3" s="94"/>
      <c r="E3" s="93" t="s">
        <v>67</v>
      </c>
      <c r="F3" s="93"/>
      <c r="G3" s="94"/>
      <c r="H3" s="93" t="s">
        <v>69</v>
      </c>
      <c r="I3" s="93"/>
      <c r="J3" s="94"/>
      <c r="K3" s="93" t="s">
        <v>73</v>
      </c>
      <c r="L3" s="93"/>
      <c r="M3" s="94"/>
      <c r="N3" s="93" t="s">
        <v>74</v>
      </c>
      <c r="O3" s="93"/>
      <c r="P3" s="94"/>
      <c r="Q3" s="93" t="s">
        <v>76</v>
      </c>
      <c r="R3" s="93"/>
      <c r="S3" s="94"/>
      <c r="T3" s="49"/>
    </row>
    <row r="4" spans="1:20" x14ac:dyDescent="0.5">
      <c r="A4" s="49"/>
      <c r="B4" s="65" t="s">
        <v>66</v>
      </c>
      <c r="C4" s="66"/>
      <c r="D4" s="67"/>
      <c r="E4" s="65" t="s">
        <v>68</v>
      </c>
      <c r="F4" s="66"/>
      <c r="G4" s="67"/>
      <c r="H4" s="65" t="s">
        <v>70</v>
      </c>
      <c r="I4" s="66"/>
      <c r="J4" s="67"/>
      <c r="K4" s="66" t="s">
        <v>71</v>
      </c>
      <c r="L4" s="66"/>
      <c r="M4" s="67"/>
      <c r="N4" s="83" t="s">
        <v>75</v>
      </c>
      <c r="O4" s="83"/>
      <c r="P4" s="84"/>
      <c r="Q4" s="85" t="s">
        <v>77</v>
      </c>
      <c r="R4" s="78"/>
      <c r="S4" s="86"/>
      <c r="T4" s="49"/>
    </row>
    <row r="5" spans="1:20" x14ac:dyDescent="0.5">
      <c r="A5" s="49"/>
      <c r="B5" s="68"/>
      <c r="C5" s="69"/>
      <c r="D5" s="70"/>
      <c r="E5" s="68"/>
      <c r="F5" s="69"/>
      <c r="G5" s="70"/>
      <c r="H5" s="68"/>
      <c r="I5" s="69"/>
      <c r="J5" s="70"/>
      <c r="K5" s="69" t="s">
        <v>27</v>
      </c>
      <c r="L5" s="69"/>
      <c r="M5" s="70"/>
      <c r="N5" s="74" t="s">
        <v>28</v>
      </c>
      <c r="O5" s="74"/>
      <c r="P5" s="75"/>
      <c r="Q5" s="87"/>
      <c r="R5" s="88"/>
      <c r="S5" s="89"/>
      <c r="T5" s="49"/>
    </row>
    <row r="6" spans="1:20" x14ac:dyDescent="0.5">
      <c r="A6" s="49"/>
      <c r="B6" s="68"/>
      <c r="C6" s="69"/>
      <c r="D6" s="70"/>
      <c r="E6" s="68"/>
      <c r="F6" s="69"/>
      <c r="G6" s="70"/>
      <c r="H6" s="68"/>
      <c r="I6" s="69"/>
      <c r="J6" s="70"/>
      <c r="K6" s="69" t="s">
        <v>29</v>
      </c>
      <c r="L6" s="69"/>
      <c r="M6" s="70"/>
      <c r="N6" s="74" t="s">
        <v>30</v>
      </c>
      <c r="O6" s="74"/>
      <c r="P6" s="75"/>
      <c r="Q6" s="87"/>
      <c r="R6" s="88"/>
      <c r="S6" s="89"/>
      <c r="T6" s="49"/>
    </row>
    <row r="7" spans="1:20" x14ac:dyDescent="0.5">
      <c r="A7" s="49"/>
      <c r="B7" s="68"/>
      <c r="C7" s="69"/>
      <c r="D7" s="70"/>
      <c r="E7" s="68"/>
      <c r="F7" s="69"/>
      <c r="G7" s="70"/>
      <c r="H7" s="68"/>
      <c r="I7" s="69"/>
      <c r="J7" s="70"/>
      <c r="K7" s="69" t="s">
        <v>72</v>
      </c>
      <c r="L7" s="69"/>
      <c r="M7" s="70"/>
      <c r="N7" s="74" t="s">
        <v>29</v>
      </c>
      <c r="O7" s="74"/>
      <c r="P7" s="75"/>
      <c r="Q7" s="87"/>
      <c r="R7" s="88"/>
      <c r="S7" s="89"/>
      <c r="T7" s="49"/>
    </row>
    <row r="8" spans="1:20" x14ac:dyDescent="0.5">
      <c r="A8" s="49"/>
      <c r="B8" s="68"/>
      <c r="C8" s="69"/>
      <c r="D8" s="70"/>
      <c r="E8" s="68"/>
      <c r="F8" s="69"/>
      <c r="G8" s="70"/>
      <c r="H8" s="68"/>
      <c r="I8" s="69"/>
      <c r="J8" s="70"/>
      <c r="K8" s="69" t="s">
        <v>31</v>
      </c>
      <c r="L8" s="69"/>
      <c r="M8" s="70"/>
      <c r="N8" s="74" t="s">
        <v>29</v>
      </c>
      <c r="O8" s="74"/>
      <c r="P8" s="75"/>
      <c r="Q8" s="87"/>
      <c r="R8" s="88"/>
      <c r="S8" s="89"/>
      <c r="T8" s="49"/>
    </row>
    <row r="9" spans="1:20" x14ac:dyDescent="0.5">
      <c r="A9" s="49"/>
      <c r="B9" s="68"/>
      <c r="C9" s="69"/>
      <c r="D9" s="70"/>
      <c r="E9" s="68"/>
      <c r="F9" s="69"/>
      <c r="G9" s="70"/>
      <c r="H9" s="68"/>
      <c r="I9" s="69"/>
      <c r="J9" s="70"/>
      <c r="K9" s="69" t="s">
        <v>32</v>
      </c>
      <c r="L9" s="69"/>
      <c r="M9" s="70"/>
      <c r="N9" s="74" t="s">
        <v>29</v>
      </c>
      <c r="O9" s="74"/>
      <c r="P9" s="75"/>
      <c r="Q9" s="87"/>
      <c r="R9" s="88"/>
      <c r="S9" s="89"/>
      <c r="T9" s="49"/>
    </row>
    <row r="10" spans="1:20" x14ac:dyDescent="0.5">
      <c r="A10" s="49"/>
      <c r="B10" s="68"/>
      <c r="C10" s="69"/>
      <c r="D10" s="70"/>
      <c r="E10" s="68"/>
      <c r="F10" s="69"/>
      <c r="G10" s="70"/>
      <c r="H10" s="68"/>
      <c r="I10" s="69"/>
      <c r="J10" s="70"/>
      <c r="K10" s="69" t="s">
        <v>29</v>
      </c>
      <c r="L10" s="69"/>
      <c r="M10" s="70"/>
      <c r="N10" s="74" t="s">
        <v>29</v>
      </c>
      <c r="O10" s="74"/>
      <c r="P10" s="75"/>
      <c r="Q10" s="87"/>
      <c r="R10" s="88"/>
      <c r="S10" s="89"/>
      <c r="T10" s="49"/>
    </row>
    <row r="11" spans="1:20" x14ac:dyDescent="0.5">
      <c r="A11" s="49"/>
      <c r="B11" s="68"/>
      <c r="C11" s="69"/>
      <c r="D11" s="70"/>
      <c r="E11" s="68"/>
      <c r="F11" s="69"/>
      <c r="G11" s="70"/>
      <c r="H11" s="68"/>
      <c r="I11" s="69"/>
      <c r="J11" s="70"/>
      <c r="K11" s="69" t="s">
        <v>29</v>
      </c>
      <c r="L11" s="69"/>
      <c r="M11" s="70"/>
      <c r="N11" s="74" t="s">
        <v>29</v>
      </c>
      <c r="O11" s="74"/>
      <c r="P11" s="75"/>
      <c r="Q11" s="87"/>
      <c r="R11" s="88"/>
      <c r="S11" s="89"/>
      <c r="T11" s="49"/>
    </row>
    <row r="12" spans="1:20" x14ac:dyDescent="0.5">
      <c r="A12" s="49"/>
      <c r="B12" s="68"/>
      <c r="C12" s="69"/>
      <c r="D12" s="70"/>
      <c r="E12" s="68"/>
      <c r="F12" s="69"/>
      <c r="G12" s="70"/>
      <c r="H12" s="68"/>
      <c r="I12" s="69"/>
      <c r="J12" s="70"/>
      <c r="K12" s="69" t="s">
        <v>29</v>
      </c>
      <c r="L12" s="69"/>
      <c r="M12" s="70"/>
      <c r="N12" s="74" t="s">
        <v>29</v>
      </c>
      <c r="O12" s="74"/>
      <c r="P12" s="75"/>
      <c r="Q12" s="87"/>
      <c r="R12" s="88"/>
      <c r="S12" s="89"/>
      <c r="T12" s="49"/>
    </row>
    <row r="13" spans="1:20" x14ac:dyDescent="0.5">
      <c r="A13" s="49"/>
      <c r="B13" s="68"/>
      <c r="C13" s="69"/>
      <c r="D13" s="70"/>
      <c r="E13" s="68"/>
      <c r="F13" s="69"/>
      <c r="G13" s="70"/>
      <c r="H13" s="68"/>
      <c r="I13" s="69"/>
      <c r="J13" s="70"/>
      <c r="K13" s="69" t="s">
        <v>29</v>
      </c>
      <c r="L13" s="69"/>
      <c r="M13" s="70"/>
      <c r="N13" s="74" t="s">
        <v>29</v>
      </c>
      <c r="O13" s="74"/>
      <c r="P13" s="75"/>
      <c r="Q13" s="87"/>
      <c r="R13" s="88"/>
      <c r="S13" s="89"/>
      <c r="T13" s="49"/>
    </row>
    <row r="14" spans="1:20" x14ac:dyDescent="0.5">
      <c r="A14" s="49"/>
      <c r="B14" s="71"/>
      <c r="C14" s="72"/>
      <c r="D14" s="73"/>
      <c r="E14" s="71"/>
      <c r="F14" s="72"/>
      <c r="G14" s="73"/>
      <c r="H14" s="71"/>
      <c r="I14" s="72"/>
      <c r="J14" s="73"/>
      <c r="K14" s="72" t="s">
        <v>29</v>
      </c>
      <c r="L14" s="72"/>
      <c r="M14" s="73"/>
      <c r="N14" s="80" t="s">
        <v>29</v>
      </c>
      <c r="O14" s="80"/>
      <c r="P14" s="81"/>
      <c r="Q14" s="90"/>
      <c r="R14" s="91"/>
      <c r="S14" s="92"/>
      <c r="T14" s="49"/>
    </row>
    <row r="15" spans="1:20" x14ac:dyDescent="0.5">
      <c r="A15" s="49"/>
      <c r="B15" s="82" t="s">
        <v>33</v>
      </c>
      <c r="C15" s="76"/>
      <c r="D15" s="77"/>
      <c r="E15" s="76" t="s">
        <v>33</v>
      </c>
      <c r="F15" s="76"/>
      <c r="G15" s="77"/>
      <c r="H15" s="76" t="s">
        <v>33</v>
      </c>
      <c r="I15" s="76"/>
      <c r="J15" s="77"/>
      <c r="K15" s="76" t="s">
        <v>34</v>
      </c>
      <c r="L15" s="76"/>
      <c r="M15" s="77"/>
      <c r="N15" s="76" t="s">
        <v>33</v>
      </c>
      <c r="O15" s="76"/>
      <c r="P15" s="77"/>
      <c r="Q15" s="76" t="s">
        <v>33</v>
      </c>
      <c r="R15" s="76"/>
      <c r="S15" s="77"/>
      <c r="T15" s="49"/>
    </row>
    <row r="16" spans="1:20" x14ac:dyDescent="0.5">
      <c r="A16" s="49"/>
      <c r="B16" s="78" t="s">
        <v>35</v>
      </c>
      <c r="C16" s="78"/>
      <c r="D16" s="78"/>
      <c r="E16" s="78"/>
      <c r="F16" s="78"/>
      <c r="G16" s="78"/>
      <c r="H16" s="78"/>
      <c r="I16" s="78"/>
      <c r="J16" s="78"/>
      <c r="K16" s="49"/>
      <c r="L16" s="49"/>
      <c r="M16" s="49"/>
      <c r="N16" s="49"/>
      <c r="O16" s="49"/>
      <c r="P16" s="49"/>
      <c r="Q16" s="49"/>
      <c r="R16" s="49"/>
      <c r="S16" s="49"/>
      <c r="T16" s="49"/>
    </row>
    <row r="17" spans="1:20" x14ac:dyDescent="0.5">
      <c r="A17" s="49"/>
      <c r="B17" s="49"/>
      <c r="C17" s="49"/>
      <c r="D17" s="49"/>
      <c r="E17" s="49"/>
      <c r="F17" s="49"/>
      <c r="G17" s="49"/>
      <c r="H17" s="49"/>
      <c r="I17" s="49"/>
      <c r="J17" s="49"/>
      <c r="K17" s="49"/>
      <c r="L17" s="49"/>
      <c r="M17" s="49"/>
      <c r="N17" s="49"/>
      <c r="O17" s="49"/>
      <c r="P17" s="49"/>
      <c r="Q17" s="49"/>
      <c r="R17" s="49"/>
      <c r="S17" s="49"/>
      <c r="T17" s="49"/>
    </row>
    <row r="18" spans="1:20" x14ac:dyDescent="0.5">
      <c r="A18" s="49"/>
      <c r="B18" s="49"/>
      <c r="C18" s="49"/>
      <c r="D18" s="49"/>
      <c r="E18" s="49"/>
      <c r="F18" s="49"/>
      <c r="G18" s="49"/>
      <c r="H18" s="49"/>
      <c r="I18" s="49"/>
      <c r="J18" s="49"/>
      <c r="K18" s="49"/>
      <c r="L18" s="49"/>
      <c r="M18" s="49"/>
      <c r="N18" s="49"/>
      <c r="O18" s="49"/>
      <c r="P18" s="49"/>
      <c r="Q18" s="49"/>
      <c r="R18" s="49"/>
      <c r="S18" s="49"/>
      <c r="T18" s="49"/>
    </row>
    <row r="19" spans="1:20" x14ac:dyDescent="0.5">
      <c r="A19" s="49"/>
      <c r="B19" s="79" t="s">
        <v>36</v>
      </c>
      <c r="C19" s="79"/>
      <c r="D19" s="79"/>
      <c r="E19" s="79"/>
      <c r="F19" s="79"/>
      <c r="G19" s="79"/>
      <c r="H19" s="79"/>
      <c r="I19" s="79"/>
      <c r="J19" s="49"/>
      <c r="K19" s="49"/>
      <c r="L19" s="49"/>
      <c r="M19" s="49"/>
      <c r="N19" s="49"/>
      <c r="O19" s="49"/>
      <c r="P19" s="49"/>
      <c r="Q19" s="49"/>
      <c r="R19" s="49"/>
      <c r="S19" s="49"/>
      <c r="T19" s="49"/>
    </row>
    <row r="20" spans="1:20" x14ac:dyDescent="0.5">
      <c r="A20" s="49"/>
      <c r="B20" s="49"/>
      <c r="C20" s="51" t="s">
        <v>29</v>
      </c>
      <c r="D20" s="52" t="s">
        <v>29</v>
      </c>
      <c r="E20" s="52" t="s">
        <v>29</v>
      </c>
      <c r="F20" s="52" t="s">
        <v>29</v>
      </c>
      <c r="G20" s="52" t="s">
        <v>29</v>
      </c>
      <c r="H20" s="52" t="s">
        <v>29</v>
      </c>
      <c r="I20" s="57" t="s">
        <v>29</v>
      </c>
      <c r="J20" s="49"/>
      <c r="K20" s="49"/>
      <c r="L20" s="49"/>
      <c r="M20" s="49"/>
      <c r="N20" s="49"/>
      <c r="O20" s="49"/>
      <c r="P20" s="49"/>
      <c r="Q20" s="49"/>
      <c r="R20" s="49"/>
      <c r="S20" s="49"/>
      <c r="T20" s="49"/>
    </row>
    <row r="21" spans="1:20" x14ac:dyDescent="0.5">
      <c r="A21" s="49"/>
      <c r="B21" s="50"/>
      <c r="C21" s="53" t="s">
        <v>58</v>
      </c>
      <c r="D21" s="54" t="s">
        <v>59</v>
      </c>
      <c r="E21" s="54" t="s">
        <v>60</v>
      </c>
      <c r="F21" s="54" t="s">
        <v>61</v>
      </c>
      <c r="G21" s="54" t="s">
        <v>62</v>
      </c>
      <c r="H21" s="54" t="s">
        <v>63</v>
      </c>
      <c r="I21" s="54" t="s">
        <v>64</v>
      </c>
      <c r="J21" s="49"/>
      <c r="K21" s="49"/>
      <c r="L21" s="49"/>
      <c r="M21" s="49"/>
      <c r="N21" s="49"/>
      <c r="O21" s="49"/>
      <c r="P21" s="49"/>
      <c r="Q21" s="49"/>
      <c r="R21" s="49"/>
      <c r="S21" s="49"/>
      <c r="T21" s="49"/>
    </row>
    <row r="22" spans="1:20" x14ac:dyDescent="0.5">
      <c r="A22" s="49"/>
      <c r="B22" s="55" t="s">
        <v>37</v>
      </c>
      <c r="C22" s="56" t="s">
        <v>38</v>
      </c>
      <c r="D22" s="56" t="s">
        <v>38</v>
      </c>
      <c r="E22" s="56" t="s">
        <v>38</v>
      </c>
      <c r="F22" s="56" t="s">
        <v>38</v>
      </c>
      <c r="G22" s="56" t="s">
        <v>38</v>
      </c>
      <c r="H22" s="56" t="s">
        <v>38</v>
      </c>
      <c r="I22" s="56" t="s">
        <v>38</v>
      </c>
      <c r="J22" s="49"/>
      <c r="K22" s="49"/>
      <c r="L22" s="49"/>
      <c r="M22" s="49"/>
      <c r="N22" s="49"/>
      <c r="O22" s="49"/>
      <c r="P22" s="49"/>
      <c r="Q22" s="49"/>
      <c r="R22" s="49"/>
      <c r="S22" s="49"/>
      <c r="T22" s="49"/>
    </row>
    <row r="23" spans="1:20" x14ac:dyDescent="0.5">
      <c r="A23" s="49"/>
      <c r="B23" s="53" t="s">
        <v>39</v>
      </c>
      <c r="C23" s="56" t="s">
        <v>38</v>
      </c>
      <c r="D23" s="56" t="s">
        <v>38</v>
      </c>
      <c r="E23" s="56" t="s">
        <v>38</v>
      </c>
      <c r="F23" s="56" t="s">
        <v>38</v>
      </c>
      <c r="G23" s="56" t="s">
        <v>38</v>
      </c>
      <c r="H23" s="56" t="s">
        <v>38</v>
      </c>
      <c r="I23" s="56" t="s">
        <v>38</v>
      </c>
      <c r="J23" s="49"/>
      <c r="K23" s="49"/>
      <c r="L23" s="49"/>
      <c r="M23" s="49"/>
      <c r="N23" s="49"/>
      <c r="O23" s="49"/>
      <c r="P23" s="49"/>
      <c r="Q23" s="49"/>
      <c r="R23" s="49"/>
      <c r="S23" s="49"/>
      <c r="T23" s="49"/>
    </row>
    <row r="24" spans="1:20" x14ac:dyDescent="0.5">
      <c r="A24" s="49"/>
      <c r="B24" s="53" t="s">
        <v>40</v>
      </c>
      <c r="C24" s="56" t="s">
        <v>38</v>
      </c>
      <c r="D24" s="56" t="s">
        <v>38</v>
      </c>
      <c r="E24" s="56" t="s">
        <v>38</v>
      </c>
      <c r="F24" s="56" t="s">
        <v>38</v>
      </c>
      <c r="G24" s="56" t="s">
        <v>38</v>
      </c>
      <c r="H24" s="56" t="s">
        <v>38</v>
      </c>
      <c r="I24" s="56" t="s">
        <v>38</v>
      </c>
      <c r="J24" s="49"/>
      <c r="K24" s="49"/>
      <c r="L24" s="49"/>
      <c r="M24" s="49"/>
      <c r="N24" s="49"/>
      <c r="O24" s="49"/>
      <c r="P24" s="49"/>
      <c r="Q24" s="49"/>
      <c r="R24" s="49"/>
      <c r="S24" s="49"/>
      <c r="T24" s="49"/>
    </row>
    <row r="25" spans="1:20" x14ac:dyDescent="0.5">
      <c r="A25" s="49"/>
      <c r="B25" s="53" t="s">
        <v>41</v>
      </c>
      <c r="C25" s="56" t="s">
        <v>38</v>
      </c>
      <c r="D25" s="56" t="s">
        <v>38</v>
      </c>
      <c r="E25" s="56" t="s">
        <v>38</v>
      </c>
      <c r="F25" s="56" t="s">
        <v>38</v>
      </c>
      <c r="G25" s="56" t="s">
        <v>38</v>
      </c>
      <c r="H25" s="56" t="s">
        <v>38</v>
      </c>
      <c r="I25" s="56" t="s">
        <v>38</v>
      </c>
      <c r="J25" s="49"/>
      <c r="K25" s="49"/>
      <c r="L25" s="49"/>
      <c r="M25" s="49"/>
      <c r="N25" s="49"/>
      <c r="O25" s="49"/>
      <c r="P25" s="49"/>
      <c r="Q25" s="49"/>
      <c r="R25" s="49"/>
      <c r="S25" s="49"/>
      <c r="T25" s="49"/>
    </row>
    <row r="26" spans="1:20" x14ac:dyDescent="0.5">
      <c r="A26" s="49"/>
      <c r="B26" s="53" t="s">
        <v>42</v>
      </c>
      <c r="C26" s="56" t="s">
        <v>38</v>
      </c>
      <c r="D26" s="56" t="s">
        <v>38</v>
      </c>
      <c r="E26" s="56" t="s">
        <v>38</v>
      </c>
      <c r="F26" s="56" t="s">
        <v>38</v>
      </c>
      <c r="G26" s="56" t="s">
        <v>38</v>
      </c>
      <c r="H26" s="56" t="s">
        <v>38</v>
      </c>
      <c r="I26" s="56" t="s">
        <v>38</v>
      </c>
      <c r="J26" s="49"/>
      <c r="K26" s="49"/>
      <c r="L26" s="49"/>
      <c r="M26" s="49"/>
      <c r="N26" s="49"/>
      <c r="O26" s="49"/>
      <c r="P26" s="49"/>
      <c r="Q26" s="49"/>
      <c r="R26" s="49"/>
      <c r="S26" s="49"/>
      <c r="T26" s="49"/>
    </row>
    <row r="27" spans="1:20" x14ac:dyDescent="0.5">
      <c r="A27" s="49"/>
      <c r="B27" s="53" t="s">
        <v>43</v>
      </c>
      <c r="C27" s="56" t="s">
        <v>38</v>
      </c>
      <c r="D27" s="56" t="s">
        <v>38</v>
      </c>
      <c r="E27" s="56" t="s">
        <v>38</v>
      </c>
      <c r="F27" s="56" t="s">
        <v>29</v>
      </c>
      <c r="G27" s="56" t="s">
        <v>38</v>
      </c>
      <c r="H27" s="56" t="s">
        <v>38</v>
      </c>
      <c r="I27" s="56" t="s">
        <v>38</v>
      </c>
      <c r="J27" s="49"/>
      <c r="K27" s="49"/>
      <c r="L27" s="49"/>
      <c r="M27" s="49"/>
      <c r="N27" s="49"/>
      <c r="O27" s="49"/>
      <c r="P27" s="49"/>
      <c r="Q27" s="49"/>
      <c r="R27" s="49"/>
      <c r="S27" s="49"/>
      <c r="T27" s="49"/>
    </row>
  </sheetData>
  <mergeCells count="46">
    <mergeCell ref="K11:M11"/>
    <mergeCell ref="N11:P11"/>
    <mergeCell ref="Q3:S3"/>
    <mergeCell ref="B2:D2"/>
    <mergeCell ref="E2:G2"/>
    <mergeCell ref="H2:J2"/>
    <mergeCell ref="K2:M2"/>
    <mergeCell ref="N2:P2"/>
    <mergeCell ref="Q2:S2"/>
    <mergeCell ref="B3:D3"/>
    <mergeCell ref="E3:G3"/>
    <mergeCell ref="H3:J3"/>
    <mergeCell ref="K3:M3"/>
    <mergeCell ref="N3:P3"/>
    <mergeCell ref="B16:J16"/>
    <mergeCell ref="B19:I19"/>
    <mergeCell ref="K13:M13"/>
    <mergeCell ref="N13:P13"/>
    <mergeCell ref="K14:M14"/>
    <mergeCell ref="N14:P14"/>
    <mergeCell ref="B15:D15"/>
    <mergeCell ref="E15:G15"/>
    <mergeCell ref="H15:J15"/>
    <mergeCell ref="K15:M15"/>
    <mergeCell ref="N15:P15"/>
    <mergeCell ref="B4:D14"/>
    <mergeCell ref="E4:G14"/>
    <mergeCell ref="N4:P4"/>
    <mergeCell ref="K5:M5"/>
    <mergeCell ref="N5:P5"/>
    <mergeCell ref="H4:J14"/>
    <mergeCell ref="K4:M4"/>
    <mergeCell ref="K12:M12"/>
    <mergeCell ref="N12:P12"/>
    <mergeCell ref="Q15:S15"/>
    <mergeCell ref="Q4:S14"/>
    <mergeCell ref="K6:M6"/>
    <mergeCell ref="N6:P6"/>
    <mergeCell ref="K7:M7"/>
    <mergeCell ref="N7:P7"/>
    <mergeCell ref="K8:M8"/>
    <mergeCell ref="N8:P8"/>
    <mergeCell ref="K9:M9"/>
    <mergeCell ref="N9:P9"/>
    <mergeCell ref="K10:M10"/>
    <mergeCell ref="N10:P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13"/>
  <sheetViews>
    <sheetView workbookViewId="0">
      <selection activeCell="K15" sqref="K15"/>
    </sheetView>
  </sheetViews>
  <sheetFormatPr defaultRowHeight="14.35" x14ac:dyDescent="0.5"/>
  <sheetData>
    <row r="2" spans="1:1" ht="62.25" customHeight="1" x14ac:dyDescent="0.5"/>
    <row r="12" spans="1:1" x14ac:dyDescent="0.5">
      <c r="A12" s="4" t="s">
        <v>38</v>
      </c>
    </row>
    <row r="13" spans="1:1" x14ac:dyDescent="0.5">
      <c r="A13"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5"/>
  <sheetViews>
    <sheetView workbookViewId="0">
      <selection activeCell="K30" sqref="K30"/>
    </sheetView>
  </sheetViews>
  <sheetFormatPr defaultRowHeight="14.35" x14ac:dyDescent="0.5"/>
  <cols>
    <col min="1" max="1" width="15" customWidth="1"/>
    <col min="2" max="2" width="29.703125" customWidth="1"/>
    <col min="3" max="3" width="14.5859375" customWidth="1"/>
    <col min="4" max="4" width="10.5859375" customWidth="1"/>
    <col min="5" max="19" width="3.703125" customWidth="1"/>
  </cols>
  <sheetData>
    <row r="1" spans="1:19" x14ac:dyDescent="0.5">
      <c r="A1" s="28"/>
      <c r="B1" s="29" t="s">
        <v>44</v>
      </c>
      <c r="C1" s="29" t="s">
        <v>45</v>
      </c>
      <c r="D1" s="30" t="s">
        <v>46</v>
      </c>
      <c r="E1">
        <v>1</v>
      </c>
      <c r="F1">
        <v>2</v>
      </c>
      <c r="G1">
        <v>3</v>
      </c>
      <c r="H1">
        <v>4</v>
      </c>
      <c r="I1">
        <v>5</v>
      </c>
      <c r="J1">
        <v>6</v>
      </c>
      <c r="K1">
        <v>7</v>
      </c>
      <c r="L1">
        <v>8</v>
      </c>
      <c r="M1">
        <v>9</v>
      </c>
      <c r="N1">
        <v>10</v>
      </c>
      <c r="O1">
        <v>11</v>
      </c>
      <c r="P1">
        <v>12</v>
      </c>
      <c r="Q1">
        <v>13</v>
      </c>
      <c r="R1">
        <v>14</v>
      </c>
      <c r="S1">
        <v>15</v>
      </c>
    </row>
    <row r="2" spans="1:19" x14ac:dyDescent="0.5">
      <c r="A2" s="31" t="s">
        <v>58</v>
      </c>
      <c r="B2" s="32" t="s">
        <v>47</v>
      </c>
      <c r="C2">
        <v>0</v>
      </c>
      <c r="D2" s="33">
        <v>0</v>
      </c>
      <c r="E2" s="58"/>
      <c r="F2" s="58"/>
    </row>
    <row r="3" spans="1:19" x14ac:dyDescent="0.5">
      <c r="A3" s="34"/>
      <c r="B3" s="32" t="s">
        <v>48</v>
      </c>
      <c r="C3">
        <v>0</v>
      </c>
      <c r="D3" s="33">
        <v>0</v>
      </c>
      <c r="K3" s="58"/>
      <c r="L3" s="58"/>
      <c r="M3" s="58"/>
      <c r="N3" s="58"/>
      <c r="O3" s="58"/>
    </row>
    <row r="4" spans="1:19" x14ac:dyDescent="0.5">
      <c r="A4" s="34"/>
      <c r="B4" s="32" t="s">
        <v>49</v>
      </c>
      <c r="C4" s="32">
        <f>SUM(C2:C3)</f>
        <v>0</v>
      </c>
      <c r="D4" s="35">
        <f>SUM(D2:D3)</f>
        <v>0</v>
      </c>
    </row>
    <row r="5" spans="1:19" x14ac:dyDescent="0.5">
      <c r="A5" s="31" t="s">
        <v>59</v>
      </c>
      <c r="B5" s="32" t="s">
        <v>47</v>
      </c>
      <c r="C5">
        <v>0</v>
      </c>
      <c r="D5" s="33">
        <v>0</v>
      </c>
      <c r="E5" s="58"/>
      <c r="F5" s="58"/>
    </row>
    <row r="6" spans="1:19" x14ac:dyDescent="0.5">
      <c r="A6" s="34"/>
      <c r="B6" s="32" t="s">
        <v>48</v>
      </c>
      <c r="C6">
        <v>0</v>
      </c>
      <c r="D6" s="33">
        <v>0</v>
      </c>
      <c r="K6" s="58"/>
      <c r="L6" s="58"/>
      <c r="M6" s="58"/>
      <c r="N6" s="58"/>
      <c r="O6" s="58"/>
    </row>
    <row r="7" spans="1:19" x14ac:dyDescent="0.5">
      <c r="A7" s="34"/>
      <c r="B7" s="32" t="s">
        <v>49</v>
      </c>
      <c r="C7" s="32">
        <f>SUM(C5:C6)</f>
        <v>0</v>
      </c>
      <c r="D7" s="35">
        <f>SUM(D5:D6)</f>
        <v>0</v>
      </c>
    </row>
    <row r="8" spans="1:19" x14ac:dyDescent="0.5">
      <c r="A8" s="31" t="s">
        <v>61</v>
      </c>
      <c r="B8" s="32" t="s">
        <v>47</v>
      </c>
      <c r="C8">
        <v>0</v>
      </c>
      <c r="D8" s="33">
        <v>0</v>
      </c>
      <c r="E8" s="58"/>
    </row>
    <row r="9" spans="1:19" x14ac:dyDescent="0.5">
      <c r="A9" s="34"/>
      <c r="B9" s="32" t="s">
        <v>48</v>
      </c>
      <c r="C9">
        <v>0</v>
      </c>
      <c r="D9" s="33">
        <v>0</v>
      </c>
      <c r="F9" s="58"/>
      <c r="G9" s="58"/>
      <c r="H9" s="58"/>
      <c r="I9" s="58"/>
      <c r="J9" s="58"/>
      <c r="K9" s="58"/>
    </row>
    <row r="10" spans="1:19" x14ac:dyDescent="0.5">
      <c r="A10" s="34"/>
      <c r="B10" s="36" t="s">
        <v>50</v>
      </c>
      <c r="C10">
        <v>0</v>
      </c>
      <c r="D10" s="33">
        <v>0</v>
      </c>
      <c r="N10" s="59" t="s">
        <v>51</v>
      </c>
      <c r="O10" s="58"/>
    </row>
    <row r="11" spans="1:19" x14ac:dyDescent="0.5">
      <c r="A11" s="34"/>
      <c r="B11" s="37" t="s">
        <v>49</v>
      </c>
      <c r="C11" s="32">
        <f>SUM(C8:C10)</f>
        <v>0</v>
      </c>
      <c r="D11" s="35">
        <f>SUM(D8:D10)</f>
        <v>0</v>
      </c>
    </row>
    <row r="12" spans="1:19" x14ac:dyDescent="0.5">
      <c r="A12" s="31" t="s">
        <v>60</v>
      </c>
      <c r="B12" s="32" t="s">
        <v>47</v>
      </c>
      <c r="C12">
        <v>0</v>
      </c>
      <c r="D12" s="33">
        <v>0</v>
      </c>
      <c r="E12" s="58"/>
      <c r="F12" s="58"/>
    </row>
    <row r="13" spans="1:19" x14ac:dyDescent="0.5">
      <c r="A13" s="34"/>
      <c r="B13" s="32" t="s">
        <v>48</v>
      </c>
      <c r="C13">
        <v>0</v>
      </c>
      <c r="D13" s="33">
        <v>0</v>
      </c>
      <c r="K13" s="58"/>
      <c r="L13" s="58"/>
      <c r="M13" s="58"/>
      <c r="N13" s="58"/>
      <c r="O13" s="58"/>
    </row>
    <row r="14" spans="1:19" x14ac:dyDescent="0.5">
      <c r="A14" s="34"/>
      <c r="B14" s="37" t="s">
        <v>49</v>
      </c>
      <c r="C14" s="32">
        <f>SUM(C12:C13)</f>
        <v>0</v>
      </c>
      <c r="D14" s="35">
        <f>SUM(D12:D13)</f>
        <v>0</v>
      </c>
    </row>
    <row r="15" spans="1:19" x14ac:dyDescent="0.5">
      <c r="A15" s="31" t="s">
        <v>62</v>
      </c>
      <c r="B15" s="32" t="s">
        <v>47</v>
      </c>
      <c r="C15">
        <v>0</v>
      </c>
      <c r="D15" s="33">
        <v>0</v>
      </c>
      <c r="E15" s="58"/>
      <c r="F15" s="58"/>
      <c r="G15" s="58"/>
    </row>
    <row r="16" spans="1:19" x14ac:dyDescent="0.5">
      <c r="A16" s="34"/>
      <c r="B16" s="32" t="s">
        <v>48</v>
      </c>
      <c r="C16">
        <v>7</v>
      </c>
      <c r="D16" s="33">
        <v>14</v>
      </c>
      <c r="E16" s="3"/>
      <c r="F16" s="3"/>
      <c r="G16" s="3"/>
      <c r="H16" s="3"/>
      <c r="I16" s="3"/>
      <c r="J16" s="3"/>
      <c r="K16" s="3"/>
      <c r="L16" s="3"/>
      <c r="M16" s="3"/>
      <c r="N16" s="3"/>
      <c r="O16" s="3"/>
      <c r="P16" s="3"/>
      <c r="Q16" s="3"/>
      <c r="R16" s="3"/>
    </row>
    <row r="17" spans="1:15" x14ac:dyDescent="0.5">
      <c r="A17" s="34"/>
      <c r="B17" s="37" t="s">
        <v>49</v>
      </c>
      <c r="C17" s="32">
        <f>SUM(C15:C16)</f>
        <v>7</v>
      </c>
      <c r="D17" s="35">
        <f>SUM(D15:D16)</f>
        <v>14</v>
      </c>
    </row>
    <row r="18" spans="1:15" x14ac:dyDescent="0.5">
      <c r="A18" s="31" t="s">
        <v>63</v>
      </c>
      <c r="B18" s="32" t="s">
        <v>47</v>
      </c>
      <c r="C18">
        <v>0</v>
      </c>
      <c r="D18" s="33">
        <v>0</v>
      </c>
      <c r="E18" s="58"/>
      <c r="F18" s="58"/>
    </row>
    <row r="19" spans="1:15" x14ac:dyDescent="0.5">
      <c r="A19" s="34"/>
      <c r="B19" s="32" t="s">
        <v>48</v>
      </c>
      <c r="C19">
        <v>0</v>
      </c>
      <c r="D19" s="33">
        <v>0</v>
      </c>
      <c r="K19" s="58"/>
      <c r="L19" s="58"/>
      <c r="M19" s="58"/>
      <c r="N19" s="58"/>
      <c r="O19" s="58"/>
    </row>
    <row r="20" spans="1:15" x14ac:dyDescent="0.5">
      <c r="A20" s="34"/>
      <c r="B20" s="37" t="s">
        <v>49</v>
      </c>
      <c r="C20" s="32">
        <f>SUM(C18:C19)</f>
        <v>0</v>
      </c>
      <c r="D20" s="35">
        <f>SUM(D18:D19)</f>
        <v>0</v>
      </c>
    </row>
    <row r="21" spans="1:15" x14ac:dyDescent="0.5">
      <c r="A21" s="31" t="s">
        <v>64</v>
      </c>
      <c r="B21" s="37" t="s">
        <v>47</v>
      </c>
      <c r="C21">
        <v>0</v>
      </c>
      <c r="D21" s="33">
        <v>0</v>
      </c>
    </row>
    <row r="22" spans="1:15" x14ac:dyDescent="0.5">
      <c r="A22" s="34"/>
      <c r="B22" s="37" t="s">
        <v>48</v>
      </c>
      <c r="C22">
        <v>0</v>
      </c>
      <c r="D22" s="33">
        <v>0</v>
      </c>
    </row>
    <row r="23" spans="1:15" x14ac:dyDescent="0.5">
      <c r="A23" s="34"/>
      <c r="B23" s="37" t="s">
        <v>49</v>
      </c>
      <c r="C23" s="32">
        <f>SUM(C21:C22)</f>
        <v>0</v>
      </c>
      <c r="D23" s="35">
        <f>SUM(D21:D22)</f>
        <v>0</v>
      </c>
    </row>
    <row r="24" spans="1:15" ht="14.7" thickBot="1" x14ac:dyDescent="0.55000000000000004">
      <c r="A24" s="38"/>
      <c r="B24" s="39" t="s">
        <v>0</v>
      </c>
      <c r="C24" s="40">
        <f>SUM(C4,C7,C11,C14,C17,C20,C23)</f>
        <v>7</v>
      </c>
      <c r="D24" s="41">
        <f>SUM(D4,D7,D11,D14,D17,D20,D23)</f>
        <v>14</v>
      </c>
    </row>
    <row r="25" spans="1:15" x14ac:dyDescent="0.5">
      <c r="B25"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H9" sqref="H9"/>
    </sheetView>
  </sheetViews>
  <sheetFormatPr defaultRowHeight="14.35" x14ac:dyDescent="0.5"/>
  <cols>
    <col min="1" max="1" width="33.703125" customWidth="1"/>
  </cols>
  <sheetData>
    <row r="1" spans="1:8" x14ac:dyDescent="0.5">
      <c r="A1" s="5"/>
      <c r="B1" s="5" t="s">
        <v>58</v>
      </c>
      <c r="C1" s="5" t="s">
        <v>59</v>
      </c>
      <c r="D1" s="5" t="s">
        <v>60</v>
      </c>
      <c r="E1" s="5" t="s">
        <v>61</v>
      </c>
      <c r="F1" s="5" t="s">
        <v>62</v>
      </c>
      <c r="G1" s="5" t="s">
        <v>63</v>
      </c>
      <c r="H1" s="32" t="s">
        <v>64</v>
      </c>
    </row>
    <row r="2" spans="1:8" x14ac:dyDescent="0.5">
      <c r="A2" s="5" t="s">
        <v>52</v>
      </c>
      <c r="B2">
        <v>0</v>
      </c>
      <c r="C2">
        <v>0</v>
      </c>
      <c r="D2">
        <v>0</v>
      </c>
      <c r="E2">
        <v>0</v>
      </c>
      <c r="F2">
        <v>0</v>
      </c>
      <c r="G2">
        <v>0</v>
      </c>
      <c r="H2">
        <v>0</v>
      </c>
    </row>
    <row r="3" spans="1:8" x14ac:dyDescent="0.5">
      <c r="A3" s="5" t="s">
        <v>53</v>
      </c>
      <c r="B3">
        <v>0</v>
      </c>
      <c r="C3">
        <v>0</v>
      </c>
      <c r="D3">
        <v>0</v>
      </c>
      <c r="E3">
        <v>0</v>
      </c>
      <c r="F3">
        <v>0</v>
      </c>
      <c r="G3">
        <v>0</v>
      </c>
      <c r="H3">
        <v>0</v>
      </c>
    </row>
    <row r="4" spans="1:8" x14ac:dyDescent="0.5">
      <c r="A4" s="5" t="s">
        <v>54</v>
      </c>
      <c r="B4">
        <v>0</v>
      </c>
      <c r="C4">
        <v>0</v>
      </c>
      <c r="D4">
        <v>0</v>
      </c>
      <c r="E4">
        <v>0</v>
      </c>
      <c r="F4">
        <v>0</v>
      </c>
      <c r="G4">
        <v>0</v>
      </c>
      <c r="H4">
        <v>0</v>
      </c>
    </row>
    <row r="5" spans="1:8" x14ac:dyDescent="0.5">
      <c r="A5" s="5" t="s">
        <v>55</v>
      </c>
      <c r="B5">
        <v>0</v>
      </c>
      <c r="C5">
        <v>0</v>
      </c>
      <c r="D5">
        <v>0</v>
      </c>
      <c r="E5">
        <v>0</v>
      </c>
      <c r="F5">
        <v>0</v>
      </c>
      <c r="G5">
        <v>0</v>
      </c>
      <c r="H5">
        <v>0</v>
      </c>
    </row>
    <row r="6" spans="1:8" x14ac:dyDescent="0.5">
      <c r="A6" s="5" t="s">
        <v>56</v>
      </c>
      <c r="B6">
        <v>0</v>
      </c>
      <c r="C6">
        <v>0</v>
      </c>
      <c r="D6">
        <v>0</v>
      </c>
      <c r="E6">
        <v>0</v>
      </c>
      <c r="F6">
        <v>0</v>
      </c>
      <c r="G6">
        <v>0</v>
      </c>
      <c r="H6">
        <v>0</v>
      </c>
    </row>
    <row r="7" spans="1:8" x14ac:dyDescent="0.5">
      <c r="A7" s="5" t="s">
        <v>57</v>
      </c>
      <c r="B7">
        <v>0</v>
      </c>
      <c r="C7">
        <v>0</v>
      </c>
      <c r="D7">
        <v>0</v>
      </c>
      <c r="E7">
        <v>0</v>
      </c>
      <c r="F7">
        <v>0</v>
      </c>
      <c r="G7">
        <v>0</v>
      </c>
      <c r="H7">
        <v>0</v>
      </c>
    </row>
    <row r="8" spans="1:8" x14ac:dyDescent="0.5">
      <c r="A8" s="5"/>
    </row>
    <row r="9" spans="1:8" x14ac:dyDescent="0.5">
      <c r="A9" s="5" t="s">
        <v>0</v>
      </c>
      <c r="B9" s="5">
        <f>SUM(B2:B8)</f>
        <v>0</v>
      </c>
      <c r="C9" s="5">
        <f t="shared" ref="C9:G9" si="0">SUM(C2:C8)</f>
        <v>0</v>
      </c>
      <c r="D9" s="5">
        <f t="shared" si="0"/>
        <v>0</v>
      </c>
      <c r="E9" s="5">
        <f t="shared" si="0"/>
        <v>0</v>
      </c>
      <c r="F9" s="5">
        <f t="shared" si="0"/>
        <v>0</v>
      </c>
      <c r="G9" s="5">
        <f t="shared" si="0"/>
        <v>0</v>
      </c>
      <c r="H9" s="5">
        <f>SUM(H2:H7)</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6D8FB7B6168B40BC80DC5DBC3FDE6C" ma:contentTypeVersion="9" ma:contentTypeDescription="Create a new document." ma:contentTypeScope="" ma:versionID="de2e81ab2fcf1da2ea08504e03cbb0bb">
  <xsd:schema xmlns:xsd="http://www.w3.org/2001/XMLSchema" xmlns:xs="http://www.w3.org/2001/XMLSchema" xmlns:p="http://schemas.microsoft.com/office/2006/metadata/properties" xmlns:ns3="5237afd2-e6eb-4278-9b39-82ea85cde3bb" xmlns:ns4="21a81dc8-a776-469a-8d25-6029a95662dc" targetNamespace="http://schemas.microsoft.com/office/2006/metadata/properties" ma:root="true" ma:fieldsID="2cc188854f6ac14d8b12edf5fb667b82" ns3:_="" ns4:_="">
    <xsd:import namespace="5237afd2-e6eb-4278-9b39-82ea85cde3bb"/>
    <xsd:import namespace="21a81dc8-a776-469a-8d25-6029a95662d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7afd2-e6eb-4278-9b39-82ea85cde3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a81dc8-a776-469a-8d25-6029a95662d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237afd2-e6eb-4278-9b39-82ea85cde3bb" xsi:nil="true"/>
  </documentManagement>
</p:properties>
</file>

<file path=customXml/itemProps1.xml><?xml version="1.0" encoding="utf-8"?>
<ds:datastoreItem xmlns:ds="http://schemas.openxmlformats.org/officeDocument/2006/customXml" ds:itemID="{925AE3CB-6C8D-4CE5-8F6E-4955978CEC65}">
  <ds:schemaRefs>
    <ds:schemaRef ds:uri="http://schemas.microsoft.com/sharepoint/v3/contenttype/forms"/>
  </ds:schemaRefs>
</ds:datastoreItem>
</file>

<file path=customXml/itemProps2.xml><?xml version="1.0" encoding="utf-8"?>
<ds:datastoreItem xmlns:ds="http://schemas.openxmlformats.org/officeDocument/2006/customXml" ds:itemID="{D7F66A38-7935-4D56-8796-5C6F433E19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7afd2-e6eb-4278-9b39-82ea85cde3bb"/>
    <ds:schemaRef ds:uri="21a81dc8-a776-469a-8d25-6029a9566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E21F1C-AC59-410E-B17A-E8234AAE2977}">
  <ds:schemaRefs>
    <ds:schemaRef ds:uri="http://schemas.microsoft.com/office/infopath/2007/PartnerControls"/>
    <ds:schemaRef ds:uri="http://purl.org/dc/elements/1.1/"/>
    <ds:schemaRef ds:uri="http://www.w3.org/XML/1998/namespace"/>
    <ds:schemaRef ds:uri="http://purl.org/dc/dcmitype/"/>
    <ds:schemaRef ds:uri="21a81dc8-a776-469a-8d25-6029a95662dc"/>
    <ds:schemaRef ds:uri="5237afd2-e6eb-4278-9b39-82ea85cde3bb"/>
    <ds:schemaRef ds:uri="http://schemas.microsoft.com/office/2006/documentManagement/types"/>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Management Summary</vt:lpstr>
      <vt:lpstr>Gantt</vt:lpstr>
      <vt:lpstr>Team Mate Delverables</vt:lpstr>
      <vt:lpstr>Meetings</vt:lpstr>
      <vt:lpstr>SA</vt:lpstr>
      <vt:lpstr>Overhead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pizza</dc:creator>
  <cp:keywords/>
  <dc:description/>
  <cp:lastModifiedBy>Knight, Owen (knig7759@vandals.uidaho.edu)</cp:lastModifiedBy>
  <cp:revision/>
  <dcterms:created xsi:type="dcterms:W3CDTF">2018-11-06T05:29:55Z</dcterms:created>
  <dcterms:modified xsi:type="dcterms:W3CDTF">2024-02-14T06:48:49Z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0x010100506D8FB7B6168B40BC80DC5DBC3FDE6C</vt:lpwstr>
  </property>
</Properties>
</file>