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6200" windowHeight="8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1" i="1" l="1"/>
  <c r="M91" i="1"/>
  <c r="K91" i="1"/>
  <c r="L84" i="1"/>
  <c r="M84" i="1"/>
  <c r="K84" i="1"/>
  <c r="K75" i="1"/>
  <c r="L75" i="1"/>
  <c r="J75" i="1"/>
  <c r="J67" i="1"/>
  <c r="J66" i="1"/>
  <c r="J65" i="1"/>
  <c r="F84" i="1"/>
  <c r="G84" i="1"/>
  <c r="H84" i="1"/>
  <c r="E84" i="1"/>
  <c r="F75" i="1"/>
  <c r="G75" i="1"/>
  <c r="H75" i="1"/>
  <c r="E75" i="1"/>
  <c r="E68" i="1"/>
  <c r="E67" i="1"/>
  <c r="E66" i="1"/>
  <c r="E65" i="1"/>
  <c r="F51" i="1"/>
  <c r="G51" i="1"/>
  <c r="H51" i="1"/>
  <c r="E51" i="1"/>
  <c r="F47" i="1"/>
  <c r="G47" i="1"/>
  <c r="H47" i="1"/>
  <c r="E47" i="1"/>
  <c r="J36" i="1" l="1"/>
  <c r="I36" i="1"/>
  <c r="H36" i="1" l="1"/>
  <c r="J26" i="1"/>
  <c r="I26" i="1"/>
  <c r="G36" i="1"/>
  <c r="F36" i="1"/>
  <c r="E36" i="1"/>
  <c r="F26" i="1"/>
  <c r="G26" i="1"/>
  <c r="H26" i="1"/>
  <c r="E26" i="1"/>
  <c r="J17" i="1"/>
  <c r="K17" i="1"/>
  <c r="I17" i="1"/>
  <c r="J12" i="1"/>
  <c r="K12" i="1"/>
  <c r="I12" i="1"/>
</calcChain>
</file>

<file path=xl/sharedStrings.xml><?xml version="1.0" encoding="utf-8"?>
<sst xmlns="http://schemas.openxmlformats.org/spreadsheetml/2006/main" count="32" uniqueCount="21">
  <si>
    <t>USPS</t>
    <phoneticPr fontId="1" type="noConversion"/>
  </si>
  <si>
    <t>SPROT</t>
    <phoneticPr fontId="1" type="noConversion"/>
  </si>
  <si>
    <t>AOL</t>
    <phoneticPr fontId="1" type="noConversion"/>
  </si>
  <si>
    <t>Synthetic</t>
    <phoneticPr fontId="1" type="noConversion"/>
  </si>
  <si>
    <t>USPS</t>
    <phoneticPr fontId="1" type="noConversion"/>
  </si>
  <si>
    <t>SPROT</t>
    <phoneticPr fontId="1" type="noConversion"/>
  </si>
  <si>
    <t>Dynamic</t>
    <phoneticPr fontId="1" type="noConversion"/>
  </si>
  <si>
    <t>USPS Uni</t>
    <phoneticPr fontId="1" type="noConversion"/>
  </si>
  <si>
    <t>USPS Bi</t>
    <phoneticPr fontId="1" type="noConversion"/>
  </si>
  <si>
    <t>SPROT Uni</t>
    <phoneticPr fontId="1" type="noConversion"/>
  </si>
  <si>
    <t>SPROT Bi</t>
    <phoneticPr fontId="1" type="noConversion"/>
  </si>
  <si>
    <t>Dynamic</t>
    <phoneticPr fontId="1" type="noConversion"/>
  </si>
  <si>
    <t>Naïve</t>
    <phoneticPr fontId="1" type="noConversion"/>
  </si>
  <si>
    <t>AOL Uni</t>
    <phoneticPr fontId="1" type="noConversion"/>
  </si>
  <si>
    <t>AOL Bi</t>
    <phoneticPr fontId="1" type="noConversion"/>
  </si>
  <si>
    <t>AOL Uni</t>
    <phoneticPr fontId="1" type="noConversion"/>
  </si>
  <si>
    <t>AOL Bi</t>
    <phoneticPr fontId="1" type="noConversion"/>
  </si>
  <si>
    <t>평균 PQ 개수</t>
    <phoneticPr fontId="1" type="noConversion"/>
  </si>
  <si>
    <t>Validation call</t>
    <phoneticPr fontId="1" type="noConversion"/>
  </si>
  <si>
    <t>Hybrid</t>
    <phoneticPr fontId="1" type="noConversion"/>
  </si>
  <si>
    <t>MH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</si>
</sst>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Verdana"/>
      <family val="2"/>
    </font>
    <font>
      <sz val="10"/>
      <color rgb="FF000000"/>
      <name val="Verdana"/>
      <family val="2"/>
    </font>
    <font>
      <sz val="10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3" fontId="2" fillId="0" borderId="1" xfId="0" applyNumberFormat="1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wrapText="1"/>
    </xf>
    <xf numFmtId="3" fontId="4" fillId="0" borderId="1" xfId="0" applyNumberFormat="1" applyFont="1" applyBorder="1" applyAlignment="1">
      <alignment horizontal="righ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Sheet1!$E$97:$H$97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Sheet1!$E$98:$H$98</c:f>
              <c:numCache>
                <c:formatCode>General</c:formatCode>
                <c:ptCount val="4"/>
                <c:pt idx="0">
                  <c:v>27</c:v>
                </c:pt>
                <c:pt idx="1">
                  <c:v>470</c:v>
                </c:pt>
                <c:pt idx="2">
                  <c:v>1630</c:v>
                </c:pt>
                <c:pt idx="3">
                  <c:v>3950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F-4992-B2A5-189C568DA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43407"/>
        <c:axId val="1171845071"/>
      </c:scatterChart>
      <c:valAx>
        <c:axId val="11718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1845071"/>
        <c:crosses val="autoZero"/>
        <c:crossBetween val="midCat"/>
      </c:valAx>
      <c:valAx>
        <c:axId val="11718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184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83</xdr:row>
      <xdr:rowOff>61912</xdr:rowOff>
    </xdr:from>
    <xdr:to>
      <xdr:col>10</xdr:col>
      <xdr:colOff>295275</xdr:colOff>
      <xdr:row>96</xdr:row>
      <xdr:rowOff>80962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98"/>
  <sheetViews>
    <sheetView tabSelected="1" topLeftCell="A54" workbookViewId="0">
      <selection activeCell="E97" sqref="E97:H98"/>
    </sheetView>
  </sheetViews>
  <sheetFormatPr defaultRowHeight="16.5" x14ac:dyDescent="0.3"/>
  <cols>
    <col min="5" max="8" width="9.5" bestFit="1" customWidth="1"/>
    <col min="9" max="9" width="9.25" bestFit="1" customWidth="1"/>
  </cols>
  <sheetData>
    <row r="6" spans="2:11" x14ac:dyDescent="0.3"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0</v>
      </c>
      <c r="H6" t="s">
        <v>1</v>
      </c>
      <c r="I6" t="s">
        <v>2</v>
      </c>
    </row>
    <row r="7" spans="2:11" x14ac:dyDescent="0.3">
      <c r="B7" s="1">
        <v>5.1999999999999995E-4</v>
      </c>
      <c r="C7" s="1">
        <v>4.6900000000000002E-4</v>
      </c>
      <c r="D7" s="1">
        <v>4.3600000000000003E-4</v>
      </c>
      <c r="E7" s="1">
        <v>4.3100000000000001E-4</v>
      </c>
      <c r="F7" s="1">
        <v>4.06E-4</v>
      </c>
      <c r="G7" s="1">
        <v>8.3883883883883797E-4</v>
      </c>
      <c r="H7">
        <v>1.25625625625625E-3</v>
      </c>
      <c r="I7" s="1">
        <v>6.0860860860860802E-4</v>
      </c>
    </row>
    <row r="8" spans="2:11" x14ac:dyDescent="0.3">
      <c r="B8">
        <v>520</v>
      </c>
      <c r="C8">
        <v>469</v>
      </c>
      <c r="D8">
        <v>436</v>
      </c>
      <c r="E8">
        <v>431</v>
      </c>
      <c r="F8">
        <v>406</v>
      </c>
      <c r="G8">
        <v>838</v>
      </c>
      <c r="H8" s="2">
        <v>1255</v>
      </c>
      <c r="I8">
        <v>608</v>
      </c>
    </row>
    <row r="12" spans="2:11" x14ac:dyDescent="0.3">
      <c r="B12" s="1">
        <v>5.4027175669361602E-4</v>
      </c>
      <c r="C12" s="1">
        <v>8.8343111438381899E-4</v>
      </c>
      <c r="D12">
        <v>2.2365025957797099E-2</v>
      </c>
      <c r="E12" s="1">
        <v>8.1541015130610699E-4</v>
      </c>
      <c r="F12">
        <v>1.21459272124796E-3</v>
      </c>
      <c r="G12" s="1">
        <v>6.9734379048871096E-4</v>
      </c>
      <c r="I12" t="str">
        <f>IF(B12&gt;E12,"O","X")</f>
        <v>X</v>
      </c>
      <c r="J12" t="str">
        <f t="shared" ref="J12:K12" si="0">IF(C12&gt;F12,"O","X")</f>
        <v>X</v>
      </c>
      <c r="K12" t="str">
        <f t="shared" si="0"/>
        <v>O</v>
      </c>
    </row>
    <row r="15" spans="2:11" x14ac:dyDescent="0.3">
      <c r="E15" t="s">
        <v>6</v>
      </c>
      <c r="F15" t="s">
        <v>6</v>
      </c>
      <c r="G15" t="s">
        <v>6</v>
      </c>
    </row>
    <row r="16" spans="2:11" x14ac:dyDescent="0.3">
      <c r="E16" t="s">
        <v>4</v>
      </c>
      <c r="F16" t="s">
        <v>5</v>
      </c>
      <c r="G16" t="s">
        <v>2</v>
      </c>
    </row>
    <row r="17" spans="2:11" x14ac:dyDescent="0.3">
      <c r="B17" s="1">
        <v>4.6739673967396701E-4</v>
      </c>
      <c r="C17">
        <v>4.6010501050105001E-3</v>
      </c>
      <c r="E17">
        <v>1.0296429642964199E-3</v>
      </c>
      <c r="F17">
        <v>1.5349634963496301E-3</v>
      </c>
      <c r="G17" s="1">
        <v>8.4495346914167295E-4</v>
      </c>
      <c r="I17" t="str">
        <f>IF(B17&gt;E17,"O","X")</f>
        <v>X</v>
      </c>
      <c r="J17" t="str">
        <f>IF(C17&gt;F17,"O","X")</f>
        <v>O</v>
      </c>
      <c r="K17" t="str">
        <f t="shared" ref="K17" si="1">IF(D17&gt;G17,"O","X")</f>
        <v>X</v>
      </c>
    </row>
    <row r="18" spans="2:11" x14ac:dyDescent="0.3">
      <c r="C18">
        <v>99990000</v>
      </c>
      <c r="E18">
        <v>99990000</v>
      </c>
      <c r="F18">
        <v>99990000</v>
      </c>
      <c r="G18">
        <v>99970002</v>
      </c>
    </row>
    <row r="21" spans="2:11" x14ac:dyDescent="0.3">
      <c r="E21" t="s">
        <v>11</v>
      </c>
    </row>
    <row r="22" spans="2:11" x14ac:dyDescent="0.3">
      <c r="E22" t="s">
        <v>7</v>
      </c>
      <c r="F22" t="s">
        <v>8</v>
      </c>
      <c r="G22" t="s">
        <v>9</v>
      </c>
      <c r="H22" t="s">
        <v>10</v>
      </c>
      <c r="I22" t="s">
        <v>13</v>
      </c>
      <c r="J22" t="s">
        <v>14</v>
      </c>
    </row>
    <row r="23" spans="2:11" x14ac:dyDescent="0.3">
      <c r="E23" s="1">
        <v>6.0744074407440701E-4</v>
      </c>
      <c r="F23" s="1">
        <v>9.0340034003400297E-4</v>
      </c>
      <c r="G23" s="1">
        <v>8.91839183918391E-4</v>
      </c>
      <c r="H23" s="1">
        <v>9.1633163316331599E-4</v>
      </c>
      <c r="I23" s="1">
        <v>4.6066731707843903E-4</v>
      </c>
      <c r="J23">
        <v>1.17758089521042E-3</v>
      </c>
    </row>
    <row r="24" spans="2:11" x14ac:dyDescent="0.3">
      <c r="E24" s="3">
        <v>99990000</v>
      </c>
      <c r="F24" s="3">
        <v>99990000</v>
      </c>
      <c r="G24" s="3">
        <v>99990000</v>
      </c>
      <c r="H24" s="3">
        <v>99990000</v>
      </c>
      <c r="I24">
        <v>94799432</v>
      </c>
      <c r="J24">
        <v>94799432</v>
      </c>
    </row>
    <row r="25" spans="2:11" x14ac:dyDescent="0.3">
      <c r="E25">
        <v>61051</v>
      </c>
      <c r="F25">
        <v>90716</v>
      </c>
      <c r="G25">
        <v>90852</v>
      </c>
      <c r="H25">
        <v>93169</v>
      </c>
      <c r="I25">
        <v>44686</v>
      </c>
      <c r="J25">
        <v>112622</v>
      </c>
    </row>
    <row r="26" spans="2:11" x14ac:dyDescent="0.3">
      <c r="E26" s="1">
        <f>E25/E24</f>
        <v>6.1057105710571053E-4</v>
      </c>
      <c r="F26" s="1">
        <f t="shared" ref="F26:J26" si="2">F25/F24</f>
        <v>9.0725072507250721E-4</v>
      </c>
      <c r="G26" s="1">
        <f t="shared" si="2"/>
        <v>9.0861086108610857E-4</v>
      </c>
      <c r="H26" s="1">
        <f t="shared" si="2"/>
        <v>9.3178317831783179E-4</v>
      </c>
      <c r="I26" s="1">
        <f t="shared" si="2"/>
        <v>4.7137413228383058E-4</v>
      </c>
      <c r="J26" s="1">
        <f t="shared" si="2"/>
        <v>1.1880028985827679E-3</v>
      </c>
    </row>
    <row r="27" spans="2:11" x14ac:dyDescent="0.3">
      <c r="E27" s="3">
        <v>0</v>
      </c>
      <c r="F27" s="3">
        <v>0</v>
      </c>
      <c r="G27" s="3">
        <v>2</v>
      </c>
      <c r="H27" s="3">
        <v>2</v>
      </c>
      <c r="I27" s="3">
        <v>140</v>
      </c>
      <c r="J27" s="3">
        <v>162</v>
      </c>
    </row>
    <row r="28" spans="2:11" x14ac:dyDescent="0.3">
      <c r="E28" s="3">
        <v>611</v>
      </c>
      <c r="F28" s="3">
        <v>907</v>
      </c>
      <c r="G28" s="3">
        <v>909</v>
      </c>
      <c r="H28" s="3">
        <v>932</v>
      </c>
      <c r="I28" s="3">
        <v>471</v>
      </c>
      <c r="J28" s="3">
        <v>1190</v>
      </c>
    </row>
    <row r="31" spans="2:11" x14ac:dyDescent="0.3">
      <c r="E31" t="s">
        <v>12</v>
      </c>
    </row>
    <row r="32" spans="2:11" x14ac:dyDescent="0.3">
      <c r="E32" t="s">
        <v>7</v>
      </c>
      <c r="F32" t="s">
        <v>8</v>
      </c>
      <c r="G32" t="s">
        <v>9</v>
      </c>
      <c r="H32" t="s">
        <v>10</v>
      </c>
      <c r="I32" t="s">
        <v>15</v>
      </c>
      <c r="J32" t="s">
        <v>16</v>
      </c>
    </row>
    <row r="33" spans="5:10" x14ac:dyDescent="0.3">
      <c r="E33" s="1">
        <v>4.9089908990899002E-4</v>
      </c>
      <c r="F33">
        <v>1.6141814181418099E-3</v>
      </c>
      <c r="G33">
        <v>4.6087408740873997E-3</v>
      </c>
      <c r="H33">
        <v>3.56015901590159E-2</v>
      </c>
      <c r="I33">
        <v>9.83793869144701E-3</v>
      </c>
      <c r="J33">
        <v>4.0935002648538998E-2</v>
      </c>
    </row>
    <row r="34" spans="5:10" x14ac:dyDescent="0.3">
      <c r="E34">
        <v>99990000</v>
      </c>
      <c r="F34">
        <v>99990000</v>
      </c>
      <c r="G34">
        <v>99990000</v>
      </c>
      <c r="H34">
        <v>99990000</v>
      </c>
      <c r="I34">
        <v>94799432</v>
      </c>
      <c r="J34">
        <v>94799432</v>
      </c>
    </row>
    <row r="35" spans="5:10" x14ac:dyDescent="0.3">
      <c r="E35">
        <v>49406</v>
      </c>
      <c r="F35">
        <v>161710</v>
      </c>
      <c r="G35">
        <v>462312</v>
      </c>
      <c r="H35">
        <v>3561484</v>
      </c>
      <c r="I35">
        <v>933540</v>
      </c>
      <c r="J35">
        <v>3881642</v>
      </c>
    </row>
    <row r="36" spans="5:10" x14ac:dyDescent="0.3">
      <c r="E36">
        <f t="shared" ref="E36:J36" si="3">E35/E34</f>
        <v>4.9410941094109415E-4</v>
      </c>
      <c r="F36">
        <f t="shared" si="3"/>
        <v>1.6172617261726173E-3</v>
      </c>
      <c r="G36">
        <f t="shared" si="3"/>
        <v>4.6235823582358232E-3</v>
      </c>
      <c r="H36">
        <f t="shared" si="3"/>
        <v>3.5618401840184021E-2</v>
      </c>
      <c r="I36">
        <f t="shared" si="3"/>
        <v>9.8475273564930226E-3</v>
      </c>
      <c r="J36">
        <f t="shared" si="3"/>
        <v>4.0945836046781377E-2</v>
      </c>
    </row>
    <row r="37" spans="5:10" x14ac:dyDescent="0.3">
      <c r="E37">
        <v>0</v>
      </c>
      <c r="F37">
        <v>0</v>
      </c>
      <c r="G37">
        <v>2</v>
      </c>
      <c r="H37">
        <v>2</v>
      </c>
      <c r="I37">
        <v>140</v>
      </c>
      <c r="J37">
        <v>162</v>
      </c>
    </row>
    <row r="38" spans="5:10" x14ac:dyDescent="0.3">
      <c r="E38">
        <v>494</v>
      </c>
      <c r="F38">
        <v>1617</v>
      </c>
      <c r="G38">
        <v>4624</v>
      </c>
      <c r="H38">
        <v>35618</v>
      </c>
      <c r="I38">
        <v>9848</v>
      </c>
      <c r="J38">
        <v>40946</v>
      </c>
    </row>
    <row r="45" spans="5:10" x14ac:dyDescent="0.3">
      <c r="E45">
        <v>10000</v>
      </c>
      <c r="F45">
        <v>10000</v>
      </c>
      <c r="G45">
        <v>10000</v>
      </c>
      <c r="H45">
        <v>10000</v>
      </c>
    </row>
    <row r="46" spans="5:10" x14ac:dyDescent="0.3">
      <c r="E46" s="2">
        <v>271882</v>
      </c>
      <c r="F46" s="2">
        <v>4703608</v>
      </c>
      <c r="G46" s="2">
        <v>16281783</v>
      </c>
      <c r="H46" s="2">
        <v>39516958</v>
      </c>
    </row>
    <row r="47" spans="5:10" x14ac:dyDescent="0.3">
      <c r="E47">
        <f>E46/E45</f>
        <v>27.188199999999998</v>
      </c>
      <c r="F47">
        <f t="shared" ref="F47:H47" si="4">F46/F45</f>
        <v>470.36079999999998</v>
      </c>
      <c r="G47">
        <f t="shared" si="4"/>
        <v>1628.1783</v>
      </c>
      <c r="H47">
        <f t="shared" si="4"/>
        <v>3951.6958</v>
      </c>
    </row>
    <row r="49" spans="3:12" x14ac:dyDescent="0.3">
      <c r="C49" t="s">
        <v>17</v>
      </c>
      <c r="E49">
        <v>27.2</v>
      </c>
      <c r="F49">
        <v>470</v>
      </c>
      <c r="G49">
        <v>1630</v>
      </c>
      <c r="H49">
        <v>3950</v>
      </c>
    </row>
    <row r="50" spans="3:12" x14ac:dyDescent="0.3">
      <c r="C50" t="s">
        <v>18</v>
      </c>
      <c r="E50" s="2">
        <v>1609985</v>
      </c>
      <c r="F50" s="2">
        <v>139762</v>
      </c>
      <c r="G50" s="2">
        <v>105993</v>
      </c>
      <c r="H50" s="2">
        <v>102123</v>
      </c>
    </row>
    <row r="51" spans="3:12" x14ac:dyDescent="0.3">
      <c r="E51">
        <f>E50/E45</f>
        <v>160.99850000000001</v>
      </c>
      <c r="F51">
        <f t="shared" ref="F51:H51" si="5">F50/F45</f>
        <v>13.9762</v>
      </c>
      <c r="G51">
        <f t="shared" si="5"/>
        <v>10.599299999999999</v>
      </c>
      <c r="H51">
        <f t="shared" si="5"/>
        <v>10.212300000000001</v>
      </c>
    </row>
    <row r="53" spans="3:12" x14ac:dyDescent="0.3">
      <c r="E53" s="2">
        <v>139762</v>
      </c>
      <c r="F53" s="2">
        <v>119376</v>
      </c>
      <c r="G53" s="2">
        <v>113559</v>
      </c>
    </row>
    <row r="60" spans="3:12" ht="17.25" thickBot="1" x14ac:dyDescent="0.35"/>
    <row r="61" spans="3:12" ht="17.25" thickBot="1" x14ac:dyDescent="0.35">
      <c r="D61" t="s">
        <v>19</v>
      </c>
      <c r="E61" s="2">
        <v>1705050</v>
      </c>
      <c r="F61" s="2">
        <v>1143917</v>
      </c>
      <c r="G61" s="2">
        <v>295030</v>
      </c>
      <c r="J61" s="4">
        <v>60328</v>
      </c>
      <c r="K61" s="5">
        <v>72029</v>
      </c>
      <c r="L61" s="6">
        <v>73744</v>
      </c>
    </row>
    <row r="62" spans="3:12" ht="17.25" thickBot="1" x14ac:dyDescent="0.35">
      <c r="E62" s="2">
        <v>676076</v>
      </c>
      <c r="F62" s="2">
        <v>641483</v>
      </c>
      <c r="G62" s="2">
        <v>825006</v>
      </c>
      <c r="J62" s="6">
        <v>26026</v>
      </c>
      <c r="K62" s="4">
        <v>23036</v>
      </c>
      <c r="L62" s="5">
        <v>26000</v>
      </c>
    </row>
    <row r="63" spans="3:12" ht="17.25" thickBot="1" x14ac:dyDescent="0.35">
      <c r="E63" s="2">
        <v>57163</v>
      </c>
      <c r="F63" s="2">
        <v>69157</v>
      </c>
      <c r="G63" s="2">
        <v>60849</v>
      </c>
      <c r="J63" s="4">
        <v>19357</v>
      </c>
      <c r="K63" s="5">
        <v>21225</v>
      </c>
      <c r="L63" s="6">
        <v>23638</v>
      </c>
    </row>
    <row r="64" spans="3:12" x14ac:dyDescent="0.3">
      <c r="E64" s="2">
        <v>19648</v>
      </c>
      <c r="F64" s="2">
        <v>14853</v>
      </c>
      <c r="G64" s="2">
        <v>11631</v>
      </c>
    </row>
    <row r="65" spans="5:12" x14ac:dyDescent="0.3">
      <c r="E65" s="2">
        <f>AVERAGE(E61:G61)</f>
        <v>1047999</v>
      </c>
      <c r="J65" s="2">
        <f>AVERAGE(J61:L61)</f>
        <v>68700.333333333328</v>
      </c>
    </row>
    <row r="66" spans="5:12" x14ac:dyDescent="0.3">
      <c r="E66" s="2">
        <f>AVERAGE(E62:G62)</f>
        <v>714188.33333333337</v>
      </c>
      <c r="J66" s="2">
        <f>AVERAGE(J62:L62)</f>
        <v>25020.666666666668</v>
      </c>
    </row>
    <row r="67" spans="5:12" x14ac:dyDescent="0.3">
      <c r="E67" s="2">
        <f>AVERAGE(E63:G63)</f>
        <v>62389.666666666664</v>
      </c>
      <c r="J67" s="2">
        <f>AVERAGE(J63:L63)</f>
        <v>21406.666666666668</v>
      </c>
    </row>
    <row r="68" spans="5:12" x14ac:dyDescent="0.3">
      <c r="E68" s="2">
        <f>AVERAGE(E64:G64)</f>
        <v>15377.333333333334</v>
      </c>
    </row>
    <row r="69" spans="5:12" x14ac:dyDescent="0.3">
      <c r="E69">
        <v>1047999</v>
      </c>
    </row>
    <row r="70" spans="5:12" x14ac:dyDescent="0.3">
      <c r="E70">
        <v>714188.33333333337</v>
      </c>
      <c r="J70">
        <v>68700.333333333328</v>
      </c>
    </row>
    <row r="71" spans="5:12" x14ac:dyDescent="0.3">
      <c r="E71">
        <v>62389.666666666664</v>
      </c>
      <c r="J71">
        <v>25020.666666666668</v>
      </c>
    </row>
    <row r="72" spans="5:12" x14ac:dyDescent="0.3">
      <c r="E72">
        <v>15377.333333333334</v>
      </c>
      <c r="J72">
        <v>21406.666666666668</v>
      </c>
    </row>
    <row r="74" spans="5:12" x14ac:dyDescent="0.3">
      <c r="E74">
        <v>1047999</v>
      </c>
      <c r="F74">
        <v>714188.33333333337</v>
      </c>
      <c r="G74">
        <v>62389.666666666664</v>
      </c>
      <c r="H74">
        <v>15377.333333333334</v>
      </c>
      <c r="J74">
        <v>68700.333333333328</v>
      </c>
      <c r="K74">
        <v>25020.666666666668</v>
      </c>
      <c r="L74">
        <v>21406.666666666668</v>
      </c>
    </row>
    <row r="75" spans="5:12" x14ac:dyDescent="0.3">
      <c r="E75">
        <f>E74/E45</f>
        <v>104.79989999999999</v>
      </c>
      <c r="F75">
        <f t="shared" ref="F75:H75" si="6">F74/F45</f>
        <v>71.418833333333339</v>
      </c>
      <c r="G75">
        <f t="shared" si="6"/>
        <v>6.2389666666666663</v>
      </c>
      <c r="H75">
        <f t="shared" si="6"/>
        <v>1.5377333333333334</v>
      </c>
      <c r="J75">
        <f>J74/E45</f>
        <v>6.8700333333333328</v>
      </c>
      <c r="K75">
        <f t="shared" ref="K75:L75" si="7">K74/F45</f>
        <v>2.5020666666666669</v>
      </c>
      <c r="L75">
        <f t="shared" si="7"/>
        <v>2.1406666666666667</v>
      </c>
    </row>
    <row r="81" spans="4:13" x14ac:dyDescent="0.3">
      <c r="D81" t="s">
        <v>20</v>
      </c>
    </row>
    <row r="83" spans="4:13" x14ac:dyDescent="0.3">
      <c r="E83">
        <v>60302089</v>
      </c>
      <c r="F83" s="2">
        <v>2950277</v>
      </c>
      <c r="G83" s="2">
        <v>260723</v>
      </c>
      <c r="H83" s="2">
        <v>116021</v>
      </c>
      <c r="K83">
        <v>263160</v>
      </c>
      <c r="L83">
        <v>132730</v>
      </c>
      <c r="M83" s="2">
        <v>122044</v>
      </c>
    </row>
    <row r="84" spans="4:13" x14ac:dyDescent="0.3">
      <c r="E84">
        <f>E83/E45</f>
        <v>6030.2088999999996</v>
      </c>
      <c r="F84">
        <f t="shared" ref="F84:H84" si="8">F83/F45</f>
        <v>295.02769999999998</v>
      </c>
      <c r="G84">
        <f t="shared" si="8"/>
        <v>26.072299999999998</v>
      </c>
      <c r="H84">
        <f t="shared" si="8"/>
        <v>11.6021</v>
      </c>
      <c r="K84">
        <f>K83/E45</f>
        <v>26.315999999999999</v>
      </c>
      <c r="L84">
        <f t="shared" ref="L84:M84" si="9">L83/F45</f>
        <v>13.273</v>
      </c>
      <c r="M84">
        <f t="shared" si="9"/>
        <v>12.2044</v>
      </c>
    </row>
    <row r="90" spans="4:13" x14ac:dyDescent="0.3">
      <c r="K90">
        <v>119376</v>
      </c>
      <c r="L90">
        <v>113559</v>
      </c>
      <c r="M90">
        <v>112743</v>
      </c>
    </row>
    <row r="91" spans="4:13" x14ac:dyDescent="0.3">
      <c r="K91">
        <f>K90/E45</f>
        <v>11.9376</v>
      </c>
      <c r="L91">
        <f t="shared" ref="L91:M91" si="10">L90/F45</f>
        <v>11.3559</v>
      </c>
      <c r="M91">
        <f t="shared" si="10"/>
        <v>11.2743</v>
      </c>
    </row>
    <row r="97" spans="5:8" x14ac:dyDescent="0.3">
      <c r="E97">
        <v>1</v>
      </c>
      <c r="F97">
        <v>2</v>
      </c>
      <c r="G97">
        <v>3</v>
      </c>
      <c r="H97">
        <v>4</v>
      </c>
    </row>
    <row r="98" spans="5:8" x14ac:dyDescent="0.3">
      <c r="E98">
        <v>27</v>
      </c>
      <c r="F98">
        <v>470</v>
      </c>
      <c r="G98">
        <v>1630</v>
      </c>
      <c r="H98">
        <v>3950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2017-08-29T03:45:29Z</dcterms:created>
  <dcterms:modified xsi:type="dcterms:W3CDTF">2017-09-03T15:03:52Z</dcterms:modified>
</cp:coreProperties>
</file>