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9" i="3" l="1"/>
  <c r="AQ118" i="3"/>
  <c r="AQ117" i="3"/>
  <c r="AQ116" i="3"/>
  <c r="AQ115" i="3"/>
  <c r="AQ114" i="3"/>
  <c r="AQ113" i="3"/>
  <c r="AQ112" i="3"/>
  <c r="AQ111" i="3"/>
  <c r="AQ107" i="3"/>
  <c r="AQ106" i="3"/>
  <c r="AQ105" i="3"/>
  <c r="AQ104" i="3"/>
  <c r="AQ103" i="3"/>
  <c r="AQ102" i="3"/>
  <c r="AQ101" i="3"/>
  <c r="AQ100" i="3"/>
  <c r="AQ99" i="3"/>
  <c r="AQ95" i="3"/>
  <c r="AQ94" i="3"/>
  <c r="AQ93" i="3"/>
  <c r="AQ92" i="3"/>
  <c r="AQ91" i="3"/>
  <c r="AQ90" i="3"/>
  <c r="AQ89" i="3"/>
  <c r="AQ88" i="3"/>
  <c r="AQ87" i="3"/>
  <c r="AN119" i="3"/>
  <c r="AN118" i="3"/>
  <c r="AN117" i="3"/>
  <c r="AN116" i="3"/>
  <c r="AN115" i="3"/>
  <c r="AN114" i="3"/>
  <c r="AN113" i="3"/>
  <c r="AN112" i="3"/>
  <c r="AN111" i="3"/>
  <c r="AN107" i="3"/>
  <c r="AN106" i="3"/>
  <c r="AN105" i="3"/>
  <c r="AN104" i="3"/>
  <c r="AN103" i="3"/>
  <c r="AN102" i="3"/>
  <c r="AN101" i="3"/>
  <c r="AN100" i="3"/>
  <c r="AN99" i="3"/>
  <c r="AN95" i="3"/>
  <c r="AN94" i="3"/>
  <c r="AN93" i="3"/>
  <c r="AN92" i="3"/>
  <c r="AN91" i="3"/>
  <c r="AN90" i="3"/>
  <c r="AN89" i="3"/>
  <c r="AN88" i="3"/>
  <c r="A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100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<sst xmlns="http://schemas.openxmlformats.org/spreadsheetml/2006/main" count="335" uniqueCount="62">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</sst>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4" fillId="3" borderId="0" xfId="2">
      <alignment vertical="center"/>
    </xf>
    <xf numFmtId="0" fontId="6" fillId="4" borderId="0" xfId="4">
      <alignment vertical="center"/>
    </xf>
    <xf numFmtId="41" fontId="0" fillId="0" borderId="0" xfId="3" applyFont="1">
      <alignment vertical="center"/>
    </xf>
    <xf numFmtId="43" fontId="0" fillId="0" borderId="0" xfId="0" applyNumberFormat="1">
      <alignment vertical="center"/>
    </xf>
    <xf numFmtId="41" fontId="6" fillId="4" borderId="0" xfId="4" applyNumberFormat="1">
      <alignment vertical="center"/>
    </xf>
    <xf numFmtId="41" fontId="2" fillId="2" borderId="0" xfId="1" applyNumberFormat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3178</c:v>
                </c:pt>
                <c:pt idx="1">
                  <c:v>3737</c:v>
                </c:pt>
                <c:pt idx="2">
                  <c:v>4109</c:v>
                </c:pt>
                <c:pt idx="3">
                  <c:v>4666</c:v>
                </c:pt>
                <c:pt idx="4">
                  <c:v>5768</c:v>
                </c:pt>
                <c:pt idx="5">
                  <c:v>7426</c:v>
                </c:pt>
                <c:pt idx="6">
                  <c:v>10178</c:v>
                </c:pt>
                <c:pt idx="7">
                  <c:v>13990</c:v>
                </c:pt>
                <c:pt idx="8">
                  <c:v>23748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2727</c:v>
                </c:pt>
                <c:pt idx="1">
                  <c:v>3005</c:v>
                </c:pt>
                <c:pt idx="2">
                  <c:v>3625</c:v>
                </c:pt>
                <c:pt idx="3">
                  <c:v>4494</c:v>
                </c:pt>
                <c:pt idx="4">
                  <c:v>5852</c:v>
                </c:pt>
                <c:pt idx="5">
                  <c:v>8917</c:v>
                </c:pt>
                <c:pt idx="6">
                  <c:v>14766</c:v>
                </c:pt>
                <c:pt idx="7">
                  <c:v>26911</c:v>
                </c:pt>
                <c:pt idx="8">
                  <c:v>72287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T148"/>
  <sheetViews>
    <sheetView tabSelected="1" topLeftCell="A37" zoomScale="55" zoomScaleNormal="55" workbookViewId="0">
      <selection activeCell="L70" sqref="L7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72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M50" t="s">
        <v>29</v>
      </c>
      <c r="AS50" t="s">
        <v>1</v>
      </c>
      <c r="AT50" t="s">
        <v>53</v>
      </c>
      <c r="AX50" t="s">
        <v>56</v>
      </c>
      <c r="BB50" t="s">
        <v>57</v>
      </c>
      <c r="BH50" t="s">
        <v>58</v>
      </c>
      <c r="BI50" t="s">
        <v>53</v>
      </c>
      <c r="BM50" t="s">
        <v>54</v>
      </c>
      <c r="BQ50" t="s">
        <v>57</v>
      </c>
    </row>
    <row r="51" spans="2:72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3</v>
      </c>
      <c r="AM51" t="s">
        <v>28</v>
      </c>
      <c r="AN51">
        <v>1</v>
      </c>
      <c r="AO51">
        <v>2</v>
      </c>
      <c r="AP51">
        <v>3</v>
      </c>
      <c r="AT51">
        <v>3</v>
      </c>
      <c r="AU51">
        <v>10</v>
      </c>
      <c r="AV51">
        <v>30</v>
      </c>
      <c r="AW51">
        <v>100</v>
      </c>
      <c r="AX51">
        <v>3</v>
      </c>
      <c r="AY51">
        <v>10</v>
      </c>
      <c r="AZ51">
        <v>30</v>
      </c>
      <c r="BA51">
        <v>100</v>
      </c>
      <c r="BB51">
        <v>3</v>
      </c>
      <c r="BC51">
        <v>10</v>
      </c>
      <c r="BD51">
        <v>30</v>
      </c>
      <c r="BE51">
        <v>100</v>
      </c>
      <c r="BI51">
        <v>1E-3</v>
      </c>
      <c r="BJ51">
        <v>3.0000000000000001E-3</v>
      </c>
      <c r="BK51">
        <v>0.01</v>
      </c>
      <c r="BL51">
        <v>0.03</v>
      </c>
      <c r="BM51">
        <v>1E-3</v>
      </c>
      <c r="BN51">
        <v>3.0000000000000001E-3</v>
      </c>
      <c r="BO51">
        <v>0.01</v>
      </c>
      <c r="BP51">
        <v>0.03</v>
      </c>
      <c r="BQ51">
        <v>1E-3</v>
      </c>
      <c r="BR51">
        <v>3.0000000000000001E-3</v>
      </c>
      <c r="BS51">
        <v>0.01</v>
      </c>
      <c r="BT51">
        <v>0.03</v>
      </c>
    </row>
    <row r="52" spans="2:72" x14ac:dyDescent="0.3">
      <c r="D52">
        <v>10000</v>
      </c>
      <c r="E52" s="4">
        <v>3178</v>
      </c>
      <c r="F52" s="4">
        <v>2820</v>
      </c>
      <c r="G52" s="4">
        <v>2651</v>
      </c>
      <c r="H52" s="4">
        <v>3031</v>
      </c>
      <c r="I52" s="4">
        <v>2578</v>
      </c>
      <c r="O52">
        <v>10000</v>
      </c>
      <c r="P52">
        <v>3218</v>
      </c>
      <c r="Q52" s="4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4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2850</v>
      </c>
      <c r="AG52">
        <v>2776</v>
      </c>
      <c r="AH52">
        <v>2620</v>
      </c>
      <c r="AI52">
        <v>2813</v>
      </c>
      <c r="AJ52">
        <v>2695</v>
      </c>
      <c r="AK52" s="4">
        <v>2651</v>
      </c>
      <c r="AM52">
        <v>10000</v>
      </c>
      <c r="AN52" s="4">
        <v>3031</v>
      </c>
      <c r="AO52">
        <v>3020</v>
      </c>
      <c r="AP52">
        <v>3261</v>
      </c>
      <c r="AS52">
        <v>10000</v>
      </c>
      <c r="AT52" s="4">
        <v>2845</v>
      </c>
      <c r="AU52">
        <v>2828</v>
      </c>
      <c r="AV52">
        <v>2868</v>
      </c>
      <c r="AW52">
        <v>2793</v>
      </c>
      <c r="AX52">
        <v>2938</v>
      </c>
      <c r="AY52">
        <v>2827</v>
      </c>
      <c r="AZ52" s="4">
        <v>2820</v>
      </c>
      <c r="BA52">
        <v>2924</v>
      </c>
      <c r="BB52">
        <v>3008</v>
      </c>
      <c r="BC52">
        <v>2841</v>
      </c>
      <c r="BD52">
        <v>2950</v>
      </c>
      <c r="BE52" s="4">
        <v>2875</v>
      </c>
      <c r="BH52">
        <v>10000</v>
      </c>
      <c r="BI52">
        <v>3144</v>
      </c>
      <c r="BJ52">
        <v>3171</v>
      </c>
      <c r="BK52" s="4">
        <v>3178</v>
      </c>
      <c r="BL52">
        <v>3202</v>
      </c>
      <c r="BM52">
        <v>3218</v>
      </c>
      <c r="BN52" s="4">
        <v>3196</v>
      </c>
      <c r="BO52">
        <v>3372</v>
      </c>
      <c r="BP52">
        <v>3518</v>
      </c>
      <c r="BQ52" s="4">
        <v>3334</v>
      </c>
      <c r="BR52">
        <v>3377</v>
      </c>
      <c r="BS52">
        <v>3260</v>
      </c>
      <c r="BT52">
        <v>3529</v>
      </c>
    </row>
    <row r="53" spans="2:72" x14ac:dyDescent="0.3">
      <c r="D53">
        <v>15848</v>
      </c>
      <c r="E53" s="4">
        <v>3737</v>
      </c>
      <c r="F53" s="4">
        <v>3141</v>
      </c>
      <c r="G53" s="4">
        <v>2898</v>
      </c>
      <c r="H53" s="4">
        <v>3214</v>
      </c>
      <c r="I53" s="4">
        <v>2676</v>
      </c>
      <c r="O53">
        <v>15848</v>
      </c>
      <c r="P53">
        <v>3858</v>
      </c>
      <c r="Q53" s="4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4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3137</v>
      </c>
      <c r="AG53">
        <v>2967</v>
      </c>
      <c r="AH53">
        <v>2806</v>
      </c>
      <c r="AI53">
        <v>3217</v>
      </c>
      <c r="AJ53">
        <v>3107</v>
      </c>
      <c r="AK53" s="4">
        <v>2898</v>
      </c>
      <c r="AM53">
        <v>15848</v>
      </c>
      <c r="AN53" s="4">
        <v>3214</v>
      </c>
      <c r="AO53">
        <v>3438</v>
      </c>
      <c r="AP53">
        <v>3504</v>
      </c>
      <c r="AS53">
        <v>15848</v>
      </c>
      <c r="AT53" s="4">
        <v>3210</v>
      </c>
      <c r="AU53">
        <v>3277</v>
      </c>
      <c r="AV53">
        <v>2997</v>
      </c>
      <c r="AW53">
        <v>3153</v>
      </c>
      <c r="AX53">
        <v>3310</v>
      </c>
      <c r="AY53">
        <v>3121</v>
      </c>
      <c r="AZ53" s="4">
        <v>3141</v>
      </c>
      <c r="BA53">
        <v>3339</v>
      </c>
      <c r="BB53">
        <v>3171</v>
      </c>
      <c r="BC53">
        <v>3185</v>
      </c>
      <c r="BD53">
        <v>3249</v>
      </c>
      <c r="BE53" s="4">
        <v>3225</v>
      </c>
      <c r="BH53">
        <v>15848</v>
      </c>
      <c r="BI53">
        <v>3678</v>
      </c>
      <c r="BJ53">
        <v>3573</v>
      </c>
      <c r="BK53" s="4">
        <v>3737</v>
      </c>
      <c r="BL53">
        <v>3669</v>
      </c>
      <c r="BM53">
        <v>3858</v>
      </c>
      <c r="BN53" s="4">
        <v>3605</v>
      </c>
      <c r="BO53">
        <v>3635</v>
      </c>
      <c r="BP53">
        <v>3708</v>
      </c>
      <c r="BQ53" s="4">
        <v>3604</v>
      </c>
      <c r="BR53">
        <v>3775</v>
      </c>
      <c r="BS53">
        <v>3834</v>
      </c>
      <c r="BT53">
        <v>4084</v>
      </c>
    </row>
    <row r="54" spans="2:72" x14ac:dyDescent="0.3">
      <c r="D54">
        <v>25118</v>
      </c>
      <c r="E54" s="4">
        <v>4109</v>
      </c>
      <c r="F54" s="4">
        <v>3802</v>
      </c>
      <c r="G54" s="4">
        <v>3447</v>
      </c>
      <c r="H54" s="4">
        <v>3876</v>
      </c>
      <c r="I54" s="4">
        <v>2945</v>
      </c>
      <c r="O54">
        <v>25118</v>
      </c>
      <c r="P54">
        <v>4308</v>
      </c>
      <c r="Q54" s="4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4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3955</v>
      </c>
      <c r="AG54">
        <v>3587</v>
      </c>
      <c r="AH54">
        <v>3481</v>
      </c>
      <c r="AI54">
        <v>4247</v>
      </c>
      <c r="AJ54">
        <v>3557</v>
      </c>
      <c r="AK54" s="4">
        <v>3447</v>
      </c>
      <c r="AM54">
        <v>25118</v>
      </c>
      <c r="AN54" s="4">
        <v>3876</v>
      </c>
      <c r="AO54">
        <v>4147</v>
      </c>
      <c r="AP54">
        <v>3964</v>
      </c>
      <c r="AS54">
        <v>25118</v>
      </c>
      <c r="AT54" s="4">
        <v>3594</v>
      </c>
      <c r="AU54">
        <v>3673</v>
      </c>
      <c r="AV54">
        <v>3612</v>
      </c>
      <c r="AW54">
        <v>3627</v>
      </c>
      <c r="AX54">
        <v>3907</v>
      </c>
      <c r="AY54">
        <v>4054</v>
      </c>
      <c r="AZ54" s="4">
        <v>3802</v>
      </c>
      <c r="BA54">
        <v>3690</v>
      </c>
      <c r="BB54">
        <v>3799</v>
      </c>
      <c r="BC54">
        <v>3855</v>
      </c>
      <c r="BD54">
        <v>3927</v>
      </c>
      <c r="BE54" s="4">
        <v>3964</v>
      </c>
      <c r="BH54">
        <v>25118</v>
      </c>
      <c r="BI54">
        <v>4375</v>
      </c>
      <c r="BJ54">
        <v>4152</v>
      </c>
      <c r="BK54" s="4">
        <v>4109</v>
      </c>
      <c r="BL54">
        <v>4385</v>
      </c>
      <c r="BM54">
        <v>4308</v>
      </c>
      <c r="BN54" s="4">
        <v>4369</v>
      </c>
      <c r="BO54">
        <v>4062</v>
      </c>
      <c r="BP54">
        <v>4323</v>
      </c>
      <c r="BQ54" s="4">
        <v>4112</v>
      </c>
      <c r="BR54">
        <v>4355</v>
      </c>
      <c r="BS54">
        <v>4212</v>
      </c>
      <c r="BT54">
        <v>4338</v>
      </c>
    </row>
    <row r="55" spans="2:72" x14ac:dyDescent="0.3">
      <c r="D55">
        <v>39810</v>
      </c>
      <c r="E55" s="4">
        <v>4666</v>
      </c>
      <c r="F55" s="4">
        <v>4746</v>
      </c>
      <c r="G55" s="4">
        <v>4430</v>
      </c>
      <c r="H55" s="4">
        <v>4404</v>
      </c>
      <c r="I55" s="4">
        <v>3750</v>
      </c>
      <c r="O55">
        <v>39810</v>
      </c>
      <c r="P55">
        <v>4851</v>
      </c>
      <c r="Q55" s="4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4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6030</v>
      </c>
      <c r="AG55">
        <v>4870</v>
      </c>
      <c r="AH55">
        <v>4078</v>
      </c>
      <c r="AI55">
        <v>6012</v>
      </c>
      <c r="AJ55">
        <v>4711</v>
      </c>
      <c r="AK55" s="4">
        <v>4430</v>
      </c>
      <c r="AM55">
        <v>39810</v>
      </c>
      <c r="AN55" s="4">
        <v>4404</v>
      </c>
      <c r="AO55">
        <v>4792</v>
      </c>
      <c r="AP55">
        <v>4774</v>
      </c>
      <c r="AS55">
        <v>39810</v>
      </c>
      <c r="AT55" s="4">
        <v>4437</v>
      </c>
      <c r="AU55">
        <v>4359</v>
      </c>
      <c r="AV55">
        <v>4358</v>
      </c>
      <c r="AW55">
        <v>4309</v>
      </c>
      <c r="AX55">
        <v>4492</v>
      </c>
      <c r="AY55">
        <v>4401</v>
      </c>
      <c r="AZ55" s="4">
        <v>4746</v>
      </c>
      <c r="BA55">
        <v>4477</v>
      </c>
      <c r="BB55">
        <v>4811</v>
      </c>
      <c r="BC55">
        <v>4713</v>
      </c>
      <c r="BD55">
        <v>4607</v>
      </c>
      <c r="BE55" s="4">
        <v>4476</v>
      </c>
      <c r="BH55">
        <v>39810</v>
      </c>
      <c r="BI55">
        <v>4907</v>
      </c>
      <c r="BJ55">
        <v>4887</v>
      </c>
      <c r="BK55" s="4">
        <v>4666</v>
      </c>
      <c r="BL55">
        <v>4856</v>
      </c>
      <c r="BM55">
        <v>4851</v>
      </c>
      <c r="BN55" s="4">
        <v>4960</v>
      </c>
      <c r="BO55">
        <v>4956</v>
      </c>
      <c r="BP55">
        <v>5001</v>
      </c>
      <c r="BQ55" s="4">
        <v>5042</v>
      </c>
      <c r="BR55">
        <v>4852</v>
      </c>
      <c r="BS55">
        <v>5048</v>
      </c>
      <c r="BT55">
        <v>5363</v>
      </c>
    </row>
    <row r="56" spans="2:72" x14ac:dyDescent="0.3">
      <c r="D56">
        <v>63095</v>
      </c>
      <c r="E56" s="4">
        <v>5768</v>
      </c>
      <c r="F56" s="4">
        <v>5605</v>
      </c>
      <c r="G56" s="4">
        <v>5501</v>
      </c>
      <c r="H56" s="4">
        <v>5389</v>
      </c>
      <c r="I56" s="4">
        <v>4209</v>
      </c>
      <c r="O56">
        <v>63095</v>
      </c>
      <c r="P56">
        <v>6216</v>
      </c>
      <c r="Q56" s="4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4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9897</v>
      </c>
      <c r="AG56">
        <v>7140</v>
      </c>
      <c r="AH56">
        <v>5505</v>
      </c>
      <c r="AI56">
        <v>10605</v>
      </c>
      <c r="AJ56">
        <v>6396</v>
      </c>
      <c r="AK56" s="4">
        <v>5501</v>
      </c>
      <c r="AM56">
        <v>63095</v>
      </c>
      <c r="AN56" s="4">
        <v>5389</v>
      </c>
      <c r="AO56">
        <v>5694</v>
      </c>
      <c r="AP56">
        <v>6330</v>
      </c>
      <c r="AS56">
        <v>63095</v>
      </c>
      <c r="AT56" s="4">
        <v>5150</v>
      </c>
      <c r="AU56">
        <v>5111</v>
      </c>
      <c r="AV56">
        <v>5206</v>
      </c>
      <c r="AW56">
        <v>5249</v>
      </c>
      <c r="AX56">
        <v>5422</v>
      </c>
      <c r="AY56">
        <v>5735</v>
      </c>
      <c r="AZ56" s="4">
        <v>5605</v>
      </c>
      <c r="BA56">
        <v>5515</v>
      </c>
      <c r="BB56">
        <v>5756</v>
      </c>
      <c r="BC56">
        <v>5995</v>
      </c>
      <c r="BD56">
        <v>5788</v>
      </c>
      <c r="BE56" s="4">
        <v>5912</v>
      </c>
      <c r="BH56">
        <v>63095</v>
      </c>
      <c r="BI56">
        <v>5848</v>
      </c>
      <c r="BJ56">
        <v>5798</v>
      </c>
      <c r="BK56" s="4">
        <v>5768</v>
      </c>
      <c r="BL56">
        <v>5761</v>
      </c>
      <c r="BM56">
        <v>6216</v>
      </c>
      <c r="BN56" s="4">
        <v>5824</v>
      </c>
      <c r="BO56">
        <v>5861</v>
      </c>
      <c r="BP56">
        <v>6152</v>
      </c>
      <c r="BQ56" s="4">
        <v>6100</v>
      </c>
      <c r="BR56">
        <v>5885</v>
      </c>
      <c r="BS56">
        <v>6129</v>
      </c>
      <c r="BT56">
        <v>6143</v>
      </c>
    </row>
    <row r="57" spans="2:72" x14ac:dyDescent="0.3">
      <c r="D57">
        <v>100000</v>
      </c>
      <c r="E57" s="4">
        <v>7426</v>
      </c>
      <c r="F57" s="4">
        <v>7729</v>
      </c>
      <c r="G57" s="4">
        <v>8331</v>
      </c>
      <c r="H57" s="4">
        <v>7000</v>
      </c>
      <c r="I57" s="4">
        <v>5348</v>
      </c>
      <c r="O57">
        <v>100000</v>
      </c>
      <c r="P57">
        <v>7990</v>
      </c>
      <c r="Q57" s="4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4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19055</v>
      </c>
      <c r="AG57">
        <v>11908</v>
      </c>
      <c r="AH57">
        <v>8312</v>
      </c>
      <c r="AI57">
        <v>18461</v>
      </c>
      <c r="AJ57">
        <v>10839</v>
      </c>
      <c r="AK57" s="4">
        <v>8331</v>
      </c>
      <c r="AM57">
        <v>100000</v>
      </c>
      <c r="AN57" s="4">
        <v>7000</v>
      </c>
      <c r="AO57">
        <v>7765</v>
      </c>
      <c r="AP57">
        <v>7940</v>
      </c>
      <c r="AS57">
        <v>100000</v>
      </c>
      <c r="AT57" s="4">
        <v>7282</v>
      </c>
      <c r="AU57">
        <v>7044</v>
      </c>
      <c r="AV57">
        <v>7033</v>
      </c>
      <c r="AW57">
        <v>7161</v>
      </c>
      <c r="AX57">
        <v>7816</v>
      </c>
      <c r="AY57">
        <v>7362</v>
      </c>
      <c r="AZ57" s="4">
        <v>7729</v>
      </c>
      <c r="BA57">
        <v>7734</v>
      </c>
      <c r="BB57">
        <v>8046</v>
      </c>
      <c r="BC57">
        <v>7856</v>
      </c>
      <c r="BD57">
        <v>7698</v>
      </c>
      <c r="BE57" s="4">
        <v>7895</v>
      </c>
      <c r="BH57">
        <v>100000</v>
      </c>
      <c r="BI57">
        <v>7896</v>
      </c>
      <c r="BJ57">
        <v>7428</v>
      </c>
      <c r="BK57" s="4">
        <v>7426</v>
      </c>
      <c r="BL57">
        <v>8027</v>
      </c>
      <c r="BM57">
        <v>7990</v>
      </c>
      <c r="BN57" s="4">
        <v>7846</v>
      </c>
      <c r="BO57">
        <v>8508</v>
      </c>
      <c r="BP57">
        <v>8213</v>
      </c>
      <c r="BQ57" s="4">
        <v>8462</v>
      </c>
      <c r="BR57">
        <v>8065</v>
      </c>
      <c r="BS57">
        <v>8210</v>
      </c>
      <c r="BT57">
        <v>8159</v>
      </c>
    </row>
    <row r="58" spans="2:72" x14ac:dyDescent="0.3">
      <c r="D58">
        <v>158489</v>
      </c>
      <c r="E58" s="4">
        <v>10178</v>
      </c>
      <c r="F58" s="4">
        <v>10083</v>
      </c>
      <c r="G58" s="4">
        <v>14047</v>
      </c>
      <c r="H58" s="4">
        <v>10120</v>
      </c>
      <c r="I58" s="4">
        <v>7397</v>
      </c>
      <c r="O58">
        <v>158489</v>
      </c>
      <c r="P58">
        <v>10717</v>
      </c>
      <c r="Q58" s="4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4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39709</v>
      </c>
      <c r="AG58">
        <v>23366</v>
      </c>
      <c r="AH58">
        <v>14320</v>
      </c>
      <c r="AI58">
        <v>38754</v>
      </c>
      <c r="AJ58">
        <v>19851</v>
      </c>
      <c r="AK58" s="4">
        <v>14047</v>
      </c>
      <c r="AM58">
        <v>158489</v>
      </c>
      <c r="AN58" s="4">
        <v>10120</v>
      </c>
      <c r="AO58">
        <v>10606</v>
      </c>
      <c r="AP58">
        <v>10967</v>
      </c>
      <c r="AS58">
        <v>158489</v>
      </c>
      <c r="AT58" s="4">
        <v>9831</v>
      </c>
      <c r="AU58">
        <v>9810</v>
      </c>
      <c r="AV58">
        <v>9685</v>
      </c>
      <c r="AW58">
        <v>9429</v>
      </c>
      <c r="AX58">
        <v>10682</v>
      </c>
      <c r="AY58">
        <v>10246</v>
      </c>
      <c r="AZ58" s="4">
        <v>10083</v>
      </c>
      <c r="BA58">
        <v>10260</v>
      </c>
      <c r="BB58">
        <v>10495</v>
      </c>
      <c r="BC58">
        <v>10431</v>
      </c>
      <c r="BD58">
        <v>10740</v>
      </c>
      <c r="BE58" s="4">
        <v>10668</v>
      </c>
      <c r="BH58">
        <v>158489</v>
      </c>
      <c r="BI58">
        <v>10446</v>
      </c>
      <c r="BJ58">
        <v>10723</v>
      </c>
      <c r="BK58" s="4">
        <v>10178</v>
      </c>
      <c r="BL58">
        <v>10956</v>
      </c>
      <c r="BM58">
        <v>10717</v>
      </c>
      <c r="BN58" s="4">
        <v>10829</v>
      </c>
      <c r="BO58">
        <v>10537</v>
      </c>
      <c r="BP58">
        <v>11077</v>
      </c>
      <c r="BQ58" s="4">
        <v>11096</v>
      </c>
      <c r="BR58">
        <v>10830</v>
      </c>
      <c r="BS58">
        <v>11123</v>
      </c>
      <c r="BT58">
        <v>11206</v>
      </c>
    </row>
    <row r="59" spans="2:72" x14ac:dyDescent="0.3">
      <c r="D59">
        <v>251188</v>
      </c>
      <c r="E59" s="4">
        <v>13990</v>
      </c>
      <c r="F59" s="4">
        <v>14330</v>
      </c>
      <c r="G59" s="4">
        <v>25290</v>
      </c>
      <c r="H59" s="4">
        <v>13917</v>
      </c>
      <c r="I59" s="4">
        <v>9096</v>
      </c>
      <c r="O59">
        <v>251188</v>
      </c>
      <c r="P59">
        <v>14794</v>
      </c>
      <c r="Q59" s="4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4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84552</v>
      </c>
      <c r="AG59">
        <v>45943</v>
      </c>
      <c r="AH59">
        <v>26537</v>
      </c>
      <c r="AI59">
        <v>80711</v>
      </c>
      <c r="AJ59">
        <v>38595</v>
      </c>
      <c r="AK59" s="4">
        <v>25290</v>
      </c>
      <c r="AM59">
        <v>251188</v>
      </c>
      <c r="AN59" s="4">
        <v>13917</v>
      </c>
      <c r="AO59">
        <v>14276</v>
      </c>
      <c r="AP59">
        <v>15403</v>
      </c>
      <c r="AS59">
        <v>251188</v>
      </c>
      <c r="AT59" s="4">
        <v>13461</v>
      </c>
      <c r="AU59">
        <v>13195</v>
      </c>
      <c r="AV59">
        <v>13525</v>
      </c>
      <c r="AW59">
        <v>13167</v>
      </c>
      <c r="AX59">
        <v>14952</v>
      </c>
      <c r="AY59">
        <v>14213</v>
      </c>
      <c r="AZ59" s="4">
        <v>14330</v>
      </c>
      <c r="BA59">
        <v>14245</v>
      </c>
      <c r="BB59">
        <v>14834</v>
      </c>
      <c r="BC59">
        <v>14916</v>
      </c>
      <c r="BD59">
        <v>14630</v>
      </c>
      <c r="BE59" s="4">
        <v>14538</v>
      </c>
      <c r="BH59">
        <v>251188</v>
      </c>
      <c r="BI59">
        <v>14204</v>
      </c>
      <c r="BJ59">
        <v>14193</v>
      </c>
      <c r="BK59" s="4">
        <v>13990</v>
      </c>
      <c r="BL59">
        <v>14537</v>
      </c>
      <c r="BM59">
        <v>14794</v>
      </c>
      <c r="BN59" s="4">
        <v>14936</v>
      </c>
      <c r="BO59">
        <v>14871</v>
      </c>
      <c r="BP59">
        <v>15318</v>
      </c>
      <c r="BQ59" s="4">
        <v>14900</v>
      </c>
      <c r="BR59">
        <v>15157</v>
      </c>
      <c r="BS59">
        <v>15329</v>
      </c>
      <c r="BT59">
        <v>15523</v>
      </c>
    </row>
    <row r="60" spans="2:72" x14ac:dyDescent="0.3">
      <c r="D60">
        <v>466158</v>
      </c>
      <c r="E60" s="4">
        <v>23748</v>
      </c>
      <c r="F60" s="4">
        <v>24043</v>
      </c>
      <c r="G60" s="4">
        <v>63715</v>
      </c>
      <c r="H60" s="4">
        <v>24630</v>
      </c>
      <c r="I60" s="4">
        <v>15434</v>
      </c>
      <c r="O60">
        <v>466158</v>
      </c>
      <c r="P60">
        <v>25344</v>
      </c>
      <c r="Q60" s="4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4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282673</v>
      </c>
      <c r="AG60">
        <v>137601</v>
      </c>
      <c r="AH60">
        <v>70619</v>
      </c>
      <c r="AI60">
        <v>273860</v>
      </c>
      <c r="AJ60">
        <v>113754</v>
      </c>
      <c r="AK60" s="4">
        <v>63715</v>
      </c>
      <c r="AM60">
        <v>466158</v>
      </c>
      <c r="AN60" s="4">
        <v>24630</v>
      </c>
      <c r="AO60">
        <v>25823</v>
      </c>
      <c r="AP60">
        <v>27371</v>
      </c>
      <c r="AS60">
        <v>466158</v>
      </c>
      <c r="AT60" s="4">
        <v>22510</v>
      </c>
      <c r="AU60">
        <v>23029</v>
      </c>
      <c r="AV60">
        <v>22849</v>
      </c>
      <c r="AW60">
        <v>22227</v>
      </c>
      <c r="AX60">
        <v>24060</v>
      </c>
      <c r="AY60">
        <v>24414</v>
      </c>
      <c r="AZ60" s="4">
        <v>24043</v>
      </c>
      <c r="BA60">
        <v>24615</v>
      </c>
      <c r="BB60">
        <v>25439</v>
      </c>
      <c r="BC60">
        <v>25142</v>
      </c>
      <c r="BD60">
        <v>25058</v>
      </c>
      <c r="BE60" s="4">
        <v>24747</v>
      </c>
      <c r="BH60">
        <v>466158</v>
      </c>
      <c r="BI60">
        <v>23788</v>
      </c>
      <c r="BJ60">
        <v>23895</v>
      </c>
      <c r="BK60" s="4">
        <v>23748</v>
      </c>
      <c r="BL60">
        <v>24270</v>
      </c>
      <c r="BM60">
        <v>25344</v>
      </c>
      <c r="BN60" s="4">
        <v>24977</v>
      </c>
      <c r="BO60">
        <v>26385</v>
      </c>
      <c r="BP60">
        <v>26649</v>
      </c>
      <c r="BQ60" s="4">
        <v>26132</v>
      </c>
      <c r="BR60">
        <v>26808</v>
      </c>
      <c r="BS60">
        <v>26988</v>
      </c>
      <c r="BT60">
        <v>27836</v>
      </c>
    </row>
    <row r="62" spans="2:72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M62" t="s">
        <v>29</v>
      </c>
      <c r="AS62" t="s">
        <v>1</v>
      </c>
      <c r="AT62" t="s">
        <v>53</v>
      </c>
      <c r="AX62" t="s">
        <v>56</v>
      </c>
      <c r="BB62" t="s">
        <v>57</v>
      </c>
      <c r="BH62" t="s">
        <v>58</v>
      </c>
      <c r="BI62" t="s">
        <v>53</v>
      </c>
      <c r="BM62" t="s">
        <v>54</v>
      </c>
      <c r="BQ62" t="s">
        <v>57</v>
      </c>
    </row>
    <row r="63" spans="2:72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1</v>
      </c>
      <c r="AG63">
        <v>2</v>
      </c>
      <c r="AH63">
        <v>3</v>
      </c>
      <c r="AI63">
        <v>1</v>
      </c>
      <c r="AJ63">
        <v>2</v>
      </c>
      <c r="AK63">
        <v>3</v>
      </c>
      <c r="AM63" t="s">
        <v>28</v>
      </c>
      <c r="AN63">
        <v>1</v>
      </c>
      <c r="AO63">
        <v>2</v>
      </c>
      <c r="AP63">
        <v>3</v>
      </c>
      <c r="AT63">
        <v>3</v>
      </c>
      <c r="AU63">
        <v>10</v>
      </c>
      <c r="AV63">
        <v>30</v>
      </c>
      <c r="AW63">
        <v>100</v>
      </c>
      <c r="AX63">
        <v>3</v>
      </c>
      <c r="AY63">
        <v>10</v>
      </c>
      <c r="AZ63">
        <v>30</v>
      </c>
      <c r="BA63">
        <v>100</v>
      </c>
      <c r="BB63">
        <v>3</v>
      </c>
      <c r="BC63">
        <v>10</v>
      </c>
      <c r="BD63">
        <v>30</v>
      </c>
      <c r="BE63">
        <v>100</v>
      </c>
      <c r="BI63">
        <v>1E-3</v>
      </c>
      <c r="BJ63">
        <v>3.0000000000000001E-3</v>
      </c>
      <c r="BK63">
        <v>0.01</v>
      </c>
      <c r="BL63">
        <v>0.03</v>
      </c>
      <c r="BM63">
        <v>1E-3</v>
      </c>
      <c r="BN63">
        <v>3.0000000000000001E-3</v>
      </c>
      <c r="BO63">
        <v>0.01</v>
      </c>
      <c r="BP63">
        <v>0.03</v>
      </c>
      <c r="BQ63">
        <v>1E-3</v>
      </c>
      <c r="BR63">
        <v>3.0000000000000001E-3</v>
      </c>
      <c r="BS63">
        <v>0.01</v>
      </c>
      <c r="BT63">
        <v>0.03</v>
      </c>
    </row>
    <row r="64" spans="2:72" x14ac:dyDescent="0.3">
      <c r="D64">
        <v>10000</v>
      </c>
      <c r="E64">
        <v>3475</v>
      </c>
      <c r="F64" s="4">
        <v>3244</v>
      </c>
      <c r="G64" s="4">
        <v>2727</v>
      </c>
      <c r="H64" s="4">
        <v>3254</v>
      </c>
      <c r="I64" s="4">
        <v>2596</v>
      </c>
      <c r="O64">
        <v>10000</v>
      </c>
      <c r="P64">
        <v>3713</v>
      </c>
      <c r="Q64" s="4">
        <v>3644</v>
      </c>
      <c r="R64">
        <v>3542</v>
      </c>
      <c r="S64">
        <v>3642</v>
      </c>
      <c r="U64">
        <v>10000</v>
      </c>
      <c r="V64">
        <v>3104</v>
      </c>
      <c r="W64" s="4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2864</v>
      </c>
      <c r="AG64">
        <v>2699</v>
      </c>
      <c r="AH64">
        <v>2674</v>
      </c>
      <c r="AI64">
        <v>3048</v>
      </c>
      <c r="AJ64">
        <v>2838</v>
      </c>
      <c r="AK64" s="4">
        <v>2727</v>
      </c>
      <c r="AM64">
        <v>10000</v>
      </c>
      <c r="AN64" s="4">
        <v>2892</v>
      </c>
      <c r="AO64">
        <v>3254</v>
      </c>
      <c r="AP64">
        <v>3301</v>
      </c>
      <c r="AS64">
        <v>10000</v>
      </c>
      <c r="AT64">
        <v>2953</v>
      </c>
      <c r="AU64">
        <v>3163</v>
      </c>
      <c r="AV64" s="4">
        <v>3200</v>
      </c>
      <c r="AW64">
        <v>2911</v>
      </c>
      <c r="AX64">
        <v>3104</v>
      </c>
      <c r="AY64" s="4">
        <v>3244</v>
      </c>
      <c r="AZ64">
        <v>3004</v>
      </c>
      <c r="BA64">
        <v>3141</v>
      </c>
      <c r="BB64">
        <v>3095</v>
      </c>
      <c r="BC64">
        <v>3112</v>
      </c>
      <c r="BD64">
        <v>3323</v>
      </c>
      <c r="BE64" s="4">
        <v>3370</v>
      </c>
      <c r="BH64">
        <v>10000</v>
      </c>
      <c r="BI64">
        <v>3475</v>
      </c>
      <c r="BJ64">
        <v>3663</v>
      </c>
      <c r="BK64">
        <v>3410</v>
      </c>
      <c r="BL64">
        <v>3675</v>
      </c>
      <c r="BM64">
        <v>3664</v>
      </c>
      <c r="BN64">
        <v>3778</v>
      </c>
      <c r="BO64">
        <v>3584</v>
      </c>
      <c r="BP64">
        <v>4027</v>
      </c>
      <c r="BQ64">
        <v>3692</v>
      </c>
      <c r="BR64">
        <v>3919</v>
      </c>
      <c r="BS64">
        <v>3790</v>
      </c>
      <c r="BT64">
        <v>3764</v>
      </c>
    </row>
    <row r="65" spans="4:72" x14ac:dyDescent="0.3">
      <c r="D65">
        <v>15848</v>
      </c>
      <c r="E65">
        <v>3908</v>
      </c>
      <c r="F65" s="4">
        <v>3743</v>
      </c>
      <c r="G65" s="4">
        <v>3005</v>
      </c>
      <c r="H65" s="4">
        <v>3551</v>
      </c>
      <c r="I65" s="4">
        <v>2771</v>
      </c>
      <c r="O65">
        <v>15848</v>
      </c>
      <c r="P65">
        <v>4191</v>
      </c>
      <c r="Q65" s="4">
        <v>4077</v>
      </c>
      <c r="R65">
        <v>3956</v>
      </c>
      <c r="S65">
        <v>4469</v>
      </c>
      <c r="U65">
        <v>15848</v>
      </c>
      <c r="V65">
        <v>3657</v>
      </c>
      <c r="W65" s="4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3322</v>
      </c>
      <c r="AG65">
        <v>2963</v>
      </c>
      <c r="AH65">
        <v>3005</v>
      </c>
      <c r="AI65">
        <v>3248</v>
      </c>
      <c r="AJ65">
        <v>3041</v>
      </c>
      <c r="AK65" s="4">
        <v>3005</v>
      </c>
      <c r="AM65">
        <v>15848</v>
      </c>
      <c r="AN65" s="4">
        <v>3484</v>
      </c>
      <c r="AO65">
        <v>3551</v>
      </c>
      <c r="AP65">
        <v>3887</v>
      </c>
      <c r="AS65">
        <v>15848</v>
      </c>
      <c r="AT65">
        <v>3550</v>
      </c>
      <c r="AU65">
        <v>3529</v>
      </c>
      <c r="AV65" s="4">
        <v>3747</v>
      </c>
      <c r="AW65">
        <v>3512</v>
      </c>
      <c r="AX65">
        <v>3657</v>
      </c>
      <c r="AY65" s="4">
        <v>3743</v>
      </c>
      <c r="AZ65">
        <v>3670</v>
      </c>
      <c r="BA65">
        <v>3642</v>
      </c>
      <c r="BB65">
        <v>3684</v>
      </c>
      <c r="BC65">
        <v>3743</v>
      </c>
      <c r="BD65">
        <v>3833</v>
      </c>
      <c r="BE65" s="4">
        <v>3949</v>
      </c>
      <c r="BH65">
        <v>15848</v>
      </c>
      <c r="BI65">
        <v>3908</v>
      </c>
      <c r="BJ65">
        <v>3840</v>
      </c>
      <c r="BK65">
        <v>3921</v>
      </c>
      <c r="BL65">
        <v>3862</v>
      </c>
      <c r="BM65">
        <v>4109</v>
      </c>
      <c r="BN65">
        <v>3958</v>
      </c>
      <c r="BO65">
        <v>3942</v>
      </c>
      <c r="BP65">
        <v>4171</v>
      </c>
      <c r="BQ65">
        <v>4204</v>
      </c>
      <c r="BR65">
        <v>4110</v>
      </c>
      <c r="BS65">
        <v>4269</v>
      </c>
      <c r="BT65">
        <v>4337</v>
      </c>
    </row>
    <row r="66" spans="4:72" x14ac:dyDescent="0.3">
      <c r="D66">
        <v>25118</v>
      </c>
      <c r="E66">
        <v>4544</v>
      </c>
      <c r="F66" s="4">
        <v>4252</v>
      </c>
      <c r="G66" s="4">
        <v>3625</v>
      </c>
      <c r="H66" s="4">
        <v>4156</v>
      </c>
      <c r="I66" s="4">
        <v>3013</v>
      </c>
      <c r="O66">
        <v>25118</v>
      </c>
      <c r="P66">
        <v>4659</v>
      </c>
      <c r="Q66" s="4">
        <v>4707</v>
      </c>
      <c r="R66">
        <v>4553</v>
      </c>
      <c r="S66">
        <v>4733</v>
      </c>
      <c r="U66">
        <v>25118</v>
      </c>
      <c r="V66">
        <v>4416</v>
      </c>
      <c r="W66" s="4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4305</v>
      </c>
      <c r="AG66">
        <v>3894</v>
      </c>
      <c r="AH66">
        <v>3663</v>
      </c>
      <c r="AI66">
        <v>4134</v>
      </c>
      <c r="AJ66">
        <v>3809</v>
      </c>
      <c r="AK66" s="4">
        <v>3625</v>
      </c>
      <c r="AM66">
        <v>25118</v>
      </c>
      <c r="AN66" s="4">
        <v>4003</v>
      </c>
      <c r="AO66">
        <v>4156</v>
      </c>
      <c r="AP66">
        <v>4509</v>
      </c>
      <c r="AS66">
        <v>25118</v>
      </c>
      <c r="AT66">
        <v>3978</v>
      </c>
      <c r="AU66">
        <v>4228</v>
      </c>
      <c r="AV66" s="4">
        <v>4150</v>
      </c>
      <c r="AW66">
        <v>4065</v>
      </c>
      <c r="AX66">
        <v>4416</v>
      </c>
      <c r="AY66" s="4">
        <v>4252</v>
      </c>
      <c r="AZ66">
        <v>4255</v>
      </c>
      <c r="BA66">
        <v>4394</v>
      </c>
      <c r="BB66">
        <v>4352</v>
      </c>
      <c r="BC66">
        <v>4430</v>
      </c>
      <c r="BD66">
        <v>4244</v>
      </c>
      <c r="BE66" s="4">
        <v>4388</v>
      </c>
      <c r="BH66">
        <v>25118</v>
      </c>
      <c r="BI66">
        <v>4544</v>
      </c>
      <c r="BJ66">
        <v>4412</v>
      </c>
      <c r="BK66">
        <v>4524</v>
      </c>
      <c r="BL66">
        <v>4304</v>
      </c>
      <c r="BM66">
        <v>4907</v>
      </c>
      <c r="BN66">
        <v>4871</v>
      </c>
      <c r="BO66">
        <v>4567</v>
      </c>
      <c r="BP66">
        <v>4437</v>
      </c>
      <c r="BQ66">
        <v>4674</v>
      </c>
      <c r="BR66">
        <v>4562</v>
      </c>
      <c r="BS66">
        <v>5060</v>
      </c>
      <c r="BT66">
        <v>5061</v>
      </c>
    </row>
    <row r="67" spans="4:72" x14ac:dyDescent="0.3">
      <c r="D67">
        <v>39810</v>
      </c>
      <c r="E67">
        <v>5434</v>
      </c>
      <c r="F67" s="4">
        <v>5108</v>
      </c>
      <c r="G67" s="4">
        <v>4494</v>
      </c>
      <c r="H67" s="4">
        <v>5031</v>
      </c>
      <c r="I67" s="4">
        <v>4523</v>
      </c>
      <c r="O67">
        <v>39810</v>
      </c>
      <c r="P67">
        <v>5850</v>
      </c>
      <c r="Q67" s="4">
        <v>5651</v>
      </c>
      <c r="R67">
        <v>5517</v>
      </c>
      <c r="S67">
        <v>5793</v>
      </c>
      <c r="U67">
        <v>39810</v>
      </c>
      <c r="V67">
        <v>5457</v>
      </c>
      <c r="W67" s="4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6914</v>
      </c>
      <c r="AG67">
        <v>5006</v>
      </c>
      <c r="AH67">
        <v>4356</v>
      </c>
      <c r="AI67">
        <v>6411</v>
      </c>
      <c r="AJ67">
        <v>4763</v>
      </c>
      <c r="AK67" s="4">
        <v>4494</v>
      </c>
      <c r="AM67">
        <v>39810</v>
      </c>
      <c r="AN67" s="4">
        <v>4681</v>
      </c>
      <c r="AO67">
        <v>5031</v>
      </c>
      <c r="AP67">
        <v>5362</v>
      </c>
      <c r="AS67">
        <v>39810</v>
      </c>
      <c r="AT67">
        <v>4771</v>
      </c>
      <c r="AU67">
        <v>5105</v>
      </c>
      <c r="AV67" s="4">
        <v>5126</v>
      </c>
      <c r="AW67">
        <v>4893</v>
      </c>
      <c r="AX67">
        <v>5457</v>
      </c>
      <c r="AY67" s="4">
        <v>5108</v>
      </c>
      <c r="AZ67">
        <v>5202</v>
      </c>
      <c r="BA67">
        <v>4945</v>
      </c>
      <c r="BB67">
        <v>5326</v>
      </c>
      <c r="BC67">
        <v>5258</v>
      </c>
      <c r="BD67">
        <v>5053</v>
      </c>
      <c r="BE67" s="4">
        <v>5452</v>
      </c>
      <c r="BH67">
        <v>39810</v>
      </c>
      <c r="BI67">
        <v>5434</v>
      </c>
      <c r="BJ67">
        <v>5140</v>
      </c>
      <c r="BK67">
        <v>5398</v>
      </c>
      <c r="BL67">
        <v>5200</v>
      </c>
      <c r="BM67">
        <v>5577</v>
      </c>
      <c r="BN67">
        <v>5024</v>
      </c>
      <c r="BO67">
        <v>5578</v>
      </c>
      <c r="BP67">
        <v>5664</v>
      </c>
      <c r="BQ67">
        <v>5468</v>
      </c>
      <c r="BR67">
        <v>5729</v>
      </c>
      <c r="BS67">
        <v>5814</v>
      </c>
      <c r="BT67">
        <v>5863</v>
      </c>
    </row>
    <row r="68" spans="4:72" x14ac:dyDescent="0.3">
      <c r="D68">
        <v>63095</v>
      </c>
      <c r="E68">
        <v>6567</v>
      </c>
      <c r="F68" s="4">
        <v>6699</v>
      </c>
      <c r="G68" s="4">
        <v>5852</v>
      </c>
      <c r="H68" s="4">
        <v>6495</v>
      </c>
      <c r="I68" s="4">
        <v>5245</v>
      </c>
      <c r="O68">
        <v>63095</v>
      </c>
      <c r="P68">
        <v>7218</v>
      </c>
      <c r="Q68" s="4">
        <v>6830</v>
      </c>
      <c r="R68">
        <v>6903</v>
      </c>
      <c r="S68">
        <v>7040</v>
      </c>
      <c r="U68">
        <v>63095</v>
      </c>
      <c r="V68">
        <v>6456</v>
      </c>
      <c r="W68" s="4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12386</v>
      </c>
      <c r="AG68">
        <v>7575</v>
      </c>
      <c r="AH68">
        <v>5907</v>
      </c>
      <c r="AI68">
        <v>11611</v>
      </c>
      <c r="AJ68">
        <v>6645</v>
      </c>
      <c r="AK68" s="4">
        <v>5852</v>
      </c>
      <c r="AM68">
        <v>63095</v>
      </c>
      <c r="AN68" s="4">
        <v>5858</v>
      </c>
      <c r="AO68">
        <v>6495</v>
      </c>
      <c r="AP68">
        <v>6214</v>
      </c>
      <c r="AS68">
        <v>63095</v>
      </c>
      <c r="AT68">
        <v>6168</v>
      </c>
      <c r="AU68">
        <v>6119</v>
      </c>
      <c r="AV68" s="4">
        <v>6133</v>
      </c>
      <c r="AW68">
        <v>6456</v>
      </c>
      <c r="AX68">
        <v>6456</v>
      </c>
      <c r="AY68" s="4">
        <v>6699</v>
      </c>
      <c r="AZ68">
        <v>6767</v>
      </c>
      <c r="BA68">
        <v>6585</v>
      </c>
      <c r="BB68">
        <v>6905</v>
      </c>
      <c r="BC68">
        <v>6888</v>
      </c>
      <c r="BD68">
        <v>6742</v>
      </c>
      <c r="BE68" s="4">
        <v>7080</v>
      </c>
      <c r="BH68">
        <v>63095</v>
      </c>
      <c r="BI68">
        <v>6567</v>
      </c>
      <c r="BJ68">
        <v>6555</v>
      </c>
      <c r="BK68">
        <v>6756</v>
      </c>
      <c r="BL68">
        <v>6705</v>
      </c>
      <c r="BM68">
        <v>7079</v>
      </c>
      <c r="BN68">
        <v>7026</v>
      </c>
      <c r="BO68">
        <v>7035</v>
      </c>
      <c r="BP68">
        <v>6952</v>
      </c>
      <c r="BQ68">
        <v>7044</v>
      </c>
      <c r="BR68">
        <v>6950</v>
      </c>
      <c r="BS68">
        <v>7198</v>
      </c>
      <c r="BT68">
        <v>7497</v>
      </c>
    </row>
    <row r="69" spans="4:72" x14ac:dyDescent="0.3">
      <c r="D69">
        <v>100000</v>
      </c>
      <c r="E69">
        <v>8568</v>
      </c>
      <c r="F69" s="4">
        <v>8375</v>
      </c>
      <c r="G69" s="4">
        <v>8917</v>
      </c>
      <c r="H69" s="4">
        <v>8212</v>
      </c>
      <c r="I69" s="4">
        <v>5442</v>
      </c>
      <c r="O69">
        <v>100000</v>
      </c>
      <c r="P69">
        <v>9293</v>
      </c>
      <c r="Q69" s="4">
        <v>8701</v>
      </c>
      <c r="R69">
        <v>9160</v>
      </c>
      <c r="S69">
        <v>9114</v>
      </c>
      <c r="U69">
        <v>100000</v>
      </c>
      <c r="V69">
        <v>7975</v>
      </c>
      <c r="W69" s="4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22944</v>
      </c>
      <c r="AG69">
        <v>13074</v>
      </c>
      <c r="AH69">
        <v>8969</v>
      </c>
      <c r="AI69">
        <v>19643</v>
      </c>
      <c r="AJ69">
        <v>10844</v>
      </c>
      <c r="AK69" s="4">
        <v>8917</v>
      </c>
      <c r="AM69">
        <v>100000</v>
      </c>
      <c r="AN69" s="4">
        <v>7663</v>
      </c>
      <c r="AO69">
        <v>8212</v>
      </c>
      <c r="AP69">
        <v>8744</v>
      </c>
      <c r="AS69">
        <v>100000</v>
      </c>
      <c r="AT69">
        <v>7851</v>
      </c>
      <c r="AU69">
        <v>7788</v>
      </c>
      <c r="AV69" s="4">
        <v>8072</v>
      </c>
      <c r="AW69">
        <v>8082</v>
      </c>
      <c r="AX69">
        <v>7975</v>
      </c>
      <c r="AY69" s="4">
        <v>8375</v>
      </c>
      <c r="AZ69">
        <v>8487</v>
      </c>
      <c r="BA69">
        <v>8349</v>
      </c>
      <c r="BB69">
        <v>8845</v>
      </c>
      <c r="BC69">
        <v>8643</v>
      </c>
      <c r="BD69">
        <v>8775</v>
      </c>
      <c r="BE69" s="4">
        <v>8569</v>
      </c>
      <c r="BH69">
        <v>100000</v>
      </c>
      <c r="BI69">
        <v>8568</v>
      </c>
      <c r="BJ69">
        <v>8356</v>
      </c>
      <c r="BK69">
        <v>8282</v>
      </c>
      <c r="BL69">
        <v>8362</v>
      </c>
      <c r="BM69">
        <v>9235</v>
      </c>
      <c r="BN69">
        <v>8800</v>
      </c>
      <c r="BO69">
        <v>9015</v>
      </c>
      <c r="BP69">
        <v>9765</v>
      </c>
      <c r="BQ69">
        <v>9508</v>
      </c>
      <c r="BR69">
        <v>9279</v>
      </c>
      <c r="BS69">
        <v>9403</v>
      </c>
      <c r="BT69">
        <v>9614</v>
      </c>
    </row>
    <row r="70" spans="4:72" x14ac:dyDescent="0.3">
      <c r="D70">
        <v>158489</v>
      </c>
      <c r="E70">
        <v>11722</v>
      </c>
      <c r="F70" s="4">
        <v>11859</v>
      </c>
      <c r="G70" s="4">
        <v>14766</v>
      </c>
      <c r="H70" s="4">
        <v>11073</v>
      </c>
      <c r="I70" s="4">
        <v>8366</v>
      </c>
      <c r="O70">
        <v>158489</v>
      </c>
      <c r="P70">
        <v>12287</v>
      </c>
      <c r="Q70" s="4">
        <v>12637</v>
      </c>
      <c r="R70">
        <v>12534</v>
      </c>
      <c r="S70">
        <v>12378</v>
      </c>
      <c r="U70">
        <v>158489</v>
      </c>
      <c r="V70">
        <v>11613</v>
      </c>
      <c r="W70" s="4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52003</v>
      </c>
      <c r="AG70">
        <v>26147</v>
      </c>
      <c r="AH70">
        <v>15155</v>
      </c>
      <c r="AI70">
        <v>43283</v>
      </c>
      <c r="AJ70">
        <v>20509</v>
      </c>
      <c r="AK70" s="4">
        <v>14766</v>
      </c>
      <c r="AM70">
        <v>158489</v>
      </c>
      <c r="AN70" s="4">
        <v>10878</v>
      </c>
      <c r="AO70">
        <v>11073</v>
      </c>
      <c r="AP70">
        <v>11383</v>
      </c>
      <c r="AS70">
        <v>158489</v>
      </c>
      <c r="AT70">
        <v>10875</v>
      </c>
      <c r="AU70">
        <v>10779</v>
      </c>
      <c r="AV70" s="4">
        <v>10892</v>
      </c>
      <c r="AW70">
        <v>10932</v>
      </c>
      <c r="AX70">
        <v>11613</v>
      </c>
      <c r="AY70" s="4">
        <v>11859</v>
      </c>
      <c r="AZ70">
        <v>12143</v>
      </c>
      <c r="BA70">
        <v>11829</v>
      </c>
      <c r="BB70">
        <v>12273</v>
      </c>
      <c r="BC70">
        <v>12591</v>
      </c>
      <c r="BD70">
        <v>12166</v>
      </c>
      <c r="BE70" s="4">
        <v>12247</v>
      </c>
      <c r="BH70">
        <v>158489</v>
      </c>
      <c r="BI70">
        <v>11722</v>
      </c>
      <c r="BJ70">
        <v>11474</v>
      </c>
      <c r="BK70">
        <v>11617</v>
      </c>
      <c r="BL70">
        <v>12022</v>
      </c>
      <c r="BM70">
        <v>12307</v>
      </c>
      <c r="BN70">
        <v>12374</v>
      </c>
      <c r="BO70">
        <v>12653</v>
      </c>
      <c r="BP70">
        <v>12544</v>
      </c>
      <c r="BQ70">
        <v>12772</v>
      </c>
      <c r="BR70">
        <v>12664</v>
      </c>
      <c r="BS70">
        <v>12689</v>
      </c>
      <c r="BT70">
        <v>12938</v>
      </c>
    </row>
    <row r="71" spans="4:72" x14ac:dyDescent="0.3">
      <c r="D71">
        <v>251188</v>
      </c>
      <c r="E71">
        <v>16462</v>
      </c>
      <c r="F71" s="4">
        <v>16670</v>
      </c>
      <c r="G71" s="4">
        <v>26911</v>
      </c>
      <c r="H71" s="4">
        <v>15928</v>
      </c>
      <c r="I71" s="4">
        <v>10407</v>
      </c>
      <c r="O71">
        <v>251188</v>
      </c>
      <c r="P71">
        <v>17403</v>
      </c>
      <c r="Q71" s="4">
        <v>17256</v>
      </c>
      <c r="R71">
        <v>18119</v>
      </c>
      <c r="S71">
        <v>17701</v>
      </c>
      <c r="U71">
        <v>251188</v>
      </c>
      <c r="V71">
        <v>16891</v>
      </c>
      <c r="W71" s="4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112306</v>
      </c>
      <c r="AG71">
        <v>54913</v>
      </c>
      <c r="AH71">
        <v>28332</v>
      </c>
      <c r="AI71">
        <v>92596</v>
      </c>
      <c r="AJ71">
        <v>40055</v>
      </c>
      <c r="AK71" s="4">
        <v>26911</v>
      </c>
      <c r="AM71">
        <v>251188</v>
      </c>
      <c r="AN71" s="4">
        <v>15500</v>
      </c>
      <c r="AO71">
        <v>15928</v>
      </c>
      <c r="AP71">
        <v>17204</v>
      </c>
      <c r="AS71">
        <v>251188</v>
      </c>
      <c r="AT71">
        <v>16111</v>
      </c>
      <c r="AU71">
        <v>16115</v>
      </c>
      <c r="AV71" s="4">
        <v>15479</v>
      </c>
      <c r="AW71">
        <v>15766</v>
      </c>
      <c r="AX71">
        <v>16891</v>
      </c>
      <c r="AY71" s="4">
        <v>16670</v>
      </c>
      <c r="AZ71">
        <v>16555</v>
      </c>
      <c r="BA71">
        <v>16596</v>
      </c>
      <c r="BB71">
        <v>17527</v>
      </c>
      <c r="BC71">
        <v>18326</v>
      </c>
      <c r="BD71">
        <v>17504</v>
      </c>
      <c r="BE71" s="4">
        <v>17948</v>
      </c>
      <c r="BH71">
        <v>251188</v>
      </c>
      <c r="BI71">
        <v>16462</v>
      </c>
      <c r="BJ71">
        <v>16198</v>
      </c>
      <c r="BK71">
        <v>16475</v>
      </c>
      <c r="BL71">
        <v>17195</v>
      </c>
      <c r="BM71">
        <v>17579</v>
      </c>
      <c r="BN71">
        <v>17960</v>
      </c>
      <c r="BO71">
        <v>17927</v>
      </c>
      <c r="BP71">
        <v>17899</v>
      </c>
      <c r="BQ71">
        <v>18324</v>
      </c>
      <c r="BR71">
        <v>18266</v>
      </c>
      <c r="BS71">
        <v>18121</v>
      </c>
      <c r="BT71">
        <v>18765</v>
      </c>
    </row>
    <row r="72" spans="4:72" x14ac:dyDescent="0.3">
      <c r="D72">
        <v>466158</v>
      </c>
      <c r="E72">
        <v>27117</v>
      </c>
      <c r="F72" s="4">
        <v>27949</v>
      </c>
      <c r="G72" s="4">
        <v>72287</v>
      </c>
      <c r="H72" s="4">
        <v>27295</v>
      </c>
      <c r="I72" s="4">
        <v>18853</v>
      </c>
      <c r="O72">
        <v>466158</v>
      </c>
      <c r="P72">
        <v>29828</v>
      </c>
      <c r="Q72" s="4">
        <v>29432</v>
      </c>
      <c r="R72">
        <v>29909</v>
      </c>
      <c r="S72">
        <v>31398</v>
      </c>
      <c r="U72">
        <v>466158</v>
      </c>
      <c r="V72">
        <v>27786</v>
      </c>
      <c r="W72" s="4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362728</v>
      </c>
      <c r="AG72">
        <v>161908</v>
      </c>
      <c r="AH72">
        <v>75731</v>
      </c>
      <c r="AI72">
        <v>302508</v>
      </c>
      <c r="AJ72">
        <v>121833</v>
      </c>
      <c r="AK72" s="4">
        <v>72287</v>
      </c>
      <c r="AM72">
        <v>466158</v>
      </c>
      <c r="AN72" s="4">
        <v>27423</v>
      </c>
      <c r="AO72">
        <v>27295</v>
      </c>
      <c r="AP72">
        <v>28681</v>
      </c>
      <c r="AS72">
        <v>466158</v>
      </c>
      <c r="AT72">
        <v>27200</v>
      </c>
      <c r="AU72">
        <v>27466</v>
      </c>
      <c r="AV72" s="4">
        <v>26310</v>
      </c>
      <c r="AW72">
        <v>26899</v>
      </c>
      <c r="AX72">
        <v>27786</v>
      </c>
      <c r="AY72" s="4">
        <v>27949</v>
      </c>
      <c r="AZ72">
        <v>28620</v>
      </c>
      <c r="BA72">
        <v>28580</v>
      </c>
      <c r="BB72">
        <v>29689</v>
      </c>
      <c r="BC72">
        <v>29734</v>
      </c>
      <c r="BD72">
        <v>30439</v>
      </c>
      <c r="BE72" s="4">
        <v>29629</v>
      </c>
      <c r="BH72">
        <v>466158</v>
      </c>
      <c r="BI72">
        <v>27117</v>
      </c>
      <c r="BJ72">
        <v>27447</v>
      </c>
      <c r="BK72">
        <v>28485</v>
      </c>
      <c r="BL72">
        <v>28729</v>
      </c>
      <c r="BM72">
        <v>29410</v>
      </c>
      <c r="BN72">
        <v>30010</v>
      </c>
      <c r="BO72">
        <v>29497</v>
      </c>
      <c r="BP72">
        <v>30660</v>
      </c>
      <c r="BQ72">
        <v>30943</v>
      </c>
      <c r="BR72">
        <v>31062</v>
      </c>
      <c r="BS72">
        <v>30880</v>
      </c>
      <c r="BT72">
        <v>31882</v>
      </c>
    </row>
    <row r="86" spans="4:43" x14ac:dyDescent="0.3">
      <c r="AM86" t="s">
        <v>51</v>
      </c>
      <c r="AN86" t="s">
        <v>53</v>
      </c>
      <c r="AP86" t="s">
        <v>51</v>
      </c>
      <c r="AQ86" t="s">
        <v>53</v>
      </c>
    </row>
    <row r="87" spans="4:43" x14ac:dyDescent="0.3">
      <c r="AM87">
        <v>10000</v>
      </c>
      <c r="AN87">
        <f>AN52/1000</f>
        <v>3.0310000000000001</v>
      </c>
      <c r="AP87">
        <v>10000</v>
      </c>
      <c r="AQ87">
        <f>AN64/1000</f>
        <v>2.8919999999999999</v>
      </c>
    </row>
    <row r="88" spans="4:43" x14ac:dyDescent="0.3">
      <c r="AM88">
        <v>15848</v>
      </c>
      <c r="AN88">
        <f t="shared" ref="AN88:AN95" si="5">AN53/1000</f>
        <v>3.214</v>
      </c>
      <c r="AP88">
        <v>15848</v>
      </c>
      <c r="AQ88">
        <f t="shared" ref="AQ88:AQ95" si="6">AN65/1000</f>
        <v>3.484</v>
      </c>
    </row>
    <row r="89" spans="4:43" x14ac:dyDescent="0.3">
      <c r="AM89">
        <v>25118</v>
      </c>
      <c r="AN89">
        <f t="shared" si="5"/>
        <v>3.8759999999999999</v>
      </c>
      <c r="AP89">
        <v>25118</v>
      </c>
      <c r="AQ89">
        <f t="shared" si="6"/>
        <v>4.0030000000000001</v>
      </c>
    </row>
    <row r="90" spans="4:43" x14ac:dyDescent="0.3">
      <c r="AM90">
        <v>39810</v>
      </c>
      <c r="AN90">
        <f t="shared" si="5"/>
        <v>4.4039999999999999</v>
      </c>
      <c r="AP90">
        <v>39810</v>
      </c>
      <c r="AQ90">
        <f t="shared" si="6"/>
        <v>4.681</v>
      </c>
    </row>
    <row r="91" spans="4:43" x14ac:dyDescent="0.3">
      <c r="D91" t="s">
        <v>36</v>
      </c>
      <c r="E91" t="s">
        <v>0</v>
      </c>
      <c r="H91" t="s">
        <v>37</v>
      </c>
      <c r="I91" t="s">
        <v>0</v>
      </c>
      <c r="AM91">
        <v>63095</v>
      </c>
      <c r="AN91">
        <f t="shared" si="5"/>
        <v>5.3890000000000002</v>
      </c>
      <c r="AP91">
        <v>63095</v>
      </c>
      <c r="AQ91">
        <f t="shared" si="6"/>
        <v>5.8579999999999997</v>
      </c>
    </row>
    <row r="92" spans="4:43" x14ac:dyDescent="0.3">
      <c r="D92">
        <v>10000</v>
      </c>
      <c r="E92">
        <f>E52/1000</f>
        <v>3.1779999999999999</v>
      </c>
      <c r="H92">
        <v>10000</v>
      </c>
      <c r="I92">
        <f>E64/1000</f>
        <v>3.4750000000000001</v>
      </c>
      <c r="AM92">
        <v>100000</v>
      </c>
      <c r="AN92">
        <f t="shared" si="5"/>
        <v>7</v>
      </c>
      <c r="AP92">
        <v>100000</v>
      </c>
      <c r="AQ92">
        <f t="shared" si="6"/>
        <v>7.6630000000000003</v>
      </c>
    </row>
    <row r="93" spans="4:43" x14ac:dyDescent="0.3">
      <c r="D93">
        <v>15848</v>
      </c>
      <c r="E93">
        <f t="shared" ref="E93:E100" si="7">E53/1000</f>
        <v>3.7370000000000001</v>
      </c>
      <c r="H93">
        <v>15848</v>
      </c>
      <c r="I93">
        <f t="shared" ref="I93:I100" si="8">E65/1000</f>
        <v>3.9079999999999999</v>
      </c>
      <c r="AM93">
        <v>158489</v>
      </c>
      <c r="AN93">
        <f t="shared" si="5"/>
        <v>10.119999999999999</v>
      </c>
      <c r="AP93">
        <v>158489</v>
      </c>
      <c r="AQ93">
        <f t="shared" si="6"/>
        <v>10.878</v>
      </c>
    </row>
    <row r="94" spans="4:43" x14ac:dyDescent="0.3">
      <c r="D94">
        <v>25118</v>
      </c>
      <c r="E94">
        <f t="shared" si="7"/>
        <v>4.109</v>
      </c>
      <c r="H94">
        <v>25118</v>
      </c>
      <c r="I94">
        <f t="shared" si="8"/>
        <v>4.5439999999999996</v>
      </c>
      <c r="AM94">
        <v>251188</v>
      </c>
      <c r="AN94">
        <f t="shared" si="5"/>
        <v>13.917</v>
      </c>
      <c r="AP94">
        <v>251188</v>
      </c>
      <c r="AQ94">
        <f t="shared" si="6"/>
        <v>15.5</v>
      </c>
    </row>
    <row r="95" spans="4:43" x14ac:dyDescent="0.3">
      <c r="D95">
        <v>39810</v>
      </c>
      <c r="E95">
        <f t="shared" si="7"/>
        <v>4.6660000000000004</v>
      </c>
      <c r="H95">
        <v>39810</v>
      </c>
      <c r="I95">
        <f t="shared" si="8"/>
        <v>5.4340000000000002</v>
      </c>
      <c r="AM95">
        <v>466158</v>
      </c>
      <c r="AN95">
        <f t="shared" si="5"/>
        <v>24.63</v>
      </c>
      <c r="AP95">
        <v>466158</v>
      </c>
      <c r="AQ95">
        <f t="shared" si="6"/>
        <v>27.422999999999998</v>
      </c>
    </row>
    <row r="96" spans="4:43" x14ac:dyDescent="0.3">
      <c r="D96">
        <v>63095</v>
      </c>
      <c r="E96">
        <f t="shared" si="7"/>
        <v>5.7679999999999998</v>
      </c>
      <c r="H96">
        <v>63095</v>
      </c>
      <c r="I96">
        <f t="shared" si="8"/>
        <v>6.5670000000000002</v>
      </c>
    </row>
    <row r="97" spans="4:43" x14ac:dyDescent="0.3">
      <c r="D97">
        <v>100000</v>
      </c>
      <c r="E97">
        <f t="shared" si="7"/>
        <v>7.4260000000000002</v>
      </c>
      <c r="H97">
        <v>100000</v>
      </c>
      <c r="I97">
        <f t="shared" si="8"/>
        <v>8.5679999999999996</v>
      </c>
    </row>
    <row r="98" spans="4:43" x14ac:dyDescent="0.3">
      <c r="D98">
        <v>158489</v>
      </c>
      <c r="E98">
        <f t="shared" si="7"/>
        <v>10.178000000000001</v>
      </c>
      <c r="H98">
        <v>158489</v>
      </c>
      <c r="I98">
        <f t="shared" si="8"/>
        <v>11.722</v>
      </c>
      <c r="AM98" t="s">
        <v>51</v>
      </c>
      <c r="AN98" t="s">
        <v>54</v>
      </c>
      <c r="AP98" t="s">
        <v>51</v>
      </c>
      <c r="AQ98" t="s">
        <v>54</v>
      </c>
    </row>
    <row r="99" spans="4:43" x14ac:dyDescent="0.3">
      <c r="D99">
        <v>251188</v>
      </c>
      <c r="E99">
        <f t="shared" si="7"/>
        <v>13.99</v>
      </c>
      <c r="H99">
        <v>251188</v>
      </c>
      <c r="I99">
        <f t="shared" si="8"/>
        <v>16.462</v>
      </c>
      <c r="AM99">
        <v>10000</v>
      </c>
      <c r="AN99">
        <f t="shared" ref="AN99:AN107" si="9">AO52/1000</f>
        <v>3.02</v>
      </c>
      <c r="AP99">
        <v>10000</v>
      </c>
      <c r="AQ99">
        <f>AO64/1000</f>
        <v>3.254</v>
      </c>
    </row>
    <row r="100" spans="4:43" x14ac:dyDescent="0.3">
      <c r="D100">
        <v>466158</v>
      </c>
      <c r="E100">
        <f t="shared" si="7"/>
        <v>23.748000000000001</v>
      </c>
      <c r="H100">
        <v>466158</v>
      </c>
      <c r="I100">
        <f t="shared" si="8"/>
        <v>27.117000000000001</v>
      </c>
      <c r="AM100">
        <v>15848</v>
      </c>
      <c r="AN100">
        <f t="shared" si="9"/>
        <v>3.4380000000000002</v>
      </c>
      <c r="AP100">
        <v>15848</v>
      </c>
      <c r="AQ100">
        <f t="shared" ref="AQ100:AQ107" si="10">AO65/1000</f>
        <v>3.5510000000000002</v>
      </c>
    </row>
    <row r="101" spans="4:43" x14ac:dyDescent="0.3">
      <c r="AM101">
        <v>25118</v>
      </c>
      <c r="AN101">
        <f t="shared" si="9"/>
        <v>4.1470000000000002</v>
      </c>
      <c r="AP101">
        <v>25118</v>
      </c>
      <c r="AQ101">
        <f t="shared" si="10"/>
        <v>4.1559999999999997</v>
      </c>
    </row>
    <row r="102" spans="4:43" x14ac:dyDescent="0.3">
      <c r="AM102">
        <v>39810</v>
      </c>
      <c r="AN102">
        <f t="shared" si="9"/>
        <v>4.7919999999999998</v>
      </c>
      <c r="AP102">
        <v>39810</v>
      </c>
      <c r="AQ102">
        <f t="shared" si="10"/>
        <v>5.0309999999999997</v>
      </c>
    </row>
    <row r="103" spans="4:43" x14ac:dyDescent="0.3">
      <c r="D103" t="s">
        <v>36</v>
      </c>
      <c r="E103" t="s">
        <v>1</v>
      </c>
      <c r="H103" t="s">
        <v>37</v>
      </c>
      <c r="I103" t="s">
        <v>1</v>
      </c>
      <c r="AM103">
        <v>63095</v>
      </c>
      <c r="AN103">
        <f t="shared" si="9"/>
        <v>5.694</v>
      </c>
      <c r="AP103">
        <v>63095</v>
      </c>
      <c r="AQ103">
        <f t="shared" si="10"/>
        <v>6.4950000000000001</v>
      </c>
    </row>
    <row r="104" spans="4:43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AM104">
        <v>100000</v>
      </c>
      <c r="AN104">
        <f t="shared" si="9"/>
        <v>7.7649999999999997</v>
      </c>
      <c r="AP104">
        <v>100000</v>
      </c>
      <c r="AQ104">
        <f t="shared" si="10"/>
        <v>8.2119999999999997</v>
      </c>
    </row>
    <row r="105" spans="4:43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AM105">
        <v>158489</v>
      </c>
      <c r="AN105">
        <f t="shared" si="9"/>
        <v>10.606</v>
      </c>
      <c r="AP105">
        <v>158489</v>
      </c>
      <c r="AQ105">
        <f t="shared" si="10"/>
        <v>11.073</v>
      </c>
    </row>
    <row r="106" spans="4:43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AM106">
        <v>251188</v>
      </c>
      <c r="AN106">
        <f t="shared" si="9"/>
        <v>14.276</v>
      </c>
      <c r="AP106">
        <v>251188</v>
      </c>
      <c r="AQ106">
        <f t="shared" si="10"/>
        <v>15.928000000000001</v>
      </c>
    </row>
    <row r="107" spans="4:43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AM107">
        <v>466158</v>
      </c>
      <c r="AN107">
        <f t="shared" si="9"/>
        <v>25.823</v>
      </c>
      <c r="AP107">
        <v>466158</v>
      </c>
      <c r="AQ107">
        <f t="shared" si="10"/>
        <v>27.295000000000002</v>
      </c>
    </row>
    <row r="108" spans="4:43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43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43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AM110" t="s">
        <v>51</v>
      </c>
      <c r="AN110" t="s">
        <v>55</v>
      </c>
      <c r="AP110" t="s">
        <v>51</v>
      </c>
      <c r="AQ110" t="s">
        <v>55</v>
      </c>
    </row>
    <row r="111" spans="4:43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AM111">
        <v>10000</v>
      </c>
      <c r="AN111">
        <f t="shared" ref="AN111:AN119" si="13">AP52/1000</f>
        <v>3.2610000000000001</v>
      </c>
      <c r="AP111">
        <v>10000</v>
      </c>
      <c r="AQ111">
        <f>AP64/1000</f>
        <v>3.3010000000000002</v>
      </c>
    </row>
    <row r="112" spans="4:43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AM112">
        <v>15848</v>
      </c>
      <c r="AN112">
        <f t="shared" si="13"/>
        <v>3.504</v>
      </c>
      <c r="AP112">
        <v>15848</v>
      </c>
      <c r="AQ112">
        <f t="shared" ref="AQ112:AQ119" si="14">AP65/1000</f>
        <v>3.887</v>
      </c>
    </row>
    <row r="113" spans="4:43" x14ac:dyDescent="0.3">
      <c r="AM113">
        <v>25118</v>
      </c>
      <c r="AN113">
        <f t="shared" si="13"/>
        <v>3.964</v>
      </c>
      <c r="AP113">
        <v>25118</v>
      </c>
      <c r="AQ113">
        <f t="shared" si="14"/>
        <v>4.5090000000000003</v>
      </c>
    </row>
    <row r="114" spans="4:43" x14ac:dyDescent="0.3">
      <c r="AM114">
        <v>39810</v>
      </c>
      <c r="AN114">
        <f t="shared" si="13"/>
        <v>4.774</v>
      </c>
      <c r="AP114">
        <v>39810</v>
      </c>
      <c r="AQ114">
        <f t="shared" si="14"/>
        <v>5.3620000000000001</v>
      </c>
    </row>
    <row r="115" spans="4:43" x14ac:dyDescent="0.3">
      <c r="D115" t="s">
        <v>36</v>
      </c>
      <c r="E115" t="s">
        <v>2</v>
      </c>
      <c r="H115" t="s">
        <v>37</v>
      </c>
      <c r="I115" t="s">
        <v>2</v>
      </c>
      <c r="AM115">
        <v>63095</v>
      </c>
      <c r="AN115">
        <f t="shared" si="13"/>
        <v>6.33</v>
      </c>
      <c r="AP115">
        <v>63095</v>
      </c>
      <c r="AQ115">
        <f t="shared" si="14"/>
        <v>6.2140000000000004</v>
      </c>
    </row>
    <row r="116" spans="4:43" x14ac:dyDescent="0.3">
      <c r="D116">
        <v>10000</v>
      </c>
      <c r="E116">
        <f>G52/1000</f>
        <v>2.6509999999999998</v>
      </c>
      <c r="H116">
        <v>10000</v>
      </c>
      <c r="I116">
        <f>G64/1000</f>
        <v>2.7269999999999999</v>
      </c>
      <c r="AM116">
        <v>100000</v>
      </c>
      <c r="AN116">
        <f t="shared" si="13"/>
        <v>7.94</v>
      </c>
      <c r="AP116">
        <v>100000</v>
      </c>
      <c r="AQ116">
        <f t="shared" si="14"/>
        <v>8.7439999999999998</v>
      </c>
    </row>
    <row r="117" spans="4:43" x14ac:dyDescent="0.3">
      <c r="D117">
        <v>15848</v>
      </c>
      <c r="E117">
        <f t="shared" ref="E117:E124" si="15">G53/1000</f>
        <v>2.8980000000000001</v>
      </c>
      <c r="H117">
        <v>15848</v>
      </c>
      <c r="I117">
        <f t="shared" ref="I117:I124" si="16">G65/1000</f>
        <v>3.0049999999999999</v>
      </c>
      <c r="AM117">
        <v>158489</v>
      </c>
      <c r="AN117">
        <f t="shared" si="13"/>
        <v>10.967000000000001</v>
      </c>
      <c r="AP117">
        <v>158489</v>
      </c>
      <c r="AQ117">
        <f t="shared" si="14"/>
        <v>11.382999999999999</v>
      </c>
    </row>
    <row r="118" spans="4:43" x14ac:dyDescent="0.3">
      <c r="D118">
        <v>25118</v>
      </c>
      <c r="E118">
        <f t="shared" si="15"/>
        <v>3.4470000000000001</v>
      </c>
      <c r="H118">
        <v>25118</v>
      </c>
      <c r="I118">
        <f t="shared" si="16"/>
        <v>3.625</v>
      </c>
      <c r="AM118">
        <v>251188</v>
      </c>
      <c r="AN118">
        <f t="shared" si="13"/>
        <v>15.403</v>
      </c>
      <c r="AP118">
        <v>251188</v>
      </c>
      <c r="AQ118">
        <f t="shared" si="14"/>
        <v>17.204000000000001</v>
      </c>
    </row>
    <row r="119" spans="4:43" x14ac:dyDescent="0.3">
      <c r="D119">
        <v>39810</v>
      </c>
      <c r="E119">
        <f t="shared" si="15"/>
        <v>4.43</v>
      </c>
      <c r="H119">
        <v>39810</v>
      </c>
      <c r="I119">
        <f t="shared" si="16"/>
        <v>4.4939999999999998</v>
      </c>
      <c r="AM119">
        <v>466158</v>
      </c>
      <c r="AN119">
        <f t="shared" si="13"/>
        <v>27.370999999999999</v>
      </c>
      <c r="AP119">
        <v>466158</v>
      </c>
      <c r="AQ119">
        <f t="shared" si="14"/>
        <v>28.681000000000001</v>
      </c>
    </row>
    <row r="120" spans="4:43" x14ac:dyDescent="0.3">
      <c r="D120">
        <v>63095</v>
      </c>
      <c r="E120">
        <f t="shared" si="15"/>
        <v>5.5010000000000003</v>
      </c>
      <c r="H120">
        <v>63095</v>
      </c>
      <c r="I120">
        <f t="shared" si="16"/>
        <v>5.8520000000000003</v>
      </c>
    </row>
    <row r="121" spans="4:43" x14ac:dyDescent="0.3">
      <c r="D121">
        <v>100000</v>
      </c>
      <c r="E121">
        <f t="shared" si="15"/>
        <v>8.3309999999999995</v>
      </c>
      <c r="H121">
        <v>100000</v>
      </c>
      <c r="I121">
        <f t="shared" si="16"/>
        <v>8.9169999999999998</v>
      </c>
    </row>
    <row r="122" spans="4:43" x14ac:dyDescent="0.3">
      <c r="D122">
        <v>158489</v>
      </c>
      <c r="E122">
        <f t="shared" si="15"/>
        <v>14.047000000000001</v>
      </c>
      <c r="H122">
        <v>158489</v>
      </c>
      <c r="I122">
        <f t="shared" si="16"/>
        <v>14.766</v>
      </c>
    </row>
    <row r="123" spans="4:43" x14ac:dyDescent="0.3">
      <c r="D123">
        <v>251188</v>
      </c>
      <c r="E123">
        <f t="shared" si="15"/>
        <v>25.29</v>
      </c>
      <c r="H123">
        <v>251188</v>
      </c>
      <c r="I123">
        <f t="shared" si="16"/>
        <v>26.911000000000001</v>
      </c>
    </row>
    <row r="124" spans="4:43" x14ac:dyDescent="0.3">
      <c r="D124">
        <v>466158</v>
      </c>
      <c r="E124">
        <f t="shared" si="15"/>
        <v>63.715000000000003</v>
      </c>
      <c r="H124">
        <v>466158</v>
      </c>
      <c r="I124">
        <f t="shared" si="16"/>
        <v>72.287000000000006</v>
      </c>
    </row>
    <row r="127" spans="4:43" x14ac:dyDescent="0.3">
      <c r="D127" t="s">
        <v>36</v>
      </c>
      <c r="E127" t="s">
        <v>3</v>
      </c>
      <c r="H127" t="s">
        <v>37</v>
      </c>
      <c r="I127" t="s">
        <v>3</v>
      </c>
    </row>
    <row r="128" spans="4:43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A57" zoomScale="70" zoomScaleNormal="70" workbookViewId="0">
      <selection activeCell="H143" sqref="G76:H143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 t="s">
        <v>53</v>
      </c>
      <c r="BJ43" t="s">
        <v>54</v>
      </c>
      <c r="BN43" t="s">
        <v>57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4">
        <v>1812</v>
      </c>
      <c r="F45">
        <v>545</v>
      </c>
      <c r="G45">
        <v>784</v>
      </c>
      <c r="H45">
        <v>884</v>
      </c>
      <c r="I45">
        <v>523</v>
      </c>
      <c r="O45">
        <v>10000</v>
      </c>
      <c r="P45">
        <v>855</v>
      </c>
      <c r="Q45">
        <v>1145</v>
      </c>
      <c r="R45" s="4">
        <v>884</v>
      </c>
      <c r="T45">
        <v>10000</v>
      </c>
      <c r="U45" s="4">
        <v>929</v>
      </c>
      <c r="V45">
        <v>795</v>
      </c>
      <c r="W45">
        <v>796</v>
      </c>
      <c r="X45">
        <v>773</v>
      </c>
      <c r="Z45">
        <v>10000</v>
      </c>
      <c r="AA45">
        <v>935</v>
      </c>
      <c r="AB45">
        <v>747</v>
      </c>
      <c r="AC45">
        <v>511</v>
      </c>
      <c r="AD45" s="4">
        <v>545</v>
      </c>
      <c r="AF45">
        <v>10000</v>
      </c>
      <c r="AG45" s="5">
        <v>2206</v>
      </c>
      <c r="AH45" s="5">
        <v>1358</v>
      </c>
      <c r="AI45" s="5">
        <v>683</v>
      </c>
      <c r="AJ45" s="5">
        <v>1613</v>
      </c>
      <c r="AK45" s="5">
        <v>911</v>
      </c>
      <c r="AL45" s="5">
        <v>779</v>
      </c>
      <c r="AM45" s="5">
        <v>1402</v>
      </c>
      <c r="AN45" s="5">
        <v>852</v>
      </c>
      <c r="AO45" s="7">
        <v>784</v>
      </c>
      <c r="AQ45">
        <v>10000</v>
      </c>
      <c r="AR45">
        <v>772</v>
      </c>
      <c r="AS45">
        <v>721</v>
      </c>
      <c r="AT45">
        <v>524</v>
      </c>
      <c r="AU45" s="4">
        <v>568</v>
      </c>
      <c r="AV45">
        <v>935</v>
      </c>
      <c r="AW45">
        <v>747</v>
      </c>
      <c r="AX45">
        <v>511</v>
      </c>
      <c r="AY45" s="4">
        <v>545</v>
      </c>
      <c r="AZ45">
        <v>829</v>
      </c>
      <c r="BA45">
        <v>798</v>
      </c>
      <c r="BB45">
        <v>582</v>
      </c>
      <c r="BC45" s="4">
        <v>562</v>
      </c>
      <c r="BE45">
        <v>10000</v>
      </c>
      <c r="BF45" s="4">
        <v>897</v>
      </c>
      <c r="BG45">
        <v>739</v>
      </c>
      <c r="BH45">
        <v>703</v>
      </c>
      <c r="BI45">
        <v>723</v>
      </c>
      <c r="BJ45" s="4">
        <v>929</v>
      </c>
      <c r="BK45">
        <v>795</v>
      </c>
      <c r="BL45">
        <v>796</v>
      </c>
      <c r="BM45">
        <v>773</v>
      </c>
      <c r="BN45" s="4">
        <v>851</v>
      </c>
      <c r="BO45">
        <v>822</v>
      </c>
      <c r="BP45">
        <v>919</v>
      </c>
      <c r="BQ45">
        <v>877</v>
      </c>
    </row>
    <row r="46" spans="2:69" x14ac:dyDescent="0.3">
      <c r="C46">
        <v>2</v>
      </c>
      <c r="D46">
        <v>15848</v>
      </c>
      <c r="E46" s="4">
        <v>2035</v>
      </c>
      <c r="F46">
        <v>671</v>
      </c>
      <c r="G46">
        <v>1122</v>
      </c>
      <c r="H46">
        <v>1503</v>
      </c>
      <c r="I46">
        <v>570</v>
      </c>
      <c r="O46">
        <v>15848</v>
      </c>
      <c r="P46">
        <v>979</v>
      </c>
      <c r="Q46">
        <v>1227</v>
      </c>
      <c r="R46" s="4">
        <v>1503</v>
      </c>
      <c r="T46">
        <v>15848</v>
      </c>
      <c r="U46" s="4">
        <v>1207</v>
      </c>
      <c r="V46">
        <v>1151</v>
      </c>
      <c r="W46">
        <v>1097</v>
      </c>
      <c r="X46">
        <v>1200</v>
      </c>
      <c r="Z46">
        <v>15848</v>
      </c>
      <c r="AA46">
        <v>1368</v>
      </c>
      <c r="AB46">
        <v>1020</v>
      </c>
      <c r="AC46">
        <v>691</v>
      </c>
      <c r="AD46" s="4">
        <v>671</v>
      </c>
      <c r="AF46">
        <v>15848</v>
      </c>
      <c r="AG46" s="5">
        <v>4552</v>
      </c>
      <c r="AH46" s="5">
        <v>2498</v>
      </c>
      <c r="AI46" s="5">
        <v>1091</v>
      </c>
      <c r="AJ46" s="5">
        <v>2935</v>
      </c>
      <c r="AK46" s="5">
        <v>1382</v>
      </c>
      <c r="AL46" s="5">
        <v>1056</v>
      </c>
      <c r="AM46" s="5">
        <v>2794</v>
      </c>
      <c r="AN46" s="5">
        <v>1346</v>
      </c>
      <c r="AO46" s="7">
        <v>1122</v>
      </c>
      <c r="AQ46">
        <v>15848</v>
      </c>
      <c r="AR46">
        <v>1179</v>
      </c>
      <c r="AS46">
        <v>925</v>
      </c>
      <c r="AT46">
        <v>651</v>
      </c>
      <c r="AU46" s="4">
        <v>727</v>
      </c>
      <c r="AV46">
        <v>1368</v>
      </c>
      <c r="AW46">
        <v>1020</v>
      </c>
      <c r="AX46">
        <v>691</v>
      </c>
      <c r="AY46" s="4">
        <v>671</v>
      </c>
      <c r="AZ46">
        <v>1306</v>
      </c>
      <c r="BA46">
        <v>1200</v>
      </c>
      <c r="BB46">
        <v>743</v>
      </c>
      <c r="BC46" s="4">
        <v>700</v>
      </c>
      <c r="BE46">
        <v>15848</v>
      </c>
      <c r="BF46" s="4">
        <v>978</v>
      </c>
      <c r="BG46">
        <v>998</v>
      </c>
      <c r="BH46">
        <v>943</v>
      </c>
      <c r="BI46">
        <v>1049</v>
      </c>
      <c r="BJ46" s="4">
        <v>1207</v>
      </c>
      <c r="BK46">
        <v>1151</v>
      </c>
      <c r="BL46">
        <v>1097</v>
      </c>
      <c r="BM46">
        <v>1200</v>
      </c>
      <c r="BN46" s="4">
        <v>1340</v>
      </c>
      <c r="BO46">
        <v>1086</v>
      </c>
      <c r="BP46">
        <v>1094</v>
      </c>
      <c r="BQ46">
        <v>1099</v>
      </c>
    </row>
    <row r="47" spans="2:69" x14ac:dyDescent="0.3">
      <c r="C47">
        <v>3</v>
      </c>
      <c r="D47">
        <v>25118</v>
      </c>
      <c r="E47" s="4">
        <v>2487</v>
      </c>
      <c r="F47">
        <v>889</v>
      </c>
      <c r="G47">
        <v>1661</v>
      </c>
      <c r="H47">
        <v>2016</v>
      </c>
      <c r="I47">
        <v>786</v>
      </c>
      <c r="O47">
        <v>25118</v>
      </c>
      <c r="P47">
        <v>1471</v>
      </c>
      <c r="Q47">
        <v>1509</v>
      </c>
      <c r="R47" s="4">
        <v>2016</v>
      </c>
      <c r="T47">
        <v>25118</v>
      </c>
      <c r="U47" s="4">
        <v>1991</v>
      </c>
      <c r="V47">
        <v>1644</v>
      </c>
      <c r="W47">
        <v>1422</v>
      </c>
      <c r="X47">
        <v>1601</v>
      </c>
      <c r="Z47">
        <v>25118</v>
      </c>
      <c r="AA47">
        <v>1593</v>
      </c>
      <c r="AB47">
        <v>1587</v>
      </c>
      <c r="AC47">
        <v>1371</v>
      </c>
      <c r="AD47" s="4">
        <v>889</v>
      </c>
      <c r="AF47">
        <v>25118</v>
      </c>
      <c r="AG47" s="5">
        <v>10082</v>
      </c>
      <c r="AH47" s="5">
        <v>5021</v>
      </c>
      <c r="AI47" s="5">
        <v>1951</v>
      </c>
      <c r="AJ47" s="5">
        <v>6427</v>
      </c>
      <c r="AK47" s="5">
        <v>2618</v>
      </c>
      <c r="AL47" s="5">
        <v>1766</v>
      </c>
      <c r="AM47" s="5">
        <v>5035</v>
      </c>
      <c r="AN47" s="5">
        <v>2295</v>
      </c>
      <c r="AO47" s="7">
        <v>1661</v>
      </c>
      <c r="AQ47">
        <v>25118</v>
      </c>
      <c r="AR47">
        <v>1502</v>
      </c>
      <c r="AS47">
        <v>1259</v>
      </c>
      <c r="AT47">
        <v>1311</v>
      </c>
      <c r="AU47" s="4">
        <v>897</v>
      </c>
      <c r="AV47">
        <v>1593</v>
      </c>
      <c r="AW47">
        <v>1587</v>
      </c>
      <c r="AX47">
        <v>1371</v>
      </c>
      <c r="AY47" s="4">
        <v>889</v>
      </c>
      <c r="AZ47">
        <v>1819</v>
      </c>
      <c r="BA47">
        <v>1590</v>
      </c>
      <c r="BB47">
        <v>1681</v>
      </c>
      <c r="BC47" s="4">
        <v>967</v>
      </c>
      <c r="BE47">
        <v>25118</v>
      </c>
      <c r="BF47" s="4">
        <v>1660</v>
      </c>
      <c r="BG47">
        <v>1365</v>
      </c>
      <c r="BH47">
        <v>1247</v>
      </c>
      <c r="BI47">
        <v>1286</v>
      </c>
      <c r="BJ47" s="4">
        <v>1991</v>
      </c>
      <c r="BK47">
        <v>1644</v>
      </c>
      <c r="BL47">
        <v>1422</v>
      </c>
      <c r="BM47">
        <v>1601</v>
      </c>
      <c r="BN47" s="4">
        <v>1598</v>
      </c>
      <c r="BO47">
        <v>1628</v>
      </c>
      <c r="BP47">
        <v>1845</v>
      </c>
      <c r="BQ47">
        <v>1683</v>
      </c>
    </row>
    <row r="48" spans="2:69" x14ac:dyDescent="0.3">
      <c r="C48">
        <v>4</v>
      </c>
      <c r="D48">
        <v>39810</v>
      </c>
      <c r="E48" s="4">
        <v>2670</v>
      </c>
      <c r="F48">
        <v>1313</v>
      </c>
      <c r="G48">
        <v>3046</v>
      </c>
      <c r="H48">
        <v>2643</v>
      </c>
      <c r="I48">
        <v>1060</v>
      </c>
      <c r="O48">
        <v>39810</v>
      </c>
      <c r="P48">
        <v>2290</v>
      </c>
      <c r="Q48">
        <v>2676</v>
      </c>
      <c r="R48" s="4">
        <v>2643</v>
      </c>
      <c r="T48">
        <v>39810</v>
      </c>
      <c r="U48" s="4">
        <v>2268</v>
      </c>
      <c r="V48">
        <v>1926</v>
      </c>
      <c r="W48">
        <v>1397</v>
      </c>
      <c r="X48">
        <v>1526</v>
      </c>
      <c r="Z48">
        <v>39810</v>
      </c>
      <c r="AA48">
        <v>2834</v>
      </c>
      <c r="AB48">
        <v>2203</v>
      </c>
      <c r="AC48">
        <v>1332</v>
      </c>
      <c r="AD48" s="4">
        <v>1313</v>
      </c>
      <c r="AF48">
        <v>39810</v>
      </c>
      <c r="AG48" s="5">
        <v>25059</v>
      </c>
      <c r="AH48" s="5">
        <v>12311</v>
      </c>
      <c r="AI48" s="5">
        <v>3560</v>
      </c>
      <c r="AJ48" s="5">
        <v>15895</v>
      </c>
      <c r="AK48" s="5">
        <v>4733</v>
      </c>
      <c r="AL48" s="5">
        <v>3382</v>
      </c>
      <c r="AM48" s="5">
        <v>11949</v>
      </c>
      <c r="AN48" s="5">
        <v>4515</v>
      </c>
      <c r="AO48" s="7">
        <v>3046</v>
      </c>
      <c r="AQ48">
        <v>39810</v>
      </c>
      <c r="AR48">
        <v>2303</v>
      </c>
      <c r="AS48">
        <v>1882</v>
      </c>
      <c r="AT48">
        <v>1255</v>
      </c>
      <c r="AU48" s="4">
        <v>1342</v>
      </c>
      <c r="AV48">
        <v>2834</v>
      </c>
      <c r="AW48">
        <v>2203</v>
      </c>
      <c r="AX48">
        <v>1332</v>
      </c>
      <c r="AY48" s="4">
        <v>1313</v>
      </c>
      <c r="AZ48">
        <v>2545</v>
      </c>
      <c r="BA48">
        <v>2245</v>
      </c>
      <c r="BB48">
        <v>1262</v>
      </c>
      <c r="BC48" s="4">
        <v>1342</v>
      </c>
      <c r="BE48">
        <v>39810</v>
      </c>
      <c r="BF48" s="4">
        <v>1929</v>
      </c>
      <c r="BG48">
        <v>1798</v>
      </c>
      <c r="BH48">
        <v>1396</v>
      </c>
      <c r="BI48">
        <v>1471</v>
      </c>
      <c r="BJ48" s="4">
        <v>2268</v>
      </c>
      <c r="BK48">
        <v>1926</v>
      </c>
      <c r="BL48">
        <v>1397</v>
      </c>
      <c r="BM48">
        <v>1526</v>
      </c>
      <c r="BN48" s="4">
        <v>2277</v>
      </c>
      <c r="BO48">
        <v>2302</v>
      </c>
      <c r="BP48">
        <v>1417</v>
      </c>
      <c r="BQ48">
        <v>1695</v>
      </c>
    </row>
    <row r="49" spans="2:69" x14ac:dyDescent="0.3">
      <c r="C49">
        <v>5</v>
      </c>
      <c r="D49">
        <v>63095</v>
      </c>
      <c r="E49" s="4">
        <v>3272</v>
      </c>
      <c r="F49">
        <v>2057</v>
      </c>
      <c r="G49">
        <v>6016</v>
      </c>
      <c r="H49">
        <v>3229</v>
      </c>
      <c r="I49">
        <v>1428</v>
      </c>
      <c r="O49">
        <v>63095</v>
      </c>
      <c r="P49">
        <v>3304</v>
      </c>
      <c r="Q49">
        <v>3838</v>
      </c>
      <c r="R49" s="4">
        <v>3229</v>
      </c>
      <c r="T49">
        <v>63095</v>
      </c>
      <c r="U49" s="4">
        <v>2852</v>
      </c>
      <c r="V49">
        <v>3096</v>
      </c>
      <c r="W49">
        <v>2945</v>
      </c>
      <c r="X49">
        <v>3079</v>
      </c>
      <c r="Z49">
        <v>63095</v>
      </c>
      <c r="AA49">
        <v>4021</v>
      </c>
      <c r="AB49">
        <v>3157</v>
      </c>
      <c r="AC49">
        <v>3092</v>
      </c>
      <c r="AD49" s="4">
        <v>2057</v>
      </c>
      <c r="AF49">
        <v>63095</v>
      </c>
      <c r="AG49" s="5">
        <v>60119</v>
      </c>
      <c r="AH49" s="5">
        <v>29969</v>
      </c>
      <c r="AI49" s="5">
        <v>7495</v>
      </c>
      <c r="AJ49" s="5">
        <v>37470</v>
      </c>
      <c r="AK49" s="5">
        <v>10481</v>
      </c>
      <c r="AL49" s="5">
        <v>6487</v>
      </c>
      <c r="AM49" s="5">
        <v>28415</v>
      </c>
      <c r="AN49" s="5">
        <v>9558</v>
      </c>
      <c r="AO49" s="7">
        <v>6016</v>
      </c>
      <c r="AQ49">
        <v>63095</v>
      </c>
      <c r="AR49">
        <v>3492</v>
      </c>
      <c r="AS49">
        <v>2790</v>
      </c>
      <c r="AT49">
        <v>2526</v>
      </c>
      <c r="AU49" s="4">
        <v>2053</v>
      </c>
      <c r="AV49">
        <v>4021</v>
      </c>
      <c r="AW49">
        <v>3157</v>
      </c>
      <c r="AX49">
        <v>3092</v>
      </c>
      <c r="AY49" s="4">
        <v>2057</v>
      </c>
      <c r="AZ49">
        <v>3540</v>
      </c>
      <c r="BA49">
        <v>3244</v>
      </c>
      <c r="BB49">
        <v>3294</v>
      </c>
      <c r="BC49" s="4">
        <v>1952</v>
      </c>
      <c r="BE49">
        <v>63095</v>
      </c>
      <c r="BF49" s="4">
        <v>2579</v>
      </c>
      <c r="BG49">
        <v>2662</v>
      </c>
      <c r="BH49">
        <v>2604</v>
      </c>
      <c r="BI49">
        <v>3277</v>
      </c>
      <c r="BJ49" s="4">
        <v>2852</v>
      </c>
      <c r="BK49">
        <v>3096</v>
      </c>
      <c r="BL49">
        <v>2945</v>
      </c>
      <c r="BM49">
        <v>3079</v>
      </c>
      <c r="BN49" s="4">
        <v>3046</v>
      </c>
      <c r="BO49">
        <v>3210</v>
      </c>
      <c r="BP49">
        <v>2954</v>
      </c>
      <c r="BQ49">
        <v>3284</v>
      </c>
    </row>
    <row r="50" spans="2:69" x14ac:dyDescent="0.3">
      <c r="C50">
        <v>6</v>
      </c>
      <c r="D50">
        <v>100000</v>
      </c>
      <c r="E50" s="4">
        <v>4442</v>
      </c>
      <c r="F50">
        <v>2629</v>
      </c>
      <c r="G50">
        <v>11749</v>
      </c>
      <c r="H50">
        <v>4546</v>
      </c>
      <c r="I50">
        <v>2181</v>
      </c>
      <c r="O50">
        <v>100000</v>
      </c>
      <c r="P50">
        <v>5958</v>
      </c>
      <c r="Q50">
        <v>5761</v>
      </c>
      <c r="R50" s="4">
        <v>4546</v>
      </c>
      <c r="T50">
        <v>100000</v>
      </c>
      <c r="U50" s="4">
        <v>4948</v>
      </c>
      <c r="V50">
        <v>4411</v>
      </c>
      <c r="W50">
        <v>4421</v>
      </c>
      <c r="X50">
        <v>4817</v>
      </c>
      <c r="Z50">
        <v>100000</v>
      </c>
      <c r="AA50">
        <v>5862</v>
      </c>
      <c r="AB50">
        <v>4989</v>
      </c>
      <c r="AC50">
        <v>4335</v>
      </c>
      <c r="AD50" s="4">
        <v>2629</v>
      </c>
      <c r="AF50">
        <v>100000</v>
      </c>
      <c r="AG50" s="5">
        <v>159714</v>
      </c>
      <c r="AH50" s="5">
        <v>74521</v>
      </c>
      <c r="AI50" s="5">
        <v>16011</v>
      </c>
      <c r="AJ50" s="5">
        <v>92052</v>
      </c>
      <c r="AK50" s="5">
        <v>24174</v>
      </c>
      <c r="AL50" s="5">
        <v>13592</v>
      </c>
      <c r="AM50" s="5">
        <v>73260</v>
      </c>
      <c r="AN50" s="5">
        <v>22705</v>
      </c>
      <c r="AO50" s="7">
        <v>11749</v>
      </c>
      <c r="AQ50">
        <v>100000</v>
      </c>
      <c r="AR50">
        <v>5830</v>
      </c>
      <c r="AS50">
        <v>4076</v>
      </c>
      <c r="AT50">
        <v>3560</v>
      </c>
      <c r="AU50" s="4">
        <v>2629</v>
      </c>
      <c r="AV50">
        <v>5862</v>
      </c>
      <c r="AW50">
        <v>4989</v>
      </c>
      <c r="AX50">
        <v>4335</v>
      </c>
      <c r="AY50" s="4">
        <v>2629</v>
      </c>
      <c r="AZ50">
        <v>4960</v>
      </c>
      <c r="BA50">
        <v>4697</v>
      </c>
      <c r="BB50">
        <v>4468</v>
      </c>
      <c r="BC50" s="4">
        <v>2645</v>
      </c>
      <c r="BE50">
        <v>100000</v>
      </c>
      <c r="BF50" s="4">
        <v>4225</v>
      </c>
      <c r="BG50">
        <v>3800</v>
      </c>
      <c r="BH50">
        <v>3970</v>
      </c>
      <c r="BI50">
        <v>3911</v>
      </c>
      <c r="BJ50" s="4">
        <v>4948</v>
      </c>
      <c r="BK50">
        <v>4411</v>
      </c>
      <c r="BL50">
        <v>4421</v>
      </c>
      <c r="BM50">
        <v>4817</v>
      </c>
      <c r="BN50" s="4">
        <v>4678</v>
      </c>
      <c r="BO50">
        <v>4569</v>
      </c>
      <c r="BP50">
        <v>4516</v>
      </c>
      <c r="BQ50">
        <v>4753</v>
      </c>
    </row>
    <row r="51" spans="2:69" x14ac:dyDescent="0.3">
      <c r="C51">
        <v>7</v>
      </c>
      <c r="D51">
        <v>158489</v>
      </c>
      <c r="E51" s="4">
        <v>5657</v>
      </c>
      <c r="F51">
        <v>4039</v>
      </c>
      <c r="G51">
        <v>26294</v>
      </c>
      <c r="H51">
        <v>6683</v>
      </c>
      <c r="I51">
        <v>2991</v>
      </c>
      <c r="O51">
        <v>158489</v>
      </c>
      <c r="P51">
        <v>10501</v>
      </c>
      <c r="Q51">
        <v>9608</v>
      </c>
      <c r="R51" s="4">
        <v>6683</v>
      </c>
      <c r="T51">
        <v>158489</v>
      </c>
      <c r="U51" s="4">
        <v>5851</v>
      </c>
      <c r="V51">
        <v>5931</v>
      </c>
      <c r="W51">
        <v>5801</v>
      </c>
      <c r="X51">
        <v>6837</v>
      </c>
      <c r="Z51">
        <v>158489</v>
      </c>
      <c r="AA51">
        <v>9568</v>
      </c>
      <c r="AB51">
        <v>7508</v>
      </c>
      <c r="AC51">
        <v>6221</v>
      </c>
      <c r="AD51" s="4">
        <v>4039</v>
      </c>
      <c r="AF51">
        <v>158489</v>
      </c>
      <c r="AG51" s="5">
        <v>389845</v>
      </c>
      <c r="AH51" s="5">
        <v>184535</v>
      </c>
      <c r="AI51" s="5">
        <v>37467</v>
      </c>
      <c r="AJ51" s="5">
        <v>244020</v>
      </c>
      <c r="AK51" s="5">
        <v>58524</v>
      </c>
      <c r="AL51" s="5">
        <v>30838</v>
      </c>
      <c r="AM51" s="5">
        <v>181285</v>
      </c>
      <c r="AN51" s="5">
        <v>53669</v>
      </c>
      <c r="AO51" s="7">
        <v>26294</v>
      </c>
      <c r="AQ51">
        <v>158489</v>
      </c>
      <c r="AR51">
        <v>10305</v>
      </c>
      <c r="AS51">
        <v>6601</v>
      </c>
      <c r="AT51">
        <v>5147</v>
      </c>
      <c r="AU51" s="4">
        <v>3955</v>
      </c>
      <c r="AV51">
        <v>9568</v>
      </c>
      <c r="AW51">
        <v>7508</v>
      </c>
      <c r="AX51">
        <v>6221</v>
      </c>
      <c r="AY51" s="4">
        <v>4039</v>
      </c>
      <c r="AZ51">
        <v>6944</v>
      </c>
      <c r="BA51">
        <v>6104</v>
      </c>
      <c r="BB51">
        <v>6436</v>
      </c>
      <c r="BC51" s="4">
        <v>3976</v>
      </c>
      <c r="BE51">
        <v>158489</v>
      </c>
      <c r="BF51" s="4">
        <v>5401</v>
      </c>
      <c r="BG51">
        <v>5339</v>
      </c>
      <c r="BH51">
        <v>5454</v>
      </c>
      <c r="BI51">
        <v>5836</v>
      </c>
      <c r="BJ51" s="4">
        <v>5851</v>
      </c>
      <c r="BK51">
        <v>5931</v>
      </c>
      <c r="BL51">
        <v>5801</v>
      </c>
      <c r="BM51">
        <v>6837</v>
      </c>
      <c r="BN51" s="4">
        <v>6593</v>
      </c>
      <c r="BO51">
        <v>6115</v>
      </c>
      <c r="BP51">
        <v>6337</v>
      </c>
      <c r="BQ51">
        <v>6604</v>
      </c>
    </row>
    <row r="52" spans="2:69" x14ac:dyDescent="0.3">
      <c r="C52">
        <v>8</v>
      </c>
      <c r="D52">
        <v>251188</v>
      </c>
      <c r="E52" s="4">
        <v>8150</v>
      </c>
      <c r="F52">
        <v>5650</v>
      </c>
      <c r="G52">
        <v>55528</v>
      </c>
      <c r="H52">
        <v>10128</v>
      </c>
      <c r="I52">
        <v>4668</v>
      </c>
      <c r="O52">
        <v>251188</v>
      </c>
      <c r="P52">
        <v>21304</v>
      </c>
      <c r="Q52">
        <v>18442</v>
      </c>
      <c r="R52" s="4">
        <v>10128</v>
      </c>
      <c r="T52">
        <v>251188</v>
      </c>
      <c r="U52" s="4">
        <v>9269</v>
      </c>
      <c r="V52">
        <v>8795</v>
      </c>
      <c r="W52">
        <v>9219</v>
      </c>
      <c r="X52">
        <v>17712</v>
      </c>
      <c r="Z52">
        <v>251188</v>
      </c>
      <c r="AA52">
        <v>17448</v>
      </c>
      <c r="AB52">
        <v>11840</v>
      </c>
      <c r="AC52">
        <v>8892</v>
      </c>
      <c r="AD52" s="4">
        <v>5650</v>
      </c>
      <c r="AF52">
        <v>251188</v>
      </c>
      <c r="AG52" s="5">
        <v>981370</v>
      </c>
      <c r="AH52" s="5">
        <v>488934</v>
      </c>
      <c r="AI52" s="5">
        <v>84810</v>
      </c>
      <c r="AJ52" s="5">
        <v>645429</v>
      </c>
      <c r="AK52" s="5">
        <v>145979</v>
      </c>
      <c r="AL52" s="5">
        <v>69418</v>
      </c>
      <c r="AM52" s="5">
        <v>474988</v>
      </c>
      <c r="AN52" s="5">
        <v>131713</v>
      </c>
      <c r="AO52" s="7">
        <v>55528</v>
      </c>
      <c r="AQ52">
        <v>251188</v>
      </c>
      <c r="AR52">
        <v>19872</v>
      </c>
      <c r="AS52">
        <v>10595</v>
      </c>
      <c r="AT52">
        <v>7696</v>
      </c>
      <c r="AU52" s="4">
        <v>5675</v>
      </c>
      <c r="AV52">
        <v>17448</v>
      </c>
      <c r="AW52">
        <v>11840</v>
      </c>
      <c r="AX52">
        <v>8892</v>
      </c>
      <c r="AY52" s="4">
        <v>5650</v>
      </c>
      <c r="AZ52">
        <v>10427</v>
      </c>
      <c r="BA52">
        <v>9742</v>
      </c>
      <c r="BB52">
        <v>9355</v>
      </c>
      <c r="BC52" s="4">
        <v>5742</v>
      </c>
      <c r="BE52">
        <v>251188</v>
      </c>
      <c r="BF52" s="4">
        <v>8005</v>
      </c>
      <c r="BG52">
        <v>7844</v>
      </c>
      <c r="BH52">
        <v>7789</v>
      </c>
      <c r="BI52">
        <v>20573</v>
      </c>
      <c r="BJ52" s="4">
        <v>9269</v>
      </c>
      <c r="BK52">
        <v>8795</v>
      </c>
      <c r="BL52">
        <v>9219</v>
      </c>
      <c r="BM52">
        <v>17712</v>
      </c>
      <c r="BN52" s="4">
        <v>9316</v>
      </c>
      <c r="BO52">
        <v>9315</v>
      </c>
      <c r="BP52">
        <v>9614</v>
      </c>
      <c r="BQ52">
        <v>10200</v>
      </c>
    </row>
    <row r="53" spans="2:69" x14ac:dyDescent="0.3">
      <c r="C53">
        <v>9</v>
      </c>
      <c r="D53">
        <v>398107</v>
      </c>
      <c r="E53" s="4">
        <v>12068</v>
      </c>
      <c r="F53">
        <v>9504</v>
      </c>
      <c r="G53">
        <v>140116</v>
      </c>
      <c r="H53">
        <v>16999</v>
      </c>
      <c r="I53">
        <v>7246</v>
      </c>
      <c r="O53">
        <v>398107</v>
      </c>
      <c r="P53">
        <v>43873</v>
      </c>
      <c r="Q53">
        <v>37258</v>
      </c>
      <c r="R53" s="4">
        <v>16999</v>
      </c>
      <c r="T53">
        <v>398107</v>
      </c>
      <c r="U53" s="4">
        <v>14365</v>
      </c>
      <c r="V53">
        <v>14203</v>
      </c>
      <c r="W53">
        <v>14433</v>
      </c>
      <c r="X53">
        <v>34064</v>
      </c>
      <c r="Z53">
        <v>398107</v>
      </c>
      <c r="AA53">
        <v>33694</v>
      </c>
      <c r="AB53">
        <v>21379</v>
      </c>
      <c r="AC53">
        <v>14271</v>
      </c>
      <c r="AD53" s="4">
        <v>9504</v>
      </c>
      <c r="AF53">
        <v>398107</v>
      </c>
      <c r="AG53" s="5">
        <v>2600967</v>
      </c>
      <c r="AH53" s="5">
        <v>1180401</v>
      </c>
      <c r="AI53" s="5">
        <v>216457</v>
      </c>
      <c r="AJ53" s="5">
        <v>1654747</v>
      </c>
      <c r="AK53" s="5">
        <v>340761</v>
      </c>
      <c r="AL53" s="5">
        <v>167649</v>
      </c>
      <c r="AM53" s="5">
        <v>1227761</v>
      </c>
      <c r="AN53" s="5">
        <v>319263</v>
      </c>
      <c r="AO53" s="7">
        <v>140116</v>
      </c>
      <c r="AQ53">
        <v>398107</v>
      </c>
      <c r="AR53">
        <v>40221</v>
      </c>
      <c r="AS53">
        <v>18550</v>
      </c>
      <c r="AT53">
        <v>11786</v>
      </c>
      <c r="AU53" s="4">
        <v>9490</v>
      </c>
      <c r="AV53">
        <v>33694</v>
      </c>
      <c r="AW53">
        <v>21379</v>
      </c>
      <c r="AX53">
        <v>14271</v>
      </c>
      <c r="AY53" s="4">
        <v>9504</v>
      </c>
      <c r="AZ53">
        <v>17629</v>
      </c>
      <c r="BA53">
        <v>15801</v>
      </c>
      <c r="BB53">
        <v>14859</v>
      </c>
      <c r="BC53" s="4">
        <v>9578</v>
      </c>
      <c r="BE53">
        <v>398107</v>
      </c>
      <c r="BF53" s="4">
        <v>12276</v>
      </c>
      <c r="BG53">
        <v>12214</v>
      </c>
      <c r="BH53">
        <v>12859</v>
      </c>
      <c r="BI53">
        <v>42041</v>
      </c>
      <c r="BJ53" s="4">
        <v>14365</v>
      </c>
      <c r="BK53">
        <v>14203</v>
      </c>
      <c r="BL53">
        <v>14433</v>
      </c>
      <c r="BM53">
        <v>34064</v>
      </c>
      <c r="BN53" s="4">
        <v>15037</v>
      </c>
      <c r="BO53">
        <v>15755</v>
      </c>
      <c r="BP53">
        <v>15790</v>
      </c>
      <c r="BQ53">
        <v>10996</v>
      </c>
    </row>
    <row r="54" spans="2:69" x14ac:dyDescent="0.3">
      <c r="C54">
        <v>10</v>
      </c>
      <c r="D54">
        <v>630957</v>
      </c>
      <c r="E54" s="4">
        <v>18864</v>
      </c>
      <c r="F54">
        <v>15136</v>
      </c>
      <c r="G54">
        <v>332428</v>
      </c>
      <c r="H54">
        <v>25841</v>
      </c>
      <c r="I54">
        <v>11123</v>
      </c>
      <c r="O54">
        <v>630957</v>
      </c>
      <c r="P54">
        <v>101317</v>
      </c>
      <c r="Q54">
        <v>78071</v>
      </c>
      <c r="R54" s="4">
        <v>25841</v>
      </c>
      <c r="T54">
        <v>630957</v>
      </c>
      <c r="U54" s="4">
        <v>23650</v>
      </c>
      <c r="V54">
        <v>23316</v>
      </c>
      <c r="W54">
        <v>75495</v>
      </c>
      <c r="X54">
        <v>76929</v>
      </c>
      <c r="Z54">
        <v>630957</v>
      </c>
      <c r="AA54">
        <v>73192</v>
      </c>
      <c r="AB54">
        <v>39826</v>
      </c>
      <c r="AC54">
        <v>23111</v>
      </c>
      <c r="AD54" s="4">
        <v>15136</v>
      </c>
      <c r="AF54">
        <v>630957</v>
      </c>
      <c r="AG54" s="5">
        <v>6650983</v>
      </c>
      <c r="AH54" s="5">
        <v>3064629</v>
      </c>
      <c r="AI54" s="5">
        <v>539826</v>
      </c>
      <c r="AJ54" s="5">
        <v>4274445</v>
      </c>
      <c r="AK54" s="5">
        <v>929374</v>
      </c>
      <c r="AL54" s="5">
        <v>414546</v>
      </c>
      <c r="AM54" s="5">
        <v>3052646</v>
      </c>
      <c r="AN54" s="5">
        <v>811228</v>
      </c>
      <c r="AO54" s="7">
        <v>332428</v>
      </c>
      <c r="AQ54">
        <v>630957</v>
      </c>
      <c r="AR54">
        <v>92896</v>
      </c>
      <c r="AS54">
        <v>36646</v>
      </c>
      <c r="AT54">
        <v>19149</v>
      </c>
      <c r="AU54" s="4">
        <v>14981</v>
      </c>
      <c r="AV54">
        <v>73192</v>
      </c>
      <c r="AW54">
        <v>39826</v>
      </c>
      <c r="AX54">
        <v>23111</v>
      </c>
      <c r="AY54" s="4">
        <v>15136</v>
      </c>
      <c r="AZ54">
        <v>26619</v>
      </c>
      <c r="BA54">
        <v>24794</v>
      </c>
      <c r="BB54">
        <v>24606</v>
      </c>
      <c r="BC54" s="4">
        <v>14985</v>
      </c>
      <c r="BE54">
        <v>630957</v>
      </c>
      <c r="BF54" s="4">
        <v>19952</v>
      </c>
      <c r="BG54">
        <v>19958</v>
      </c>
      <c r="BH54">
        <v>93776</v>
      </c>
      <c r="BI54">
        <v>96710</v>
      </c>
      <c r="BJ54" s="4">
        <v>23650</v>
      </c>
      <c r="BK54">
        <v>23316</v>
      </c>
      <c r="BL54">
        <v>75495</v>
      </c>
      <c r="BM54">
        <v>76929</v>
      </c>
      <c r="BN54" s="4">
        <v>25495</v>
      </c>
      <c r="BO54">
        <v>25561</v>
      </c>
      <c r="BP54">
        <v>26073</v>
      </c>
      <c r="BQ54">
        <v>26514</v>
      </c>
    </row>
    <row r="55" spans="2:69" x14ac:dyDescent="0.3">
      <c r="C55">
        <v>11</v>
      </c>
      <c r="D55">
        <v>1000000</v>
      </c>
      <c r="E55" s="4">
        <v>31219</v>
      </c>
      <c r="F55">
        <v>23751</v>
      </c>
      <c r="G55">
        <v>914773</v>
      </c>
      <c r="H55">
        <v>51381</v>
      </c>
      <c r="I55">
        <v>17909</v>
      </c>
      <c r="O55">
        <v>1000000</v>
      </c>
      <c r="P55">
        <v>243931</v>
      </c>
      <c r="Q55">
        <v>181772</v>
      </c>
      <c r="R55" s="4">
        <v>51381</v>
      </c>
      <c r="T55">
        <v>1000000</v>
      </c>
      <c r="U55" s="4">
        <v>38286</v>
      </c>
      <c r="V55">
        <v>38377</v>
      </c>
      <c r="W55">
        <v>39305</v>
      </c>
      <c r="X55">
        <v>39927</v>
      </c>
      <c r="Z55">
        <v>1000000</v>
      </c>
      <c r="AA55">
        <v>168189</v>
      </c>
      <c r="AB55">
        <v>86858</v>
      </c>
      <c r="AC55">
        <v>36937</v>
      </c>
      <c r="AD55" s="4">
        <v>23751</v>
      </c>
      <c r="AF55">
        <v>1000000</v>
      </c>
      <c r="AG55" s="5">
        <v>17560542</v>
      </c>
      <c r="AH55" s="5">
        <v>7957984</v>
      </c>
      <c r="AI55" s="5">
        <v>1413313</v>
      </c>
      <c r="AJ55" s="8"/>
      <c r="AK55" s="8"/>
      <c r="AL55" s="5">
        <v>1174266</v>
      </c>
      <c r="AM55" s="8"/>
      <c r="AN55" s="5">
        <v>2259841</v>
      </c>
      <c r="AO55" s="7">
        <v>914773</v>
      </c>
      <c r="AQ55">
        <v>1000000</v>
      </c>
      <c r="AR55">
        <v>224352</v>
      </c>
      <c r="AS55">
        <v>72866</v>
      </c>
      <c r="AT55">
        <v>28308</v>
      </c>
      <c r="AU55" s="4">
        <v>23757</v>
      </c>
      <c r="AV55">
        <v>168189</v>
      </c>
      <c r="AW55">
        <v>86858</v>
      </c>
      <c r="AX55">
        <v>36937</v>
      </c>
      <c r="AY55" s="4">
        <v>23751</v>
      </c>
      <c r="AZ55">
        <v>47950</v>
      </c>
      <c r="BA55">
        <v>48707</v>
      </c>
      <c r="BB55">
        <v>44894</v>
      </c>
      <c r="BC55" s="4">
        <v>24103</v>
      </c>
      <c r="BE55">
        <v>1000000</v>
      </c>
      <c r="BF55" s="4">
        <v>29277</v>
      </c>
      <c r="BG55">
        <v>29734</v>
      </c>
      <c r="BH55">
        <v>224130</v>
      </c>
      <c r="BI55">
        <v>33420</v>
      </c>
      <c r="BJ55" s="4">
        <v>38286</v>
      </c>
      <c r="BK55">
        <v>38377</v>
      </c>
      <c r="BL55">
        <v>39305</v>
      </c>
      <c r="BM55">
        <v>39927</v>
      </c>
      <c r="BN55" s="4">
        <v>48151</v>
      </c>
      <c r="BO55">
        <v>49646</v>
      </c>
      <c r="BP55">
        <v>55249</v>
      </c>
      <c r="BQ55">
        <v>50954</v>
      </c>
    </row>
    <row r="57" spans="2:69" x14ac:dyDescent="0.3">
      <c r="AI57" s="6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4">
        <v>1247</v>
      </c>
      <c r="F60">
        <v>581</v>
      </c>
      <c r="G60">
        <v>1003</v>
      </c>
      <c r="H60">
        <v>1313</v>
      </c>
      <c r="I60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4">
        <v>598</v>
      </c>
      <c r="AV60">
        <v>1259</v>
      </c>
      <c r="AW60">
        <v>1314</v>
      </c>
      <c r="AX60">
        <v>568</v>
      </c>
      <c r="AY60" s="4">
        <v>581</v>
      </c>
      <c r="AZ60">
        <v>1085</v>
      </c>
      <c r="BA60">
        <v>1445</v>
      </c>
      <c r="BB60">
        <v>627</v>
      </c>
      <c r="BC60" s="4">
        <v>567</v>
      </c>
      <c r="BE60">
        <v>10000</v>
      </c>
      <c r="BF60" s="4">
        <v>1247</v>
      </c>
      <c r="BG60">
        <v>1230</v>
      </c>
      <c r="BH60">
        <v>1064</v>
      </c>
      <c r="BI60">
        <v>1016</v>
      </c>
      <c r="BJ60">
        <v>1299</v>
      </c>
      <c r="BK60" s="4">
        <v>1570</v>
      </c>
      <c r="BL60">
        <v>1285</v>
      </c>
      <c r="BM60">
        <v>1217</v>
      </c>
      <c r="BN60">
        <v>1249</v>
      </c>
      <c r="BO60" s="4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4">
        <v>1673</v>
      </c>
      <c r="F61">
        <v>739</v>
      </c>
      <c r="G61">
        <v>1682</v>
      </c>
      <c r="H61">
        <v>1714</v>
      </c>
      <c r="I61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4">
        <v>788</v>
      </c>
      <c r="AV61">
        <v>1695</v>
      </c>
      <c r="AW61">
        <v>1926</v>
      </c>
      <c r="AX61">
        <v>771</v>
      </c>
      <c r="AY61" s="4">
        <v>739</v>
      </c>
      <c r="AZ61">
        <v>1515</v>
      </c>
      <c r="BA61">
        <v>1663</v>
      </c>
      <c r="BB61">
        <v>728</v>
      </c>
      <c r="BC61" s="4">
        <v>742</v>
      </c>
      <c r="BE61">
        <v>15848</v>
      </c>
      <c r="BF61" s="4">
        <v>1673</v>
      </c>
      <c r="BG61">
        <v>1359</v>
      </c>
      <c r="BH61">
        <v>2304</v>
      </c>
      <c r="BI61">
        <v>1262</v>
      </c>
      <c r="BJ61">
        <v>1771</v>
      </c>
      <c r="BK61" s="4">
        <v>1430</v>
      </c>
      <c r="BL61">
        <v>1414</v>
      </c>
      <c r="BM61">
        <v>1578</v>
      </c>
      <c r="BN61">
        <v>1806</v>
      </c>
      <c r="BO61" s="4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4">
        <v>4115</v>
      </c>
      <c r="F62">
        <v>985</v>
      </c>
      <c r="G62">
        <v>2780</v>
      </c>
      <c r="H62">
        <v>1796</v>
      </c>
      <c r="I62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4">
        <v>1021</v>
      </c>
      <c r="AV62">
        <v>2219</v>
      </c>
      <c r="AW62">
        <v>2447</v>
      </c>
      <c r="AX62">
        <v>1887</v>
      </c>
      <c r="AY62" s="4">
        <v>985</v>
      </c>
      <c r="AZ62">
        <v>2365</v>
      </c>
      <c r="BA62">
        <v>2660</v>
      </c>
      <c r="BB62">
        <v>2022</v>
      </c>
      <c r="BC62" s="4">
        <v>1046</v>
      </c>
      <c r="BE62">
        <v>25118</v>
      </c>
      <c r="BF62" s="4">
        <v>4115</v>
      </c>
      <c r="BG62">
        <v>2156</v>
      </c>
      <c r="BH62">
        <v>1742</v>
      </c>
      <c r="BI62">
        <v>1726</v>
      </c>
      <c r="BJ62">
        <v>2794</v>
      </c>
      <c r="BK62" s="4">
        <v>2091</v>
      </c>
      <c r="BL62">
        <v>2070</v>
      </c>
      <c r="BM62">
        <v>1814</v>
      </c>
      <c r="BN62">
        <v>2423</v>
      </c>
      <c r="BO62" s="4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4">
        <v>3740</v>
      </c>
      <c r="F63">
        <v>1444</v>
      </c>
      <c r="G63">
        <v>5274</v>
      </c>
      <c r="H63">
        <v>3197</v>
      </c>
      <c r="I6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4">
        <v>1441</v>
      </c>
      <c r="AV63">
        <v>3699</v>
      </c>
      <c r="AW63">
        <v>3394</v>
      </c>
      <c r="AX63">
        <v>1379</v>
      </c>
      <c r="AY63" s="4">
        <v>1444</v>
      </c>
      <c r="AZ63">
        <v>3232</v>
      </c>
      <c r="BA63">
        <v>3278</v>
      </c>
      <c r="BB63">
        <v>1494</v>
      </c>
      <c r="BC63" s="4">
        <v>1400</v>
      </c>
      <c r="BE63">
        <v>39810</v>
      </c>
      <c r="BF63" s="4">
        <v>3740</v>
      </c>
      <c r="BG63">
        <v>2465</v>
      </c>
      <c r="BH63">
        <v>1623</v>
      </c>
      <c r="BI63">
        <v>1667</v>
      </c>
      <c r="BJ63">
        <v>3411</v>
      </c>
      <c r="BK63" s="4">
        <v>3042</v>
      </c>
      <c r="BL63">
        <v>1596</v>
      </c>
      <c r="BM63">
        <v>1747</v>
      </c>
      <c r="BN63">
        <v>3456</v>
      </c>
      <c r="BO63" s="4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4">
        <v>3930</v>
      </c>
      <c r="F64">
        <v>2176</v>
      </c>
      <c r="G64">
        <v>11576</v>
      </c>
      <c r="H64">
        <v>4639</v>
      </c>
      <c r="I64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4">
        <v>2214</v>
      </c>
      <c r="AV64">
        <v>6157</v>
      </c>
      <c r="AW64">
        <v>4960</v>
      </c>
      <c r="AX64">
        <v>4012</v>
      </c>
      <c r="AY64" s="4">
        <v>2176</v>
      </c>
      <c r="AZ64">
        <v>4527</v>
      </c>
      <c r="BA64">
        <v>4626</v>
      </c>
      <c r="BB64">
        <v>4218</v>
      </c>
      <c r="BC64" s="4">
        <v>2230</v>
      </c>
      <c r="BE64">
        <v>63095</v>
      </c>
      <c r="BF64" s="4">
        <v>3930</v>
      </c>
      <c r="BG64">
        <v>3812</v>
      </c>
      <c r="BH64">
        <v>3319</v>
      </c>
      <c r="BI64">
        <v>3504</v>
      </c>
      <c r="BJ64">
        <v>3908</v>
      </c>
      <c r="BK64" s="4">
        <v>4089</v>
      </c>
      <c r="BL64">
        <v>3778</v>
      </c>
      <c r="BM64">
        <v>4097</v>
      </c>
      <c r="BN64">
        <v>4250</v>
      </c>
      <c r="BO64" s="4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4">
        <v>11795</v>
      </c>
      <c r="F65">
        <v>2932</v>
      </c>
      <c r="G65">
        <v>26128</v>
      </c>
      <c r="H65">
        <v>6982</v>
      </c>
      <c r="I65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4">
        <v>2992</v>
      </c>
      <c r="AV65">
        <v>12474</v>
      </c>
      <c r="AW65">
        <v>8800</v>
      </c>
      <c r="AX65">
        <v>5458</v>
      </c>
      <c r="AY65" s="4">
        <v>2932</v>
      </c>
      <c r="AZ65">
        <v>6728</v>
      </c>
      <c r="BA65">
        <v>7417</v>
      </c>
      <c r="BB65">
        <v>5835</v>
      </c>
      <c r="BC65" s="4">
        <v>2976</v>
      </c>
      <c r="BE65">
        <v>100000</v>
      </c>
      <c r="BF65" s="4">
        <v>11795</v>
      </c>
      <c r="BG65">
        <v>5637</v>
      </c>
      <c r="BH65">
        <v>5671</v>
      </c>
      <c r="BI65">
        <v>4971</v>
      </c>
      <c r="BJ65">
        <v>8340</v>
      </c>
      <c r="BK65" s="4">
        <v>5966</v>
      </c>
      <c r="BL65">
        <v>5710</v>
      </c>
      <c r="BM65">
        <v>5667</v>
      </c>
      <c r="BN65">
        <v>7483</v>
      </c>
      <c r="BO65" s="4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4">
        <v>9581</v>
      </c>
      <c r="F66">
        <v>4404</v>
      </c>
      <c r="G66">
        <v>61139</v>
      </c>
      <c r="H66">
        <v>13860</v>
      </c>
      <c r="I66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4">
        <v>4496</v>
      </c>
      <c r="AV66">
        <v>25053</v>
      </c>
      <c r="AW66">
        <v>16307</v>
      </c>
      <c r="AX66">
        <v>8137</v>
      </c>
      <c r="AY66" s="4">
        <v>4404</v>
      </c>
      <c r="AZ66">
        <v>13067</v>
      </c>
      <c r="BA66">
        <v>13663</v>
      </c>
      <c r="BB66">
        <v>8559</v>
      </c>
      <c r="BC66" s="4">
        <v>4367</v>
      </c>
      <c r="BE66">
        <v>158489</v>
      </c>
      <c r="BF66" s="4">
        <v>9581</v>
      </c>
      <c r="BG66">
        <v>9307</v>
      </c>
      <c r="BH66">
        <v>7167</v>
      </c>
      <c r="BI66">
        <v>7266</v>
      </c>
      <c r="BJ66">
        <v>8779</v>
      </c>
      <c r="BK66" s="4">
        <v>8872</v>
      </c>
      <c r="BL66">
        <v>7944</v>
      </c>
      <c r="BM66">
        <v>8716</v>
      </c>
      <c r="BN66">
        <v>9024</v>
      </c>
      <c r="BO66" s="4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4">
        <v>17206</v>
      </c>
      <c r="F67">
        <v>7241</v>
      </c>
      <c r="G67">
        <v>148976</v>
      </c>
      <c r="H67">
        <v>28512</v>
      </c>
      <c r="I67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4">
        <v>7259</v>
      </c>
      <c r="AV67">
        <v>58386</v>
      </c>
      <c r="AW67">
        <v>34905</v>
      </c>
      <c r="AX67">
        <v>11738</v>
      </c>
      <c r="AY67" s="4">
        <v>7241</v>
      </c>
      <c r="AZ67">
        <v>25727</v>
      </c>
      <c r="BA67">
        <v>26807</v>
      </c>
      <c r="BB67">
        <v>13407</v>
      </c>
      <c r="BC67" s="4">
        <v>7286</v>
      </c>
      <c r="BE67">
        <v>251188</v>
      </c>
      <c r="BF67" s="4">
        <v>17206</v>
      </c>
      <c r="BG67">
        <v>10300</v>
      </c>
      <c r="BH67">
        <v>10516</v>
      </c>
      <c r="BI67">
        <v>334448</v>
      </c>
      <c r="BJ67">
        <v>15516</v>
      </c>
      <c r="BK67" s="4">
        <v>12082</v>
      </c>
      <c r="BL67">
        <v>12213</v>
      </c>
      <c r="BM67" s="2">
        <v>60020</v>
      </c>
      <c r="BN67">
        <v>14935</v>
      </c>
      <c r="BO67" s="4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4">
        <v>16875</v>
      </c>
      <c r="F68">
        <v>11277</v>
      </c>
      <c r="G68">
        <v>366907</v>
      </c>
      <c r="H68">
        <v>60591</v>
      </c>
      <c r="I68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4">
        <v>11122</v>
      </c>
      <c r="AV68">
        <v>139066</v>
      </c>
      <c r="AW68">
        <v>77211</v>
      </c>
      <c r="AX68">
        <v>19581</v>
      </c>
      <c r="AY68" s="4">
        <v>11277</v>
      </c>
      <c r="AZ68">
        <v>55457</v>
      </c>
      <c r="BA68">
        <v>56264</v>
      </c>
      <c r="BB68">
        <v>21901</v>
      </c>
      <c r="BC68" s="4">
        <v>11203</v>
      </c>
      <c r="BE68">
        <v>398107</v>
      </c>
      <c r="BF68" s="4">
        <v>16875</v>
      </c>
      <c r="BG68">
        <v>17032</v>
      </c>
      <c r="BH68">
        <v>16875</v>
      </c>
      <c r="BI68">
        <v>852069</v>
      </c>
      <c r="BJ68">
        <v>20453</v>
      </c>
      <c r="BK68" s="4">
        <v>19597</v>
      </c>
      <c r="BL68">
        <v>20677</v>
      </c>
      <c r="BM68" s="2">
        <v>138187</v>
      </c>
      <c r="BN68">
        <v>21989</v>
      </c>
      <c r="BO68" s="4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4">
        <v>27039</v>
      </c>
      <c r="F69">
        <v>18293</v>
      </c>
      <c r="G69">
        <v>975708</v>
      </c>
      <c r="H69">
        <v>141080</v>
      </c>
      <c r="I69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8"/>
      <c r="AK69">
        <v>2931831</v>
      </c>
      <c r="AL69">
        <v>1316200</v>
      </c>
      <c r="AM69" s="8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4">
        <v>18407</v>
      </c>
      <c r="AV69">
        <v>345764</v>
      </c>
      <c r="AW69">
        <v>187152</v>
      </c>
      <c r="AX69">
        <v>31516</v>
      </c>
      <c r="AY69" s="4">
        <v>18293</v>
      </c>
      <c r="AZ69">
        <v>135780</v>
      </c>
      <c r="BA69">
        <v>136098</v>
      </c>
      <c r="BB69">
        <v>38271</v>
      </c>
      <c r="BC69" s="4">
        <v>18333</v>
      </c>
      <c r="BE69">
        <v>630957</v>
      </c>
      <c r="BF69" s="4">
        <v>27039</v>
      </c>
      <c r="BG69">
        <v>27016</v>
      </c>
      <c r="BH69">
        <v>2180601</v>
      </c>
      <c r="BI69">
        <v>2187581</v>
      </c>
      <c r="BJ69">
        <v>36830</v>
      </c>
      <c r="BK69" s="4">
        <v>31859</v>
      </c>
      <c r="BL69">
        <v>32312</v>
      </c>
      <c r="BM69">
        <v>33028</v>
      </c>
      <c r="BN69">
        <v>40523</v>
      </c>
      <c r="BO69" s="4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4">
        <v>52544</v>
      </c>
      <c r="F70">
        <v>40484</v>
      </c>
      <c r="G70">
        <v>2669452</v>
      </c>
      <c r="H70">
        <v>297581</v>
      </c>
      <c r="I70">
        <v>24209</v>
      </c>
      <c r="O70">
        <v>1000000</v>
      </c>
      <c r="P70" s="8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8"/>
      <c r="AH70" s="8"/>
      <c r="AI70" s="8"/>
      <c r="AJ70" s="8"/>
      <c r="AK70" s="8"/>
      <c r="AL70" s="8"/>
      <c r="AM70" s="8"/>
      <c r="AN70" s="8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4">
        <v>40869</v>
      </c>
      <c r="AV70">
        <v>870739</v>
      </c>
      <c r="AW70">
        <v>466171</v>
      </c>
      <c r="AX70">
        <v>55254</v>
      </c>
      <c r="AY70" s="4">
        <v>40484</v>
      </c>
      <c r="AZ70">
        <v>284846</v>
      </c>
      <c r="BA70">
        <v>273231</v>
      </c>
      <c r="BB70">
        <v>64949</v>
      </c>
      <c r="BC70" s="4">
        <v>40139</v>
      </c>
      <c r="BE70">
        <v>1000000</v>
      </c>
      <c r="BF70" s="4">
        <v>52544</v>
      </c>
      <c r="BG70">
        <v>52635</v>
      </c>
      <c r="BH70">
        <v>5790773</v>
      </c>
      <c r="BI70">
        <v>56526</v>
      </c>
      <c r="BJ70">
        <v>60081</v>
      </c>
      <c r="BK70" s="4">
        <v>58989</v>
      </c>
      <c r="BL70" s="2">
        <v>879231</v>
      </c>
      <c r="BM70">
        <v>61008</v>
      </c>
      <c r="BN70">
        <v>65729</v>
      </c>
      <c r="BO70" s="4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1.8120000000000001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2.0350000000000001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2.4870000000000001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2.67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3.2719999999999998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4.4420000000000002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5.657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8.15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12.068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18.864000000000001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31.219000000000001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O205"/>
  <sheetViews>
    <sheetView topLeftCell="A105" zoomScale="55" zoomScaleNormal="55" workbookViewId="0">
      <selection activeCell="AJ132" sqref="AJ132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67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67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67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5" spans="3:67" x14ac:dyDescent="0.3"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O45" t="s">
        <v>1</v>
      </c>
      <c r="AP45" t="s">
        <v>53</v>
      </c>
      <c r="AT45" t="s">
        <v>56</v>
      </c>
      <c r="AX45" t="s">
        <v>57</v>
      </c>
      <c r="BC45" t="s">
        <v>59</v>
      </c>
      <c r="BD45" t="s">
        <v>53</v>
      </c>
      <c r="BH45" t="s">
        <v>54</v>
      </c>
      <c r="BL45" t="s">
        <v>57</v>
      </c>
    </row>
    <row r="46" spans="3:67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39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P46">
        <v>3</v>
      </c>
      <c r="AQ46">
        <v>10</v>
      </c>
      <c r="AR46">
        <v>30</v>
      </c>
      <c r="AS46">
        <v>100</v>
      </c>
      <c r="AT46">
        <v>3</v>
      </c>
      <c r="AU46">
        <v>10</v>
      </c>
      <c r="AV46">
        <v>30</v>
      </c>
      <c r="AW46">
        <v>100</v>
      </c>
      <c r="AX46">
        <v>3</v>
      </c>
      <c r="AY46">
        <v>10</v>
      </c>
      <c r="AZ46">
        <v>30</v>
      </c>
      <c r="BA46">
        <v>100</v>
      </c>
      <c r="BD46">
        <v>1E-3</v>
      </c>
      <c r="BE46">
        <v>3.0000000000000001E-3</v>
      </c>
      <c r="BF46">
        <v>0.01</v>
      </c>
      <c r="BG46">
        <v>0.03</v>
      </c>
      <c r="BH46">
        <v>1E-3</v>
      </c>
      <c r="BI46">
        <v>3.0000000000000001E-3</v>
      </c>
      <c r="BJ46">
        <v>0.01</v>
      </c>
      <c r="BK46">
        <v>0.03</v>
      </c>
      <c r="BL46">
        <v>1E-3</v>
      </c>
      <c r="BM46">
        <v>3.0000000000000001E-3</v>
      </c>
      <c r="BN46">
        <v>0.01</v>
      </c>
      <c r="BO46">
        <v>0.03</v>
      </c>
    </row>
    <row r="47" spans="3:67" x14ac:dyDescent="0.3">
      <c r="C47">
        <v>1</v>
      </c>
      <c r="D47">
        <v>10000</v>
      </c>
      <c r="E47">
        <v>1864</v>
      </c>
      <c r="F47">
        <v>1474</v>
      </c>
      <c r="G47">
        <v>1376</v>
      </c>
      <c r="H47">
        <v>1558</v>
      </c>
      <c r="I47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O47">
        <v>10000</v>
      </c>
      <c r="AP47">
        <v>1630</v>
      </c>
      <c r="AQ47">
        <v>1551</v>
      </c>
      <c r="AR47">
        <v>1548</v>
      </c>
      <c r="AS47">
        <v>1474</v>
      </c>
      <c r="AT47">
        <v>1684</v>
      </c>
      <c r="AU47">
        <v>1694</v>
      </c>
      <c r="AV47">
        <v>1652</v>
      </c>
      <c r="AW47">
        <v>1814</v>
      </c>
      <c r="AX47">
        <v>2207</v>
      </c>
      <c r="AY47">
        <v>2134</v>
      </c>
      <c r="AZ47">
        <v>2046</v>
      </c>
      <c r="BA47">
        <v>1872</v>
      </c>
      <c r="BC47">
        <v>10000</v>
      </c>
      <c r="BD47" s="4">
        <v>1812</v>
      </c>
      <c r="BE47">
        <v>1723</v>
      </c>
      <c r="BF47">
        <v>1778</v>
      </c>
      <c r="BG47">
        <v>1735</v>
      </c>
      <c r="BL47">
        <v>2430</v>
      </c>
      <c r="BM47">
        <v>2393</v>
      </c>
      <c r="BN47">
        <v>2553</v>
      </c>
      <c r="BO47" s="4">
        <v>2175</v>
      </c>
    </row>
    <row r="48" spans="3:67" x14ac:dyDescent="0.3">
      <c r="C48">
        <v>2</v>
      </c>
      <c r="D48">
        <v>15820</v>
      </c>
      <c r="E48">
        <v>2314</v>
      </c>
      <c r="F48">
        <v>1762</v>
      </c>
      <c r="G48">
        <v>1474</v>
      </c>
      <c r="H48">
        <v>1689</v>
      </c>
      <c r="I48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O48">
        <v>15820</v>
      </c>
      <c r="AP48">
        <v>1930</v>
      </c>
      <c r="AQ48">
        <v>1705</v>
      </c>
      <c r="AR48">
        <v>1699</v>
      </c>
      <c r="AS48">
        <v>1762</v>
      </c>
      <c r="AT48">
        <v>2172</v>
      </c>
      <c r="AU48">
        <v>2221</v>
      </c>
      <c r="AV48">
        <v>2181</v>
      </c>
      <c r="AW48">
        <v>1950</v>
      </c>
      <c r="AX48">
        <v>2547</v>
      </c>
      <c r="AY48">
        <v>2872</v>
      </c>
      <c r="AZ48">
        <v>2693</v>
      </c>
      <c r="BA48">
        <v>2611</v>
      </c>
      <c r="BC48">
        <v>15848</v>
      </c>
      <c r="BD48" s="4">
        <v>2035</v>
      </c>
      <c r="BE48">
        <v>1966</v>
      </c>
      <c r="BF48">
        <v>2081</v>
      </c>
      <c r="BG48">
        <v>2119</v>
      </c>
      <c r="BL48">
        <v>2899</v>
      </c>
      <c r="BM48">
        <v>2734</v>
      </c>
      <c r="BN48">
        <v>2947</v>
      </c>
      <c r="BO48" s="4">
        <v>2891</v>
      </c>
    </row>
    <row r="49" spans="3:67" x14ac:dyDescent="0.3">
      <c r="C49">
        <v>3</v>
      </c>
      <c r="D49">
        <v>25064</v>
      </c>
      <c r="E49">
        <v>2661</v>
      </c>
      <c r="F49">
        <v>2211</v>
      </c>
      <c r="G49">
        <v>1783</v>
      </c>
      <c r="H49">
        <v>2067</v>
      </c>
      <c r="I49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O49">
        <v>25064</v>
      </c>
      <c r="AP49">
        <v>2110</v>
      </c>
      <c r="AQ49">
        <v>2309</v>
      </c>
      <c r="AR49">
        <v>2118</v>
      </c>
      <c r="AS49">
        <v>2211</v>
      </c>
      <c r="AT49">
        <v>2572</v>
      </c>
      <c r="AU49">
        <v>2433</v>
      </c>
      <c r="AV49">
        <v>2607</v>
      </c>
      <c r="AW49">
        <v>2716</v>
      </c>
      <c r="AX49">
        <v>3169</v>
      </c>
      <c r="AY49">
        <v>3177</v>
      </c>
      <c r="AZ49">
        <v>3053</v>
      </c>
      <c r="BA49">
        <v>3355</v>
      </c>
      <c r="BC49">
        <v>25118</v>
      </c>
      <c r="BD49" s="4">
        <v>2487</v>
      </c>
      <c r="BE49">
        <v>2451</v>
      </c>
      <c r="BF49">
        <v>2332</v>
      </c>
      <c r="BG49">
        <v>2387</v>
      </c>
      <c r="BL49">
        <v>3477</v>
      </c>
      <c r="BM49">
        <v>3324</v>
      </c>
      <c r="BN49">
        <v>3400</v>
      </c>
      <c r="BO49" s="4">
        <v>3656</v>
      </c>
    </row>
    <row r="50" spans="3:67" x14ac:dyDescent="0.3">
      <c r="C50">
        <v>4</v>
      </c>
      <c r="D50">
        <v>39712</v>
      </c>
      <c r="E50">
        <v>3257</v>
      </c>
      <c r="F50">
        <v>2681</v>
      </c>
      <c r="G50">
        <v>2123</v>
      </c>
      <c r="H50">
        <v>2362</v>
      </c>
      <c r="I50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O50">
        <v>39712</v>
      </c>
      <c r="AP50">
        <v>2546</v>
      </c>
      <c r="AQ50">
        <v>2513</v>
      </c>
      <c r="AR50">
        <v>2714</v>
      </c>
      <c r="AS50">
        <v>2681</v>
      </c>
      <c r="AT50">
        <v>3094</v>
      </c>
      <c r="AU50">
        <v>3182</v>
      </c>
      <c r="AV50">
        <v>3172</v>
      </c>
      <c r="AW50">
        <v>3256</v>
      </c>
      <c r="AX50">
        <v>3956</v>
      </c>
      <c r="AY50">
        <v>3864</v>
      </c>
      <c r="AZ50">
        <v>4316</v>
      </c>
      <c r="BA50">
        <v>4036</v>
      </c>
      <c r="BC50">
        <v>39810</v>
      </c>
      <c r="BD50" s="4">
        <v>2670</v>
      </c>
      <c r="BE50">
        <v>2699</v>
      </c>
      <c r="BF50">
        <v>2708</v>
      </c>
      <c r="BG50">
        <v>2904</v>
      </c>
      <c r="BL50">
        <v>4014</v>
      </c>
      <c r="BM50">
        <v>4187</v>
      </c>
      <c r="BN50">
        <v>4286</v>
      </c>
      <c r="BO50" s="4">
        <v>4522</v>
      </c>
    </row>
    <row r="51" spans="3:67" x14ac:dyDescent="0.3">
      <c r="C51">
        <v>5</v>
      </c>
      <c r="D51">
        <v>62978</v>
      </c>
      <c r="E51">
        <v>4215</v>
      </c>
      <c r="F51">
        <v>3061</v>
      </c>
      <c r="G51">
        <v>2435</v>
      </c>
      <c r="H51">
        <v>3000</v>
      </c>
      <c r="I51" s="3"/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O51">
        <v>62978</v>
      </c>
      <c r="AP51">
        <v>3071</v>
      </c>
      <c r="AQ51">
        <v>3163</v>
      </c>
      <c r="AR51">
        <v>2915</v>
      </c>
      <c r="AS51">
        <v>3061</v>
      </c>
      <c r="AT51">
        <v>4012</v>
      </c>
      <c r="AU51">
        <v>3885</v>
      </c>
      <c r="AV51">
        <v>4132</v>
      </c>
      <c r="AW51">
        <v>4029</v>
      </c>
      <c r="AX51">
        <v>5164</v>
      </c>
      <c r="AY51">
        <v>5110</v>
      </c>
      <c r="AZ51">
        <v>5719</v>
      </c>
      <c r="BA51">
        <v>5346</v>
      </c>
      <c r="BC51">
        <v>63095</v>
      </c>
      <c r="BD51" s="4">
        <v>3272</v>
      </c>
      <c r="BE51">
        <v>3298</v>
      </c>
      <c r="BF51">
        <v>3269</v>
      </c>
      <c r="BG51">
        <v>3577</v>
      </c>
      <c r="BL51">
        <v>5281</v>
      </c>
      <c r="BM51">
        <v>5380</v>
      </c>
      <c r="BN51">
        <v>5444</v>
      </c>
      <c r="BO51" s="4">
        <v>6285</v>
      </c>
    </row>
    <row r="52" spans="3:67" x14ac:dyDescent="0.3">
      <c r="C52">
        <v>6</v>
      </c>
      <c r="D52">
        <v>99825</v>
      </c>
      <c r="E52">
        <v>5395</v>
      </c>
      <c r="F52">
        <v>4126</v>
      </c>
      <c r="G52">
        <v>3097</v>
      </c>
      <c r="H52">
        <v>3710</v>
      </c>
      <c r="I52" s="3"/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O52">
        <v>99825</v>
      </c>
      <c r="AP52">
        <v>4040</v>
      </c>
      <c r="AQ52">
        <v>4341</v>
      </c>
      <c r="AR52">
        <v>4188</v>
      </c>
      <c r="AS52">
        <v>4126</v>
      </c>
      <c r="AT52">
        <v>5566</v>
      </c>
      <c r="AU52">
        <v>5464</v>
      </c>
      <c r="AV52">
        <v>5119</v>
      </c>
      <c r="AW52">
        <v>5111</v>
      </c>
      <c r="AX52">
        <v>7242</v>
      </c>
      <c r="AY52">
        <v>7178</v>
      </c>
      <c r="AZ52">
        <v>7296</v>
      </c>
      <c r="BA52">
        <v>7257</v>
      </c>
      <c r="BC52">
        <v>100000</v>
      </c>
      <c r="BD52" s="4">
        <v>4442</v>
      </c>
      <c r="BE52">
        <v>4304</v>
      </c>
      <c r="BF52">
        <v>4055</v>
      </c>
      <c r="BG52">
        <v>4349</v>
      </c>
      <c r="BL52">
        <v>7132</v>
      </c>
      <c r="BM52">
        <v>7525</v>
      </c>
      <c r="BN52">
        <v>7126</v>
      </c>
      <c r="BO52" s="4">
        <v>7803</v>
      </c>
    </row>
    <row r="53" spans="3:67" x14ac:dyDescent="0.3">
      <c r="C53">
        <v>7</v>
      </c>
      <c r="D53">
        <v>158208</v>
      </c>
      <c r="E53">
        <v>7559</v>
      </c>
      <c r="F53">
        <v>5553</v>
      </c>
      <c r="G53">
        <v>4448</v>
      </c>
      <c r="H53">
        <v>5547</v>
      </c>
      <c r="I53" s="3"/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O53">
        <v>158208</v>
      </c>
      <c r="AP53">
        <v>5387</v>
      </c>
      <c r="AQ53">
        <v>5607</v>
      </c>
      <c r="AR53">
        <v>6055</v>
      </c>
      <c r="AS53">
        <v>5553</v>
      </c>
      <c r="AT53">
        <v>7089</v>
      </c>
      <c r="AU53">
        <v>6923</v>
      </c>
      <c r="AV53">
        <v>6876</v>
      </c>
      <c r="AW53">
        <v>7353</v>
      </c>
      <c r="AX53">
        <v>10749</v>
      </c>
      <c r="AY53">
        <v>10909</v>
      </c>
      <c r="AZ53">
        <v>10697</v>
      </c>
      <c r="BA53">
        <v>10576</v>
      </c>
      <c r="BC53">
        <v>158489</v>
      </c>
      <c r="BD53" s="4">
        <v>5657</v>
      </c>
      <c r="BE53">
        <v>5642</v>
      </c>
      <c r="BF53">
        <v>5794</v>
      </c>
      <c r="BG53">
        <v>6625</v>
      </c>
      <c r="BL53">
        <v>10988</v>
      </c>
      <c r="BM53">
        <v>11134</v>
      </c>
      <c r="BN53">
        <v>11584</v>
      </c>
      <c r="BO53" s="4">
        <v>11794</v>
      </c>
    </row>
    <row r="54" spans="3:67" x14ac:dyDescent="0.3">
      <c r="C54">
        <v>8</v>
      </c>
      <c r="D54">
        <v>250626</v>
      </c>
      <c r="E54">
        <v>10661</v>
      </c>
      <c r="F54">
        <v>7689</v>
      </c>
      <c r="G54">
        <v>6338</v>
      </c>
      <c r="H54">
        <v>7544</v>
      </c>
      <c r="I54" s="3"/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O54">
        <v>250626</v>
      </c>
      <c r="AP54">
        <v>7802</v>
      </c>
      <c r="AQ54">
        <v>7788</v>
      </c>
      <c r="AR54">
        <v>7668</v>
      </c>
      <c r="AS54">
        <v>7689</v>
      </c>
      <c r="AT54">
        <v>10460</v>
      </c>
      <c r="AU54">
        <v>10646</v>
      </c>
      <c r="AV54">
        <v>10226</v>
      </c>
      <c r="AW54">
        <v>9787</v>
      </c>
      <c r="AX54">
        <v>15869</v>
      </c>
      <c r="AY54">
        <v>15893</v>
      </c>
      <c r="AZ54">
        <v>15921</v>
      </c>
      <c r="BA54">
        <v>15479</v>
      </c>
      <c r="BC54">
        <v>251188</v>
      </c>
      <c r="BD54" s="4">
        <v>8150</v>
      </c>
      <c r="BE54">
        <v>7854</v>
      </c>
      <c r="BF54">
        <v>8130</v>
      </c>
      <c r="BG54">
        <v>9083</v>
      </c>
      <c r="BL54">
        <v>16035</v>
      </c>
      <c r="BM54">
        <v>16360</v>
      </c>
      <c r="BN54">
        <v>16713</v>
      </c>
      <c r="BO54" s="4">
        <v>17325</v>
      </c>
    </row>
    <row r="55" spans="3:67" x14ac:dyDescent="0.3">
      <c r="C55">
        <v>9</v>
      </c>
      <c r="D55">
        <v>397246</v>
      </c>
      <c r="E55">
        <v>15528</v>
      </c>
      <c r="F55">
        <v>11264</v>
      </c>
      <c r="G55">
        <v>9092</v>
      </c>
      <c r="H55">
        <v>11934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O55">
        <v>397246</v>
      </c>
      <c r="AP55">
        <v>11960</v>
      </c>
      <c r="AQ55">
        <v>11538</v>
      </c>
      <c r="AR55">
        <v>11113</v>
      </c>
      <c r="AS55">
        <v>11264</v>
      </c>
      <c r="AT55">
        <v>15350</v>
      </c>
      <c r="AU55">
        <v>15053</v>
      </c>
      <c r="AV55">
        <v>15318</v>
      </c>
      <c r="AW55">
        <v>15622</v>
      </c>
      <c r="AX55">
        <v>25450</v>
      </c>
      <c r="AY55">
        <v>25723</v>
      </c>
      <c r="AZ55">
        <v>25331</v>
      </c>
      <c r="BA55">
        <v>24954</v>
      </c>
      <c r="BC55">
        <v>398107</v>
      </c>
      <c r="BD55" s="4">
        <v>12068</v>
      </c>
      <c r="BE55">
        <v>12415</v>
      </c>
      <c r="BF55">
        <v>13165</v>
      </c>
      <c r="BG55">
        <v>13793</v>
      </c>
      <c r="BL55">
        <v>26742</v>
      </c>
      <c r="BM55">
        <v>27038</v>
      </c>
      <c r="BN55">
        <v>35949</v>
      </c>
      <c r="BO55" s="4">
        <v>35763</v>
      </c>
    </row>
    <row r="56" spans="3:67" x14ac:dyDescent="0.3">
      <c r="C56">
        <v>10</v>
      </c>
      <c r="D56">
        <v>629557</v>
      </c>
      <c r="E56">
        <v>23489</v>
      </c>
      <c r="F56">
        <v>16006</v>
      </c>
      <c r="G56">
        <v>13935</v>
      </c>
      <c r="H56">
        <v>19549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O56">
        <v>629557</v>
      </c>
      <c r="AP56">
        <v>17761</v>
      </c>
      <c r="AQ56">
        <v>17862</v>
      </c>
      <c r="AR56">
        <v>17163</v>
      </c>
      <c r="AS56">
        <v>16006</v>
      </c>
      <c r="AT56">
        <v>23986</v>
      </c>
      <c r="AU56">
        <v>22938</v>
      </c>
      <c r="AV56">
        <v>22718</v>
      </c>
      <c r="AW56">
        <v>23431</v>
      </c>
      <c r="AX56">
        <v>49611</v>
      </c>
      <c r="AY56">
        <v>51064</v>
      </c>
      <c r="AZ56">
        <v>48499</v>
      </c>
      <c r="BA56">
        <v>49124</v>
      </c>
      <c r="BC56">
        <v>630957</v>
      </c>
      <c r="BD56" s="4">
        <v>18864</v>
      </c>
      <c r="BE56">
        <v>19409</v>
      </c>
      <c r="BF56">
        <v>19191</v>
      </c>
      <c r="BG56">
        <v>21133</v>
      </c>
      <c r="BL56">
        <v>51608</v>
      </c>
      <c r="BM56">
        <v>51664</v>
      </c>
      <c r="BN56">
        <v>53546</v>
      </c>
      <c r="BO56" s="4">
        <v>56213</v>
      </c>
    </row>
    <row r="57" spans="3:67" x14ac:dyDescent="0.3">
      <c r="C57">
        <v>11</v>
      </c>
      <c r="D57">
        <v>997775</v>
      </c>
      <c r="E57">
        <v>40375</v>
      </c>
      <c r="F57">
        <v>25396</v>
      </c>
      <c r="G57">
        <v>22020</v>
      </c>
      <c r="H57">
        <v>32308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O57">
        <v>997775</v>
      </c>
      <c r="AP57">
        <v>29802</v>
      </c>
      <c r="AQ57">
        <v>28021</v>
      </c>
      <c r="AR57">
        <v>26698</v>
      </c>
      <c r="AS57">
        <v>25396</v>
      </c>
      <c r="AT57">
        <v>40016</v>
      </c>
      <c r="AU57">
        <v>46038</v>
      </c>
      <c r="AV57">
        <v>46299</v>
      </c>
      <c r="AW57">
        <v>39666</v>
      </c>
      <c r="AX57">
        <v>125857</v>
      </c>
      <c r="AY57">
        <v>247098</v>
      </c>
      <c r="AZ57">
        <v>299448</v>
      </c>
      <c r="BA57">
        <v>189048</v>
      </c>
      <c r="BC57">
        <v>1000000</v>
      </c>
      <c r="BD57" s="4">
        <v>31219</v>
      </c>
      <c r="BE57">
        <v>30804</v>
      </c>
      <c r="BF57">
        <v>32064</v>
      </c>
      <c r="BG57">
        <v>34782</v>
      </c>
      <c r="BL57">
        <v>260774</v>
      </c>
      <c r="BM57">
        <v>245571</v>
      </c>
      <c r="BN57">
        <v>151072</v>
      </c>
      <c r="BO57" s="4">
        <v>147192</v>
      </c>
    </row>
    <row r="59" spans="3:67" x14ac:dyDescent="0.3"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O59" t="s">
        <v>1</v>
      </c>
      <c r="AP59" t="s">
        <v>53</v>
      </c>
      <c r="AT59" t="s">
        <v>56</v>
      </c>
      <c r="AX59" t="s">
        <v>57</v>
      </c>
      <c r="BC59" t="s">
        <v>59</v>
      </c>
      <c r="BD59" t="s">
        <v>53</v>
      </c>
      <c r="BH59" t="s">
        <v>54</v>
      </c>
      <c r="BL59" t="s">
        <v>57</v>
      </c>
    </row>
    <row r="60" spans="3:67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39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P60">
        <v>3</v>
      </c>
      <c r="AQ60">
        <v>10</v>
      </c>
      <c r="AR60">
        <v>30</v>
      </c>
      <c r="AS60">
        <v>100</v>
      </c>
      <c r="AT60">
        <v>3</v>
      </c>
      <c r="AU60">
        <v>10</v>
      </c>
      <c r="AV60">
        <v>30</v>
      </c>
      <c r="AW60">
        <v>100</v>
      </c>
      <c r="AX60">
        <v>3</v>
      </c>
      <c r="AY60">
        <v>10</v>
      </c>
      <c r="AZ60">
        <v>30</v>
      </c>
      <c r="BA60">
        <v>100</v>
      </c>
      <c r="BD60">
        <v>1E-3</v>
      </c>
      <c r="BE60">
        <v>3.0000000000000001E-3</v>
      </c>
      <c r="BF60">
        <v>0.01</v>
      </c>
      <c r="BG60">
        <v>0.03</v>
      </c>
      <c r="BH60">
        <v>1E-3</v>
      </c>
      <c r="BI60">
        <v>3.0000000000000001E-3</v>
      </c>
      <c r="BJ60">
        <v>0.01</v>
      </c>
      <c r="BK60">
        <v>0.03</v>
      </c>
      <c r="BL60">
        <v>1E-3</v>
      </c>
      <c r="BM60">
        <v>3.0000000000000001E-3</v>
      </c>
      <c r="BN60">
        <v>0.01</v>
      </c>
      <c r="BO60">
        <v>0.03</v>
      </c>
    </row>
    <row r="61" spans="3:67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O61">
        <v>10000</v>
      </c>
      <c r="AP61">
        <v>1728</v>
      </c>
      <c r="AQ61">
        <v>1725</v>
      </c>
      <c r="AR61">
        <v>1937</v>
      </c>
      <c r="AS61">
        <v>1699</v>
      </c>
      <c r="AT61">
        <v>1952</v>
      </c>
      <c r="AU61">
        <v>1892</v>
      </c>
      <c r="AV61">
        <v>2193</v>
      </c>
      <c r="AW61">
        <v>2075</v>
      </c>
      <c r="AX61">
        <v>2548</v>
      </c>
      <c r="AY61">
        <v>2621</v>
      </c>
      <c r="AZ61">
        <v>2544</v>
      </c>
      <c r="BA61">
        <v>2782</v>
      </c>
      <c r="BC61">
        <v>10000</v>
      </c>
      <c r="BD61" s="4">
        <v>2552</v>
      </c>
      <c r="BE61">
        <v>2047</v>
      </c>
      <c r="BF61">
        <v>1997</v>
      </c>
      <c r="BG61">
        <v>1948</v>
      </c>
      <c r="BL61">
        <v>2826</v>
      </c>
      <c r="BM61">
        <v>2814</v>
      </c>
      <c r="BN61" s="4">
        <v>2572</v>
      </c>
      <c r="BO61">
        <v>2513</v>
      </c>
    </row>
    <row r="62" spans="3:67" x14ac:dyDescent="0.3">
      <c r="C62">
        <v>1</v>
      </c>
      <c r="D62">
        <v>10000</v>
      </c>
      <c r="E62">
        <v>2379</v>
      </c>
      <c r="F62">
        <v>2193</v>
      </c>
      <c r="G62">
        <v>1405</v>
      </c>
      <c r="H62">
        <v>2102</v>
      </c>
      <c r="I62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O62">
        <v>15820</v>
      </c>
      <c r="AP62">
        <v>2353</v>
      </c>
      <c r="AQ62">
        <v>2080</v>
      </c>
      <c r="AR62">
        <v>2074</v>
      </c>
      <c r="AS62">
        <v>2214</v>
      </c>
      <c r="AT62">
        <v>2530</v>
      </c>
      <c r="AU62">
        <v>2493</v>
      </c>
      <c r="AV62">
        <v>2585</v>
      </c>
      <c r="AW62">
        <v>2656</v>
      </c>
      <c r="AX62">
        <v>3162</v>
      </c>
      <c r="AY62">
        <v>2988</v>
      </c>
      <c r="AZ62">
        <v>3104</v>
      </c>
      <c r="BA62">
        <v>3004</v>
      </c>
      <c r="BC62">
        <v>15820</v>
      </c>
      <c r="BD62" s="4">
        <v>2438</v>
      </c>
      <c r="BE62">
        <v>2301</v>
      </c>
      <c r="BF62">
        <v>2332</v>
      </c>
      <c r="BG62">
        <v>2418</v>
      </c>
      <c r="BL62">
        <v>3352</v>
      </c>
      <c r="BM62">
        <v>2940</v>
      </c>
      <c r="BN62" s="4">
        <v>3240</v>
      </c>
      <c r="BO62">
        <v>3112</v>
      </c>
    </row>
    <row r="63" spans="3:67" x14ac:dyDescent="0.3">
      <c r="C63">
        <v>2</v>
      </c>
      <c r="D63">
        <v>15820</v>
      </c>
      <c r="E63">
        <v>2683</v>
      </c>
      <c r="F63">
        <v>2585</v>
      </c>
      <c r="G63">
        <v>1579</v>
      </c>
      <c r="H63">
        <v>2571</v>
      </c>
      <c r="I6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O63">
        <v>25064</v>
      </c>
      <c r="AP63">
        <v>2642</v>
      </c>
      <c r="AQ63">
        <v>2593</v>
      </c>
      <c r="AR63">
        <v>2743</v>
      </c>
      <c r="AS63">
        <v>2808</v>
      </c>
      <c r="AT63">
        <v>2960</v>
      </c>
      <c r="AU63">
        <v>3133</v>
      </c>
      <c r="AV63">
        <v>2840</v>
      </c>
      <c r="AW63">
        <v>3184</v>
      </c>
      <c r="AX63">
        <v>3593</v>
      </c>
      <c r="AY63">
        <v>3787</v>
      </c>
      <c r="AZ63">
        <v>3816</v>
      </c>
      <c r="BA63">
        <v>4041</v>
      </c>
      <c r="BC63">
        <v>25064</v>
      </c>
      <c r="BD63" s="4">
        <v>2917</v>
      </c>
      <c r="BE63">
        <v>2589</v>
      </c>
      <c r="BF63">
        <v>2773</v>
      </c>
      <c r="BG63">
        <v>2657</v>
      </c>
      <c r="BL63">
        <v>4269</v>
      </c>
      <c r="BM63">
        <v>4328</v>
      </c>
      <c r="BN63" s="4">
        <v>4008</v>
      </c>
      <c r="BO63">
        <v>6255</v>
      </c>
    </row>
    <row r="64" spans="3:67" x14ac:dyDescent="0.3">
      <c r="C64">
        <v>3</v>
      </c>
      <c r="D64">
        <v>25064</v>
      </c>
      <c r="E64">
        <v>3654</v>
      </c>
      <c r="F64">
        <v>2840</v>
      </c>
      <c r="G64">
        <v>2132</v>
      </c>
      <c r="H64">
        <v>2846</v>
      </c>
      <c r="I64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O64">
        <v>39712</v>
      </c>
      <c r="AP64">
        <v>3379</v>
      </c>
      <c r="AQ64">
        <v>3405</v>
      </c>
      <c r="AR64">
        <v>3233</v>
      </c>
      <c r="AS64">
        <v>3216</v>
      </c>
      <c r="AT64">
        <v>3493</v>
      </c>
      <c r="AU64">
        <v>3734</v>
      </c>
      <c r="AV64">
        <v>3743</v>
      </c>
      <c r="AW64">
        <v>4051</v>
      </c>
      <c r="AX64">
        <v>5160</v>
      </c>
      <c r="AY64">
        <v>5238</v>
      </c>
      <c r="AZ64">
        <v>5016</v>
      </c>
      <c r="BA64">
        <v>5119</v>
      </c>
      <c r="BC64">
        <v>39712</v>
      </c>
      <c r="BD64" s="4">
        <v>3519</v>
      </c>
      <c r="BE64">
        <v>3574</v>
      </c>
      <c r="BF64">
        <v>3098</v>
      </c>
      <c r="BG64">
        <v>3227</v>
      </c>
      <c r="BL64">
        <v>5430</v>
      </c>
      <c r="BM64">
        <v>4717</v>
      </c>
      <c r="BN64" s="4">
        <v>4940</v>
      </c>
      <c r="BO64">
        <v>5886</v>
      </c>
    </row>
    <row r="65" spans="3:67" x14ac:dyDescent="0.3">
      <c r="C65">
        <v>4</v>
      </c>
      <c r="D65">
        <v>39712</v>
      </c>
      <c r="E65">
        <v>3579</v>
      </c>
      <c r="F65">
        <v>3743</v>
      </c>
      <c r="G65">
        <v>2381</v>
      </c>
      <c r="H65">
        <v>3500</v>
      </c>
      <c r="I65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O65">
        <v>62978</v>
      </c>
      <c r="AP65">
        <v>4469</v>
      </c>
      <c r="AQ65">
        <v>4439</v>
      </c>
      <c r="AR65">
        <v>4199</v>
      </c>
      <c r="AS65">
        <v>4231</v>
      </c>
      <c r="AT65">
        <v>4695</v>
      </c>
      <c r="AU65">
        <v>5057</v>
      </c>
      <c r="AV65">
        <v>5091</v>
      </c>
      <c r="AW65">
        <v>5061</v>
      </c>
      <c r="AX65">
        <v>6268</v>
      </c>
      <c r="AY65">
        <v>6239</v>
      </c>
      <c r="AZ65">
        <v>6422</v>
      </c>
      <c r="BA65">
        <v>6799</v>
      </c>
      <c r="BC65">
        <v>62978</v>
      </c>
      <c r="BD65" s="4">
        <v>4451</v>
      </c>
      <c r="BE65">
        <v>4518</v>
      </c>
      <c r="BF65">
        <v>4414</v>
      </c>
      <c r="BG65">
        <v>4546</v>
      </c>
      <c r="BL65">
        <v>6165</v>
      </c>
      <c r="BM65">
        <v>6439</v>
      </c>
      <c r="BN65" s="4">
        <v>6560</v>
      </c>
      <c r="BO65">
        <v>7679</v>
      </c>
    </row>
    <row r="66" spans="3:67" x14ac:dyDescent="0.3">
      <c r="C66">
        <v>5</v>
      </c>
      <c r="D66">
        <v>62978</v>
      </c>
      <c r="E66">
        <v>4681</v>
      </c>
      <c r="F66">
        <v>5091</v>
      </c>
      <c r="G66">
        <v>2871</v>
      </c>
      <c r="H66">
        <v>4345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O66">
        <v>99825</v>
      </c>
      <c r="AP66">
        <v>6207</v>
      </c>
      <c r="AQ66">
        <v>6577</v>
      </c>
      <c r="AR66">
        <v>6433</v>
      </c>
      <c r="AS66">
        <v>6113</v>
      </c>
      <c r="AT66">
        <v>6236</v>
      </c>
      <c r="AU66">
        <v>6544</v>
      </c>
      <c r="AV66">
        <v>6512</v>
      </c>
      <c r="AW66">
        <v>6658</v>
      </c>
      <c r="AX66">
        <v>9326</v>
      </c>
      <c r="AY66">
        <v>9226</v>
      </c>
      <c r="AZ66">
        <v>9725</v>
      </c>
      <c r="BA66">
        <v>9586</v>
      </c>
      <c r="BC66">
        <v>99825</v>
      </c>
      <c r="BD66" s="4">
        <v>6486</v>
      </c>
      <c r="BE66">
        <v>6479</v>
      </c>
      <c r="BF66">
        <v>6783</v>
      </c>
      <c r="BG66">
        <v>6821</v>
      </c>
      <c r="BL66">
        <v>11138</v>
      </c>
      <c r="BM66">
        <v>9554</v>
      </c>
      <c r="BN66" s="4">
        <v>9953</v>
      </c>
      <c r="BO66">
        <v>10069</v>
      </c>
    </row>
    <row r="67" spans="3:67" x14ac:dyDescent="0.3">
      <c r="C67">
        <v>6</v>
      </c>
      <c r="D67">
        <v>99825</v>
      </c>
      <c r="E67">
        <v>8093</v>
      </c>
      <c r="F67">
        <v>6512</v>
      </c>
      <c r="G67">
        <v>4478</v>
      </c>
      <c r="H67">
        <v>5705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O67">
        <v>158208</v>
      </c>
      <c r="AP67">
        <v>11405</v>
      </c>
      <c r="AQ67">
        <v>11300</v>
      </c>
      <c r="AR67">
        <v>10666</v>
      </c>
      <c r="AS67">
        <v>10011</v>
      </c>
      <c r="AT67">
        <v>9124</v>
      </c>
      <c r="AU67">
        <v>9234</v>
      </c>
      <c r="AV67">
        <v>9681</v>
      </c>
      <c r="AW67">
        <v>9777</v>
      </c>
      <c r="AX67">
        <v>14118</v>
      </c>
      <c r="AY67">
        <v>14078</v>
      </c>
      <c r="AZ67">
        <v>14420</v>
      </c>
      <c r="BA67">
        <v>15118</v>
      </c>
      <c r="BC67">
        <v>158208</v>
      </c>
      <c r="BD67" s="4">
        <v>11382</v>
      </c>
      <c r="BE67">
        <v>11471</v>
      </c>
      <c r="BF67">
        <v>11695</v>
      </c>
      <c r="BG67">
        <v>11905</v>
      </c>
      <c r="BL67">
        <v>14645</v>
      </c>
      <c r="BM67">
        <v>14377</v>
      </c>
      <c r="BN67" s="4">
        <v>14672</v>
      </c>
      <c r="BO67">
        <v>15670</v>
      </c>
    </row>
    <row r="68" spans="3:67" x14ac:dyDescent="0.3">
      <c r="C68">
        <v>7</v>
      </c>
      <c r="D68">
        <v>158208</v>
      </c>
      <c r="E68">
        <v>9714</v>
      </c>
      <c r="F68">
        <v>9681</v>
      </c>
      <c r="G68">
        <v>5827</v>
      </c>
      <c r="H68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O68">
        <v>250626</v>
      </c>
      <c r="AP68">
        <v>22197</v>
      </c>
      <c r="AQ68">
        <v>21241</v>
      </c>
      <c r="AR68">
        <v>19715</v>
      </c>
      <c r="AS68">
        <v>17922</v>
      </c>
      <c r="AT68">
        <v>13726</v>
      </c>
      <c r="AU68">
        <v>13732</v>
      </c>
      <c r="AV68">
        <v>14460</v>
      </c>
      <c r="AW68">
        <v>15242</v>
      </c>
      <c r="AX68">
        <v>21647</v>
      </c>
      <c r="AY68">
        <v>21868</v>
      </c>
      <c r="AZ68">
        <v>22650</v>
      </c>
      <c r="BA68">
        <v>23094</v>
      </c>
      <c r="BC68">
        <v>250626</v>
      </c>
      <c r="BD68" s="4">
        <v>21934</v>
      </c>
      <c r="BE68">
        <v>22099</v>
      </c>
      <c r="BF68">
        <v>22438</v>
      </c>
      <c r="BG68">
        <v>22517</v>
      </c>
      <c r="BL68">
        <v>22311</v>
      </c>
      <c r="BM68">
        <v>22449</v>
      </c>
      <c r="BN68" s="4">
        <v>23939</v>
      </c>
      <c r="BO68">
        <v>23814</v>
      </c>
    </row>
    <row r="69" spans="3:67" x14ac:dyDescent="0.3">
      <c r="C69">
        <v>8</v>
      </c>
      <c r="D69">
        <v>250626</v>
      </c>
      <c r="E69">
        <v>14272</v>
      </c>
      <c r="F69">
        <v>14460</v>
      </c>
      <c r="G69">
        <v>9403</v>
      </c>
      <c r="H69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O69">
        <v>397246</v>
      </c>
      <c r="AP69">
        <v>46131</v>
      </c>
      <c r="AQ69">
        <v>44578</v>
      </c>
      <c r="AR69">
        <v>40285</v>
      </c>
      <c r="AS69">
        <v>34036</v>
      </c>
      <c r="AT69">
        <v>22108</v>
      </c>
      <c r="AU69">
        <v>22705</v>
      </c>
      <c r="AV69">
        <v>23211</v>
      </c>
      <c r="AW69">
        <v>24534</v>
      </c>
      <c r="AX69">
        <v>42445</v>
      </c>
      <c r="AY69">
        <v>43085</v>
      </c>
      <c r="AZ69">
        <v>44270</v>
      </c>
      <c r="BA69">
        <v>46249</v>
      </c>
      <c r="BC69">
        <v>397246</v>
      </c>
      <c r="BD69" s="4">
        <v>46421</v>
      </c>
      <c r="BE69">
        <v>46313</v>
      </c>
      <c r="BF69">
        <v>47108</v>
      </c>
      <c r="BG69">
        <v>47613</v>
      </c>
      <c r="BL69">
        <v>44746</v>
      </c>
      <c r="BM69">
        <v>44462</v>
      </c>
      <c r="BN69" s="4">
        <v>45510</v>
      </c>
      <c r="BO69">
        <v>45187</v>
      </c>
    </row>
    <row r="70" spans="3:67" x14ac:dyDescent="0.3">
      <c r="C70">
        <v>9</v>
      </c>
      <c r="D70">
        <v>397246</v>
      </c>
      <c r="E70">
        <v>22297</v>
      </c>
      <c r="F70">
        <v>23211</v>
      </c>
      <c r="G70">
        <v>16000</v>
      </c>
      <c r="H70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O70">
        <v>629557</v>
      </c>
      <c r="AP70">
        <v>102554</v>
      </c>
      <c r="AQ70">
        <v>97943</v>
      </c>
      <c r="AR70">
        <v>87025</v>
      </c>
      <c r="AS70">
        <v>72670</v>
      </c>
      <c r="AT70">
        <v>36854</v>
      </c>
      <c r="AU70">
        <v>37151</v>
      </c>
      <c r="AV70">
        <v>37087</v>
      </c>
      <c r="AW70">
        <v>44667</v>
      </c>
      <c r="AX70">
        <v>67064</v>
      </c>
      <c r="AY70">
        <v>76742</v>
      </c>
      <c r="AZ70">
        <v>67765</v>
      </c>
      <c r="BA70">
        <v>73733</v>
      </c>
      <c r="BC70">
        <v>629557</v>
      </c>
      <c r="BD70" s="4">
        <v>104035</v>
      </c>
      <c r="BE70">
        <v>104015</v>
      </c>
      <c r="BF70">
        <v>104207</v>
      </c>
      <c r="BG70">
        <v>105471</v>
      </c>
      <c r="BL70">
        <v>68590</v>
      </c>
      <c r="BM70">
        <v>70952</v>
      </c>
      <c r="BN70" s="4">
        <v>69605</v>
      </c>
      <c r="BO70">
        <v>71798</v>
      </c>
    </row>
    <row r="71" spans="3:67" x14ac:dyDescent="0.3">
      <c r="C71">
        <v>10</v>
      </c>
      <c r="D71">
        <v>629557</v>
      </c>
      <c r="E71">
        <v>37641</v>
      </c>
      <c r="F71">
        <v>37087</v>
      </c>
      <c r="G71">
        <v>39016</v>
      </c>
      <c r="H71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O71">
        <v>997775</v>
      </c>
      <c r="AP71">
        <v>238166</v>
      </c>
      <c r="AQ71">
        <v>227574</v>
      </c>
      <c r="AR71">
        <v>196663</v>
      </c>
      <c r="AS71">
        <v>171373</v>
      </c>
      <c r="AT71">
        <v>78248</v>
      </c>
      <c r="AU71">
        <v>78507</v>
      </c>
      <c r="AV71">
        <v>77249</v>
      </c>
      <c r="AW71">
        <v>79138</v>
      </c>
      <c r="AX71">
        <v>1026247</v>
      </c>
      <c r="AY71">
        <v>464697</v>
      </c>
      <c r="AZ71">
        <v>877515</v>
      </c>
      <c r="BA71">
        <v>712077</v>
      </c>
      <c r="BC71">
        <v>997775</v>
      </c>
      <c r="BD71" s="4">
        <v>238806</v>
      </c>
      <c r="BE71">
        <v>242159</v>
      </c>
      <c r="BF71">
        <v>244070</v>
      </c>
      <c r="BG71">
        <v>244650</v>
      </c>
      <c r="BL71">
        <v>816327</v>
      </c>
      <c r="BM71">
        <v>754795</v>
      </c>
      <c r="BN71" s="4">
        <v>679015</v>
      </c>
      <c r="BO71">
        <v>723344</v>
      </c>
    </row>
    <row r="72" spans="3:67" x14ac:dyDescent="0.3">
      <c r="C72">
        <v>11</v>
      </c>
      <c r="D72">
        <v>997775</v>
      </c>
      <c r="E72">
        <v>78775</v>
      </c>
      <c r="F72">
        <v>77249</v>
      </c>
      <c r="G72">
        <v>68103</v>
      </c>
      <c r="H72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67" x14ac:dyDescent="0.3">
      <c r="AC76" t="str">
        <f>CONCATENATE("#",$AC$60," l=",AD59, " q=",AD60)</f>
        <v>#JoinMH l=1 q=1</v>
      </c>
      <c r="AD76" t="str">
        <f t="shared" ref="AD76:AK76" si="2">CONCATENATE("#",$AC$60," l=",AE59, " q=",AE60)</f>
        <v>#JoinMH l=1 q=2</v>
      </c>
      <c r="AE76" t="str">
        <f t="shared" si="2"/>
        <v>#JoinMH l=1 q=3</v>
      </c>
      <c r="AF76" t="str">
        <f t="shared" si="2"/>
        <v>#JoinMH l=2 q=1</v>
      </c>
      <c r="AG76" t="str">
        <f t="shared" si="2"/>
        <v>#JoinMH l=2 q=2</v>
      </c>
      <c r="AH76" t="str">
        <f t="shared" si="2"/>
        <v>#JoinMH l=2 q=3</v>
      </c>
      <c r="AI76" t="str">
        <f t="shared" si="2"/>
        <v>#JoinMH l=3 q=1</v>
      </c>
      <c r="AJ76" t="str">
        <f t="shared" si="2"/>
        <v>#JoinMH l=3 q=2</v>
      </c>
      <c r="AK76" t="str">
        <f t="shared" si="2"/>
        <v>#JoinMH l=3 q=3</v>
      </c>
    </row>
    <row r="77" spans="3:67" x14ac:dyDescent="0.3">
      <c r="C77" t="s">
        <v>60</v>
      </c>
      <c r="D77" t="s">
        <v>0</v>
      </c>
      <c r="G77" t="s">
        <v>61</v>
      </c>
      <c r="H77" t="s">
        <v>0</v>
      </c>
    </row>
    <row r="78" spans="3:67" x14ac:dyDescent="0.3">
      <c r="C78">
        <v>10000</v>
      </c>
      <c r="D78">
        <f>E47/1000</f>
        <v>1.8640000000000001</v>
      </c>
      <c r="G78">
        <v>10000</v>
      </c>
      <c r="H78">
        <f>E62/1000</f>
        <v>2.379</v>
      </c>
    </row>
    <row r="79" spans="3:67" x14ac:dyDescent="0.3">
      <c r="C79">
        <v>15848</v>
      </c>
      <c r="D79">
        <f t="shared" ref="D79:D88" si="3">E48/1000</f>
        <v>2.3140000000000001</v>
      </c>
      <c r="G79">
        <v>15848</v>
      </c>
      <c r="H79">
        <f t="shared" ref="H79:H88" si="4">E63/1000</f>
        <v>2.6829999999999998</v>
      </c>
    </row>
    <row r="80" spans="3:67" x14ac:dyDescent="0.3">
      <c r="C80">
        <v>25118</v>
      </c>
      <c r="D80">
        <f t="shared" si="3"/>
        <v>2.661</v>
      </c>
      <c r="G80">
        <v>25118</v>
      </c>
      <c r="H80">
        <f t="shared" si="4"/>
        <v>3.6539999999999999</v>
      </c>
    </row>
    <row r="81" spans="3:30" x14ac:dyDescent="0.3">
      <c r="C81">
        <v>39810</v>
      </c>
      <c r="D81">
        <f t="shared" si="3"/>
        <v>3.2570000000000001</v>
      </c>
      <c r="G81">
        <v>39810</v>
      </c>
      <c r="H81">
        <f t="shared" si="4"/>
        <v>3.5790000000000002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3"/>
        <v>4.2149999999999999</v>
      </c>
      <c r="G82">
        <v>63095</v>
      </c>
      <c r="H82">
        <f t="shared" si="4"/>
        <v>4.681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3"/>
        <v>5.3949999999999996</v>
      </c>
      <c r="G83">
        <v>100000</v>
      </c>
      <c r="H83">
        <f t="shared" si="4"/>
        <v>8.093</v>
      </c>
      <c r="R83">
        <v>15820</v>
      </c>
      <c r="S83">
        <f t="shared" ref="S83:S92" si="5">S48/1000</f>
        <v>1.6890000000000001</v>
      </c>
      <c r="U83">
        <v>15820</v>
      </c>
      <c r="V83">
        <f t="shared" ref="V83:V92" si="6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3"/>
        <v>7.5590000000000002</v>
      </c>
      <c r="G84">
        <v>158489</v>
      </c>
      <c r="H84">
        <f t="shared" si="4"/>
        <v>9.7140000000000004</v>
      </c>
      <c r="R84">
        <v>25064</v>
      </c>
      <c r="S84">
        <f t="shared" si="5"/>
        <v>2.0670000000000002</v>
      </c>
      <c r="U84">
        <v>25064</v>
      </c>
      <c r="V84">
        <f t="shared" si="6"/>
        <v>2.4119999999999999</v>
      </c>
      <c r="AC84">
        <v>15820</v>
      </c>
      <c r="AD84">
        <f t="shared" ref="AD84:AD93" si="7">AD48/1000</f>
        <v>1.52</v>
      </c>
    </row>
    <row r="85" spans="3:30" x14ac:dyDescent="0.3">
      <c r="C85">
        <v>251188</v>
      </c>
      <c r="D85">
        <f t="shared" si="3"/>
        <v>10.661</v>
      </c>
      <c r="G85">
        <v>251188</v>
      </c>
      <c r="H85">
        <f t="shared" si="4"/>
        <v>14.272</v>
      </c>
      <c r="R85">
        <v>39712</v>
      </c>
      <c r="S85">
        <f t="shared" si="5"/>
        <v>2.3620000000000001</v>
      </c>
      <c r="U85">
        <v>39712</v>
      </c>
      <c r="V85">
        <f t="shared" si="6"/>
        <v>2.92</v>
      </c>
      <c r="AC85">
        <v>25064</v>
      </c>
      <c r="AD85">
        <f t="shared" si="7"/>
        <v>1.601</v>
      </c>
    </row>
    <row r="86" spans="3:30" x14ac:dyDescent="0.3">
      <c r="C86">
        <v>398107</v>
      </c>
      <c r="D86">
        <f t="shared" si="3"/>
        <v>15.528</v>
      </c>
      <c r="G86">
        <v>398107</v>
      </c>
      <c r="H86">
        <f t="shared" si="4"/>
        <v>22.297000000000001</v>
      </c>
      <c r="R86">
        <v>62978</v>
      </c>
      <c r="S86">
        <f t="shared" si="5"/>
        <v>3</v>
      </c>
      <c r="U86">
        <v>62978</v>
      </c>
      <c r="V86">
        <f t="shared" si="6"/>
        <v>4.1550000000000002</v>
      </c>
      <c r="AC86">
        <v>39712</v>
      </c>
      <c r="AD86">
        <f t="shared" si="7"/>
        <v>2.0979999999999999</v>
      </c>
    </row>
    <row r="87" spans="3:30" x14ac:dyDescent="0.3">
      <c r="C87">
        <v>630957</v>
      </c>
      <c r="D87">
        <f t="shared" si="3"/>
        <v>23.489000000000001</v>
      </c>
      <c r="G87">
        <v>630957</v>
      </c>
      <c r="H87">
        <f t="shared" si="4"/>
        <v>37.640999999999998</v>
      </c>
      <c r="R87">
        <v>99825</v>
      </c>
      <c r="S87">
        <f t="shared" si="5"/>
        <v>3.71</v>
      </c>
      <c r="U87">
        <v>99825</v>
      </c>
      <c r="V87">
        <f t="shared" si="6"/>
        <v>6.2240000000000002</v>
      </c>
      <c r="AC87">
        <v>62978</v>
      </c>
      <c r="AD87">
        <f t="shared" si="7"/>
        <v>2.7050000000000001</v>
      </c>
    </row>
    <row r="88" spans="3:30" x14ac:dyDescent="0.3">
      <c r="C88">
        <v>1000000</v>
      </c>
      <c r="D88">
        <f t="shared" si="3"/>
        <v>40.375</v>
      </c>
      <c r="G88">
        <v>1000000</v>
      </c>
      <c r="H88">
        <f t="shared" si="4"/>
        <v>78.775000000000006</v>
      </c>
      <c r="R88">
        <v>158208</v>
      </c>
      <c r="S88">
        <f t="shared" si="5"/>
        <v>5.5469999999999997</v>
      </c>
      <c r="U88">
        <v>158208</v>
      </c>
      <c r="V88">
        <f t="shared" si="6"/>
        <v>11.295</v>
      </c>
      <c r="AC88">
        <v>99825</v>
      </c>
      <c r="AD88">
        <f t="shared" si="7"/>
        <v>4.0149999999999997</v>
      </c>
    </row>
    <row r="89" spans="3:30" x14ac:dyDescent="0.3">
      <c r="R89">
        <v>250626</v>
      </c>
      <c r="S89">
        <f t="shared" si="5"/>
        <v>7.5439999999999996</v>
      </c>
      <c r="U89">
        <v>250626</v>
      </c>
      <c r="V89">
        <f t="shared" si="6"/>
        <v>23.033000000000001</v>
      </c>
      <c r="AC89">
        <v>158208</v>
      </c>
      <c r="AD89">
        <f t="shared" si="7"/>
        <v>7.5069999999999997</v>
      </c>
    </row>
    <row r="90" spans="3:30" x14ac:dyDescent="0.3">
      <c r="R90">
        <v>397246</v>
      </c>
      <c r="S90">
        <f t="shared" si="5"/>
        <v>11.933999999999999</v>
      </c>
      <c r="U90">
        <v>397246</v>
      </c>
      <c r="V90">
        <f t="shared" si="6"/>
        <v>48.505000000000003</v>
      </c>
      <c r="AC90">
        <v>250626</v>
      </c>
      <c r="AD90">
        <f t="shared" si="7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5"/>
        <v>19.548999999999999</v>
      </c>
      <c r="U91">
        <v>629557</v>
      </c>
      <c r="V91">
        <f t="shared" si="6"/>
        <v>108.739</v>
      </c>
      <c r="AC91">
        <v>397246</v>
      </c>
      <c r="AD91">
        <f t="shared" si="7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5"/>
        <v>32.308</v>
      </c>
      <c r="U92">
        <v>997775</v>
      </c>
      <c r="V92">
        <f t="shared" si="6"/>
        <v>251.13200000000001</v>
      </c>
      <c r="AC92">
        <v>629557</v>
      </c>
      <c r="AD92">
        <f t="shared" si="7"/>
        <v>60.63</v>
      </c>
    </row>
    <row r="93" spans="3:30" x14ac:dyDescent="0.3">
      <c r="C93">
        <v>15848</v>
      </c>
      <c r="D93">
        <f t="shared" ref="D93:D102" si="8">F48/1000</f>
        <v>1.762</v>
      </c>
      <c r="G93">
        <v>15848</v>
      </c>
      <c r="H93">
        <f t="shared" ref="H93:H102" si="9">F63/1000</f>
        <v>2.585</v>
      </c>
      <c r="AC93">
        <v>997775</v>
      </c>
      <c r="AD93">
        <f t="shared" si="7"/>
        <v>130.80199999999999</v>
      </c>
    </row>
    <row r="94" spans="3:30" x14ac:dyDescent="0.3">
      <c r="C94">
        <v>25118</v>
      </c>
      <c r="D94">
        <f t="shared" si="8"/>
        <v>2.2109999999999999</v>
      </c>
      <c r="G94">
        <v>25118</v>
      </c>
      <c r="H94">
        <f t="shared" si="9"/>
        <v>2.84</v>
      </c>
    </row>
    <row r="95" spans="3:30" x14ac:dyDescent="0.3">
      <c r="C95">
        <v>39810</v>
      </c>
      <c r="D95">
        <f t="shared" si="8"/>
        <v>2.681</v>
      </c>
      <c r="G95">
        <v>39810</v>
      </c>
      <c r="H95">
        <f t="shared" si="9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8"/>
        <v>3.0609999999999999</v>
      </c>
      <c r="G96">
        <v>63095</v>
      </c>
      <c r="H96">
        <f t="shared" si="9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8"/>
        <v>4.1260000000000003</v>
      </c>
      <c r="G97">
        <v>100000</v>
      </c>
      <c r="H97">
        <f t="shared" si="9"/>
        <v>6.5119999999999996</v>
      </c>
      <c r="R97">
        <v>15820</v>
      </c>
      <c r="S97">
        <f t="shared" ref="S97:S106" si="10">T48/1000</f>
        <v>1.907</v>
      </c>
      <c r="U97">
        <v>15820</v>
      </c>
      <c r="V97">
        <f t="shared" ref="V97:V106" si="11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8"/>
        <v>5.5529999999999999</v>
      </c>
      <c r="G98">
        <v>158489</v>
      </c>
      <c r="H98">
        <f t="shared" si="9"/>
        <v>9.6809999999999992</v>
      </c>
      <c r="R98">
        <v>25064</v>
      </c>
      <c r="S98">
        <f t="shared" si="10"/>
        <v>2.34</v>
      </c>
      <c r="U98">
        <v>25064</v>
      </c>
      <c r="V98">
        <f t="shared" si="11"/>
        <v>2.8460000000000001</v>
      </c>
      <c r="AC98">
        <v>15820</v>
      </c>
      <c r="AD98">
        <f t="shared" ref="AD98:AD107" si="12">AE48/1000</f>
        <v>1.37</v>
      </c>
    </row>
    <row r="99" spans="3:30" x14ac:dyDescent="0.3">
      <c r="C99">
        <v>251188</v>
      </c>
      <c r="D99">
        <f t="shared" si="8"/>
        <v>7.6890000000000001</v>
      </c>
      <c r="G99">
        <v>251188</v>
      </c>
      <c r="H99">
        <f t="shared" si="9"/>
        <v>14.46</v>
      </c>
      <c r="R99">
        <v>39712</v>
      </c>
      <c r="S99">
        <f t="shared" si="10"/>
        <v>2.887</v>
      </c>
      <c r="U99">
        <v>39712</v>
      </c>
      <c r="V99">
        <f t="shared" si="11"/>
        <v>3.5</v>
      </c>
      <c r="AC99">
        <v>25064</v>
      </c>
      <c r="AD99">
        <f t="shared" si="12"/>
        <v>1.607</v>
      </c>
    </row>
    <row r="100" spans="3:30" x14ac:dyDescent="0.3">
      <c r="C100">
        <v>398107</v>
      </c>
      <c r="D100">
        <f t="shared" si="8"/>
        <v>11.263999999999999</v>
      </c>
      <c r="G100">
        <v>398107</v>
      </c>
      <c r="H100">
        <f t="shared" si="9"/>
        <v>23.210999999999999</v>
      </c>
      <c r="R100">
        <v>62978</v>
      </c>
      <c r="S100">
        <f t="shared" si="10"/>
        <v>3.31</v>
      </c>
      <c r="U100">
        <v>62978</v>
      </c>
      <c r="V100">
        <f t="shared" si="11"/>
        <v>4.3449999999999998</v>
      </c>
      <c r="AC100">
        <v>39712</v>
      </c>
      <c r="AD100">
        <f t="shared" si="12"/>
        <v>2.16</v>
      </c>
    </row>
    <row r="101" spans="3:30" x14ac:dyDescent="0.3">
      <c r="C101">
        <v>630957</v>
      </c>
      <c r="D101">
        <f t="shared" si="8"/>
        <v>16.006</v>
      </c>
      <c r="G101">
        <v>630957</v>
      </c>
      <c r="H101">
        <f t="shared" si="9"/>
        <v>37.087000000000003</v>
      </c>
      <c r="R101">
        <v>99825</v>
      </c>
      <c r="S101">
        <f t="shared" si="10"/>
        <v>4.6509999999999998</v>
      </c>
      <c r="U101">
        <v>99825</v>
      </c>
      <c r="V101">
        <f t="shared" si="11"/>
        <v>5.7050000000000001</v>
      </c>
      <c r="AC101">
        <v>62978</v>
      </c>
      <c r="AD101">
        <f t="shared" si="12"/>
        <v>2.4780000000000002</v>
      </c>
    </row>
    <row r="102" spans="3:30" x14ac:dyDescent="0.3">
      <c r="C102">
        <v>1000000</v>
      </c>
      <c r="D102">
        <f t="shared" si="8"/>
        <v>25.396000000000001</v>
      </c>
      <c r="G102">
        <v>1000000</v>
      </c>
      <c r="H102">
        <f t="shared" si="9"/>
        <v>77.248999999999995</v>
      </c>
      <c r="R102">
        <v>158208</v>
      </c>
      <c r="S102">
        <f t="shared" si="10"/>
        <v>6.7880000000000003</v>
      </c>
      <c r="U102">
        <v>158208</v>
      </c>
      <c r="V102">
        <f t="shared" si="11"/>
        <v>8.7260000000000009</v>
      </c>
      <c r="AC102">
        <v>99825</v>
      </c>
      <c r="AD102">
        <f t="shared" si="12"/>
        <v>2.9590000000000001</v>
      </c>
    </row>
    <row r="103" spans="3:30" x14ac:dyDescent="0.3">
      <c r="R103">
        <v>250626</v>
      </c>
      <c r="S103">
        <f t="shared" si="10"/>
        <v>10.068</v>
      </c>
      <c r="U103">
        <v>250626</v>
      </c>
      <c r="V103">
        <f t="shared" si="11"/>
        <v>13.346</v>
      </c>
      <c r="AC103">
        <v>158208</v>
      </c>
      <c r="AD103">
        <f t="shared" si="12"/>
        <v>4.4119999999999999</v>
      </c>
    </row>
    <row r="104" spans="3:30" x14ac:dyDescent="0.3">
      <c r="R104">
        <v>397246</v>
      </c>
      <c r="S104">
        <f t="shared" si="10"/>
        <v>14.948</v>
      </c>
      <c r="U104">
        <v>397246</v>
      </c>
      <c r="V104">
        <f t="shared" si="11"/>
        <v>22.103000000000002</v>
      </c>
      <c r="AC104">
        <v>250626</v>
      </c>
      <c r="AD104">
        <f t="shared" si="12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10"/>
        <v>22.667999999999999</v>
      </c>
      <c r="U105">
        <v>629557</v>
      </c>
      <c r="V105">
        <f t="shared" si="11"/>
        <v>36.554000000000002</v>
      </c>
      <c r="AC105">
        <v>397246</v>
      </c>
      <c r="AD105">
        <f t="shared" si="12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10"/>
        <v>46.478000000000002</v>
      </c>
      <c r="U106">
        <v>997775</v>
      </c>
      <c r="V106">
        <f t="shared" si="11"/>
        <v>78.272999999999996</v>
      </c>
      <c r="AC106">
        <v>629557</v>
      </c>
      <c r="AD106">
        <f t="shared" si="12"/>
        <v>16.783999999999999</v>
      </c>
    </row>
    <row r="107" spans="3:30" x14ac:dyDescent="0.3">
      <c r="C107">
        <v>15848</v>
      </c>
      <c r="D107">
        <f t="shared" ref="D107:D116" si="13">G48/1000</f>
        <v>1.474</v>
      </c>
      <c r="G107">
        <v>15848</v>
      </c>
      <c r="H107">
        <f t="shared" ref="H107:H116" si="14">G63/1000</f>
        <v>1.579</v>
      </c>
      <c r="AC107">
        <v>997775</v>
      </c>
      <c r="AD107">
        <f t="shared" si="12"/>
        <v>31.603000000000002</v>
      </c>
    </row>
    <row r="108" spans="3:30" x14ac:dyDescent="0.3">
      <c r="C108">
        <v>25118</v>
      </c>
      <c r="D108">
        <f t="shared" si="13"/>
        <v>1.7829999999999999</v>
      </c>
      <c r="G108">
        <v>25118</v>
      </c>
      <c r="H108">
        <f t="shared" si="14"/>
        <v>2.1320000000000001</v>
      </c>
    </row>
    <row r="109" spans="3:30" x14ac:dyDescent="0.3">
      <c r="C109">
        <v>39810</v>
      </c>
      <c r="D109">
        <f t="shared" si="13"/>
        <v>2.1230000000000002</v>
      </c>
      <c r="G109">
        <v>39810</v>
      </c>
      <c r="H109">
        <f t="shared" si="14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3"/>
        <v>2.4350000000000001</v>
      </c>
      <c r="G110">
        <v>63095</v>
      </c>
      <c r="H110">
        <f t="shared" si="14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3"/>
        <v>3.097</v>
      </c>
      <c r="G111">
        <v>100000</v>
      </c>
      <c r="H111">
        <f t="shared" si="14"/>
        <v>4.4779999999999998</v>
      </c>
      <c r="R111">
        <v>15820</v>
      </c>
      <c r="S111">
        <f t="shared" ref="S111:S120" si="15">U48/1000</f>
        <v>2.3660000000000001</v>
      </c>
      <c r="U111">
        <v>15820</v>
      </c>
      <c r="V111">
        <f t="shared" ref="V111:V120" si="16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3"/>
        <v>4.4480000000000004</v>
      </c>
      <c r="G112">
        <v>158489</v>
      </c>
      <c r="H112">
        <f t="shared" si="14"/>
        <v>5.827</v>
      </c>
      <c r="R112">
        <v>25064</v>
      </c>
      <c r="S112">
        <f t="shared" si="15"/>
        <v>2.8660000000000001</v>
      </c>
      <c r="U112">
        <v>25064</v>
      </c>
      <c r="V112">
        <f t="shared" si="16"/>
        <v>3.21</v>
      </c>
      <c r="AC112">
        <v>15820</v>
      </c>
      <c r="AD112">
        <f t="shared" ref="AD112:AD121" si="17">AF48/1000</f>
        <v>1.474</v>
      </c>
    </row>
    <row r="113" spans="3:30" x14ac:dyDescent="0.3">
      <c r="C113">
        <v>251188</v>
      </c>
      <c r="D113">
        <f t="shared" si="13"/>
        <v>6.3380000000000001</v>
      </c>
      <c r="G113">
        <v>251188</v>
      </c>
      <c r="H113">
        <f t="shared" si="14"/>
        <v>9.4030000000000005</v>
      </c>
      <c r="R113">
        <v>39712</v>
      </c>
      <c r="S113">
        <f t="shared" si="15"/>
        <v>3.7389999999999999</v>
      </c>
      <c r="U113">
        <v>39712</v>
      </c>
      <c r="V113">
        <f t="shared" si="16"/>
        <v>4.6630000000000003</v>
      </c>
      <c r="AC113">
        <v>25064</v>
      </c>
      <c r="AD113">
        <f t="shared" si="17"/>
        <v>1.7829999999999999</v>
      </c>
    </row>
    <row r="114" spans="3:30" x14ac:dyDescent="0.3">
      <c r="C114">
        <v>398107</v>
      </c>
      <c r="D114">
        <f t="shared" si="13"/>
        <v>9.0920000000000005</v>
      </c>
      <c r="G114">
        <v>398107</v>
      </c>
      <c r="H114">
        <f t="shared" si="14"/>
        <v>16</v>
      </c>
      <c r="R114">
        <v>62978</v>
      </c>
      <c r="S114">
        <f t="shared" si="15"/>
        <v>4.6909999999999998</v>
      </c>
      <c r="U114">
        <v>62978</v>
      </c>
      <c r="V114">
        <f t="shared" si="16"/>
        <v>5.9850000000000003</v>
      </c>
      <c r="AC114">
        <v>39712</v>
      </c>
      <c r="AD114">
        <f t="shared" si="17"/>
        <v>2.1230000000000002</v>
      </c>
    </row>
    <row r="115" spans="3:30" x14ac:dyDescent="0.3">
      <c r="C115">
        <v>630957</v>
      </c>
      <c r="D115">
        <f t="shared" si="13"/>
        <v>13.935</v>
      </c>
      <c r="G115">
        <v>630957</v>
      </c>
      <c r="H115">
        <f t="shared" si="14"/>
        <v>39.015999999999998</v>
      </c>
      <c r="R115">
        <v>99825</v>
      </c>
      <c r="S115">
        <f t="shared" si="15"/>
        <v>6.819</v>
      </c>
      <c r="U115">
        <v>99825</v>
      </c>
      <c r="V115">
        <f t="shared" si="16"/>
        <v>8.9809999999999999</v>
      </c>
      <c r="AC115">
        <v>62978</v>
      </c>
      <c r="AD115">
        <f t="shared" si="17"/>
        <v>2.4350000000000001</v>
      </c>
    </row>
    <row r="116" spans="3:30" x14ac:dyDescent="0.3">
      <c r="C116">
        <v>1000000</v>
      </c>
      <c r="D116">
        <f t="shared" si="13"/>
        <v>22.02</v>
      </c>
      <c r="G116">
        <v>1000000</v>
      </c>
      <c r="H116">
        <f t="shared" si="14"/>
        <v>68.102999999999994</v>
      </c>
      <c r="R116">
        <v>158208</v>
      </c>
      <c r="S116">
        <f t="shared" si="15"/>
        <v>10.108000000000001</v>
      </c>
      <c r="U116">
        <v>158208</v>
      </c>
      <c r="V116">
        <f t="shared" si="16"/>
        <v>13.763</v>
      </c>
      <c r="AC116">
        <v>99825</v>
      </c>
      <c r="AD116">
        <f t="shared" si="17"/>
        <v>3.097</v>
      </c>
    </row>
    <row r="117" spans="3:30" x14ac:dyDescent="0.3">
      <c r="R117">
        <v>250626</v>
      </c>
      <c r="S117">
        <f t="shared" si="15"/>
        <v>15.486000000000001</v>
      </c>
      <c r="U117">
        <v>250626</v>
      </c>
      <c r="V117">
        <f t="shared" si="16"/>
        <v>21.44</v>
      </c>
      <c r="AC117">
        <v>158208</v>
      </c>
      <c r="AD117">
        <f t="shared" si="17"/>
        <v>4.4480000000000004</v>
      </c>
    </row>
    <row r="118" spans="3:30" x14ac:dyDescent="0.3">
      <c r="R118">
        <v>397246</v>
      </c>
      <c r="S118">
        <f t="shared" si="15"/>
        <v>25.228999999999999</v>
      </c>
      <c r="U118">
        <v>397246</v>
      </c>
      <c r="V118">
        <f t="shared" si="16"/>
        <v>43.26</v>
      </c>
      <c r="AC118">
        <v>250626</v>
      </c>
      <c r="AD118">
        <f t="shared" si="17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5"/>
        <v>49.747</v>
      </c>
      <c r="U119">
        <v>629557</v>
      </c>
      <c r="V119">
        <f t="shared" si="16"/>
        <v>79.245999999999995</v>
      </c>
      <c r="AC119">
        <v>397246</v>
      </c>
      <c r="AD119">
        <f t="shared" si="17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5"/>
        <v>140.78299999999999</v>
      </c>
      <c r="U120">
        <v>997775</v>
      </c>
      <c r="V120">
        <f t="shared" si="16"/>
        <v>550.53200000000004</v>
      </c>
      <c r="AC120">
        <v>629557</v>
      </c>
      <c r="AD120">
        <f t="shared" si="17"/>
        <v>13.935</v>
      </c>
    </row>
    <row r="121" spans="3:30" x14ac:dyDescent="0.3">
      <c r="C121">
        <v>15848</v>
      </c>
      <c r="D121">
        <f t="shared" ref="D121:D130" si="18">H48/1000</f>
        <v>1.6890000000000001</v>
      </c>
      <c r="G121">
        <v>15848</v>
      </c>
      <c r="H121">
        <f t="shared" ref="H121:H130" si="19">H63/1000</f>
        <v>2.5710000000000002</v>
      </c>
      <c r="AC121">
        <v>997775</v>
      </c>
      <c r="AD121">
        <f t="shared" si="17"/>
        <v>22.02</v>
      </c>
    </row>
    <row r="122" spans="3:30" x14ac:dyDescent="0.3">
      <c r="C122">
        <v>25118</v>
      </c>
      <c r="D122">
        <f t="shared" si="18"/>
        <v>2.0670000000000002</v>
      </c>
      <c r="G122">
        <v>25118</v>
      </c>
      <c r="H122">
        <f t="shared" si="19"/>
        <v>2.8460000000000001</v>
      </c>
    </row>
    <row r="123" spans="3:30" x14ac:dyDescent="0.3">
      <c r="C123">
        <v>39810</v>
      </c>
      <c r="D123">
        <f t="shared" si="18"/>
        <v>2.3620000000000001</v>
      </c>
      <c r="G123">
        <v>39810</v>
      </c>
      <c r="H123">
        <f t="shared" si="19"/>
        <v>3.5</v>
      </c>
    </row>
    <row r="124" spans="3:30" x14ac:dyDescent="0.3">
      <c r="C124">
        <v>63095</v>
      </c>
      <c r="D124">
        <f t="shared" si="18"/>
        <v>3</v>
      </c>
      <c r="G124">
        <v>63095</v>
      </c>
      <c r="H124">
        <f t="shared" si="19"/>
        <v>4.3449999999999998</v>
      </c>
      <c r="AC124" t="s">
        <v>45</v>
      </c>
    </row>
    <row r="125" spans="3:30" x14ac:dyDescent="0.3">
      <c r="C125">
        <v>100000</v>
      </c>
      <c r="D125">
        <f t="shared" si="18"/>
        <v>3.71</v>
      </c>
      <c r="G125">
        <v>100000</v>
      </c>
      <c r="H125">
        <f t="shared" si="19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8"/>
        <v>5.5469999999999997</v>
      </c>
      <c r="G126">
        <v>158489</v>
      </c>
      <c r="H126">
        <f t="shared" si="19"/>
        <v>8.7260000000000009</v>
      </c>
      <c r="AC126">
        <v>15820</v>
      </c>
      <c r="AD126">
        <f t="shared" ref="AD126:AD135" si="20">AG48/1000</f>
        <v>1.4770000000000001</v>
      </c>
    </row>
    <row r="127" spans="3:30" x14ac:dyDescent="0.3">
      <c r="C127">
        <v>251188</v>
      </c>
      <c r="D127">
        <f t="shared" si="18"/>
        <v>7.5439999999999996</v>
      </c>
      <c r="G127">
        <v>251188</v>
      </c>
      <c r="H127">
        <f t="shared" si="19"/>
        <v>13.346</v>
      </c>
      <c r="AC127">
        <v>25064</v>
      </c>
      <c r="AD127">
        <f t="shared" si="20"/>
        <v>1.7729999999999999</v>
      </c>
    </row>
    <row r="128" spans="3:30" x14ac:dyDescent="0.3">
      <c r="C128">
        <v>398107</v>
      </c>
      <c r="D128">
        <f t="shared" si="18"/>
        <v>11.933999999999999</v>
      </c>
      <c r="G128">
        <v>398107</v>
      </c>
      <c r="H128">
        <f t="shared" si="19"/>
        <v>22.103000000000002</v>
      </c>
      <c r="AC128">
        <v>39712</v>
      </c>
      <c r="AD128">
        <f t="shared" si="20"/>
        <v>2.125</v>
      </c>
    </row>
    <row r="129" spans="3:30" x14ac:dyDescent="0.3">
      <c r="C129">
        <v>630957</v>
      </c>
      <c r="D129">
        <f t="shared" si="18"/>
        <v>19.548999999999999</v>
      </c>
      <c r="G129">
        <v>630957</v>
      </c>
      <c r="H129">
        <f t="shared" si="19"/>
        <v>36.554000000000002</v>
      </c>
      <c r="AC129">
        <v>62978</v>
      </c>
      <c r="AD129">
        <f t="shared" si="20"/>
        <v>2.69</v>
      </c>
    </row>
    <row r="130" spans="3:30" x14ac:dyDescent="0.3">
      <c r="C130">
        <v>1000000</v>
      </c>
      <c r="D130">
        <f t="shared" si="18"/>
        <v>32.308</v>
      </c>
      <c r="G130">
        <v>1000000</v>
      </c>
      <c r="H130">
        <f t="shared" si="19"/>
        <v>78.272999999999996</v>
      </c>
      <c r="AC130">
        <v>99825</v>
      </c>
      <c r="AD130">
        <f t="shared" si="20"/>
        <v>4.2809999999999997</v>
      </c>
    </row>
    <row r="131" spans="3:30" x14ac:dyDescent="0.3">
      <c r="AC131">
        <v>158208</v>
      </c>
      <c r="AD131">
        <f t="shared" si="20"/>
        <v>6.7919999999999998</v>
      </c>
    </row>
    <row r="132" spans="3:30" x14ac:dyDescent="0.3">
      <c r="AC132">
        <v>250626</v>
      </c>
      <c r="AD132">
        <f t="shared" si="20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20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20"/>
        <v>46.481000000000002</v>
      </c>
    </row>
    <row r="135" spans="3:30" x14ac:dyDescent="0.3">
      <c r="C135">
        <v>15848</v>
      </c>
      <c r="D135">
        <f t="shared" ref="D135:D144" si="21">I48/1000</f>
        <v>1.9410000000000001</v>
      </c>
      <c r="G135">
        <v>15848</v>
      </c>
      <c r="H135">
        <f t="shared" ref="H135:H144" si="22">I63/1000</f>
        <v>4.8099999999999996</v>
      </c>
      <c r="AC135">
        <v>997775</v>
      </c>
      <c r="AD135">
        <f t="shared" si="20"/>
        <v>96.22</v>
      </c>
    </row>
    <row r="136" spans="3:30" x14ac:dyDescent="0.3">
      <c r="C136">
        <v>25118</v>
      </c>
      <c r="D136">
        <f t="shared" si="21"/>
        <v>2.306</v>
      </c>
      <c r="G136">
        <v>25118</v>
      </c>
      <c r="H136">
        <f t="shared" si="22"/>
        <v>6.3879999999999999</v>
      </c>
    </row>
    <row r="137" spans="3:30" x14ac:dyDescent="0.3">
      <c r="C137">
        <v>39810</v>
      </c>
      <c r="D137">
        <f t="shared" si="21"/>
        <v>3.32</v>
      </c>
      <c r="G137">
        <v>39810</v>
      </c>
      <c r="H137">
        <f t="shared" si="22"/>
        <v>20.815999999999999</v>
      </c>
    </row>
    <row r="138" spans="3:30" x14ac:dyDescent="0.3">
      <c r="C138">
        <v>63095</v>
      </c>
      <c r="D138">
        <f t="shared" si="21"/>
        <v>0</v>
      </c>
      <c r="G138">
        <v>63095</v>
      </c>
      <c r="H138">
        <f t="shared" si="22"/>
        <v>0</v>
      </c>
      <c r="AC138" t="s">
        <v>46</v>
      </c>
    </row>
    <row r="139" spans="3:30" x14ac:dyDescent="0.3">
      <c r="C139">
        <v>100000</v>
      </c>
      <c r="D139">
        <f t="shared" si="21"/>
        <v>0</v>
      </c>
      <c r="G139">
        <v>100000</v>
      </c>
      <c r="H139">
        <f t="shared" si="22"/>
        <v>0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1"/>
        <v>0</v>
      </c>
      <c r="G140">
        <v>158489</v>
      </c>
      <c r="H140">
        <f t="shared" si="22"/>
        <v>0</v>
      </c>
      <c r="AC140">
        <v>15820</v>
      </c>
      <c r="AD140">
        <f t="shared" ref="AD140:AD149" si="23">AH48/1000</f>
        <v>1.488</v>
      </c>
    </row>
    <row r="141" spans="3:30" x14ac:dyDescent="0.3">
      <c r="C141">
        <v>251188</v>
      </c>
      <c r="D141">
        <f t="shared" si="21"/>
        <v>0</v>
      </c>
      <c r="G141">
        <v>251188</v>
      </c>
      <c r="H141">
        <f t="shared" si="22"/>
        <v>0</v>
      </c>
      <c r="AC141">
        <v>25064</v>
      </c>
      <c r="AD141">
        <f t="shared" si="23"/>
        <v>1.8240000000000001</v>
      </c>
    </row>
    <row r="142" spans="3:30" x14ac:dyDescent="0.3">
      <c r="C142">
        <v>398107</v>
      </c>
      <c r="D142">
        <f t="shared" si="21"/>
        <v>0</v>
      </c>
      <c r="G142">
        <v>398107</v>
      </c>
      <c r="H142">
        <f t="shared" si="22"/>
        <v>0</v>
      </c>
      <c r="AC142">
        <v>39712</v>
      </c>
      <c r="AD142">
        <f t="shared" si="23"/>
        <v>2.1779999999999999</v>
      </c>
    </row>
    <row r="143" spans="3:30" x14ac:dyDescent="0.3">
      <c r="C143">
        <v>630957</v>
      </c>
      <c r="D143">
        <f t="shared" si="21"/>
        <v>0</v>
      </c>
      <c r="G143">
        <v>630957</v>
      </c>
      <c r="H143">
        <f t="shared" si="22"/>
        <v>0</v>
      </c>
      <c r="AC143">
        <v>62978</v>
      </c>
      <c r="AD143">
        <f t="shared" si="23"/>
        <v>2.5739999999999998</v>
      </c>
    </row>
    <row r="144" spans="3:30" x14ac:dyDescent="0.3">
      <c r="C144">
        <v>1000000</v>
      </c>
      <c r="D144">
        <f t="shared" si="21"/>
        <v>0</v>
      </c>
      <c r="G144">
        <v>1000000</v>
      </c>
      <c r="H144">
        <f t="shared" si="22"/>
        <v>0</v>
      </c>
      <c r="AC144">
        <v>99825</v>
      </c>
      <c r="AD144">
        <f t="shared" si="23"/>
        <v>3.2450000000000001</v>
      </c>
    </row>
    <row r="145" spans="29:30" x14ac:dyDescent="0.3">
      <c r="AC145">
        <v>158208</v>
      </c>
      <c r="AD145">
        <f t="shared" si="23"/>
        <v>4.7270000000000003</v>
      </c>
    </row>
    <row r="146" spans="29:30" x14ac:dyDescent="0.3">
      <c r="AC146">
        <v>250626</v>
      </c>
      <c r="AD146">
        <f t="shared" si="23"/>
        <v>6.6349999999999998</v>
      </c>
    </row>
    <row r="147" spans="29:30" x14ac:dyDescent="0.3">
      <c r="AC147">
        <v>397246</v>
      </c>
      <c r="AD147">
        <f t="shared" si="23"/>
        <v>10.76</v>
      </c>
    </row>
    <row r="148" spans="29:30" x14ac:dyDescent="0.3">
      <c r="AC148">
        <v>629557</v>
      </c>
      <c r="AD148">
        <f t="shared" si="23"/>
        <v>15.801</v>
      </c>
    </row>
    <row r="149" spans="29:30" x14ac:dyDescent="0.3">
      <c r="AC149">
        <v>997775</v>
      </c>
      <c r="AD149">
        <f t="shared" si="23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4">AI48/1000</f>
        <v>1.694</v>
      </c>
    </row>
    <row r="155" spans="29:30" x14ac:dyDescent="0.3">
      <c r="AC155">
        <v>25064</v>
      </c>
      <c r="AD155">
        <f t="shared" si="24"/>
        <v>2.0990000000000002</v>
      </c>
    </row>
    <row r="156" spans="29:30" x14ac:dyDescent="0.3">
      <c r="AC156">
        <v>39712</v>
      </c>
      <c r="AD156">
        <f t="shared" si="24"/>
        <v>2.5049999999999999</v>
      </c>
    </row>
    <row r="157" spans="29:30" x14ac:dyDescent="0.3">
      <c r="AC157">
        <v>62978</v>
      </c>
      <c r="AD157">
        <f t="shared" si="24"/>
        <v>3.0329999999999999</v>
      </c>
    </row>
    <row r="158" spans="29:30" x14ac:dyDescent="0.3">
      <c r="AC158">
        <v>99825</v>
      </c>
      <c r="AD158">
        <f t="shared" si="24"/>
        <v>3.9119999999999999</v>
      </c>
    </row>
    <row r="159" spans="29:30" x14ac:dyDescent="0.3">
      <c r="AC159">
        <v>158208</v>
      </c>
      <c r="AD159">
        <f t="shared" si="24"/>
        <v>5.4909999999999997</v>
      </c>
    </row>
    <row r="160" spans="29:30" x14ac:dyDescent="0.3">
      <c r="AC160">
        <v>250626</v>
      </c>
      <c r="AD160">
        <f t="shared" si="24"/>
        <v>7.4020000000000001</v>
      </c>
    </row>
    <row r="161" spans="29:30" x14ac:dyDescent="0.3">
      <c r="AC161">
        <v>397246</v>
      </c>
      <c r="AD161">
        <f t="shared" si="24"/>
        <v>11.37</v>
      </c>
    </row>
    <row r="162" spans="29:30" x14ac:dyDescent="0.3">
      <c r="AC162">
        <v>629557</v>
      </c>
      <c r="AD162">
        <f t="shared" si="24"/>
        <v>16.879000000000001</v>
      </c>
    </row>
    <row r="163" spans="29:30" x14ac:dyDescent="0.3">
      <c r="AC163">
        <v>997775</v>
      </c>
      <c r="AD163">
        <f t="shared" si="24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5">AJ48/1000</f>
        <v>1.482</v>
      </c>
    </row>
    <row r="169" spans="29:30" x14ac:dyDescent="0.3">
      <c r="AC169">
        <v>25064</v>
      </c>
      <c r="AD169">
        <f t="shared" si="25"/>
        <v>1.7110000000000001</v>
      </c>
    </row>
    <row r="170" spans="29:30" x14ac:dyDescent="0.3">
      <c r="AC170">
        <v>39712</v>
      </c>
      <c r="AD170">
        <f t="shared" si="25"/>
        <v>2.3330000000000002</v>
      </c>
    </row>
    <row r="171" spans="29:30" x14ac:dyDescent="0.3">
      <c r="AC171">
        <v>62978</v>
      </c>
      <c r="AD171">
        <f t="shared" si="25"/>
        <v>2.8439999999999999</v>
      </c>
    </row>
    <row r="172" spans="29:30" x14ac:dyDescent="0.3">
      <c r="AC172">
        <v>99825</v>
      </c>
      <c r="AD172">
        <f t="shared" si="25"/>
        <v>4.258</v>
      </c>
    </row>
    <row r="173" spans="29:30" x14ac:dyDescent="0.3">
      <c r="AC173">
        <v>158208</v>
      </c>
      <c r="AD173">
        <f t="shared" si="25"/>
        <v>7.5789999999999997</v>
      </c>
    </row>
    <row r="174" spans="29:30" x14ac:dyDescent="0.3">
      <c r="AC174">
        <v>250626</v>
      </c>
      <c r="AD174">
        <f t="shared" si="25"/>
        <v>13.428000000000001</v>
      </c>
    </row>
    <row r="175" spans="29:30" x14ac:dyDescent="0.3">
      <c r="AC175">
        <v>397246</v>
      </c>
      <c r="AD175">
        <f t="shared" si="25"/>
        <v>27.396000000000001</v>
      </c>
    </row>
    <row r="176" spans="29:30" x14ac:dyDescent="0.3">
      <c r="AC176">
        <v>629557</v>
      </c>
      <c r="AD176">
        <f t="shared" si="25"/>
        <v>56.241999999999997</v>
      </c>
    </row>
    <row r="177" spans="29:30" x14ac:dyDescent="0.3">
      <c r="AC177">
        <v>997775</v>
      </c>
      <c r="AD177">
        <f t="shared" si="25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6">AK48/1000</f>
        <v>1.647</v>
      </c>
    </row>
    <row r="183" spans="29:30" x14ac:dyDescent="0.3">
      <c r="AC183">
        <v>25064</v>
      </c>
      <c r="AD183">
        <f t="shared" si="26"/>
        <v>2.0270000000000001</v>
      </c>
    </row>
    <row r="184" spans="29:30" x14ac:dyDescent="0.3">
      <c r="AC184">
        <v>39712</v>
      </c>
      <c r="AD184">
        <f t="shared" si="26"/>
        <v>2.2320000000000002</v>
      </c>
    </row>
    <row r="185" spans="29:30" x14ac:dyDescent="0.3">
      <c r="AC185">
        <v>62978</v>
      </c>
      <c r="AD185">
        <f t="shared" si="26"/>
        <v>2.6840000000000002</v>
      </c>
    </row>
    <row r="186" spans="29:30" x14ac:dyDescent="0.3">
      <c r="AC186">
        <v>99825</v>
      </c>
      <c r="AD186">
        <f t="shared" si="26"/>
        <v>3.677</v>
      </c>
    </row>
    <row r="187" spans="29:30" x14ac:dyDescent="0.3">
      <c r="AC187">
        <v>158208</v>
      </c>
      <c r="AD187">
        <f t="shared" si="26"/>
        <v>5.1050000000000004</v>
      </c>
    </row>
    <row r="188" spans="29:30" x14ac:dyDescent="0.3">
      <c r="AC188">
        <v>250626</v>
      </c>
      <c r="AD188">
        <f t="shared" si="26"/>
        <v>7.3449999999999998</v>
      </c>
    </row>
    <row r="189" spans="29:30" x14ac:dyDescent="0.3">
      <c r="AC189">
        <v>397246</v>
      </c>
      <c r="AD189">
        <f t="shared" si="26"/>
        <v>11.505000000000001</v>
      </c>
    </row>
    <row r="190" spans="29:30" x14ac:dyDescent="0.3">
      <c r="AC190">
        <v>629557</v>
      </c>
      <c r="AD190">
        <f t="shared" si="26"/>
        <v>17.609000000000002</v>
      </c>
    </row>
    <row r="191" spans="29:30" x14ac:dyDescent="0.3">
      <c r="AC191">
        <v>997775</v>
      </c>
      <c r="AD191">
        <f t="shared" si="26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7">AL48/1000</f>
        <v>1.716</v>
      </c>
    </row>
    <row r="197" spans="29:30" x14ac:dyDescent="0.3">
      <c r="AC197">
        <v>25064</v>
      </c>
      <c r="AD197">
        <f t="shared" si="27"/>
        <v>2.2250000000000001</v>
      </c>
    </row>
    <row r="198" spans="29:30" x14ac:dyDescent="0.3">
      <c r="AC198">
        <v>39712</v>
      </c>
      <c r="AD198">
        <f t="shared" si="27"/>
        <v>2.7370000000000001</v>
      </c>
    </row>
    <row r="199" spans="29:30" x14ac:dyDescent="0.3">
      <c r="AC199">
        <v>62978</v>
      </c>
      <c r="AD199">
        <f t="shared" si="27"/>
        <v>3.3079999999999998</v>
      </c>
    </row>
    <row r="200" spans="29:30" x14ac:dyDescent="0.3">
      <c r="AC200">
        <v>99825</v>
      </c>
      <c r="AD200">
        <f t="shared" si="27"/>
        <v>4.2489999999999997</v>
      </c>
    </row>
    <row r="201" spans="29:30" x14ac:dyDescent="0.3">
      <c r="AC201">
        <v>158208</v>
      </c>
      <c r="AD201">
        <f t="shared" si="27"/>
        <v>5.8659999999999997</v>
      </c>
    </row>
    <row r="202" spans="29:30" x14ac:dyDescent="0.3">
      <c r="AC202">
        <v>250626</v>
      </c>
      <c r="AD202">
        <f t="shared" si="27"/>
        <v>8.0630000000000006</v>
      </c>
    </row>
    <row r="203" spans="29:30" x14ac:dyDescent="0.3">
      <c r="AC203">
        <v>397246</v>
      </c>
      <c r="AD203">
        <f t="shared" si="27"/>
        <v>12.836</v>
      </c>
    </row>
    <row r="204" spans="29:30" x14ac:dyDescent="0.3">
      <c r="AC204">
        <v>629557</v>
      </c>
      <c r="AD204">
        <f t="shared" si="27"/>
        <v>19.916</v>
      </c>
    </row>
    <row r="205" spans="29:30" x14ac:dyDescent="0.3">
      <c r="AC205">
        <v>997775</v>
      </c>
      <c r="AD205">
        <f t="shared" si="2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L31" zoomScale="85" zoomScaleNormal="85" workbookViewId="0">
      <selection activeCell="AI26" sqref="AI26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SPROT</vt:lpstr>
      <vt:lpstr>USPSSampleUSPS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2017-06-03T09:04:00Z</dcterms:modified>
</cp:coreProperties>
</file>